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3.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50.xml" ContentType="application/vnd.ms-excel.controlproperties+xml"/>
  <Override PartName="/xl/ctrlProps/ctrlProp651.xml" ContentType="application/vnd.ms-excel.controlproperties+xml"/>
  <Override PartName="/xl/drawings/drawing5.xml" ContentType="application/vnd.openxmlformats-officedocument.drawing+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drawings/drawing6.xml" ContentType="application/vnd.openxmlformats-officedocument.drawing+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mc:AlternateContent xmlns:mc="http://schemas.openxmlformats.org/markup-compatibility/2006">
    <mc:Choice Requires="x15">
      <x15ac:absPath xmlns:x15ac="http://schemas.microsoft.com/office/spreadsheetml/2010/11/ac" url="K:\45（こ）総務部監査担当\R05\013_事前提出資料\03_民営保育所\"/>
    </mc:Choice>
  </mc:AlternateContent>
  <bookViews>
    <workbookView xWindow="0" yWindow="0" windowWidth="28800" windowHeight="13515" firstSheet="3" activeTab="3"/>
  </bookViews>
  <sheets>
    <sheet name="表紙・運営１(P1,2,3,4,5,6)" sheetId="77" r:id="rId1"/>
    <sheet name="運営２(職配)(P7,8,9) " sheetId="92" r:id="rId2"/>
    <sheet name="運営３（その他）(P10,11,12,13)" sheetId="73" r:id="rId3"/>
    <sheet name="保育内容(P14～P20)" sheetId="106" r:id="rId4"/>
    <sheet name="食材料費(P21)" sheetId="107" r:id="rId5"/>
    <sheet name="保健、事故防止等(P22～P25) " sheetId="108" r:id="rId6"/>
    <sheet name="会計(P26～29)" sheetId="75" r:id="rId7"/>
    <sheet name="確認制度(P30~34)" sheetId="82" r:id="rId8"/>
    <sheet name="【別紙1】（実地）提出資料一覧  " sheetId="105" r:id="rId9"/>
    <sheet name="【別紙2】在籍職員名簿" sheetId="55" r:id="rId10"/>
    <sheet name="【別紙3】異動・退職職員名簿" sheetId="58" r:id="rId11"/>
    <sheet name="【別紙４】資料の補足説明 " sheetId="104" r:id="rId12"/>
    <sheet name="【別紙5】資料の提出方法  " sheetId="102" r:id="rId13"/>
    <sheet name="【別紙６】当日に用意する書類" sheetId="103" r:id="rId14"/>
  </sheets>
  <externalReferences>
    <externalReference r:id="rId15"/>
  </externalReferences>
  <definedNames>
    <definedName name="__xlfn_IFERROR">NA()</definedName>
    <definedName name="__xlnm.Print_Area" localSheetId="12">'【別紙5】資料の提出方法  '!$A$1:$AG$15</definedName>
    <definedName name="__xlnm.Print_Area" localSheetId="3">'保育内容(P14～P20)'!$A$1:$AI$161</definedName>
    <definedName name="__xlnm.Print_Area" localSheetId="5">'保健、事故防止等(P22～P25) '!$A$1:$AI$65</definedName>
    <definedName name="__xlnm_Print_Area" localSheetId="12">'【別紙5】資料の提出方法  '!$A$1:$AG$15</definedName>
    <definedName name="__xlnm_Print_Area" localSheetId="3">'保育内容(P14～P20)'!$A$1:$AI$161</definedName>
    <definedName name="__xlnm_Print_Area" localSheetId="5">'保健、事故防止等(P22～P25) '!$A$1:$AI$65</definedName>
    <definedName name="_xlnm.Print_Area" localSheetId="8">'【別紙1】（実地）提出資料一覧  '!$A$1:$AJ$47</definedName>
    <definedName name="_xlnm.Print_Area" localSheetId="9">【別紙2】在籍職員名簿!$A$1:$BF$31</definedName>
    <definedName name="_xlnm.Print_Area" localSheetId="10">【別紙3】異動・退職職員名簿!$A$1:$BF$31</definedName>
    <definedName name="_xlnm.Print_Area" localSheetId="11">'【別紙４】資料の補足説明 '!$A$1:$F$35</definedName>
    <definedName name="_xlnm.Print_Area" localSheetId="12">'【別紙5】資料の提出方法  '!$A$1:$AG$15</definedName>
    <definedName name="_xlnm.Print_Area" localSheetId="1">'運営２(職配)(P7,8,9) '!$A$1:$BH$143</definedName>
    <definedName name="_xlnm.Print_Area" localSheetId="2">'運営３（その他）(P10,11,12,13)'!$A$1:$AJ$203</definedName>
    <definedName name="_xlnm.Print_Area" localSheetId="6">'会計(P26～29)'!$A$1:$AI$210</definedName>
    <definedName name="_xlnm.Print_Area" localSheetId="7">'確認制度(P30~34)'!$A$1:$AI$232</definedName>
    <definedName name="_xlnm.Print_Area" localSheetId="4">'食材料費(P21)'!$A$1:$P$29</definedName>
    <definedName name="_xlnm.Print_Area" localSheetId="0">'表紙・運営１(P1,2,3,4,5,6)'!$A$1:$AI$311</definedName>
    <definedName name="_xlnm.Print_Area" localSheetId="3">'保育内容(P14～P20)'!$A$1:$AI$357</definedName>
    <definedName name="_xlnm.Print_Area" localSheetId="5">'保健、事故防止等(P22～P25) '!$A$1:$AI$141</definedName>
  </definedNames>
  <calcPr calcId="162913"/>
</workbook>
</file>

<file path=xl/calcChain.xml><?xml version="1.0" encoding="utf-8"?>
<calcChain xmlns="http://schemas.openxmlformats.org/spreadsheetml/2006/main">
  <c r="AY242" i="106" l="1"/>
  <c r="AS242" i="106"/>
  <c r="AQ242" i="106"/>
  <c r="AO242" i="106"/>
  <c r="AY240" i="106"/>
  <c r="AS240" i="106"/>
  <c r="AQ240" i="106"/>
  <c r="AO240" i="106"/>
  <c r="AY238" i="106"/>
  <c r="AS238" i="106"/>
  <c r="AQ238" i="106"/>
  <c r="AO238" i="106"/>
  <c r="BL231" i="106"/>
  <c r="BJ231" i="106"/>
  <c r="BH231" i="106"/>
  <c r="BF231" i="106"/>
  <c r="BD231" i="106"/>
  <c r="BB231" i="106"/>
  <c r="AZ231" i="106"/>
  <c r="AX231" i="106"/>
  <c r="AV231" i="106"/>
  <c r="AT231" i="106"/>
  <c r="AR231" i="106"/>
  <c r="AP231" i="106"/>
  <c r="AY214" i="106"/>
  <c r="AS214" i="106"/>
  <c r="AQ214" i="106"/>
  <c r="AO214" i="106"/>
  <c r="AY212" i="106"/>
  <c r="AS212" i="106"/>
  <c r="AQ212" i="106"/>
  <c r="AO212" i="106"/>
  <c r="AY210" i="106"/>
  <c r="AS210" i="106"/>
  <c r="AQ210" i="106"/>
  <c r="AO210" i="106"/>
  <c r="BL203" i="106"/>
  <c r="BJ203" i="106"/>
  <c r="BH203" i="106"/>
  <c r="BF203" i="106"/>
  <c r="BD203" i="106"/>
  <c r="BB203" i="106"/>
  <c r="AZ203" i="106"/>
  <c r="AX203" i="106"/>
  <c r="AV203" i="106"/>
  <c r="AT203" i="106"/>
  <c r="AR203" i="106"/>
  <c r="AP203" i="106"/>
  <c r="C17" i="107" l="1"/>
  <c r="E16" i="107"/>
  <c r="E15" i="107"/>
  <c r="M14" i="107"/>
  <c r="E14" i="107"/>
  <c r="L13" i="107"/>
  <c r="M13" i="107" s="1"/>
  <c r="E13" i="107"/>
  <c r="AF244" i="106"/>
  <c r="BI241" i="106" s="1"/>
  <c r="AD244" i="106"/>
  <c r="BG241" i="106" s="1"/>
  <c r="AB244" i="106"/>
  <c r="BE241" i="106" s="1"/>
  <c r="Z244" i="106"/>
  <c r="BC241" i="106" s="1"/>
  <c r="X244" i="106"/>
  <c r="BA241" i="106" s="1"/>
  <c r="V244" i="106"/>
  <c r="AY241" i="106" s="1"/>
  <c r="T244" i="106"/>
  <c r="AW241" i="106" s="1"/>
  <c r="R244" i="106"/>
  <c r="AU241" i="106" s="1"/>
  <c r="P244" i="106"/>
  <c r="AS241" i="106" s="1"/>
  <c r="N244" i="106"/>
  <c r="AQ241" i="106" s="1"/>
  <c r="L244" i="106"/>
  <c r="AO241" i="106" s="1"/>
  <c r="J244" i="106"/>
  <c r="AM241" i="106" s="1"/>
  <c r="BL241" i="106" s="1"/>
  <c r="AF239" i="106"/>
  <c r="BI213" i="106" s="1"/>
  <c r="AD239" i="106"/>
  <c r="BG213" i="106" s="1"/>
  <c r="AB239" i="106"/>
  <c r="BE213" i="106" s="1"/>
  <c r="Z239" i="106"/>
  <c r="BC213" i="106" s="1"/>
  <c r="X239" i="106"/>
  <c r="BA213" i="106" s="1"/>
  <c r="V239" i="106"/>
  <c r="AY213" i="106" s="1"/>
  <c r="T239" i="106"/>
  <c r="AW213" i="106" s="1"/>
  <c r="R239" i="106"/>
  <c r="AU213" i="106" s="1"/>
  <c r="P239" i="106"/>
  <c r="AS213" i="106" s="1"/>
  <c r="N239" i="106"/>
  <c r="AQ213" i="106" s="1"/>
  <c r="L239" i="106"/>
  <c r="AO213" i="106" s="1"/>
  <c r="J239" i="106"/>
  <c r="AM213" i="106" s="1"/>
  <c r="AF229" i="106"/>
  <c r="BI239" i="106" s="1"/>
  <c r="AD229" i="106"/>
  <c r="BG239" i="106" s="1"/>
  <c r="AB229" i="106"/>
  <c r="BE239" i="106" s="1"/>
  <c r="Z229" i="106"/>
  <c r="BC239" i="106" s="1"/>
  <c r="X229" i="106"/>
  <c r="BA239" i="106" s="1"/>
  <c r="V229" i="106"/>
  <c r="AY239" i="106" s="1"/>
  <c r="T229" i="106"/>
  <c r="AW239" i="106" s="1"/>
  <c r="R229" i="106"/>
  <c r="AU239" i="106" s="1"/>
  <c r="P229" i="106"/>
  <c r="AS239" i="106" s="1"/>
  <c r="N229" i="106"/>
  <c r="AQ239" i="106" s="1"/>
  <c r="L229" i="106"/>
  <c r="AO239" i="106" s="1"/>
  <c r="J229" i="106"/>
  <c r="AM239" i="106" s="1"/>
  <c r="AF224" i="106"/>
  <c r="BI211" i="106" s="1"/>
  <c r="AD224" i="106"/>
  <c r="BG211" i="106" s="1"/>
  <c r="AB224" i="106"/>
  <c r="BE211" i="106" s="1"/>
  <c r="Z224" i="106"/>
  <c r="BC211" i="106" s="1"/>
  <c r="X224" i="106"/>
  <c r="BA211" i="106" s="1"/>
  <c r="V224" i="106"/>
  <c r="AY211" i="106" s="1"/>
  <c r="T224" i="106"/>
  <c r="AW211" i="106" s="1"/>
  <c r="R224" i="106"/>
  <c r="AU211" i="106" s="1"/>
  <c r="P224" i="106"/>
  <c r="AS211" i="106" s="1"/>
  <c r="N224" i="106"/>
  <c r="AQ211" i="106" s="1"/>
  <c r="L224" i="106"/>
  <c r="AO211" i="106" s="1"/>
  <c r="J224" i="106"/>
  <c r="AM211" i="106" s="1"/>
  <c r="BL211" i="106" s="1"/>
  <c r="AF214" i="106"/>
  <c r="BI237" i="106" s="1"/>
  <c r="AD214" i="106"/>
  <c r="BG237" i="106" s="1"/>
  <c r="AB214" i="106"/>
  <c r="BE237" i="106" s="1"/>
  <c r="Z214" i="106"/>
  <c r="BC237" i="106" s="1"/>
  <c r="X214" i="106"/>
  <c r="BA237" i="106" s="1"/>
  <c r="V214" i="106"/>
  <c r="AY237" i="106" s="1"/>
  <c r="T214" i="106"/>
  <c r="AW237" i="106" s="1"/>
  <c r="R214" i="106"/>
  <c r="AU237" i="106" s="1"/>
  <c r="P214" i="106"/>
  <c r="AS237" i="106" s="1"/>
  <c r="N214" i="106"/>
  <c r="AQ237" i="106" s="1"/>
  <c r="L214" i="106"/>
  <c r="AO237" i="106" s="1"/>
  <c r="J214" i="106"/>
  <c r="AM237" i="106" s="1"/>
  <c r="BL237" i="106" s="1"/>
  <c r="AF209" i="106"/>
  <c r="BI209" i="106" s="1"/>
  <c r="AD209" i="106"/>
  <c r="BG209" i="106" s="1"/>
  <c r="AB209" i="106"/>
  <c r="BE209" i="106" s="1"/>
  <c r="Z209" i="106"/>
  <c r="BC209" i="106" s="1"/>
  <c r="X209" i="106"/>
  <c r="BA209" i="106" s="1"/>
  <c r="V209" i="106"/>
  <c r="AY209" i="106" s="1"/>
  <c r="T209" i="106"/>
  <c r="AW209" i="106" s="1"/>
  <c r="R209" i="106"/>
  <c r="AU209" i="106" s="1"/>
  <c r="P209" i="106"/>
  <c r="AS209" i="106" s="1"/>
  <c r="N209" i="106"/>
  <c r="AQ209" i="106" s="1"/>
  <c r="L209" i="106"/>
  <c r="AO209" i="106" s="1"/>
  <c r="J209" i="106"/>
  <c r="AM209" i="106" s="1"/>
  <c r="BL209" i="106" s="1"/>
  <c r="BL213" i="106" l="1"/>
  <c r="BL239" i="106"/>
  <c r="E17" i="107"/>
  <c r="F16" i="107" s="1"/>
  <c r="H16" i="107" s="1"/>
  <c r="F13" i="107" l="1"/>
  <c r="H13" i="107" s="1"/>
  <c r="R17" i="107" s="1"/>
  <c r="F14" i="107"/>
  <c r="H14" i="107" s="1"/>
  <c r="F15" i="107"/>
  <c r="H15" i="107" s="1"/>
  <c r="M17" i="107"/>
  <c r="M16" i="107"/>
  <c r="R16" i="107"/>
  <c r="Z24" i="58" l="1"/>
  <c r="Z22" i="58"/>
  <c r="Z20" i="58"/>
  <c r="Z18" i="58"/>
  <c r="Z16" i="58"/>
  <c r="Z14" i="58"/>
  <c r="Z12" i="58"/>
  <c r="Z10" i="58"/>
  <c r="Z8" i="58"/>
  <c r="Z6" i="58"/>
  <c r="L78" i="77" l="1"/>
  <c r="J78" i="77"/>
  <c r="AA25" i="55" l="1"/>
  <c r="AA23" i="55"/>
  <c r="AA21" i="55"/>
  <c r="AA19" i="55"/>
  <c r="AA17" i="55"/>
  <c r="AA15" i="55"/>
  <c r="AA13" i="55"/>
  <c r="AA11" i="55"/>
  <c r="AA9" i="55"/>
  <c r="AA7" i="55"/>
  <c r="AY6" i="55"/>
  <c r="B1" i="105" l="1"/>
  <c r="Q111" i="92" l="1"/>
  <c r="R111" i="92"/>
  <c r="S111" i="92"/>
  <c r="T111" i="92"/>
  <c r="U111" i="92"/>
  <c r="V111" i="92"/>
  <c r="W111" i="92"/>
  <c r="X111" i="92"/>
  <c r="Y111" i="92"/>
  <c r="Z111" i="92"/>
  <c r="AA111" i="92"/>
  <c r="AB111" i="92"/>
  <c r="AC111" i="92"/>
  <c r="AD111" i="92"/>
  <c r="AE111" i="92"/>
  <c r="AF111" i="92"/>
  <c r="AG111" i="92"/>
  <c r="AH111" i="92"/>
  <c r="AI111" i="92"/>
  <c r="AJ111" i="92"/>
  <c r="AK111" i="92"/>
  <c r="AL111" i="92"/>
  <c r="AM111" i="92"/>
  <c r="AN111" i="92"/>
  <c r="AO111" i="92"/>
  <c r="AP111" i="92"/>
  <c r="AQ111" i="92"/>
  <c r="AR111" i="92"/>
  <c r="AS111" i="92"/>
  <c r="P111" i="92"/>
  <c r="Q64" i="92" l="1"/>
  <c r="R64" i="92"/>
  <c r="S64" i="92"/>
  <c r="T64" i="92"/>
  <c r="U64" i="92"/>
  <c r="V64" i="92"/>
  <c r="W64" i="92"/>
  <c r="X64" i="92"/>
  <c r="Y64" i="92"/>
  <c r="Z64" i="92"/>
  <c r="AA64" i="92"/>
  <c r="AB64" i="92"/>
  <c r="AC64" i="92"/>
  <c r="AD64" i="92"/>
  <c r="AE64" i="92"/>
  <c r="AF64" i="92"/>
  <c r="AG64" i="92"/>
  <c r="AH64" i="92"/>
  <c r="AI64" i="92"/>
  <c r="AJ64" i="92"/>
  <c r="AK64" i="92"/>
  <c r="AL64" i="92"/>
  <c r="AM64" i="92"/>
  <c r="AN64" i="92"/>
  <c r="AO64" i="92"/>
  <c r="AP64" i="92"/>
  <c r="AQ64" i="92"/>
  <c r="AR64" i="92"/>
  <c r="AS64" i="92"/>
  <c r="P64" i="92"/>
  <c r="BH141" i="92" l="1"/>
  <c r="BG141" i="92"/>
  <c r="BF141" i="92"/>
  <c r="BE141" i="92"/>
  <c r="BD141" i="92"/>
  <c r="BC141" i="92"/>
  <c r="BB141" i="92"/>
  <c r="BA141" i="92"/>
  <c r="AZ141" i="92"/>
  <c r="AY141" i="92"/>
  <c r="AX141" i="92"/>
  <c r="AW141" i="92"/>
  <c r="AV141" i="92"/>
  <c r="AU141" i="92"/>
  <c r="AT141" i="92"/>
  <c r="AS141" i="92"/>
  <c r="AR141" i="92"/>
  <c r="AQ141" i="92"/>
  <c r="AP141" i="92"/>
  <c r="AO141" i="92"/>
  <c r="AN141" i="92"/>
  <c r="AM141" i="92"/>
  <c r="AL141" i="92"/>
  <c r="AK141" i="92"/>
  <c r="AJ141" i="92"/>
  <c r="AI141" i="92"/>
  <c r="AH141" i="92"/>
  <c r="AG141" i="92"/>
  <c r="AF141" i="92"/>
  <c r="AE141" i="92"/>
  <c r="AD141" i="92"/>
  <c r="AC141" i="92"/>
  <c r="AB141" i="92"/>
  <c r="AA141" i="92"/>
  <c r="Z141" i="92"/>
  <c r="Y141" i="92"/>
  <c r="X141" i="92"/>
  <c r="W141" i="92"/>
  <c r="V141" i="92"/>
  <c r="U141" i="92"/>
  <c r="T141" i="92"/>
  <c r="S141" i="92"/>
  <c r="R141" i="92"/>
  <c r="Q141" i="92"/>
  <c r="P141" i="92"/>
  <c r="O141" i="92"/>
  <c r="N141" i="92"/>
  <c r="M141" i="92"/>
  <c r="L141" i="92"/>
  <c r="K141" i="92"/>
  <c r="J141" i="92"/>
  <c r="I141" i="92"/>
  <c r="H141" i="92"/>
  <c r="G141" i="92"/>
  <c r="BH111" i="92"/>
  <c r="AR142" i="92"/>
  <c r="AQ142" i="92"/>
  <c r="AP142" i="92"/>
  <c r="AN142" i="92"/>
  <c r="AM142" i="92"/>
  <c r="AL142" i="92"/>
  <c r="AJ142" i="92"/>
  <c r="AI142" i="92"/>
  <c r="AH142" i="92"/>
  <c r="AF142" i="92"/>
  <c r="AE142" i="92"/>
  <c r="AD142" i="92"/>
  <c r="AB142" i="92"/>
  <c r="AA142" i="92"/>
  <c r="Z142" i="92"/>
  <c r="X142" i="92"/>
  <c r="W142" i="92"/>
  <c r="V142" i="92"/>
  <c r="T142" i="92"/>
  <c r="S142" i="92"/>
  <c r="R142" i="92"/>
  <c r="P142" i="92"/>
  <c r="G111" i="92"/>
  <c r="G142" i="92" s="1"/>
  <c r="BH110" i="92"/>
  <c r="BG110" i="92"/>
  <c r="BG111" i="92" s="1"/>
  <c r="BF110" i="92"/>
  <c r="BF111" i="92" s="1"/>
  <c r="BE110" i="92"/>
  <c r="BE111" i="92" s="1"/>
  <c r="BD110" i="92"/>
  <c r="BD111" i="92" s="1"/>
  <c r="BC110" i="92"/>
  <c r="BC111" i="92" s="1"/>
  <c r="BB110" i="92"/>
  <c r="BB111" i="92" s="1"/>
  <c r="BA110" i="92"/>
  <c r="BA111" i="92" s="1"/>
  <c r="AZ110" i="92"/>
  <c r="AZ111" i="92" s="1"/>
  <c r="AY110" i="92"/>
  <c r="AY111" i="92" s="1"/>
  <c r="AX110" i="92"/>
  <c r="AX111" i="92" s="1"/>
  <c r="AW110" i="92"/>
  <c r="AW111" i="92" s="1"/>
  <c r="AV110" i="92"/>
  <c r="AV111" i="92" s="1"/>
  <c r="AU110" i="92"/>
  <c r="AU111" i="92" s="1"/>
  <c r="AT110" i="92"/>
  <c r="AT111" i="92" s="1"/>
  <c r="AS110" i="92"/>
  <c r="AR110" i="92"/>
  <c r="AQ110" i="92"/>
  <c r="AP110" i="92"/>
  <c r="AO110" i="92"/>
  <c r="AN110" i="92"/>
  <c r="AM110" i="92"/>
  <c r="AL110" i="92"/>
  <c r="AK110" i="92"/>
  <c r="AJ110" i="92"/>
  <c r="AI110" i="92"/>
  <c r="AH110" i="92"/>
  <c r="AG110" i="92"/>
  <c r="AF110" i="92"/>
  <c r="AE110" i="92"/>
  <c r="AD110" i="92"/>
  <c r="AC110" i="92"/>
  <c r="AB110" i="92"/>
  <c r="AA110" i="92"/>
  <c r="Z110" i="92"/>
  <c r="Y110" i="92"/>
  <c r="X110" i="92"/>
  <c r="W110" i="92"/>
  <c r="V110" i="92"/>
  <c r="U110" i="92"/>
  <c r="T110" i="92"/>
  <c r="S110" i="92"/>
  <c r="R110" i="92"/>
  <c r="Q110" i="92"/>
  <c r="P110" i="92"/>
  <c r="O110" i="92"/>
  <c r="O111" i="92" s="1"/>
  <c r="N110" i="92"/>
  <c r="N111" i="92" s="1"/>
  <c r="M110" i="92"/>
  <c r="M111" i="92" s="1"/>
  <c r="L110" i="92"/>
  <c r="L111" i="92" s="1"/>
  <c r="K110" i="92"/>
  <c r="K111" i="92" s="1"/>
  <c r="J110" i="92"/>
  <c r="J111" i="92" s="1"/>
  <c r="I110" i="92"/>
  <c r="I111" i="92" s="1"/>
  <c r="H110" i="92"/>
  <c r="H111" i="92" s="1"/>
  <c r="G110" i="92"/>
  <c r="BH94" i="92"/>
  <c r="BG94" i="92"/>
  <c r="BF94" i="92"/>
  <c r="BE94" i="92"/>
  <c r="BD94" i="92"/>
  <c r="BC94" i="92"/>
  <c r="BB94" i="92"/>
  <c r="BA94" i="92"/>
  <c r="AZ94" i="92"/>
  <c r="AY94" i="92"/>
  <c r="AX94" i="92"/>
  <c r="AW94" i="92"/>
  <c r="AV94" i="92"/>
  <c r="AU94" i="92"/>
  <c r="AT94" i="92"/>
  <c r="AS94" i="92"/>
  <c r="AR94" i="92"/>
  <c r="AQ94" i="92"/>
  <c r="AP94" i="92"/>
  <c r="AO94" i="92"/>
  <c r="AN94" i="92"/>
  <c r="AM94" i="92"/>
  <c r="AL94" i="92"/>
  <c r="AK94" i="92"/>
  <c r="AJ94" i="92"/>
  <c r="AI94" i="92"/>
  <c r="AH94" i="92"/>
  <c r="AG94" i="92"/>
  <c r="AF94" i="92"/>
  <c r="AE94" i="92"/>
  <c r="AD94" i="92"/>
  <c r="AC94" i="92"/>
  <c r="AB94" i="92"/>
  <c r="AA94" i="92"/>
  <c r="Z94" i="92"/>
  <c r="Y94" i="92"/>
  <c r="X94" i="92"/>
  <c r="W94" i="92"/>
  <c r="V94" i="92"/>
  <c r="U94" i="92"/>
  <c r="T94" i="92"/>
  <c r="S94" i="92"/>
  <c r="R94" i="92"/>
  <c r="Q94" i="92"/>
  <c r="P94" i="92"/>
  <c r="O94" i="92"/>
  <c r="N94" i="92"/>
  <c r="M94" i="92"/>
  <c r="L94" i="92"/>
  <c r="K94" i="92"/>
  <c r="J94" i="92"/>
  <c r="I94" i="92"/>
  <c r="H94" i="92"/>
  <c r="G94" i="92"/>
  <c r="BH64" i="92"/>
  <c r="G64" i="92"/>
  <c r="BH63" i="92"/>
  <c r="BG63" i="92"/>
  <c r="BG64" i="92" s="1"/>
  <c r="BF63" i="92"/>
  <c r="BF64" i="92" s="1"/>
  <c r="BE63" i="92"/>
  <c r="BE64" i="92" s="1"/>
  <c r="BD63" i="92"/>
  <c r="BD64" i="92" s="1"/>
  <c r="BC63" i="92"/>
  <c r="BC64" i="92" s="1"/>
  <c r="BB63" i="92"/>
  <c r="BB64" i="92" s="1"/>
  <c r="BA63" i="92"/>
  <c r="BA64" i="92" s="1"/>
  <c r="AZ63" i="92"/>
  <c r="AZ64" i="92" s="1"/>
  <c r="AY63" i="92"/>
  <c r="AY64" i="92" s="1"/>
  <c r="AX63" i="92"/>
  <c r="AX64" i="92" s="1"/>
  <c r="AW63" i="92"/>
  <c r="AW64" i="92" s="1"/>
  <c r="AV63" i="92"/>
  <c r="AV64" i="92" s="1"/>
  <c r="AU63" i="92"/>
  <c r="AU64" i="92" s="1"/>
  <c r="AT63" i="92"/>
  <c r="AT64" i="92" s="1"/>
  <c r="AS63" i="92"/>
  <c r="AR63" i="92"/>
  <c r="AQ63" i="92"/>
  <c r="AP63" i="92"/>
  <c r="AO63" i="92"/>
  <c r="AN63" i="92"/>
  <c r="AM63" i="92"/>
  <c r="AL63" i="92"/>
  <c r="AK63" i="92"/>
  <c r="AJ63" i="92"/>
  <c r="AI63" i="92"/>
  <c r="AH63" i="92"/>
  <c r="AG63" i="92"/>
  <c r="AF63" i="92"/>
  <c r="AE63" i="92"/>
  <c r="AD63" i="92"/>
  <c r="AC63" i="92"/>
  <c r="AB63" i="92"/>
  <c r="AA63" i="92"/>
  <c r="Z63" i="92"/>
  <c r="Y63" i="92"/>
  <c r="X63" i="92"/>
  <c r="W63" i="92"/>
  <c r="V63" i="92"/>
  <c r="U63" i="92"/>
  <c r="T63" i="92"/>
  <c r="S63" i="92"/>
  <c r="R63" i="92"/>
  <c r="Q63" i="92"/>
  <c r="P63" i="92"/>
  <c r="O63" i="92"/>
  <c r="O64" i="92" s="1"/>
  <c r="N63" i="92"/>
  <c r="N64" i="92" s="1"/>
  <c r="M63" i="92"/>
  <c r="M64" i="92" s="1"/>
  <c r="L63" i="92"/>
  <c r="L64" i="92" s="1"/>
  <c r="K63" i="92"/>
  <c r="K64" i="92" s="1"/>
  <c r="J63" i="92"/>
  <c r="J64" i="92" s="1"/>
  <c r="I63" i="92"/>
  <c r="I64" i="92" s="1"/>
  <c r="H63" i="92"/>
  <c r="H64" i="92" s="1"/>
  <c r="G63" i="92"/>
  <c r="BH47" i="92"/>
  <c r="BG47" i="92"/>
  <c r="BF47" i="92"/>
  <c r="BE47" i="92"/>
  <c r="BD47" i="92"/>
  <c r="BC47" i="92"/>
  <c r="BB47" i="92"/>
  <c r="BA47" i="92"/>
  <c r="AZ47" i="92"/>
  <c r="AY47" i="92"/>
  <c r="AX47" i="92"/>
  <c r="AW47" i="92"/>
  <c r="AV47" i="92"/>
  <c r="AU47" i="92"/>
  <c r="AT47" i="92"/>
  <c r="AS47" i="92"/>
  <c r="AR47" i="92"/>
  <c r="AQ47" i="92"/>
  <c r="AP47" i="92"/>
  <c r="AO47" i="92"/>
  <c r="AN47" i="92"/>
  <c r="AM47" i="92"/>
  <c r="AL47" i="92"/>
  <c r="AK47" i="92"/>
  <c r="AJ47" i="92"/>
  <c r="AI47" i="92"/>
  <c r="AH47" i="92"/>
  <c r="AG47" i="92"/>
  <c r="AF47" i="92"/>
  <c r="AE47" i="92"/>
  <c r="AD47" i="92"/>
  <c r="AC47" i="92"/>
  <c r="AB47" i="92"/>
  <c r="AA47" i="92"/>
  <c r="Z47" i="92"/>
  <c r="Y47" i="92"/>
  <c r="X47" i="92"/>
  <c r="W47" i="92"/>
  <c r="V47" i="92"/>
  <c r="U47" i="92"/>
  <c r="T47" i="92"/>
  <c r="S47" i="92"/>
  <c r="R47" i="92"/>
  <c r="Q47" i="92"/>
  <c r="P47" i="92"/>
  <c r="O47" i="92"/>
  <c r="N47" i="92"/>
  <c r="M47" i="92"/>
  <c r="L47" i="92"/>
  <c r="K47" i="92"/>
  <c r="J47" i="92"/>
  <c r="I47" i="92"/>
  <c r="H47" i="92"/>
  <c r="G47" i="92"/>
  <c r="BH17" i="92"/>
  <c r="BH48" i="92" s="1"/>
  <c r="AR48" i="92"/>
  <c r="AP48" i="92"/>
  <c r="AN48" i="92"/>
  <c r="AL48" i="92"/>
  <c r="AJ48" i="92"/>
  <c r="AH48" i="92"/>
  <c r="AD48" i="92"/>
  <c r="AB48" i="92"/>
  <c r="Z48" i="92"/>
  <c r="X48" i="92"/>
  <c r="V48" i="92"/>
  <c r="T48" i="92"/>
  <c r="R48" i="92"/>
  <c r="P48" i="92"/>
  <c r="G17" i="92"/>
  <c r="BH16" i="92"/>
  <c r="BG16" i="92"/>
  <c r="BF16" i="92"/>
  <c r="BE16" i="92"/>
  <c r="BD16" i="92"/>
  <c r="BD48" i="92" s="1"/>
  <c r="BC16" i="92"/>
  <c r="BB16" i="92"/>
  <c r="BA16" i="92"/>
  <c r="AZ16" i="92"/>
  <c r="AZ48" i="92" s="1"/>
  <c r="AY16" i="92"/>
  <c r="AX16" i="92"/>
  <c r="AW16" i="92"/>
  <c r="AV16" i="92"/>
  <c r="AV48" i="92" s="1"/>
  <c r="AU16" i="92"/>
  <c r="AT16" i="92"/>
  <c r="AS16" i="92"/>
  <c r="AR16" i="92"/>
  <c r="AQ16" i="92"/>
  <c r="AP16" i="92"/>
  <c r="AO16" i="92"/>
  <c r="AN16" i="92"/>
  <c r="AM16" i="92"/>
  <c r="AL16" i="92"/>
  <c r="AK16" i="92"/>
  <c r="AJ16" i="92"/>
  <c r="AI16" i="92"/>
  <c r="AH16" i="92"/>
  <c r="AG16" i="92"/>
  <c r="AF16" i="92"/>
  <c r="AE16" i="92"/>
  <c r="AD16" i="92"/>
  <c r="AC16" i="92"/>
  <c r="AB16" i="92"/>
  <c r="AA16" i="92"/>
  <c r="Z16" i="92"/>
  <c r="Y16" i="92"/>
  <c r="X16" i="92"/>
  <c r="W16" i="92"/>
  <c r="V16" i="92"/>
  <c r="U16" i="92"/>
  <c r="T16" i="92"/>
  <c r="S16" i="92"/>
  <c r="R16" i="92"/>
  <c r="Q16" i="92"/>
  <c r="P16" i="92"/>
  <c r="O16" i="92"/>
  <c r="N16" i="92"/>
  <c r="M16" i="92"/>
  <c r="L16" i="92"/>
  <c r="K16" i="92"/>
  <c r="J16" i="92"/>
  <c r="I16" i="92"/>
  <c r="H16" i="92"/>
  <c r="AF48" i="92" l="1"/>
  <c r="H48" i="92"/>
  <c r="L48" i="92"/>
  <c r="H142" i="92"/>
  <c r="L142" i="92"/>
  <c r="AV142" i="92"/>
  <c r="AZ142" i="92"/>
  <c r="BD142" i="92"/>
  <c r="L95" i="92"/>
  <c r="AV95" i="92"/>
  <c r="AZ95" i="92"/>
  <c r="BD95" i="92"/>
  <c r="K142" i="92"/>
  <c r="O142" i="92"/>
  <c r="AU142" i="92"/>
  <c r="AY142" i="92"/>
  <c r="BC142" i="92"/>
  <c r="BG142" i="92"/>
  <c r="I142" i="92"/>
  <c r="J142" i="92"/>
  <c r="N142" i="92"/>
  <c r="AT142" i="92"/>
  <c r="AX142" i="92"/>
  <c r="BB142" i="92"/>
  <c r="BF142" i="92"/>
  <c r="M142" i="92"/>
  <c r="BH142" i="92"/>
  <c r="I95" i="92"/>
  <c r="M95" i="92"/>
  <c r="AW95" i="92"/>
  <c r="BA95" i="92"/>
  <c r="BE95" i="92"/>
  <c r="G95" i="92"/>
  <c r="Q95" i="92"/>
  <c r="U95" i="92"/>
  <c r="Y95" i="92"/>
  <c r="AC95" i="92"/>
  <c r="AG95" i="92"/>
  <c r="AK95" i="92"/>
  <c r="AO95" i="92"/>
  <c r="AS95" i="92"/>
  <c r="AT48" i="92"/>
  <c r="J48" i="92"/>
  <c r="N48" i="92"/>
  <c r="AX48" i="92"/>
  <c r="BB48" i="92"/>
  <c r="BF48" i="92"/>
  <c r="K95" i="92"/>
  <c r="O95" i="92"/>
  <c r="AU95" i="92"/>
  <c r="AY95" i="92"/>
  <c r="BC95" i="92"/>
  <c r="BG95" i="92"/>
  <c r="S95" i="92"/>
  <c r="W95" i="92"/>
  <c r="AA95" i="92"/>
  <c r="AE95" i="92"/>
  <c r="AI95" i="92"/>
  <c r="AM95" i="92"/>
  <c r="AQ95" i="92"/>
  <c r="I48" i="92"/>
  <c r="M48" i="92"/>
  <c r="AW48" i="92"/>
  <c r="BA48" i="92"/>
  <c r="BE48" i="92"/>
  <c r="G48" i="92"/>
  <c r="Q48" i="92"/>
  <c r="U48" i="92"/>
  <c r="Y48" i="92"/>
  <c r="AC48" i="92"/>
  <c r="AG48" i="92"/>
  <c r="AK48" i="92"/>
  <c r="AO48" i="92"/>
  <c r="AS48" i="92"/>
  <c r="P95" i="92"/>
  <c r="T95" i="92"/>
  <c r="X95" i="92"/>
  <c r="AB95" i="92"/>
  <c r="AF95" i="92"/>
  <c r="AJ95" i="92"/>
  <c r="AN95" i="92"/>
  <c r="AR95" i="92"/>
  <c r="Q142" i="92"/>
  <c r="U142" i="92"/>
  <c r="Y142" i="92"/>
  <c r="AC142" i="92"/>
  <c r="AG142" i="92"/>
  <c r="AK142" i="92"/>
  <c r="AO142" i="92"/>
  <c r="AS142" i="92"/>
  <c r="BH95" i="92"/>
  <c r="K48" i="92"/>
  <c r="O48" i="92"/>
  <c r="AU48" i="92"/>
  <c r="AY48" i="92"/>
  <c r="BC48" i="92"/>
  <c r="BG48" i="92"/>
  <c r="S48" i="92"/>
  <c r="W48" i="92"/>
  <c r="AA48" i="92"/>
  <c r="AE48" i="92"/>
  <c r="AI48" i="92"/>
  <c r="AM48" i="92"/>
  <c r="AQ48" i="92"/>
  <c r="J95" i="92"/>
  <c r="N95" i="92"/>
  <c r="AT95" i="92"/>
  <c r="AX95" i="92"/>
  <c r="BB95" i="92"/>
  <c r="BF95" i="92"/>
  <c r="H95" i="92"/>
  <c r="R95" i="92"/>
  <c r="V95" i="92"/>
  <c r="Z95" i="92"/>
  <c r="AD95" i="92"/>
  <c r="AH95" i="92"/>
  <c r="AL95" i="92"/>
  <c r="AP95" i="92"/>
  <c r="AW142" i="92"/>
  <c r="BA142" i="92"/>
  <c r="BE142" i="92"/>
  <c r="Q176" i="77"/>
  <c r="AY24" i="55" l="1"/>
  <c r="AY22" i="55"/>
  <c r="AY20" i="55"/>
  <c r="AY18" i="55"/>
  <c r="AY16" i="55"/>
  <c r="AY14" i="55"/>
  <c r="AY12" i="55"/>
  <c r="AY10" i="55"/>
  <c r="AY8" i="55"/>
  <c r="L94" i="77" l="1"/>
  <c r="N94" i="77"/>
  <c r="P94" i="77"/>
  <c r="R94" i="77"/>
  <c r="T94" i="77"/>
  <c r="V94" i="77"/>
  <c r="X94" i="77"/>
  <c r="Z94" i="77"/>
  <c r="AB94" i="77"/>
  <c r="AD94" i="77"/>
  <c r="AF94" i="77"/>
  <c r="J94" i="77"/>
  <c r="Q164" i="77" l="1"/>
  <c r="Q168" i="77" l="1"/>
  <c r="AG264" i="77" l="1"/>
  <c r="AG266" i="77"/>
  <c r="T26" i="73"/>
  <c r="Y26" i="73" s="1"/>
  <c r="O15" i="73"/>
  <c r="AG15" i="73" s="1"/>
  <c r="O13" i="73"/>
  <c r="AG13" i="73" s="1"/>
  <c r="O11" i="73"/>
  <c r="AG11" i="73" s="1"/>
  <c r="O9" i="73"/>
  <c r="AG9" i="73" s="1"/>
  <c r="O7" i="73"/>
  <c r="AG7" i="73" s="1"/>
  <c r="O5" i="73"/>
  <c r="AG5" i="73" s="1"/>
  <c r="B6" i="55"/>
  <c r="D6" i="55"/>
  <c r="E6" i="55"/>
  <c r="B8" i="55"/>
  <c r="D8" i="55"/>
  <c r="E8" i="55"/>
  <c r="B10" i="55"/>
  <c r="D10" i="55"/>
  <c r="E10" i="55"/>
  <c r="B12" i="55"/>
  <c r="D12" i="55"/>
  <c r="E12" i="55"/>
  <c r="B14" i="55"/>
  <c r="D14" i="55"/>
  <c r="E14" i="55"/>
  <c r="B16" i="55"/>
  <c r="D16" i="55"/>
  <c r="E16" i="55"/>
  <c r="B18" i="55"/>
  <c r="D18" i="55"/>
  <c r="E18" i="55"/>
  <c r="B20" i="55"/>
  <c r="D20" i="55"/>
  <c r="E20" i="55"/>
  <c r="B22" i="55"/>
  <c r="D22" i="55"/>
  <c r="E22" i="55"/>
  <c r="B24" i="55"/>
  <c r="D24" i="55"/>
  <c r="E24" i="55"/>
  <c r="J110" i="75"/>
  <c r="Y197" i="75"/>
  <c r="F77" i="77"/>
  <c r="J77" i="77"/>
  <c r="L77" i="77"/>
  <c r="N77" i="77"/>
  <c r="P77" i="77"/>
  <c r="R77" i="77"/>
  <c r="T77" i="77"/>
  <c r="V77" i="77"/>
  <c r="X77" i="77"/>
  <c r="Z77" i="77"/>
  <c r="AB77" i="77"/>
  <c r="AD77" i="77"/>
  <c r="AF77" i="77"/>
  <c r="J88" i="77"/>
  <c r="L88" i="77"/>
  <c r="N88" i="77"/>
  <c r="P88" i="77"/>
  <c r="R88" i="77"/>
  <c r="T88" i="77"/>
  <c r="V88" i="77"/>
  <c r="X88" i="77"/>
  <c r="Z88" i="77"/>
  <c r="AB88" i="77"/>
  <c r="AD88" i="77"/>
  <c r="AF88" i="77"/>
  <c r="J91" i="77"/>
  <c r="L91" i="77"/>
  <c r="N91" i="77"/>
  <c r="P91" i="77"/>
  <c r="R91" i="77"/>
  <c r="T91" i="77"/>
  <c r="V91" i="77"/>
  <c r="X91" i="77"/>
  <c r="Z91" i="77"/>
  <c r="AB91" i="77"/>
  <c r="AD91" i="77"/>
  <c r="AF91" i="77"/>
  <c r="Q172" i="77"/>
  <c r="Q180" i="77"/>
  <c r="Q184" i="77"/>
  <c r="P78" i="77" l="1"/>
  <c r="AB78" i="77"/>
  <c r="T78" i="77"/>
  <c r="V78" i="77"/>
  <c r="AD78" i="77"/>
  <c r="N78" i="77"/>
  <c r="AF78" i="77"/>
  <c r="X78" i="77"/>
  <c r="Z78" i="77"/>
  <c r="R78" i="77"/>
</calcChain>
</file>

<file path=xl/comments1.xml><?xml version="1.0" encoding="utf-8"?>
<comments xmlns="http://schemas.openxmlformats.org/spreadsheetml/2006/main">
  <authors>
    <author>川崎市</author>
  </authors>
  <commentList>
    <comment ref="X17" authorId="0" shapeId="0">
      <text>
        <r>
          <rPr>
            <sz val="9"/>
            <color indexed="81"/>
            <rFont val="MS P ゴシック"/>
            <family val="3"/>
            <charset val="128"/>
          </rPr>
          <t xml:space="preserve">実地での監査が難しい場合等に、必要に応じてヒアリング等をオンライン会議システムを用いて行わせていただく場合がございますので、施設におけるオンライン環境についてご回答をお願いいたします。
</t>
        </r>
      </text>
    </comment>
  </commentList>
</comments>
</file>

<file path=xl/comments2.xml><?xml version="1.0" encoding="utf-8"?>
<comments xmlns="http://schemas.openxmlformats.org/spreadsheetml/2006/main">
  <authors>
    <author>川崎市</author>
    <author>shiho</author>
  </authors>
  <commentList>
    <comment ref="H17" authorId="0" shapeId="0">
      <text>
        <r>
          <rPr>
            <sz val="8"/>
            <color indexed="81"/>
            <rFont val="ＭＳ Ｐゴシック"/>
            <family val="3"/>
            <charset val="128"/>
          </rPr>
          <t>＜基準人数の算式＞
①7:00～8:30＆17:00～20:00は合同保育扱いとして通分方式によることとしました。
②8:30～9:00＆16:30～17:00は各園のコアタイムに応じて歳児別又は通分方式によることとしました。
③9:00～16:30は一律歳児別によることとしました。
上記算式は便宜上のものであり、朝夕の時間帯であっても歳児別によることや、コアタイムであっても合同保育によることを妨げるものではありません。その場合は、別途必要人数を計算の上、配置人数を入力いただき、また、最下段の適合状況が空欄となる場合には、別途ヒアリングをさせていただきます。</t>
        </r>
      </text>
    </comment>
    <comment ref="F22" authorId="1" shapeId="0">
      <text>
        <r>
          <rPr>
            <b/>
            <u/>
            <sz val="9"/>
            <color indexed="81"/>
            <rFont val="ＭＳ Ｐゴシック"/>
            <family val="3"/>
            <charset val="128"/>
          </rPr>
          <t xml:space="preserve">
</t>
        </r>
        <r>
          <rPr>
            <b/>
            <u/>
            <sz val="9"/>
            <color indexed="81"/>
            <rFont val="ＭＳ Ｐゴシック"/>
            <family val="3"/>
            <charset val="128"/>
            <scheme val="minor"/>
          </rPr>
          <t>＜市長が認める者＞</t>
        </r>
        <r>
          <rPr>
            <sz val="9"/>
            <color indexed="81"/>
            <rFont val="ＭＳ Ｐゴシック"/>
            <family val="3"/>
            <charset val="128"/>
            <scheme val="minor"/>
          </rPr>
          <t xml:space="preserve">※以下の条件に該当する者
①保育業務に、常勤で１年以上従事
②子育て支援員研修（地域型コース）修了者
</t>
        </r>
        <r>
          <rPr>
            <b/>
            <u/>
            <sz val="9"/>
            <color indexed="81"/>
            <rFont val="ＭＳ Ｐゴシック"/>
            <family val="3"/>
            <charset val="128"/>
            <scheme val="minor"/>
          </rPr>
          <t>＜市長が認める者の取扱い＞</t>
        </r>
        <r>
          <rPr>
            <sz val="9"/>
            <color indexed="81"/>
            <rFont val="ＭＳ Ｐゴシック"/>
            <family val="3"/>
            <charset val="128"/>
            <scheme val="minor"/>
          </rPr>
          <t xml:space="preserve">
　市長が認める者は原則として年齢別配置基準保育士に換算できないため、●であっても最下段の人数には合計されないようになっています。
　ただし、朝夕の時間帯等で年齢別配置基準保育士が1人となる場合に最低2人配置しなければならない保育士の1人としては、換算可能であり、最下段の適合状況が空欄でも問題ありませんので、御留意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川崎市</author>
  </authors>
  <commentList>
    <comment ref="P35" authorId="0" shapeId="0">
      <text>
        <r>
          <rPr>
            <b/>
            <sz val="9"/>
            <color indexed="81"/>
            <rFont val="ＭＳ Ｐゴシック"/>
            <family val="3"/>
            <charset val="128"/>
          </rPr>
          <t>この「長時間保育」とは延長保育の事だけではありません。保育所保育指針には「長時間にわたる保育については、子どもの発達過程、生活リズム及び心身の状態に十分配慮して、保育の内容や方法、職員の協力体制、家庭との連携などを指導計画に位置付けること。」とあります。自園での具体的な内容をお知らせください。</t>
        </r>
      </text>
    </comment>
    <comment ref="AD50" authorId="0" shapeId="0">
      <text>
        <r>
          <rPr>
            <b/>
            <sz val="9"/>
            <color indexed="81"/>
            <rFont val="MS P ゴシック"/>
            <family val="3"/>
            <charset val="128"/>
          </rPr>
          <t>保育についての検討を行っている全ての会議についてお知らせください。</t>
        </r>
      </text>
    </comment>
    <comment ref="AD59" authorId="0" shapeId="0">
      <text>
        <r>
          <rPr>
            <b/>
            <sz val="9"/>
            <color indexed="81"/>
            <rFont val="MS P ゴシック"/>
            <family val="3"/>
            <charset val="128"/>
          </rPr>
          <t>個別ケースの検討を行っている全ての会議についてお知らせください。</t>
        </r>
      </text>
    </comment>
    <comment ref="A165" authorId="0" shapeId="0">
      <text>
        <r>
          <rPr>
            <b/>
            <sz val="9"/>
            <color indexed="81"/>
            <rFont val="ＭＳ Ｐゴシック"/>
            <family val="3"/>
            <charset val="128"/>
          </rPr>
          <t>全面委託とは献立作成から調理全般全てを委託している形態です。献立作成をしていない場合は「一部委託」となります。</t>
        </r>
      </text>
    </comment>
  </commentList>
</comments>
</file>

<file path=xl/comments4.xml><?xml version="1.0" encoding="utf-8"?>
<comments xmlns="http://schemas.openxmlformats.org/spreadsheetml/2006/main">
  <authors>
    <author>川崎市</author>
  </authors>
  <commentList>
    <comment ref="P42" authorId="0" shapeId="0">
      <text>
        <r>
          <rPr>
            <sz val="9"/>
            <color indexed="81"/>
            <rFont val="ＭＳ Ｐゴシック"/>
            <family val="3"/>
            <charset val="128"/>
          </rPr>
          <t>該当が無ければ空欄としてください。</t>
        </r>
      </text>
    </comment>
  </commentList>
</comments>
</file>

<file path=xl/sharedStrings.xml><?xml version="1.0" encoding="utf-8"?>
<sst xmlns="http://schemas.openxmlformats.org/spreadsheetml/2006/main" count="3316" uniqueCount="1607">
  <si>
    <t>円</t>
    <rPh sb="0" eb="1">
      <t>エン</t>
    </rPh>
    <phoneticPr fontId="2"/>
  </si>
  <si>
    <t>合計</t>
    <rPh sb="0" eb="2">
      <t>ゴウケイ</t>
    </rPh>
    <phoneticPr fontId="2"/>
  </si>
  <si>
    <t>区分</t>
    <rPh sb="0" eb="2">
      <t>クブン</t>
    </rPh>
    <phoneticPr fontId="2"/>
  </si>
  <si>
    <t>その他</t>
    <rPh sb="2" eb="3">
      <t>タ</t>
    </rPh>
    <phoneticPr fontId="2"/>
  </si>
  <si>
    <t>人</t>
    <rPh sb="0" eb="1">
      <t>ニン</t>
    </rPh>
    <phoneticPr fontId="2"/>
  </si>
  <si>
    <t>現在使用している面積</t>
    <rPh sb="0" eb="2">
      <t>ゲンザイ</t>
    </rPh>
    <rPh sb="2" eb="4">
      <t>シヨウ</t>
    </rPh>
    <rPh sb="8" eb="10">
      <t>メンセキ</t>
    </rPh>
    <phoneticPr fontId="2"/>
  </si>
  <si>
    <t>健康保険</t>
    <rPh sb="0" eb="2">
      <t>ケンコウ</t>
    </rPh>
    <rPh sb="2" eb="4">
      <t>ホケン</t>
    </rPh>
    <phoneticPr fontId="2"/>
  </si>
  <si>
    <t>厚生年金</t>
    <rPh sb="0" eb="2">
      <t>コウセイ</t>
    </rPh>
    <rPh sb="2" eb="4">
      <t>ネンキン</t>
    </rPh>
    <phoneticPr fontId="2"/>
  </si>
  <si>
    <t>室　　名</t>
    <rPh sb="0" eb="1">
      <t>シツ</t>
    </rPh>
    <rPh sb="3" eb="4">
      <t>メイ</t>
    </rPh>
    <phoneticPr fontId="2"/>
  </si>
  <si>
    <t>各月初日在籍児数</t>
    <rPh sb="0" eb="2">
      <t>カクツキ</t>
    </rPh>
    <rPh sb="2" eb="4">
      <t>ショニチ</t>
    </rPh>
    <rPh sb="4" eb="6">
      <t>ザイセキ</t>
    </rPh>
    <rPh sb="6" eb="7">
      <t>ジ</t>
    </rPh>
    <rPh sb="7" eb="8">
      <t>スウ</t>
    </rPh>
    <phoneticPr fontId="2"/>
  </si>
  <si>
    <t>0歳</t>
    <rPh sb="1" eb="2">
      <t>サイ</t>
    </rPh>
    <phoneticPr fontId="2"/>
  </si>
  <si>
    <t>1歳</t>
    <rPh sb="1" eb="2">
      <t>サイ</t>
    </rPh>
    <phoneticPr fontId="2"/>
  </si>
  <si>
    <t>2歳</t>
    <rPh sb="1" eb="2">
      <t>サイ</t>
    </rPh>
    <phoneticPr fontId="2"/>
  </si>
  <si>
    <t>クラス名</t>
    <rPh sb="3" eb="4">
      <t>メイ</t>
    </rPh>
    <phoneticPr fontId="2"/>
  </si>
  <si>
    <t>0歳児</t>
    <rPh sb="1" eb="3">
      <t>サイジ</t>
    </rPh>
    <phoneticPr fontId="2"/>
  </si>
  <si>
    <t>1歳児</t>
    <rPh sb="1" eb="3">
      <t>サイジ</t>
    </rPh>
    <phoneticPr fontId="2"/>
  </si>
  <si>
    <t>2歳児</t>
    <rPh sb="1" eb="3">
      <t>サイジ</t>
    </rPh>
    <phoneticPr fontId="2"/>
  </si>
  <si>
    <t>昼食</t>
    <rPh sb="0" eb="2">
      <t>チュウショク</t>
    </rPh>
    <phoneticPr fontId="2"/>
  </si>
  <si>
    <t>児童数</t>
    <rPh sb="0" eb="2">
      <t>ジドウ</t>
    </rPh>
    <rPh sb="2" eb="3">
      <t>スウ</t>
    </rPh>
    <phoneticPr fontId="2"/>
  </si>
  <si>
    <t>名称</t>
    <rPh sb="0" eb="2">
      <t>メイショウ</t>
    </rPh>
    <phoneticPr fontId="2"/>
  </si>
  <si>
    <t>月</t>
    <rPh sb="0" eb="1">
      <t>ガツ</t>
    </rPh>
    <phoneticPr fontId="2"/>
  </si>
  <si>
    <t>日</t>
    <rPh sb="0" eb="1">
      <t>ヒ</t>
    </rPh>
    <phoneticPr fontId="2"/>
  </si>
  <si>
    <t>区</t>
    <rPh sb="0" eb="1">
      <t>ク</t>
    </rPh>
    <phoneticPr fontId="2"/>
  </si>
  <si>
    <t>備考</t>
    <rPh sb="0" eb="2">
      <t>ビコウ</t>
    </rPh>
    <phoneticPr fontId="2"/>
  </si>
  <si>
    <t>会計責任者 職氏名</t>
    <rPh sb="0" eb="2">
      <t>カイケイ</t>
    </rPh>
    <rPh sb="2" eb="5">
      <t>セキニンシャ</t>
    </rPh>
    <rPh sb="6" eb="7">
      <t>ショク</t>
    </rPh>
    <rPh sb="7" eb="8">
      <t>シ</t>
    </rPh>
    <rPh sb="8" eb="9">
      <t>メイ</t>
    </rPh>
    <phoneticPr fontId="2"/>
  </si>
  <si>
    <t>事故発生件数</t>
    <rPh sb="0" eb="2">
      <t>ジコ</t>
    </rPh>
    <rPh sb="2" eb="4">
      <t>ハッセイ</t>
    </rPh>
    <rPh sb="4" eb="6">
      <t>ケンスウ</t>
    </rPh>
    <phoneticPr fontId="2"/>
  </si>
  <si>
    <t>非正規</t>
    <rPh sb="0" eb="3">
      <t>ヒセイキ</t>
    </rPh>
    <phoneticPr fontId="2"/>
  </si>
  <si>
    <t>規則（支給にあたり定めている規則等の名称）</t>
    <rPh sb="0" eb="2">
      <t>キソク</t>
    </rPh>
    <rPh sb="3" eb="5">
      <t>シキュウ</t>
    </rPh>
    <rPh sb="9" eb="10">
      <t>サダ</t>
    </rPh>
    <rPh sb="14" eb="16">
      <t>キソク</t>
    </rPh>
    <rPh sb="16" eb="17">
      <t>ナド</t>
    </rPh>
    <rPh sb="18" eb="20">
      <t>メイショウ</t>
    </rPh>
    <phoneticPr fontId="2"/>
  </si>
  <si>
    <t>正　規</t>
    <rPh sb="0" eb="1">
      <t>セイ</t>
    </rPh>
    <rPh sb="2" eb="3">
      <t>キ</t>
    </rPh>
    <phoneticPr fontId="2"/>
  </si>
  <si>
    <t>作成日（直近改正日）</t>
    <rPh sb="0" eb="3">
      <t>サクセイビ</t>
    </rPh>
    <rPh sb="4" eb="6">
      <t>チョッキン</t>
    </rPh>
    <rPh sb="6" eb="8">
      <t>カイセイ</t>
    </rPh>
    <rPh sb="8" eb="9">
      <t>ヒ</t>
    </rPh>
    <phoneticPr fontId="2"/>
  </si>
  <si>
    <t>会計責任者の任命日</t>
    <rPh sb="0" eb="2">
      <t>カイケイ</t>
    </rPh>
    <rPh sb="2" eb="5">
      <t>セキニンシャ</t>
    </rPh>
    <rPh sb="6" eb="8">
      <t>ニンメイ</t>
    </rPh>
    <rPh sb="8" eb="9">
      <t>ビ</t>
    </rPh>
    <phoneticPr fontId="2"/>
  </si>
  <si>
    <t>任命辞令</t>
    <rPh sb="0" eb="2">
      <t>ニンメイ</t>
    </rPh>
    <rPh sb="2" eb="4">
      <t>ジレイ</t>
    </rPh>
    <phoneticPr fontId="2"/>
  </si>
  <si>
    <t>小口現金の限度額</t>
    <rPh sb="0" eb="2">
      <t>コグチ</t>
    </rPh>
    <rPh sb="2" eb="4">
      <t>ゲンキン</t>
    </rPh>
    <rPh sb="5" eb="7">
      <t>ゲンド</t>
    </rPh>
    <rPh sb="7" eb="8">
      <t>ガク</t>
    </rPh>
    <phoneticPr fontId="2"/>
  </si>
  <si>
    <t>規程上の預け入れ日数</t>
    <rPh sb="0" eb="2">
      <t>キテイ</t>
    </rPh>
    <rPh sb="2" eb="3">
      <t>ジョウ</t>
    </rPh>
    <rPh sb="4" eb="5">
      <t>アズ</t>
    </rPh>
    <rPh sb="6" eb="7">
      <t>イ</t>
    </rPh>
    <rPh sb="8" eb="10">
      <t>ニッスウ</t>
    </rPh>
    <phoneticPr fontId="2"/>
  </si>
  <si>
    <t>サービス利用料</t>
    <rPh sb="4" eb="7">
      <t>リヨウリョウ</t>
    </rPh>
    <phoneticPr fontId="2"/>
  </si>
  <si>
    <t>その他園が定めたもの</t>
    <rPh sb="2" eb="3">
      <t>タ</t>
    </rPh>
    <rPh sb="3" eb="4">
      <t>エン</t>
    </rPh>
    <rPh sb="5" eb="6">
      <t>サダ</t>
    </rPh>
    <phoneticPr fontId="2"/>
  </si>
  <si>
    <t>施設会計にすべて計上</t>
    <rPh sb="0" eb="2">
      <t>シセツ</t>
    </rPh>
    <rPh sb="2" eb="4">
      <t>カイケイ</t>
    </rPh>
    <rPh sb="8" eb="10">
      <t>ケイジョウ</t>
    </rPh>
    <phoneticPr fontId="2"/>
  </si>
  <si>
    <t>出　勤　記　録</t>
    <rPh sb="0" eb="1">
      <t>デ</t>
    </rPh>
    <rPh sb="2" eb="3">
      <t>ツトム</t>
    </rPh>
    <rPh sb="4" eb="5">
      <t>キ</t>
    </rPh>
    <rPh sb="6" eb="7">
      <t>ロク</t>
    </rPh>
    <phoneticPr fontId="2"/>
  </si>
  <si>
    <t>時　間　外　勤　務</t>
    <rPh sb="0" eb="1">
      <t>トキ</t>
    </rPh>
    <rPh sb="2" eb="3">
      <t>アイダ</t>
    </rPh>
    <rPh sb="4" eb="5">
      <t>ガイ</t>
    </rPh>
    <rPh sb="6" eb="7">
      <t>ツトム</t>
    </rPh>
    <rPh sb="8" eb="9">
      <t>ツトム</t>
    </rPh>
    <phoneticPr fontId="2"/>
  </si>
  <si>
    <t>休　暇　記　録</t>
    <rPh sb="0" eb="1">
      <t>キュウ</t>
    </rPh>
    <rPh sb="2" eb="3">
      <t>ヒマ</t>
    </rPh>
    <rPh sb="4" eb="5">
      <t>キ</t>
    </rPh>
    <rPh sb="6" eb="7">
      <t>ロク</t>
    </rPh>
    <phoneticPr fontId="2"/>
  </si>
  <si>
    <t>出　張　記　録</t>
    <rPh sb="0" eb="1">
      <t>デ</t>
    </rPh>
    <rPh sb="2" eb="3">
      <t>ハリ</t>
    </rPh>
    <rPh sb="4" eb="5">
      <t>キ</t>
    </rPh>
    <rPh sb="6" eb="7">
      <t>ロク</t>
    </rPh>
    <phoneticPr fontId="2"/>
  </si>
  <si>
    <t>小口現金</t>
    <rPh sb="0" eb="2">
      <t>コグチ</t>
    </rPh>
    <rPh sb="2" eb="4">
      <t>ゲンキン</t>
    </rPh>
    <phoneticPr fontId="2"/>
  </si>
  <si>
    <t>現金収入</t>
    <rPh sb="0" eb="2">
      <t>ゲンキン</t>
    </rPh>
    <rPh sb="2" eb="4">
      <t>シュウニュウ</t>
    </rPh>
    <phoneticPr fontId="2"/>
  </si>
  <si>
    <t>～</t>
    <phoneticPr fontId="2"/>
  </si>
  <si>
    <t>看護師</t>
    <rPh sb="0" eb="3">
      <t>カンゴシ</t>
    </rPh>
    <phoneticPr fontId="2"/>
  </si>
  <si>
    <t>フリー</t>
    <phoneticPr fontId="2"/>
  </si>
  <si>
    <t>月</t>
    <rPh sb="0" eb="1">
      <t>ツキ</t>
    </rPh>
    <phoneticPr fontId="2"/>
  </si>
  <si>
    <t>水</t>
    <rPh sb="0" eb="1">
      <t>スイ</t>
    </rPh>
    <phoneticPr fontId="2"/>
  </si>
  <si>
    <t>日</t>
    <rPh sb="0" eb="1">
      <t>ニチ</t>
    </rPh>
    <phoneticPr fontId="2"/>
  </si>
  <si>
    <t>手  当  名</t>
    <rPh sb="0" eb="1">
      <t>テ</t>
    </rPh>
    <rPh sb="3" eb="4">
      <t>トウ</t>
    </rPh>
    <rPh sb="6" eb="7">
      <t>メイ</t>
    </rPh>
    <phoneticPr fontId="2"/>
  </si>
  <si>
    <t>社会福祉施設退職共済</t>
    <rPh sb="0" eb="2">
      <t>シャカイ</t>
    </rPh>
    <rPh sb="2" eb="4">
      <t>フクシ</t>
    </rPh>
    <rPh sb="4" eb="6">
      <t>シセツ</t>
    </rPh>
    <rPh sb="6" eb="8">
      <t>タイショク</t>
    </rPh>
    <rPh sb="8" eb="10">
      <t>キョウサイ</t>
    </rPh>
    <phoneticPr fontId="2"/>
  </si>
  <si>
    <t>県福利協会共済</t>
    <rPh sb="0" eb="1">
      <t>ケン</t>
    </rPh>
    <rPh sb="1" eb="3">
      <t>フクリ</t>
    </rPh>
    <rPh sb="3" eb="5">
      <t>キョウカイ</t>
    </rPh>
    <rPh sb="5" eb="7">
      <t>キョウサイ</t>
    </rPh>
    <phoneticPr fontId="2"/>
  </si>
  <si>
    <t>その他の制度</t>
    <rPh sb="2" eb="3">
      <t>タ</t>
    </rPh>
    <rPh sb="4" eb="6">
      <t>セイド</t>
    </rPh>
    <phoneticPr fontId="2"/>
  </si>
  <si>
    <t>保　険　等　名</t>
    <rPh sb="0" eb="1">
      <t>タモツ</t>
    </rPh>
    <rPh sb="2" eb="3">
      <t>ケン</t>
    </rPh>
    <rPh sb="4" eb="5">
      <t>ナド</t>
    </rPh>
    <rPh sb="6" eb="7">
      <t>メイ</t>
    </rPh>
    <phoneticPr fontId="2"/>
  </si>
  <si>
    <t>平日</t>
    <rPh sb="0" eb="2">
      <t>ヘイジツ</t>
    </rPh>
    <phoneticPr fontId="2"/>
  </si>
  <si>
    <t>土曜</t>
    <rPh sb="0" eb="2">
      <t>ドヨウ</t>
    </rPh>
    <phoneticPr fontId="2"/>
  </si>
  <si>
    <t>保育時間数</t>
    <rPh sb="0" eb="2">
      <t>ホイク</t>
    </rPh>
    <rPh sb="2" eb="5">
      <t>ジカンスウ</t>
    </rPh>
    <phoneticPr fontId="2"/>
  </si>
  <si>
    <t>指　　　導　　　事　　　項</t>
    <rPh sb="0" eb="1">
      <t>ユビ</t>
    </rPh>
    <rPh sb="4" eb="5">
      <t>シルベ</t>
    </rPh>
    <rPh sb="8" eb="9">
      <t>コト</t>
    </rPh>
    <rPh sb="12" eb="13">
      <t>コウ</t>
    </rPh>
    <phoneticPr fontId="2"/>
  </si>
  <si>
    <t>現在までの改善状況（具体的に記入すること）</t>
    <rPh sb="0" eb="2">
      <t>ゲンザイ</t>
    </rPh>
    <rPh sb="5" eb="7">
      <t>カイゼン</t>
    </rPh>
    <rPh sb="7" eb="9">
      <t>ジョウキョウ</t>
    </rPh>
    <rPh sb="10" eb="13">
      <t>グタイテキ</t>
    </rPh>
    <rPh sb="14" eb="16">
      <t>キニュウ</t>
    </rPh>
    <phoneticPr fontId="2"/>
  </si>
  <si>
    <t>文書指示事項</t>
    <rPh sb="0" eb="2">
      <t>ブンショ</t>
    </rPh>
    <rPh sb="2" eb="4">
      <t>シジ</t>
    </rPh>
    <rPh sb="4" eb="6">
      <t>ジコウ</t>
    </rPh>
    <phoneticPr fontId="2"/>
  </si>
  <si>
    <t>口頭指示事項</t>
    <rPh sb="0" eb="2">
      <t>コウトウ</t>
    </rPh>
    <rPh sb="2" eb="4">
      <t>シジ</t>
    </rPh>
    <rPh sb="4" eb="6">
      <t>ジコウ</t>
    </rPh>
    <phoneticPr fontId="2"/>
  </si>
  <si>
    <t>保育士</t>
    <rPh sb="0" eb="3">
      <t>ホイクシ</t>
    </rPh>
    <phoneticPr fontId="2"/>
  </si>
  <si>
    <t>年</t>
    <rPh sb="0" eb="1">
      <t>ネン</t>
    </rPh>
    <phoneticPr fontId="2"/>
  </si>
  <si>
    <t>平成</t>
    <rPh sb="0" eb="2">
      <t>ヘイセイ</t>
    </rPh>
    <phoneticPr fontId="2"/>
  </si>
  <si>
    <t>）</t>
    <phoneticPr fontId="2"/>
  </si>
  <si>
    <t>（</t>
    <phoneticPr fontId="2"/>
  </si>
  <si>
    <t>無</t>
    <rPh sb="0" eb="1">
      <t>ナシ</t>
    </rPh>
    <phoneticPr fontId="2"/>
  </si>
  <si>
    <t>件</t>
    <rPh sb="0" eb="1">
      <t>ケン</t>
    </rPh>
    <phoneticPr fontId="2"/>
  </si>
  <si>
    <t>タイムレコーダ・カード</t>
    <phoneticPr fontId="2"/>
  </si>
  <si>
    <t>出勤簿</t>
    <rPh sb="0" eb="2">
      <t>シュッキン</t>
    </rPh>
    <rPh sb="2" eb="3">
      <t>ボ</t>
    </rPh>
    <phoneticPr fontId="2"/>
  </si>
  <si>
    <t>収入後（</t>
    <rPh sb="0" eb="2">
      <t>シュウニュウ</t>
    </rPh>
    <rPh sb="2" eb="3">
      <t>ゴ</t>
    </rPh>
    <phoneticPr fontId="2"/>
  </si>
  <si>
    <t>）に、金融機関に預け入れる</t>
    <rPh sb="3" eb="5">
      <t>キンユウ</t>
    </rPh>
    <rPh sb="5" eb="7">
      <t>キカン</t>
    </rPh>
    <rPh sb="8" eb="9">
      <t>アズ</t>
    </rPh>
    <rPh sb="10" eb="11">
      <t>イ</t>
    </rPh>
    <phoneticPr fontId="2"/>
  </si>
  <si>
    <t>設備運営基準上必要な面積</t>
    <rPh sb="0" eb="2">
      <t>セツビ</t>
    </rPh>
    <rPh sb="2" eb="4">
      <t>ウンエイ</t>
    </rPh>
    <rPh sb="4" eb="6">
      <t>キジュン</t>
    </rPh>
    <rPh sb="6" eb="7">
      <t>ジョウ</t>
    </rPh>
    <rPh sb="7" eb="9">
      <t>ヒツヨウ</t>
    </rPh>
    <rPh sb="10" eb="12">
      <t>メンセキ</t>
    </rPh>
    <phoneticPr fontId="2"/>
  </si>
  <si>
    <t>定員数</t>
    <rPh sb="0" eb="2">
      <t>テイイン</t>
    </rPh>
    <rPh sb="2" eb="3">
      <t>スウ</t>
    </rPh>
    <phoneticPr fontId="2"/>
  </si>
  <si>
    <t>所在地</t>
    <rPh sb="0" eb="3">
      <t>ショザイチ</t>
    </rPh>
    <phoneticPr fontId="2"/>
  </si>
  <si>
    <t>電話</t>
    <rPh sb="0" eb="2">
      <t>デンワ</t>
    </rPh>
    <phoneticPr fontId="2"/>
  </si>
  <si>
    <t>電子メール</t>
    <rPh sb="0" eb="2">
      <t>デンシ</t>
    </rPh>
    <phoneticPr fontId="2"/>
  </si>
  <si>
    <t>曜日</t>
    <rPh sb="0" eb="2">
      <t>ヨウビ</t>
    </rPh>
    <phoneticPr fontId="2"/>
  </si>
  <si>
    <t>書面記録</t>
    <rPh sb="0" eb="2">
      <t>ショメン</t>
    </rPh>
    <rPh sb="2" eb="4">
      <t>キロク</t>
    </rPh>
    <phoneticPr fontId="2"/>
  </si>
  <si>
    <t>契約担当者名</t>
    <rPh sb="0" eb="2">
      <t>ケイヤク</t>
    </rPh>
    <rPh sb="2" eb="5">
      <t>タントウシャ</t>
    </rPh>
    <rPh sb="5" eb="6">
      <t>メイ</t>
    </rPh>
    <phoneticPr fontId="2"/>
  </si>
  <si>
    <t>選任の方法</t>
    <rPh sb="0" eb="2">
      <t>センニン</t>
    </rPh>
    <rPh sb="3" eb="5">
      <t>ホウホウ</t>
    </rPh>
    <phoneticPr fontId="2"/>
  </si>
  <si>
    <t>100万円以上の契約案件</t>
    <rPh sb="3" eb="5">
      <t>マンエン</t>
    </rPh>
    <rPh sb="5" eb="7">
      <t>イジョウ</t>
    </rPh>
    <rPh sb="8" eb="10">
      <t>ケイヤク</t>
    </rPh>
    <rPh sb="10" eb="12">
      <t>アンケン</t>
    </rPh>
    <phoneticPr fontId="2"/>
  </si>
  <si>
    <t>契約日</t>
    <rPh sb="0" eb="2">
      <t>ケイヤク</t>
    </rPh>
    <rPh sb="2" eb="3">
      <t>ビ</t>
    </rPh>
    <phoneticPr fontId="2"/>
  </si>
  <si>
    <t>契約の種類</t>
    <rPh sb="0" eb="2">
      <t>ケイヤク</t>
    </rPh>
    <rPh sb="3" eb="5">
      <t>シュルイ</t>
    </rPh>
    <phoneticPr fontId="2"/>
  </si>
  <si>
    <t>契約案件名</t>
    <rPh sb="0" eb="2">
      <t>ケイヤク</t>
    </rPh>
    <rPh sb="2" eb="4">
      <t>アンケン</t>
    </rPh>
    <rPh sb="4" eb="5">
      <t>メイ</t>
    </rPh>
    <phoneticPr fontId="2"/>
  </si>
  <si>
    <t>総額</t>
    <rPh sb="0" eb="2">
      <t>ソウガク</t>
    </rPh>
    <phoneticPr fontId="2"/>
  </si>
  <si>
    <t>契約方法</t>
    <rPh sb="0" eb="2">
      <t>ケイヤク</t>
    </rPh>
    <rPh sb="2" eb="4">
      <t>ホウホウ</t>
    </rPh>
    <phoneticPr fontId="2"/>
  </si>
  <si>
    <t>左記契約方法の選択理由</t>
    <rPh sb="0" eb="2">
      <t>サキ</t>
    </rPh>
    <rPh sb="2" eb="4">
      <t>ケイヤク</t>
    </rPh>
    <rPh sb="4" eb="6">
      <t>ホウホウ</t>
    </rPh>
    <rPh sb="7" eb="9">
      <t>センタク</t>
    </rPh>
    <rPh sb="9" eb="11">
      <t>リユウ</t>
    </rPh>
    <phoneticPr fontId="2"/>
  </si>
  <si>
    <t>【１　運営管理関係】</t>
    <rPh sb="3" eb="5">
      <t>ウンエイ</t>
    </rPh>
    <rPh sb="5" eb="7">
      <t>カンリ</t>
    </rPh>
    <rPh sb="7" eb="9">
      <t>カンケイ</t>
    </rPh>
    <phoneticPr fontId="2"/>
  </si>
  <si>
    <t>●勤怠管理関係</t>
    <rPh sb="1" eb="3">
      <t>キンタイ</t>
    </rPh>
    <rPh sb="3" eb="5">
      <t>カンリ</t>
    </rPh>
    <rPh sb="5" eb="7">
      <t>カンケイ</t>
    </rPh>
    <phoneticPr fontId="2"/>
  </si>
  <si>
    <t>(2)</t>
  </si>
  <si>
    <t>(3)</t>
  </si>
  <si>
    <t>就業規則</t>
    <rPh sb="0" eb="2">
      <t>シュウギョウ</t>
    </rPh>
    <rPh sb="2" eb="4">
      <t>キソク</t>
    </rPh>
    <phoneticPr fontId="2"/>
  </si>
  <si>
    <t>給与規程</t>
    <rPh sb="0" eb="2">
      <t>キュウヨ</t>
    </rPh>
    <rPh sb="2" eb="4">
      <t>キテイ</t>
    </rPh>
    <phoneticPr fontId="2"/>
  </si>
  <si>
    <t>●施設関係</t>
    <rPh sb="1" eb="3">
      <t>シセツ</t>
    </rPh>
    <rPh sb="3" eb="5">
      <t>カンケイ</t>
    </rPh>
    <phoneticPr fontId="2"/>
  </si>
  <si>
    <t>給食献立表（直近月）</t>
    <rPh sb="0" eb="2">
      <t>キュウショク</t>
    </rPh>
    <rPh sb="2" eb="4">
      <t>コンダテ</t>
    </rPh>
    <rPh sb="4" eb="5">
      <t>ヒョウ</t>
    </rPh>
    <rPh sb="6" eb="8">
      <t>チョッキン</t>
    </rPh>
    <rPh sb="8" eb="9">
      <t>ゲツ</t>
    </rPh>
    <phoneticPr fontId="2"/>
  </si>
  <si>
    <t>基本給月額　(円)</t>
    <rPh sb="0" eb="3">
      <t>キホンキュウ</t>
    </rPh>
    <rPh sb="3" eb="5">
      <t>ゲツガク</t>
    </rPh>
    <rPh sb="7" eb="8">
      <t>エン</t>
    </rPh>
    <phoneticPr fontId="2"/>
  </si>
  <si>
    <t>備　考
(親族関係等）</t>
    <rPh sb="0" eb="1">
      <t>ビ</t>
    </rPh>
    <rPh sb="2" eb="3">
      <t>コウ</t>
    </rPh>
    <rPh sb="5" eb="7">
      <t>シンゾク</t>
    </rPh>
    <rPh sb="7" eb="9">
      <t>カンケイ</t>
    </rPh>
    <rPh sb="9" eb="10">
      <t>トウ</t>
    </rPh>
    <phoneticPr fontId="2"/>
  </si>
  <si>
    <t>１月</t>
    <rPh sb="1" eb="2">
      <t>ツキ</t>
    </rPh>
    <phoneticPr fontId="2"/>
  </si>
  <si>
    <t>１日</t>
    <rPh sb="1" eb="2">
      <t>ニチ</t>
    </rPh>
    <phoneticPr fontId="2"/>
  </si>
  <si>
    <t>H</t>
    <phoneticPr fontId="2"/>
  </si>
  <si>
    <t>履
歴</t>
    <rPh sb="0" eb="1">
      <t>クツ</t>
    </rPh>
    <rPh sb="2" eb="3">
      <t>レキ</t>
    </rPh>
    <phoneticPr fontId="2"/>
  </si>
  <si>
    <t>資
格</t>
    <rPh sb="0" eb="1">
      <t>シ</t>
    </rPh>
    <rPh sb="2" eb="3">
      <t>カク</t>
    </rPh>
    <phoneticPr fontId="2"/>
  </si>
  <si>
    <t>□</t>
    <phoneticPr fontId="2"/>
  </si>
  <si>
    <t>通知</t>
    <rPh sb="0" eb="2">
      <t>ツウチ</t>
    </rPh>
    <phoneticPr fontId="2"/>
  </si>
  <si>
    <t>健診</t>
    <rPh sb="0" eb="2">
      <t>ケンシン</t>
    </rPh>
    <phoneticPr fontId="2"/>
  </si>
  <si>
    <t>（基準日）</t>
    <rPh sb="1" eb="4">
      <t>キジュンビ</t>
    </rPh>
    <phoneticPr fontId="2"/>
  </si>
  <si>
    <t>異動・退職理由</t>
    <rPh sb="0" eb="2">
      <t>イドウ</t>
    </rPh>
    <rPh sb="3" eb="5">
      <t>タイショク</t>
    </rPh>
    <rPh sb="5" eb="7">
      <t>リユウ</t>
    </rPh>
    <phoneticPr fontId="2"/>
  </si>
  <si>
    <t>非常勤（常勤換算）</t>
    <rPh sb="0" eb="3">
      <t>ヒジョウキン</t>
    </rPh>
    <rPh sb="4" eb="6">
      <t>ジョウキン</t>
    </rPh>
    <rPh sb="6" eb="8">
      <t>カンサン</t>
    </rPh>
    <phoneticPr fontId="2"/>
  </si>
  <si>
    <t>常勤</t>
    <rPh sb="0" eb="2">
      <t>ジョウキン</t>
    </rPh>
    <phoneticPr fontId="2"/>
  </si>
  <si>
    <t>(年齢)</t>
    <phoneticPr fontId="2"/>
  </si>
  <si>
    <t>１ヶ月の勤務日数</t>
    <rPh sb="2" eb="3">
      <t>ゲツ</t>
    </rPh>
    <rPh sb="4" eb="6">
      <t>キンム</t>
    </rPh>
    <rPh sb="6" eb="8">
      <t>ニッスウ</t>
    </rPh>
    <phoneticPr fontId="2"/>
  </si>
  <si>
    <t>１日の勤務時間</t>
    <rPh sb="1" eb="2">
      <t>ニチ</t>
    </rPh>
    <rPh sb="3" eb="5">
      <t>キンム</t>
    </rPh>
    <rPh sb="5" eb="7">
      <t>ジカン</t>
    </rPh>
    <phoneticPr fontId="2"/>
  </si>
  <si>
    <t>集計</t>
    <rPh sb="0" eb="2">
      <t>シュウケイ</t>
    </rPh>
    <phoneticPr fontId="2"/>
  </si>
  <si>
    <t>雇用形態・保有資格等</t>
    <rPh sb="0" eb="2">
      <t>コヨウ</t>
    </rPh>
    <rPh sb="2" eb="4">
      <t>ケイタイ</t>
    </rPh>
    <rPh sb="5" eb="7">
      <t>ホユウ</t>
    </rPh>
    <rPh sb="7" eb="9">
      <t>シカク</t>
    </rPh>
    <rPh sb="9" eb="10">
      <t>トウ</t>
    </rPh>
    <phoneticPr fontId="2"/>
  </si>
  <si>
    <t>生年月日</t>
    <phoneticPr fontId="2"/>
  </si>
  <si>
    <t>氏名・担当業務等</t>
    <rPh sb="0" eb="2">
      <t>シメイ</t>
    </rPh>
    <rPh sb="3" eb="5">
      <t>タントウ</t>
    </rPh>
    <rPh sb="5" eb="7">
      <t>ギョウム</t>
    </rPh>
    <rPh sb="7" eb="8">
      <t>トウ</t>
    </rPh>
    <phoneticPr fontId="2"/>
  </si>
  <si>
    <t>採用・異動関係</t>
    <rPh sb="5" eb="7">
      <t>カンケイ</t>
    </rPh>
    <phoneticPr fontId="2"/>
  </si>
  <si>
    <t>(上段)採用・異動年月日</t>
    <rPh sb="1" eb="3">
      <t>ジョウダン</t>
    </rPh>
    <rPh sb="4" eb="6">
      <t>サイヨウ</t>
    </rPh>
    <rPh sb="7" eb="9">
      <t>イドウ</t>
    </rPh>
    <phoneticPr fontId="2"/>
  </si>
  <si>
    <t>勤続年数</t>
    <rPh sb="0" eb="2">
      <t>キンゾク</t>
    </rPh>
    <rPh sb="2" eb="4">
      <t>ネンスウ</t>
    </rPh>
    <phoneticPr fontId="2"/>
  </si>
  <si>
    <t>(上段)現に勤続する施設</t>
    <phoneticPr fontId="2"/>
  </si>
  <si>
    <t>非常勤</t>
    <rPh sb="0" eb="3">
      <t>ヒジョウキン</t>
    </rPh>
    <phoneticPr fontId="2"/>
  </si>
  <si>
    <t>栄養士・調理員</t>
    <rPh sb="0" eb="3">
      <t>エイヨウシ</t>
    </rPh>
    <rPh sb="4" eb="7">
      <t>チョウリイン</t>
    </rPh>
    <phoneticPr fontId="2"/>
  </si>
  <si>
    <t>資料提出日</t>
    <rPh sb="0" eb="2">
      <t>シリョウ</t>
    </rPh>
    <rPh sb="2" eb="4">
      <t>テイシュツ</t>
    </rPh>
    <rPh sb="4" eb="5">
      <t>ビ</t>
    </rPh>
    <phoneticPr fontId="2"/>
  </si>
  <si>
    <t>監査予定日</t>
    <rPh sb="0" eb="2">
      <t>カンサ</t>
    </rPh>
    <rPh sb="2" eb="5">
      <t>ヨテイビ</t>
    </rPh>
    <phoneticPr fontId="2"/>
  </si>
  <si>
    <t>認可年月日</t>
    <rPh sb="0" eb="2">
      <t>ニンカ</t>
    </rPh>
    <rPh sb="2" eb="5">
      <t>ネンガッピ</t>
    </rPh>
    <phoneticPr fontId="2"/>
  </si>
  <si>
    <t>面　　積</t>
    <rPh sb="0" eb="1">
      <t>メン</t>
    </rPh>
    <rPh sb="3" eb="4">
      <t>セキ</t>
    </rPh>
    <phoneticPr fontId="2"/>
  </si>
  <si>
    <t>名称（</t>
    <rPh sb="0" eb="2">
      <t>メイショウ</t>
    </rPh>
    <phoneticPr fontId="2"/>
  </si>
  <si>
    <t>１月</t>
    <rPh sb="1" eb="2">
      <t>ガツ</t>
    </rPh>
    <phoneticPr fontId="2"/>
  </si>
  <si>
    <t>理事会の承認
（社会福祉法人のみ）</t>
    <rPh sb="0" eb="3">
      <t>リジカイ</t>
    </rPh>
    <rPh sb="4" eb="6">
      <t>ショウニン</t>
    </rPh>
    <rPh sb="8" eb="10">
      <t>シャカイ</t>
    </rPh>
    <rPh sb="10" eb="12">
      <t>フクシ</t>
    </rPh>
    <rPh sb="12" eb="14">
      <t>ホウジン</t>
    </rPh>
    <phoneticPr fontId="2"/>
  </si>
  <si>
    <t>5月</t>
  </si>
  <si>
    <t>6月</t>
  </si>
  <si>
    <t>7月</t>
  </si>
  <si>
    <t>8月</t>
  </si>
  <si>
    <t>9月</t>
  </si>
  <si>
    <t>10月</t>
  </si>
  <si>
    <t>11月</t>
  </si>
  <si>
    <t>12月</t>
  </si>
  <si>
    <t>1月</t>
  </si>
  <si>
    <t>2月</t>
  </si>
  <si>
    <t>3月</t>
  </si>
  <si>
    <t>）</t>
    <phoneticPr fontId="2"/>
  </si>
  <si>
    <t>・年末年始</t>
    <rPh sb="1" eb="3">
      <t>ネンマツ</t>
    </rPh>
    <rPh sb="3" eb="5">
      <t>ネンシ</t>
    </rPh>
    <phoneticPr fontId="2"/>
  </si>
  <si>
    <t>１２月</t>
    <rPh sb="2" eb="3">
      <t>ガツ</t>
    </rPh>
    <phoneticPr fontId="2"/>
  </si>
  <si>
    <t>・職務分掌について、分担表等を作成していますか。</t>
    <rPh sb="1" eb="3">
      <t>ショクム</t>
    </rPh>
    <rPh sb="3" eb="5">
      <t>ブンショウ</t>
    </rPh>
    <rPh sb="10" eb="12">
      <t>ブンタン</t>
    </rPh>
    <rPh sb="12" eb="13">
      <t>ヒョウ</t>
    </rPh>
    <rPh sb="13" eb="14">
      <t>トウ</t>
    </rPh>
    <rPh sb="15" eb="17">
      <t>サクセイ</t>
    </rPh>
    <phoneticPr fontId="2"/>
  </si>
  <si>
    <t>・３６協定</t>
    <rPh sb="3" eb="5">
      <t>キョウテイ</t>
    </rPh>
    <phoneticPr fontId="2"/>
  </si>
  <si>
    <t>締結の有無</t>
    <rPh sb="0" eb="2">
      <t>テイケツ</t>
    </rPh>
    <rPh sb="3" eb="5">
      <t>ウム</t>
    </rPh>
    <phoneticPr fontId="2"/>
  </si>
  <si>
    <t>労基署への届出</t>
    <rPh sb="0" eb="3">
      <t>ロウキショ</t>
    </rPh>
    <rPh sb="5" eb="7">
      <t>トドケデ</t>
    </rPh>
    <phoneticPr fontId="2"/>
  </si>
  <si>
    <t>届出日</t>
    <rPh sb="0" eb="2">
      <t>トドケデ</t>
    </rPh>
    <rPh sb="2" eb="3">
      <t>ビ</t>
    </rPh>
    <phoneticPr fontId="2"/>
  </si>
  <si>
    <t>非正規職員
（派遣等）</t>
    <rPh sb="0" eb="1">
      <t>ヒ</t>
    </rPh>
    <rPh sb="1" eb="3">
      <t>セイキ</t>
    </rPh>
    <rPh sb="3" eb="5">
      <t>ショクイン</t>
    </rPh>
    <rPh sb="7" eb="9">
      <t>ハケン</t>
    </rPh>
    <rPh sb="9" eb="10">
      <t>トウ</t>
    </rPh>
    <phoneticPr fontId="2"/>
  </si>
  <si>
    <t>正規職員</t>
    <rPh sb="0" eb="2">
      <t>セイキ</t>
    </rPh>
    <rPh sb="2" eb="4">
      <t>ショクイン</t>
    </rPh>
    <phoneticPr fontId="2"/>
  </si>
  <si>
    <t>割合</t>
    <rPh sb="0" eb="2">
      <t>ワリアイ</t>
    </rPh>
    <phoneticPr fontId="2"/>
  </si>
  <si>
    <t>定期健康診断</t>
    <rPh sb="0" eb="2">
      <t>テイキ</t>
    </rPh>
    <rPh sb="2" eb="4">
      <t>ケンコウ</t>
    </rPh>
    <rPh sb="4" eb="6">
      <t>シンダン</t>
    </rPh>
    <phoneticPr fontId="2"/>
  </si>
  <si>
    <t>対象人数</t>
    <rPh sb="0" eb="2">
      <t>タイショウ</t>
    </rPh>
    <rPh sb="2" eb="4">
      <t>ニンズウ</t>
    </rPh>
    <phoneticPr fontId="2"/>
  </si>
  <si>
    <t>当年度の受診人数</t>
    <rPh sb="0" eb="1">
      <t>トウ</t>
    </rPh>
    <rPh sb="1" eb="3">
      <t>ネンド</t>
    </rPh>
    <rPh sb="4" eb="6">
      <t>ジュシン</t>
    </rPh>
    <rPh sb="6" eb="8">
      <t>ニンズウ</t>
    </rPh>
    <phoneticPr fontId="2"/>
  </si>
  <si>
    <t>未受診者への対応</t>
    <rPh sb="0" eb="4">
      <t>ミジュシンシャ</t>
    </rPh>
    <rPh sb="6" eb="8">
      <t>タイオウ</t>
    </rPh>
    <phoneticPr fontId="2"/>
  </si>
  <si>
    <t>※監査直近月の月末時点</t>
    <rPh sb="1" eb="3">
      <t>カンサ</t>
    </rPh>
    <rPh sb="3" eb="5">
      <t>チョッキン</t>
    </rPh>
    <rPh sb="5" eb="6">
      <t>ツキ</t>
    </rPh>
    <rPh sb="7" eb="9">
      <t>ゲツマツ</t>
    </rPh>
    <rPh sb="9" eb="11">
      <t>ジテン</t>
    </rPh>
    <phoneticPr fontId="2"/>
  </si>
  <si>
    <t>雇入時健康診断</t>
    <rPh sb="0" eb="1">
      <t>ヤトイ</t>
    </rPh>
    <rPh sb="1" eb="2">
      <t>イレ</t>
    </rPh>
    <rPh sb="2" eb="3">
      <t>ジ</t>
    </rPh>
    <rPh sb="3" eb="5">
      <t>ケンコウ</t>
    </rPh>
    <rPh sb="5" eb="7">
      <t>シンダン</t>
    </rPh>
    <phoneticPr fontId="2"/>
  </si>
  <si>
    <t>氏名　（</t>
    <rPh sb="0" eb="2">
      <t>シメイ</t>
    </rPh>
    <phoneticPr fontId="2"/>
  </si>
  <si>
    <t>氏名</t>
    <rPh sb="0" eb="2">
      <t>シメイ</t>
    </rPh>
    <phoneticPr fontId="2"/>
  </si>
  <si>
    <t>食料</t>
    <rPh sb="0" eb="2">
      <t>ショクリョウ</t>
    </rPh>
    <phoneticPr fontId="2"/>
  </si>
  <si>
    <t>人分</t>
    <rPh sb="0" eb="2">
      <t>ニンブン</t>
    </rPh>
    <phoneticPr fontId="2"/>
  </si>
  <si>
    <t>日間</t>
    <rPh sb="0" eb="1">
      <t>ニチ</t>
    </rPh>
    <rPh sb="1" eb="2">
      <t>カン</t>
    </rPh>
    <phoneticPr fontId="2"/>
  </si>
  <si>
    <t>日間</t>
    <rPh sb="0" eb="2">
      <t>ニチカン</t>
    </rPh>
    <phoneticPr fontId="2"/>
  </si>
  <si>
    <t>事故処理簿</t>
    <rPh sb="0" eb="2">
      <t>ジコ</t>
    </rPh>
    <rPh sb="2" eb="4">
      <t>ショリ</t>
    </rPh>
    <rPh sb="4" eb="5">
      <t>ボ</t>
    </rPh>
    <phoneticPr fontId="2"/>
  </si>
  <si>
    <t>作成日</t>
    <rPh sb="0" eb="3">
      <t>サクセイビ</t>
    </rPh>
    <phoneticPr fontId="2"/>
  </si>
  <si>
    <t>前年度４月１日～</t>
    <rPh sb="0" eb="3">
      <t>ゼンネンド</t>
    </rPh>
    <rPh sb="4" eb="5">
      <t>ガツ</t>
    </rPh>
    <rPh sb="6" eb="7">
      <t>ニチ</t>
    </rPh>
    <phoneticPr fontId="2"/>
  </si>
  <si>
    <t>月現在</t>
    <rPh sb="0" eb="1">
      <t>ツキ</t>
    </rPh>
    <rPh sb="1" eb="3">
      <t>ゲンザイ</t>
    </rPh>
    <phoneticPr fontId="2"/>
  </si>
  <si>
    <t>）円</t>
    <rPh sb="1" eb="2">
      <t>エン</t>
    </rPh>
    <phoneticPr fontId="2"/>
  </si>
  <si>
    <t>行事費</t>
    <rPh sb="0" eb="2">
      <t>ギョウジ</t>
    </rPh>
    <rPh sb="2" eb="3">
      <t>ヒ</t>
    </rPh>
    <phoneticPr fontId="2"/>
  </si>
  <si>
    <t>絵本代</t>
    <rPh sb="0" eb="2">
      <t>エホン</t>
    </rPh>
    <rPh sb="2" eb="3">
      <t>ダイ</t>
    </rPh>
    <phoneticPr fontId="2"/>
  </si>
  <si>
    <t>保育物品購入費</t>
    <rPh sb="0" eb="2">
      <t>ホイク</t>
    </rPh>
    <rPh sb="2" eb="4">
      <t>ブッピン</t>
    </rPh>
    <rPh sb="4" eb="7">
      <t>コウニュウヒ</t>
    </rPh>
    <phoneticPr fontId="2"/>
  </si>
  <si>
    <t>その他（</t>
    <rPh sb="2" eb="3">
      <t>タ</t>
    </rPh>
    <phoneticPr fontId="2"/>
  </si>
  <si>
    <t>徴収簿の整備</t>
    <rPh sb="0" eb="2">
      <t>チョウシュウ</t>
    </rPh>
    <rPh sb="2" eb="3">
      <t>ボ</t>
    </rPh>
    <rPh sb="4" eb="6">
      <t>セイビ</t>
    </rPh>
    <phoneticPr fontId="2"/>
  </si>
  <si>
    <t>領収書の発行</t>
    <rPh sb="0" eb="3">
      <t>リョウシュウショ</t>
    </rPh>
    <rPh sb="4" eb="6">
      <t>ハッコウ</t>
    </rPh>
    <phoneticPr fontId="2"/>
  </si>
  <si>
    <t>理事長承認印</t>
    <rPh sb="0" eb="1">
      <t>リ</t>
    </rPh>
    <rPh sb="1" eb="2">
      <t>コト</t>
    </rPh>
    <rPh sb="2" eb="3">
      <t>チョウ</t>
    </rPh>
    <rPh sb="3" eb="4">
      <t>ウケタマワ</t>
    </rPh>
    <rPh sb="4" eb="5">
      <t>シノブ</t>
    </rPh>
    <rPh sb="5" eb="6">
      <t>イン</t>
    </rPh>
    <phoneticPr fontId="2"/>
  </si>
  <si>
    <t>寄附金申込書</t>
    <rPh sb="0" eb="1">
      <t>ヤドリキ</t>
    </rPh>
    <rPh sb="1" eb="2">
      <t>フ</t>
    </rPh>
    <rPh sb="2" eb="3">
      <t>キン</t>
    </rPh>
    <rPh sb="3" eb="4">
      <t>サル</t>
    </rPh>
    <rPh sb="4" eb="5">
      <t>コミ</t>
    </rPh>
    <rPh sb="5" eb="6">
      <t>ショ</t>
    </rPh>
    <phoneticPr fontId="2"/>
  </si>
  <si>
    <t>領収書の発行</t>
    <rPh sb="0" eb="1">
      <t>リョウ</t>
    </rPh>
    <rPh sb="1" eb="2">
      <t>オサム</t>
    </rPh>
    <rPh sb="2" eb="3">
      <t>ショ</t>
    </rPh>
    <rPh sb="4" eb="5">
      <t>ハツ</t>
    </rPh>
    <rPh sb="5" eb="6">
      <t>ギョウ</t>
    </rPh>
    <phoneticPr fontId="2"/>
  </si>
  <si>
    <t>配分基準</t>
    <rPh sb="0" eb="2">
      <t>ハイブン</t>
    </rPh>
    <rPh sb="2" eb="4">
      <t>キジュン</t>
    </rPh>
    <phoneticPr fontId="2"/>
  </si>
  <si>
    <t>配分基準の決定方法</t>
    <rPh sb="0" eb="2">
      <t>ハイブン</t>
    </rPh>
    <rPh sb="2" eb="4">
      <t>キジュン</t>
    </rPh>
    <rPh sb="5" eb="7">
      <t>ケッテイ</t>
    </rPh>
    <rPh sb="7" eb="9">
      <t>ホウホウ</t>
    </rPh>
    <phoneticPr fontId="2"/>
  </si>
  <si>
    <t>例</t>
    <rPh sb="0" eb="1">
      <t>レイ</t>
    </rPh>
    <phoneticPr fontId="2"/>
  </si>
  <si>
    <t>意思決定方法</t>
    <rPh sb="0" eb="2">
      <t>イシ</t>
    </rPh>
    <rPh sb="2" eb="4">
      <t>ケッテイ</t>
    </rPh>
    <rPh sb="4" eb="6">
      <t>ホウホウ</t>
    </rPh>
    <phoneticPr fontId="2"/>
  </si>
  <si>
    <t>工事又は製造の請負</t>
  </si>
  <si>
    <t>園舎の修繕工事</t>
    <rPh sb="0" eb="2">
      <t>エンシャ</t>
    </rPh>
    <rPh sb="3" eb="5">
      <t>シュウゼン</t>
    </rPh>
    <rPh sb="5" eb="7">
      <t>コウジ</t>
    </rPh>
    <phoneticPr fontId="2"/>
  </si>
  <si>
    <t>現金</t>
    <rPh sb="0" eb="2">
      <t>ゲンキン</t>
    </rPh>
    <phoneticPr fontId="2"/>
  </si>
  <si>
    <t>内訳</t>
    <rPh sb="0" eb="2">
      <t>ウチワケ</t>
    </rPh>
    <phoneticPr fontId="2"/>
  </si>
  <si>
    <t>小口現金残高</t>
    <rPh sb="0" eb="2">
      <t>コグチ</t>
    </rPh>
    <rPh sb="2" eb="4">
      <t>ゲンキン</t>
    </rPh>
    <rPh sb="4" eb="6">
      <t>ザンダカ</t>
    </rPh>
    <phoneticPr fontId="2"/>
  </si>
  <si>
    <t>現金残高の確認方法</t>
    <rPh sb="0" eb="2">
      <t>ゲンキン</t>
    </rPh>
    <rPh sb="2" eb="4">
      <t>ザンダカ</t>
    </rPh>
    <rPh sb="5" eb="7">
      <t>カクニン</t>
    </rPh>
    <rPh sb="7" eb="9">
      <t>ホウホウ</t>
    </rPh>
    <phoneticPr fontId="2"/>
  </si>
  <si>
    <t>現金残高の確認頻度</t>
    <rPh sb="0" eb="2">
      <t>ゲンキン</t>
    </rPh>
    <rPh sb="2" eb="4">
      <t>ザンダカ</t>
    </rPh>
    <rPh sb="5" eb="7">
      <t>カクニン</t>
    </rPh>
    <rPh sb="7" eb="9">
      <t>ヒンド</t>
    </rPh>
    <phoneticPr fontId="2"/>
  </si>
  <si>
    <t>帳簿と決算書の現金が合致</t>
    <rPh sb="0" eb="2">
      <t>チョウボ</t>
    </rPh>
    <rPh sb="3" eb="6">
      <t>ケッサンショ</t>
    </rPh>
    <rPh sb="7" eb="9">
      <t>ゲンキン</t>
    </rPh>
    <rPh sb="10" eb="12">
      <t>ガッチ</t>
    </rPh>
    <phoneticPr fontId="2"/>
  </si>
  <si>
    <t>帳簿と決算書、預金通帳の金額が合致</t>
    <rPh sb="0" eb="2">
      <t>チョウボ</t>
    </rPh>
    <rPh sb="3" eb="6">
      <t>ケッサンショ</t>
    </rPh>
    <rPh sb="7" eb="9">
      <t>ヨキン</t>
    </rPh>
    <rPh sb="9" eb="11">
      <t>ツウチョウ</t>
    </rPh>
    <rPh sb="12" eb="14">
      <t>キンガク</t>
    </rPh>
    <rPh sb="15" eb="17">
      <t>ガッチ</t>
    </rPh>
    <phoneticPr fontId="2"/>
  </si>
  <si>
    <t>ＦＡＸ</t>
    <phoneticPr fontId="2"/>
  </si>
  <si>
    <t>から</t>
    <phoneticPr fontId="2"/>
  </si>
  <si>
    <t>（</t>
    <phoneticPr fontId="2"/>
  </si>
  <si>
    <t>　</t>
    <phoneticPr fontId="2"/>
  </si>
  <si>
    <t>）</t>
    <phoneticPr fontId="2"/>
  </si>
  <si>
    <t>金融機関への預け入れ</t>
    <rPh sb="0" eb="2">
      <t>キンユウ</t>
    </rPh>
    <rPh sb="2" eb="4">
      <t>キカン</t>
    </rPh>
    <rPh sb="6" eb="7">
      <t>アズ</t>
    </rPh>
    <rPh sb="8" eb="9">
      <t>イ</t>
    </rPh>
    <phoneticPr fontId="2"/>
  </si>
  <si>
    <t>随意契約の必要性を明記した稟議書を作成し、理事長の決裁を得た</t>
    <rPh sb="0" eb="2">
      <t>ズイイ</t>
    </rPh>
    <rPh sb="2" eb="4">
      <t>ケイヤク</t>
    </rPh>
    <rPh sb="5" eb="8">
      <t>ヒツヨウセイ</t>
    </rPh>
    <rPh sb="9" eb="11">
      <t>メイキ</t>
    </rPh>
    <rPh sb="13" eb="16">
      <t>リンギショ</t>
    </rPh>
    <rPh sb="17" eb="19">
      <t>サクセイ</t>
    </rPh>
    <rPh sb="21" eb="24">
      <t>リジチョウ</t>
    </rPh>
    <rPh sb="25" eb="27">
      <t>ケッサイ</t>
    </rPh>
    <rPh sb="28" eb="29">
      <t>エ</t>
    </rPh>
    <phoneticPr fontId="2"/>
  </si>
  <si>
    <t>単独随意契約</t>
  </si>
  <si>
    <t>園舎の建設を行った業者であるため</t>
    <rPh sb="0" eb="2">
      <t>エンシャ</t>
    </rPh>
    <rPh sb="3" eb="5">
      <t>ケンセツ</t>
    </rPh>
    <rPh sb="6" eb="7">
      <t>オコナ</t>
    </rPh>
    <rPh sb="9" eb="11">
      <t>ギョウシャ</t>
    </rPh>
    <phoneticPr fontId="2"/>
  </si>
  <si>
    <t>次のタブへ⇒</t>
    <rPh sb="0" eb="1">
      <t>ツギ</t>
    </rPh>
    <phoneticPr fontId="2"/>
  </si>
  <si>
    <t>提出資料一覧へ⇒</t>
    <rPh sb="0" eb="2">
      <t>テイシュツ</t>
    </rPh>
    <rPh sb="2" eb="4">
      <t>シリョウ</t>
    </rPh>
    <rPh sb="4" eb="6">
      <t>イチラン</t>
    </rPh>
    <phoneticPr fontId="2"/>
  </si>
  <si>
    <t>児童票</t>
    <rPh sb="0" eb="2">
      <t>ジドウ</t>
    </rPh>
    <rPh sb="2" eb="3">
      <t>ヒョウ</t>
    </rPh>
    <phoneticPr fontId="2"/>
  </si>
  <si>
    <t>マニュアル</t>
    <phoneticPr fontId="2"/>
  </si>
  <si>
    <t>出納責任者(職員) 職氏名</t>
    <rPh sb="0" eb="2">
      <t>スイトウ</t>
    </rPh>
    <rPh sb="2" eb="5">
      <t>セキニンシャ</t>
    </rPh>
    <rPh sb="6" eb="8">
      <t>ショクイン</t>
    </rPh>
    <rPh sb="10" eb="11">
      <t>ショク</t>
    </rPh>
    <rPh sb="11" eb="12">
      <t>シ</t>
    </rPh>
    <rPh sb="12" eb="13">
      <t>メイ</t>
    </rPh>
    <phoneticPr fontId="2"/>
  </si>
  <si>
    <t>領収書(受領書)の控え</t>
    <rPh sb="0" eb="3">
      <t>リョウシュウショ</t>
    </rPh>
    <rPh sb="4" eb="6">
      <t>ジュリョウ</t>
    </rPh>
    <rPh sb="6" eb="7">
      <t>ショ</t>
    </rPh>
    <rPh sb="9" eb="10">
      <t>ヒカ</t>
    </rPh>
    <phoneticPr fontId="2"/>
  </si>
  <si>
    <t>・職員が常時10人以上50人未満の施設について、衛生推進者を選任し、職員に周知していますか。</t>
    <rPh sb="1" eb="3">
      <t>ショクイン</t>
    </rPh>
    <rPh sb="4" eb="6">
      <t>ジョウジ</t>
    </rPh>
    <rPh sb="8" eb="9">
      <t>ニン</t>
    </rPh>
    <rPh sb="9" eb="11">
      <t>イジョウ</t>
    </rPh>
    <rPh sb="13" eb="14">
      <t>ニン</t>
    </rPh>
    <rPh sb="14" eb="16">
      <t>ミマン</t>
    </rPh>
    <rPh sb="17" eb="19">
      <t>シセツ</t>
    </rPh>
    <rPh sb="24" eb="26">
      <t>エイセイ</t>
    </rPh>
    <rPh sb="26" eb="29">
      <t>スイシンシャ</t>
    </rPh>
    <rPh sb="30" eb="32">
      <t>センニン</t>
    </rPh>
    <rPh sb="34" eb="36">
      <t>ショクイン</t>
    </rPh>
    <rPh sb="37" eb="39">
      <t>シュウチ</t>
    </rPh>
    <phoneticPr fontId="2"/>
  </si>
  <si>
    <t>4月</t>
  </si>
  <si>
    <t>定員充足率</t>
    <rPh sb="0" eb="2">
      <t>テイイン</t>
    </rPh>
    <rPh sb="2" eb="5">
      <t>ジュウソクリツ</t>
    </rPh>
    <phoneticPr fontId="2"/>
  </si>
  <si>
    <t>充足率</t>
    <rPh sb="0" eb="3">
      <t>ジュウソクリツ</t>
    </rPh>
    <phoneticPr fontId="2"/>
  </si>
  <si>
    <t>）回</t>
    <rPh sb="1" eb="2">
      <t>カイ</t>
    </rPh>
    <phoneticPr fontId="2"/>
  </si>
  <si>
    <t>賃　金　台　帳　</t>
    <rPh sb="0" eb="1">
      <t>チン</t>
    </rPh>
    <rPh sb="2" eb="3">
      <t>キン</t>
    </rPh>
    <rPh sb="4" eb="5">
      <t>ダイ</t>
    </rPh>
    <rPh sb="6" eb="7">
      <t>チョウ</t>
    </rPh>
    <phoneticPr fontId="2"/>
  </si>
  <si>
    <t>常　勤</t>
    <rPh sb="0" eb="1">
      <t>ツネ</t>
    </rPh>
    <rPh sb="2" eb="3">
      <t>ツトム</t>
    </rPh>
    <phoneticPr fontId="2"/>
  </si>
  <si>
    <t>監査直近月の月末時点
での受診人数</t>
    <rPh sb="0" eb="2">
      <t>カンサ</t>
    </rPh>
    <rPh sb="2" eb="4">
      <t>チョッキン</t>
    </rPh>
    <rPh sb="4" eb="5">
      <t>ツキ</t>
    </rPh>
    <rPh sb="6" eb="8">
      <t>ゲツマツ</t>
    </rPh>
    <rPh sb="8" eb="10">
      <t>ジテン</t>
    </rPh>
    <rPh sb="13" eb="15">
      <t>ジュシン</t>
    </rPh>
    <rPh sb="15" eb="17">
      <t>ニンズウ</t>
    </rPh>
    <phoneticPr fontId="2"/>
  </si>
  <si>
    <t>今年度</t>
    <rPh sb="0" eb="3">
      <t>コンネンド</t>
    </rPh>
    <phoneticPr fontId="2"/>
  </si>
  <si>
    <t>昨年度</t>
    <rPh sb="0" eb="3">
      <t>サクネンド</t>
    </rPh>
    <phoneticPr fontId="2"/>
  </si>
  <si>
    <t>現金残高の状況</t>
    <rPh sb="0" eb="2">
      <t>ゲンキン</t>
    </rPh>
    <rPh sb="2" eb="4">
      <t>ザンダカ</t>
    </rPh>
    <rPh sb="5" eb="7">
      <t>ジョウキョウ</t>
    </rPh>
    <phoneticPr fontId="2"/>
  </si>
  <si>
    <t>氏名等</t>
    <rPh sb="0" eb="2">
      <t>シメイ</t>
    </rPh>
    <rPh sb="2" eb="3">
      <t>トウ</t>
    </rPh>
    <phoneticPr fontId="2"/>
  </si>
  <si>
    <t>氏  　名</t>
    <phoneticPr fontId="2"/>
  </si>
  <si>
    <t>川崎市使用欄</t>
    <rPh sb="0" eb="3">
      <t>カワサキシ</t>
    </rPh>
    <rPh sb="3" eb="5">
      <t>シヨウ</t>
    </rPh>
    <rPh sb="5" eb="6">
      <t>ラン</t>
    </rPh>
    <phoneticPr fontId="2"/>
  </si>
  <si>
    <t>担当業務</t>
    <phoneticPr fontId="2"/>
  </si>
  <si>
    <t>№</t>
    <phoneticPr fontId="2"/>
  </si>
  <si>
    <t>№</t>
    <phoneticPr fontId="2"/>
  </si>
  <si>
    <t>「有」の場合、
兼任施設名等</t>
    <phoneticPr fontId="2"/>
  </si>
  <si>
    <t>・２４協定</t>
    <rPh sb="3" eb="5">
      <t>キョウテイ</t>
    </rPh>
    <phoneticPr fontId="2"/>
  </si>
  <si>
    <t>控除項目</t>
    <rPh sb="0" eb="2">
      <t>コウジョ</t>
    </rPh>
    <rPh sb="2" eb="4">
      <t>コウモク</t>
    </rPh>
    <phoneticPr fontId="2"/>
  </si>
  <si>
    <t>昨年度末日時点
での受診人数</t>
    <rPh sb="0" eb="3">
      <t>サクネンド</t>
    </rPh>
    <rPh sb="3" eb="5">
      <t>マツジツ</t>
    </rPh>
    <rPh sb="5" eb="7">
      <t>ジテン</t>
    </rPh>
    <rPh sb="10" eb="12">
      <t>ジュシン</t>
    </rPh>
    <rPh sb="12" eb="14">
      <t>ニンズウ</t>
    </rPh>
    <phoneticPr fontId="2"/>
  </si>
  <si>
    <t>川崎市使用欄</t>
    <rPh sb="0" eb="2">
      <t>カワサキ</t>
    </rPh>
    <rPh sb="2" eb="3">
      <t>シ</t>
    </rPh>
    <rPh sb="3" eb="5">
      <t>シヨウ</t>
    </rPh>
    <rPh sb="5" eb="6">
      <t>ラン</t>
    </rPh>
    <phoneticPr fontId="2"/>
  </si>
  <si>
    <t>累計</t>
    <rPh sb="0" eb="2">
      <t>ルイケイ</t>
    </rPh>
    <phoneticPr fontId="2"/>
  </si>
  <si>
    <t>（非常勤の場合）</t>
    <rPh sb="1" eb="4">
      <t>ヒジョウキン</t>
    </rPh>
    <rPh sb="5" eb="7">
      <t>バアイ</t>
    </rPh>
    <phoneticPr fontId="2"/>
  </si>
  <si>
    <t>・園庭と駐車場は区切られていますか。</t>
    <rPh sb="1" eb="2">
      <t>エン</t>
    </rPh>
    <rPh sb="2" eb="3">
      <t>ニワ</t>
    </rPh>
    <rPh sb="4" eb="7">
      <t>チュウシャジョウ</t>
    </rPh>
    <rPh sb="8" eb="10">
      <t>クギ</t>
    </rPh>
    <phoneticPr fontId="2"/>
  </si>
  <si>
    <t>年度</t>
    <rPh sb="0" eb="2">
      <t>ネンド</t>
    </rPh>
    <phoneticPr fontId="2"/>
  </si>
  <si>
    <t>異動・退職年月日</t>
    <rPh sb="0" eb="2">
      <t>イドウ</t>
    </rPh>
    <rPh sb="3" eb="5">
      <t>タイショク</t>
    </rPh>
    <rPh sb="5" eb="8">
      <t>ネンガッピ</t>
    </rPh>
    <phoneticPr fontId="2"/>
  </si>
  <si>
    <t>確認年月日</t>
    <rPh sb="0" eb="2">
      <t>カクニン</t>
    </rPh>
    <rPh sb="2" eb="5">
      <t>ネンガッピ</t>
    </rPh>
    <phoneticPr fontId="2"/>
  </si>
  <si>
    <t>主な備蓄場所</t>
    <rPh sb="0" eb="1">
      <t>オモ</t>
    </rPh>
    <rPh sb="2" eb="4">
      <t>ビチク</t>
    </rPh>
    <rPh sb="4" eb="6">
      <t>バショ</t>
    </rPh>
    <phoneticPr fontId="2"/>
  </si>
  <si>
    <t>届出無し</t>
    <phoneticPr fontId="2"/>
  </si>
  <si>
    <t>届出無し</t>
    <phoneticPr fontId="2"/>
  </si>
  <si>
    <t>選任しているが周知していない</t>
    <phoneticPr fontId="2"/>
  </si>
  <si>
    <t>選任し周知している</t>
    <phoneticPr fontId="2"/>
  </si>
  <si>
    <t>理事長等への報告</t>
    <rPh sb="0" eb="3">
      <t>リジチョウ</t>
    </rPh>
    <rPh sb="3" eb="4">
      <t>トウ</t>
    </rPh>
    <rPh sb="6" eb="8">
      <t>ホウコク</t>
    </rPh>
    <phoneticPr fontId="2"/>
  </si>
  <si>
    <t>※本頁には、施設区分で締結した契約について記載してください。</t>
    <rPh sb="1" eb="2">
      <t>ホン</t>
    </rPh>
    <rPh sb="2" eb="3">
      <t>ページ</t>
    </rPh>
    <rPh sb="6" eb="8">
      <t>シセツ</t>
    </rPh>
    <rPh sb="8" eb="10">
      <t>クブン</t>
    </rPh>
    <rPh sb="11" eb="13">
      <t>テイケツ</t>
    </rPh>
    <rPh sb="15" eb="17">
      <t>ケイヤク</t>
    </rPh>
    <rPh sb="21" eb="23">
      <t>キサイ</t>
    </rPh>
    <phoneticPr fontId="2"/>
  </si>
  <si>
    <t>⇒</t>
    <phoneticPr fontId="2"/>
  </si>
  <si>
    <t>勤務シフト表（直近１ヶ月分）</t>
    <rPh sb="0" eb="2">
      <t>キンム</t>
    </rPh>
    <rPh sb="5" eb="6">
      <t>ヒョウ</t>
    </rPh>
    <rPh sb="7" eb="9">
      <t>チョッキン</t>
    </rPh>
    <rPh sb="11" eb="12">
      <t>ゲツ</t>
    </rPh>
    <rPh sb="12" eb="13">
      <t>ブン</t>
    </rPh>
    <phoneticPr fontId="2"/>
  </si>
  <si>
    <t>開所時間</t>
    <rPh sb="0" eb="2">
      <t>カイショ</t>
    </rPh>
    <rPh sb="2" eb="4">
      <t>ジカン</t>
    </rPh>
    <phoneticPr fontId="2"/>
  </si>
  <si>
    <t>閉所時間</t>
    <rPh sb="0" eb="2">
      <t>ヘイショ</t>
    </rPh>
    <rPh sb="2" eb="4">
      <t>ジカン</t>
    </rPh>
    <phoneticPr fontId="2"/>
  </si>
  <si>
    <t>はい</t>
    <phoneticPr fontId="2"/>
  </si>
  <si>
    <t>いいえ</t>
    <phoneticPr fontId="2"/>
  </si>
  <si>
    <t>非該当</t>
    <phoneticPr fontId="2"/>
  </si>
  <si>
    <t>選任していない</t>
    <rPh sb="0" eb="2">
      <t>センニン</t>
    </rPh>
    <phoneticPr fontId="2"/>
  </si>
  <si>
    <t>締結している</t>
    <rPh sb="0" eb="2">
      <t>テイケツ</t>
    </rPh>
    <phoneticPr fontId="2"/>
  </si>
  <si>
    <t>締結していない</t>
    <rPh sb="0" eb="2">
      <t>テイケツ</t>
    </rPh>
    <phoneticPr fontId="2"/>
  </si>
  <si>
    <t>非該当</t>
    <rPh sb="0" eb="3">
      <t>ヒガイトウ</t>
    </rPh>
    <phoneticPr fontId="2"/>
  </si>
  <si>
    <t>有</t>
    <rPh sb="0" eb="1">
      <t>アリ</t>
    </rPh>
    <phoneticPr fontId="2"/>
  </si>
  <si>
    <t>新設認可</t>
    <rPh sb="0" eb="2">
      <t>シンセツ</t>
    </rPh>
    <rPh sb="2" eb="4">
      <t>ニンカ</t>
    </rPh>
    <phoneticPr fontId="2"/>
  </si>
  <si>
    <t>変更認可</t>
    <rPh sb="0" eb="2">
      <t>ヘンコウ</t>
    </rPh>
    <rPh sb="2" eb="4">
      <t>ニンカ</t>
    </rPh>
    <phoneticPr fontId="2"/>
  </si>
  <si>
    <t>新規</t>
    <rPh sb="0" eb="2">
      <t>シンキ</t>
    </rPh>
    <phoneticPr fontId="2"/>
  </si>
  <si>
    <t>変更</t>
    <rPh sb="0" eb="2">
      <t>ヘンコウ</t>
    </rPh>
    <phoneticPr fontId="2"/>
  </si>
  <si>
    <t>鍵のかかる場所へ保管</t>
    <rPh sb="0" eb="1">
      <t>カギ</t>
    </rPh>
    <rPh sb="5" eb="7">
      <t>バショ</t>
    </rPh>
    <rPh sb="8" eb="10">
      <t>ホカン</t>
    </rPh>
    <phoneticPr fontId="2"/>
  </si>
  <si>
    <t>戸棚等へ保管</t>
    <rPh sb="0" eb="2">
      <t>トダナ</t>
    </rPh>
    <rPh sb="2" eb="3">
      <t>トウ</t>
    </rPh>
    <rPh sb="4" eb="6">
      <t>ホカン</t>
    </rPh>
    <phoneticPr fontId="2"/>
  </si>
  <si>
    <t>見える場所へ保管</t>
    <rPh sb="0" eb="1">
      <t>ミ</t>
    </rPh>
    <rPh sb="3" eb="5">
      <t>バショ</t>
    </rPh>
    <rPh sb="6" eb="8">
      <t>ホカン</t>
    </rPh>
    <phoneticPr fontId="2"/>
  </si>
  <si>
    <t>退職手当共済</t>
    <rPh sb="0" eb="2">
      <t>タイショク</t>
    </rPh>
    <rPh sb="2" eb="4">
      <t>テアテ</t>
    </rPh>
    <phoneticPr fontId="2"/>
  </si>
  <si>
    <t>調査結果</t>
    <rPh sb="0" eb="2">
      <t>チョウサ</t>
    </rPh>
    <rPh sb="2" eb="4">
      <t>ケッカ</t>
    </rPh>
    <phoneticPr fontId="2"/>
  </si>
  <si>
    <t>直近の立入日</t>
    <rPh sb="0" eb="2">
      <t>チョッキン</t>
    </rPh>
    <rPh sb="3" eb="5">
      <t>タチイリ</t>
    </rPh>
    <rPh sb="5" eb="6">
      <t>ビ</t>
    </rPh>
    <phoneticPr fontId="2"/>
  </si>
  <si>
    <t>常勤換算</t>
    <rPh sb="0" eb="1">
      <t>ツネ</t>
    </rPh>
    <rPh sb="1" eb="2">
      <t>ツトム</t>
    </rPh>
    <rPh sb="2" eb="3">
      <t>カン</t>
    </rPh>
    <rPh sb="3" eb="4">
      <t>サン</t>
    </rPh>
    <phoneticPr fontId="2"/>
  </si>
  <si>
    <t>・変形労働時間制
（３２協定）</t>
    <rPh sb="1" eb="3">
      <t>ヘンケイ</t>
    </rPh>
    <rPh sb="3" eb="5">
      <t>ロウドウ</t>
    </rPh>
    <rPh sb="5" eb="7">
      <t>ジカン</t>
    </rPh>
    <rPh sb="7" eb="8">
      <t>セイ</t>
    </rPh>
    <rPh sb="12" eb="14">
      <t>キョウテイ</t>
    </rPh>
    <phoneticPr fontId="2"/>
  </si>
  <si>
    <t>協定等の有無</t>
    <rPh sb="0" eb="2">
      <t>キョウテイ</t>
    </rPh>
    <rPh sb="2" eb="3">
      <t>トウ</t>
    </rPh>
    <rPh sb="4" eb="6">
      <t>ウム</t>
    </rPh>
    <phoneticPr fontId="2"/>
  </si>
  <si>
    <t>変形労働時間制の内容</t>
    <rPh sb="0" eb="2">
      <t>ヘンケイ</t>
    </rPh>
    <rPh sb="2" eb="4">
      <t>ロウドウ</t>
    </rPh>
    <rPh sb="4" eb="6">
      <t>ジカン</t>
    </rPh>
    <rPh sb="6" eb="7">
      <t>セイ</t>
    </rPh>
    <rPh sb="8" eb="10">
      <t>ナイヨウ</t>
    </rPh>
    <phoneticPr fontId="2"/>
  </si>
  <si>
    <t>１ヶ月超</t>
    <rPh sb="2" eb="3">
      <t>ゲツ</t>
    </rPh>
    <rPh sb="3" eb="4">
      <t>チョウ</t>
    </rPh>
    <phoneticPr fontId="2"/>
  </si>
  <si>
    <t>１ヶ月以内</t>
    <rPh sb="2" eb="3">
      <t>ゲツ</t>
    </rPh>
    <rPh sb="3" eb="5">
      <t>イナイ</t>
    </rPh>
    <phoneticPr fontId="2"/>
  </si>
  <si>
    <t>原因と考えられる事由</t>
    <rPh sb="0" eb="2">
      <t>ゲンイン</t>
    </rPh>
    <rPh sb="3" eb="4">
      <t>カンガ</t>
    </rPh>
    <rPh sb="8" eb="10">
      <t>ジユウ</t>
    </rPh>
    <phoneticPr fontId="2"/>
  </si>
  <si>
    <t>今後の改善の計画</t>
    <rPh sb="0" eb="2">
      <t>コンゴ</t>
    </rPh>
    <rPh sb="3" eb="5">
      <t>カイゼン</t>
    </rPh>
    <rPh sb="6" eb="8">
      <t>ケイカク</t>
    </rPh>
    <phoneticPr fontId="2"/>
  </si>
  <si>
    <t>人件費率</t>
    <rPh sb="0" eb="3">
      <t>ジンケンヒ</t>
    </rPh>
    <rPh sb="3" eb="4">
      <t>リツ</t>
    </rPh>
    <phoneticPr fontId="2"/>
  </si>
  <si>
    <t>年度</t>
    <rPh sb="0" eb="1">
      <t>ネン</t>
    </rPh>
    <rPh sb="1" eb="2">
      <t>ド</t>
    </rPh>
    <phoneticPr fontId="2"/>
  </si>
  <si>
    <t>前回指導監査</t>
    <rPh sb="0" eb="2">
      <t>ゼンカイ</t>
    </rPh>
    <rPh sb="2" eb="4">
      <t>シドウ</t>
    </rPh>
    <rPh sb="4" eb="6">
      <t>カンサ</t>
    </rPh>
    <phoneticPr fontId="2"/>
  </si>
  <si>
    <t>【自由記載欄】　※その他、監査に関することについてご自由にお書き下さい。</t>
    <rPh sb="1" eb="3">
      <t>ジユウ</t>
    </rPh>
    <rPh sb="3" eb="5">
      <t>キサイ</t>
    </rPh>
    <rPh sb="5" eb="6">
      <t>ラン</t>
    </rPh>
    <phoneticPr fontId="2"/>
  </si>
  <si>
    <t>ﾋﾔﾘﾊｯﾄ発生件数</t>
    <rPh sb="6" eb="8">
      <t>ハッセイ</t>
    </rPh>
    <rPh sb="8" eb="10">
      <t>ケンスウ</t>
    </rPh>
    <phoneticPr fontId="2"/>
  </si>
  <si>
    <t>安全点検ﾁｪｯｸ表</t>
    <rPh sb="0" eb="2">
      <t>アンゼン</t>
    </rPh>
    <rPh sb="2" eb="4">
      <t>テンケン</t>
    </rPh>
    <rPh sb="8" eb="9">
      <t>ヒョウ</t>
    </rPh>
    <phoneticPr fontId="2"/>
  </si>
  <si>
    <t>指導監査　提出資料</t>
    <phoneticPr fontId="2"/>
  </si>
  <si>
    <t>直近の作成日</t>
    <rPh sb="0" eb="2">
      <t>チョッキン</t>
    </rPh>
    <rPh sb="3" eb="5">
      <t>サクセイ</t>
    </rPh>
    <rPh sb="5" eb="6">
      <t>ビ</t>
    </rPh>
    <phoneticPr fontId="2"/>
  </si>
  <si>
    <t>作成理由</t>
    <rPh sb="0" eb="2">
      <t>サクセイ</t>
    </rPh>
    <rPh sb="2" eb="4">
      <t>リユウ</t>
    </rPh>
    <phoneticPr fontId="2"/>
  </si>
  <si>
    <t>平屋建て</t>
    <rPh sb="0" eb="2">
      <t>ヒラヤ</t>
    </rPh>
    <rPh sb="2" eb="3">
      <t>ダ</t>
    </rPh>
    <phoneticPr fontId="2"/>
  </si>
  <si>
    <t>マンション等</t>
    <rPh sb="5" eb="6">
      <t>トウ</t>
    </rPh>
    <phoneticPr fontId="2"/>
  </si>
  <si>
    <t>室　数</t>
    <rPh sb="0" eb="1">
      <t>シツ</t>
    </rPh>
    <rPh sb="2" eb="3">
      <t>スウ</t>
    </rPh>
    <phoneticPr fontId="2"/>
  </si>
  <si>
    <t>面　　　　　　積</t>
    <rPh sb="0" eb="1">
      <t>メン</t>
    </rPh>
    <rPh sb="7" eb="8">
      <t>セキ</t>
    </rPh>
    <phoneticPr fontId="2"/>
  </si>
  <si>
    <t>㎡</t>
    <phoneticPr fontId="2"/>
  </si>
  <si>
    <t>階</t>
    <rPh sb="0" eb="1">
      <t>カイ</t>
    </rPh>
    <phoneticPr fontId="2"/>
  </si>
  <si>
    <t>㎡</t>
    <phoneticPr fontId="2"/>
  </si>
  <si>
    <t>その他
の部屋
の面積</t>
    <rPh sb="2" eb="3">
      <t>タ</t>
    </rPh>
    <rPh sb="5" eb="7">
      <t>ヘヤ</t>
    </rPh>
    <rPh sb="9" eb="11">
      <t>メンセキ</t>
    </rPh>
    <phoneticPr fontId="2"/>
  </si>
  <si>
    <t>室数</t>
    <rPh sb="0" eb="1">
      <t>シツ</t>
    </rPh>
    <rPh sb="1" eb="2">
      <t>スウ</t>
    </rPh>
    <phoneticPr fontId="2"/>
  </si>
  <si>
    <t>便所</t>
    <rPh sb="0" eb="2">
      <t>ベンジョ</t>
    </rPh>
    <phoneticPr fontId="2"/>
  </si>
  <si>
    <t>児童用</t>
    <rPh sb="0" eb="3">
      <t>ジドウヨウ</t>
    </rPh>
    <phoneticPr fontId="2"/>
  </si>
  <si>
    <t>室</t>
    <rPh sb="0" eb="1">
      <t>シツ</t>
    </rPh>
    <phoneticPr fontId="2"/>
  </si>
  <si>
    <t>大人用</t>
    <rPh sb="0" eb="3">
      <t>オトナヨウ</t>
    </rPh>
    <phoneticPr fontId="2"/>
  </si>
  <si>
    <t>屋外遊戯場面積</t>
    <rPh sb="0" eb="2">
      <t>オクガイ</t>
    </rPh>
    <rPh sb="2" eb="4">
      <t>ユウギ</t>
    </rPh>
    <rPh sb="4" eb="5">
      <t>バ</t>
    </rPh>
    <rPh sb="5" eb="7">
      <t>メンセキ</t>
    </rPh>
    <phoneticPr fontId="2"/>
  </si>
  <si>
    <t>設備運営基準
上の必要面積</t>
    <rPh sb="0" eb="2">
      <t>セツビ</t>
    </rPh>
    <rPh sb="2" eb="4">
      <t>ウンエイ</t>
    </rPh>
    <rPh sb="4" eb="6">
      <t>キジュン</t>
    </rPh>
    <rPh sb="7" eb="8">
      <t>ジョウ</t>
    </rPh>
    <rPh sb="9" eb="11">
      <t>ヒツヨウ</t>
    </rPh>
    <rPh sb="11" eb="13">
      <t>メンセキ</t>
    </rPh>
    <phoneticPr fontId="2"/>
  </si>
  <si>
    <t>㎡</t>
    <phoneticPr fontId="2"/>
  </si>
  <si>
    <t>保育室の面積</t>
    <rPh sb="0" eb="3">
      <t>ホイクシツ</t>
    </rPh>
    <rPh sb="4" eb="6">
      <t>メンセキ</t>
    </rPh>
    <phoneticPr fontId="2"/>
  </si>
  <si>
    <t>２歳児</t>
    <rPh sb="1" eb="3">
      <t>サイジ</t>
    </rPh>
    <phoneticPr fontId="2"/>
  </si>
  <si>
    <t>室　名　等</t>
    <rPh sb="0" eb="1">
      <t>シツ</t>
    </rPh>
    <rPh sb="2" eb="3">
      <t>メイ</t>
    </rPh>
    <rPh sb="4" eb="5">
      <t>トウ</t>
    </rPh>
    <phoneticPr fontId="2"/>
  </si>
  <si>
    <t>【　事　前　提　出　資　料　　目　次　】</t>
    <phoneticPr fontId="2"/>
  </si>
  <si>
    <t>職　員　名</t>
    <rPh sb="0" eb="1">
      <t>ショク</t>
    </rPh>
    <rPh sb="2" eb="3">
      <t>イン</t>
    </rPh>
    <rPh sb="4" eb="5">
      <t>メイ</t>
    </rPh>
    <phoneticPr fontId="2"/>
  </si>
  <si>
    <t>職　種</t>
    <rPh sb="0" eb="1">
      <t>ショク</t>
    </rPh>
    <rPh sb="2" eb="3">
      <t>タネ</t>
    </rPh>
    <phoneticPr fontId="2"/>
  </si>
  <si>
    <t>期　　間　（予定）</t>
    <rPh sb="0" eb="1">
      <t>キ</t>
    </rPh>
    <rPh sb="3" eb="4">
      <t>アイダ</t>
    </rPh>
    <rPh sb="6" eb="8">
      <t>ヨテイ</t>
    </rPh>
    <phoneticPr fontId="2"/>
  </si>
  <si>
    <t>代替職員名</t>
    <rPh sb="0" eb="2">
      <t>ダイガエ</t>
    </rPh>
    <rPh sb="2" eb="4">
      <t>ショクイン</t>
    </rPh>
    <rPh sb="4" eb="5">
      <t>メイ</t>
    </rPh>
    <phoneticPr fontId="2"/>
  </si>
  <si>
    <t>月まで</t>
    <rPh sb="0" eb="1">
      <t>ガツ</t>
    </rPh>
    <phoneticPr fontId="2"/>
  </si>
  <si>
    <t>所定勤務時間</t>
    <rPh sb="0" eb="2">
      <t>ショテイ</t>
    </rPh>
    <rPh sb="2" eb="4">
      <t>キンム</t>
    </rPh>
    <rPh sb="4" eb="6">
      <t>ジカン</t>
    </rPh>
    <phoneticPr fontId="2"/>
  </si>
  <si>
    <t>１ヶ月</t>
    <rPh sb="2" eb="3">
      <t>ゲツ</t>
    </rPh>
    <phoneticPr fontId="2"/>
  </si>
  <si>
    <t>時間勤務</t>
    <rPh sb="0" eb="2">
      <t>ジカン</t>
    </rPh>
    <rPh sb="2" eb="4">
      <t>キンム</t>
    </rPh>
    <phoneticPr fontId="2"/>
  </si>
  <si>
    <t>勤務形態</t>
    <rPh sb="0" eb="2">
      <t>キンム</t>
    </rPh>
    <rPh sb="2" eb="4">
      <t>ケイタイ</t>
    </rPh>
    <phoneticPr fontId="2"/>
  </si>
  <si>
    <t>勤務時間①</t>
    <rPh sb="0" eb="2">
      <t>キンム</t>
    </rPh>
    <rPh sb="2" eb="4">
      <t>ジカン</t>
    </rPh>
    <phoneticPr fontId="2"/>
  </si>
  <si>
    <t>休憩時間②</t>
    <rPh sb="0" eb="2">
      <t>キュウケイ</t>
    </rPh>
    <rPh sb="2" eb="4">
      <t>ジカン</t>
    </rPh>
    <phoneticPr fontId="2"/>
  </si>
  <si>
    <t>実働時間数</t>
    <rPh sb="0" eb="2">
      <t>ジツドウ</t>
    </rPh>
    <rPh sb="2" eb="5">
      <t>ジカンスウ</t>
    </rPh>
    <phoneticPr fontId="2"/>
  </si>
  <si>
    <t>記号</t>
    <rPh sb="0" eb="2">
      <t>キゴウ</t>
    </rPh>
    <phoneticPr fontId="2"/>
  </si>
  <si>
    <t>時：分～時：分</t>
    <rPh sb="0" eb="1">
      <t>ジ</t>
    </rPh>
    <rPh sb="2" eb="3">
      <t>フン</t>
    </rPh>
    <rPh sb="4" eb="5">
      <t>ジ</t>
    </rPh>
    <rPh sb="6" eb="7">
      <t>フン</t>
    </rPh>
    <phoneticPr fontId="2"/>
  </si>
  <si>
    <t>①－②</t>
    <phoneticPr fontId="2"/>
  </si>
  <si>
    <t>～</t>
    <phoneticPr fontId="2"/>
  </si>
  <si>
    <t>（注）1</t>
    <rPh sb="1" eb="2">
      <t>チュウ</t>
    </rPh>
    <phoneticPr fontId="2"/>
  </si>
  <si>
    <t>　この表は、現に実施している勤務形態により、それぞれ記号、名称を適宜設定して記載してください。</t>
    <phoneticPr fontId="2"/>
  </si>
  <si>
    <t>（注）2</t>
    <rPh sb="1" eb="2">
      <t>チュウ</t>
    </rPh>
    <phoneticPr fontId="2"/>
  </si>
  <si>
    <t>「記号」は、勤務シフト表の記号を記載してください。</t>
    <rPh sb="1" eb="3">
      <t>キゴウ</t>
    </rPh>
    <rPh sb="6" eb="8">
      <t>キンム</t>
    </rPh>
    <rPh sb="11" eb="12">
      <t>ヒョウ</t>
    </rPh>
    <rPh sb="13" eb="15">
      <t>キゴウ</t>
    </rPh>
    <rPh sb="16" eb="18">
      <t>キサイ</t>
    </rPh>
    <phoneticPr fontId="2"/>
  </si>
  <si>
    <t>運営法人名</t>
    <rPh sb="0" eb="2">
      <t>ウンエイ</t>
    </rPh>
    <rPh sb="2" eb="4">
      <t>ホウジン</t>
    </rPh>
    <rPh sb="4" eb="5">
      <t>メイ</t>
    </rPh>
    <phoneticPr fontId="2"/>
  </si>
  <si>
    <t>代表者役職</t>
    <rPh sb="0" eb="3">
      <t>ダイヒョウシャ</t>
    </rPh>
    <rPh sb="3" eb="5">
      <t>ヤクショク</t>
    </rPh>
    <phoneticPr fontId="2"/>
  </si>
  <si>
    <t>代表者氏名</t>
    <rPh sb="0" eb="3">
      <t>ダイヒョウシャ</t>
    </rPh>
    <rPh sb="3" eb="5">
      <t>シメイ</t>
    </rPh>
    <phoneticPr fontId="2"/>
  </si>
  <si>
    <t>法人所在地</t>
    <phoneticPr fontId="2"/>
  </si>
  <si>
    <t>（上段）職種</t>
    <rPh sb="1" eb="3">
      <t>ジョウダン</t>
    </rPh>
    <rPh sb="4" eb="6">
      <t>ショクシュ</t>
    </rPh>
    <phoneticPr fontId="2"/>
  </si>
  <si>
    <t>（下段）資格</t>
    <rPh sb="1" eb="3">
      <t>カダン</t>
    </rPh>
    <rPh sb="4" eb="6">
      <t>シカク</t>
    </rPh>
    <phoneticPr fontId="2"/>
  </si>
  <si>
    <t>入園のしおり</t>
    <rPh sb="0" eb="2">
      <t>ニュウエン</t>
    </rPh>
    <phoneticPr fontId="2"/>
  </si>
  <si>
    <t>最寄駅又は停留所から事業所までの略図</t>
    <rPh sb="10" eb="13">
      <t>ジギョウショ</t>
    </rPh>
    <phoneticPr fontId="2"/>
  </si>
  <si>
    <t>・労使協定について、職員へ周知していますか。</t>
    <rPh sb="1" eb="3">
      <t>ロウシ</t>
    </rPh>
    <rPh sb="3" eb="5">
      <t>キョウテイ</t>
    </rPh>
    <rPh sb="10" eb="12">
      <t>ショクイン</t>
    </rPh>
    <rPh sb="13" eb="15">
      <t>シュウチ</t>
    </rPh>
    <phoneticPr fontId="2"/>
  </si>
  <si>
    <t>・災害共済給付又はこれに代わるものに加入していますか。</t>
    <rPh sb="1" eb="3">
      <t>サイガイ</t>
    </rPh>
    <rPh sb="3" eb="5">
      <t>キョウサイ</t>
    </rPh>
    <rPh sb="5" eb="7">
      <t>キュウフ</t>
    </rPh>
    <rPh sb="7" eb="8">
      <t>マタ</t>
    </rPh>
    <rPh sb="12" eb="13">
      <t>カ</t>
    </rPh>
    <rPh sb="18" eb="20">
      <t>カニュウ</t>
    </rPh>
    <phoneticPr fontId="2"/>
  </si>
  <si>
    <t>ア</t>
    <phoneticPr fontId="2"/>
  </si>
  <si>
    <t>ウ</t>
    <phoneticPr fontId="2"/>
  </si>
  <si>
    <t>オ</t>
    <phoneticPr fontId="2"/>
  </si>
  <si>
    <t>　栄養管理加算が認定されている場合、食事の提供に栄養士を活用して、栄養士から献立やアレルギー、アトピー等への助言、食育等に関する継続的な指導を受けていますか。</t>
    <rPh sb="1" eb="3">
      <t>エイヨウ</t>
    </rPh>
    <rPh sb="3" eb="5">
      <t>カンリ</t>
    </rPh>
    <rPh sb="5" eb="7">
      <t>カサン</t>
    </rPh>
    <rPh sb="8" eb="10">
      <t>ニンテイ</t>
    </rPh>
    <rPh sb="15" eb="17">
      <t>バアイ</t>
    </rPh>
    <rPh sb="18" eb="20">
      <t>ショクジ</t>
    </rPh>
    <rPh sb="21" eb="23">
      <t>テイキョウ</t>
    </rPh>
    <rPh sb="24" eb="27">
      <t>エイヨウシ</t>
    </rPh>
    <rPh sb="28" eb="30">
      <t>カツヨウ</t>
    </rPh>
    <rPh sb="33" eb="36">
      <t>エイヨウシ</t>
    </rPh>
    <rPh sb="38" eb="40">
      <t>コンダテ</t>
    </rPh>
    <rPh sb="51" eb="52">
      <t>トウ</t>
    </rPh>
    <rPh sb="54" eb="56">
      <t>ジョゲン</t>
    </rPh>
    <rPh sb="57" eb="59">
      <t>ショクイク</t>
    </rPh>
    <rPh sb="59" eb="60">
      <t>トウ</t>
    </rPh>
    <rPh sb="61" eb="62">
      <t>カン</t>
    </rPh>
    <rPh sb="64" eb="67">
      <t>ケイゾクテキ</t>
    </rPh>
    <rPh sb="68" eb="70">
      <t>シドウ</t>
    </rPh>
    <rPh sb="71" eb="72">
      <t>ウ</t>
    </rPh>
    <phoneticPr fontId="2"/>
  </si>
  <si>
    <t>　延長保育事業</t>
    <rPh sb="1" eb="3">
      <t>エンチョウ</t>
    </rPh>
    <rPh sb="3" eb="5">
      <t>ホイク</t>
    </rPh>
    <rPh sb="5" eb="7">
      <t>ジギョウ</t>
    </rPh>
    <phoneticPr fontId="2"/>
  </si>
  <si>
    <t>　一時保育事業</t>
    <rPh sb="1" eb="3">
      <t>イチジ</t>
    </rPh>
    <rPh sb="3" eb="5">
      <t>ホイク</t>
    </rPh>
    <rPh sb="5" eb="7">
      <t>ジギョウ</t>
    </rPh>
    <phoneticPr fontId="2"/>
  </si>
  <si>
    <t>　病児保育事業</t>
    <rPh sb="1" eb="3">
      <t>ビョウジ</t>
    </rPh>
    <rPh sb="3" eb="5">
      <t>ホイク</t>
    </rPh>
    <rPh sb="5" eb="7">
      <t>ジギョウ</t>
    </rPh>
    <phoneticPr fontId="2"/>
  </si>
  <si>
    <t>番号</t>
    <rPh sb="0" eb="2">
      <t>バンゴウ</t>
    </rPh>
    <phoneticPr fontId="2"/>
  </si>
  <si>
    <t>回答</t>
    <rPh sb="0" eb="2">
      <t>カイトウ</t>
    </rPh>
    <phoneticPr fontId="2"/>
  </si>
  <si>
    <t>＜施設機能強化推進費に関する備考＞　取り組み方法の例示
・　地域住民等への防災協力体制の整備及び合同避難訓練等を実施する
・　職員等への防災教育、訓練の実施及び避難具の整備を促進する。</t>
    <rPh sb="1" eb="3">
      <t>シセツ</t>
    </rPh>
    <rPh sb="3" eb="5">
      <t>キノウ</t>
    </rPh>
    <rPh sb="5" eb="7">
      <t>キョウカ</t>
    </rPh>
    <rPh sb="7" eb="9">
      <t>スイシン</t>
    </rPh>
    <rPh sb="9" eb="10">
      <t>ヒ</t>
    </rPh>
    <rPh sb="11" eb="12">
      <t>カン</t>
    </rPh>
    <rPh sb="14" eb="16">
      <t>ビコウ</t>
    </rPh>
    <rPh sb="18" eb="19">
      <t>ト</t>
    </rPh>
    <rPh sb="20" eb="21">
      <t>ク</t>
    </rPh>
    <rPh sb="22" eb="24">
      <t>ホウホウ</t>
    </rPh>
    <rPh sb="25" eb="27">
      <t>レイジ</t>
    </rPh>
    <rPh sb="30" eb="32">
      <t>チイキ</t>
    </rPh>
    <rPh sb="32" eb="34">
      <t>ジュウミン</t>
    </rPh>
    <rPh sb="34" eb="35">
      <t>トウ</t>
    </rPh>
    <rPh sb="37" eb="39">
      <t>ボウサイ</t>
    </rPh>
    <rPh sb="39" eb="41">
      <t>キョウリョク</t>
    </rPh>
    <rPh sb="41" eb="43">
      <t>タイセイ</t>
    </rPh>
    <rPh sb="44" eb="46">
      <t>セイビ</t>
    </rPh>
    <rPh sb="46" eb="47">
      <t>オヨ</t>
    </rPh>
    <rPh sb="48" eb="50">
      <t>ゴウドウ</t>
    </rPh>
    <rPh sb="50" eb="52">
      <t>ヒナン</t>
    </rPh>
    <rPh sb="52" eb="54">
      <t>クンレン</t>
    </rPh>
    <rPh sb="54" eb="55">
      <t>トウ</t>
    </rPh>
    <rPh sb="56" eb="58">
      <t>ジッシ</t>
    </rPh>
    <rPh sb="63" eb="65">
      <t>ショクイン</t>
    </rPh>
    <rPh sb="65" eb="66">
      <t>トウ</t>
    </rPh>
    <rPh sb="68" eb="70">
      <t>ボウサイ</t>
    </rPh>
    <rPh sb="70" eb="72">
      <t>キョウイク</t>
    </rPh>
    <rPh sb="73" eb="75">
      <t>クンレン</t>
    </rPh>
    <rPh sb="76" eb="78">
      <t>ジッシ</t>
    </rPh>
    <rPh sb="78" eb="79">
      <t>オヨ</t>
    </rPh>
    <rPh sb="80" eb="82">
      <t>ヒナン</t>
    </rPh>
    <rPh sb="82" eb="83">
      <t>グ</t>
    </rPh>
    <rPh sb="84" eb="86">
      <t>セイビ</t>
    </rPh>
    <rPh sb="87" eb="89">
      <t>ソクシン</t>
    </rPh>
    <phoneticPr fontId="2"/>
  </si>
  <si>
    <t>業務管理体制について、次の質問に御回答ください。</t>
    <rPh sb="0" eb="2">
      <t>ギョウム</t>
    </rPh>
    <rPh sb="2" eb="4">
      <t>カンリ</t>
    </rPh>
    <rPh sb="4" eb="6">
      <t>タイセイ</t>
    </rPh>
    <rPh sb="11" eb="12">
      <t>ツギ</t>
    </rPh>
    <rPh sb="13" eb="15">
      <t>シツモン</t>
    </rPh>
    <rPh sb="16" eb="19">
      <t>ゴカイトウ</t>
    </rPh>
    <phoneticPr fontId="2"/>
  </si>
  <si>
    <t>　確認を受けている施設又は事業所の数が２０以上の事業者について、業務が法令に適合することを確保するための規程を整備していますか。</t>
    <rPh sb="1" eb="3">
      <t>カクニン</t>
    </rPh>
    <rPh sb="4" eb="5">
      <t>ウ</t>
    </rPh>
    <rPh sb="9" eb="11">
      <t>シセツ</t>
    </rPh>
    <rPh sb="11" eb="12">
      <t>マタ</t>
    </rPh>
    <rPh sb="13" eb="16">
      <t>ジギョウショ</t>
    </rPh>
    <rPh sb="17" eb="18">
      <t>カズ</t>
    </rPh>
    <rPh sb="21" eb="23">
      <t>イジョウ</t>
    </rPh>
    <rPh sb="24" eb="27">
      <t>ジギョウシャ</t>
    </rPh>
    <rPh sb="32" eb="34">
      <t>ギョウム</t>
    </rPh>
    <rPh sb="35" eb="37">
      <t>ホウレイ</t>
    </rPh>
    <rPh sb="38" eb="40">
      <t>テキゴウ</t>
    </rPh>
    <rPh sb="45" eb="47">
      <t>カクホ</t>
    </rPh>
    <rPh sb="52" eb="54">
      <t>キテイ</t>
    </rPh>
    <rPh sb="55" eb="57">
      <t>セイビ</t>
    </rPh>
    <phoneticPr fontId="2"/>
  </si>
  <si>
    <t>　確認を受けている施設又は事業所の数が１００以上の事業者について、業務執行状況の監査を定期的に実施していますか。</t>
    <rPh sb="1" eb="3">
      <t>カクニン</t>
    </rPh>
    <rPh sb="4" eb="5">
      <t>ウ</t>
    </rPh>
    <rPh sb="9" eb="11">
      <t>シセツ</t>
    </rPh>
    <rPh sb="11" eb="12">
      <t>マタ</t>
    </rPh>
    <rPh sb="13" eb="16">
      <t>ジギョウショ</t>
    </rPh>
    <rPh sb="17" eb="18">
      <t>カズ</t>
    </rPh>
    <rPh sb="22" eb="24">
      <t>イジョウ</t>
    </rPh>
    <rPh sb="25" eb="28">
      <t>ジギョウシャ</t>
    </rPh>
    <rPh sb="33" eb="35">
      <t>ギョウム</t>
    </rPh>
    <rPh sb="35" eb="37">
      <t>シッコウ</t>
    </rPh>
    <rPh sb="37" eb="39">
      <t>ジョウキョウ</t>
    </rPh>
    <rPh sb="40" eb="42">
      <t>カンサ</t>
    </rPh>
    <rPh sb="43" eb="46">
      <t>テイキテキ</t>
    </rPh>
    <rPh sb="47" eb="49">
      <t>ジッシ</t>
    </rPh>
    <phoneticPr fontId="2"/>
  </si>
  <si>
    <t>・園舎内における害虫等の生息調査及び駆除を行っていますか。</t>
    <rPh sb="1" eb="3">
      <t>エンシャ</t>
    </rPh>
    <rPh sb="3" eb="4">
      <t>ナイ</t>
    </rPh>
    <rPh sb="8" eb="10">
      <t>ガイチュウ</t>
    </rPh>
    <rPh sb="10" eb="11">
      <t>トウ</t>
    </rPh>
    <rPh sb="12" eb="14">
      <t>セイソク</t>
    </rPh>
    <rPh sb="14" eb="16">
      <t>チョウサ</t>
    </rPh>
    <rPh sb="16" eb="17">
      <t>オヨ</t>
    </rPh>
    <rPh sb="18" eb="20">
      <t>クジョ</t>
    </rPh>
    <rPh sb="21" eb="22">
      <t>オコナ</t>
    </rPh>
    <phoneticPr fontId="2"/>
  </si>
  <si>
    <t>・調査及び駆除の場所</t>
    <rPh sb="1" eb="3">
      <t>チョウサ</t>
    </rPh>
    <rPh sb="3" eb="4">
      <t>オヨ</t>
    </rPh>
    <rPh sb="5" eb="7">
      <t>クジョ</t>
    </rPh>
    <rPh sb="8" eb="10">
      <t>バショ</t>
    </rPh>
    <phoneticPr fontId="2"/>
  </si>
  <si>
    <t>保育室</t>
    <rPh sb="0" eb="2">
      <t>ホイク</t>
    </rPh>
    <rPh sb="2" eb="3">
      <t>シツ</t>
    </rPh>
    <phoneticPr fontId="2"/>
  </si>
  <si>
    <t>・駆除又は調査の方法について、具体的に記載してください。</t>
    <rPh sb="1" eb="3">
      <t>クジョ</t>
    </rPh>
    <rPh sb="3" eb="4">
      <t>マタ</t>
    </rPh>
    <rPh sb="5" eb="7">
      <t>チョウサ</t>
    </rPh>
    <rPh sb="8" eb="10">
      <t>ホウホウ</t>
    </rPh>
    <rPh sb="15" eb="18">
      <t>グタイテキ</t>
    </rPh>
    <rPh sb="19" eb="21">
      <t>キサイ</t>
    </rPh>
    <phoneticPr fontId="2"/>
  </si>
  <si>
    <t>　賃金改善計画が職員に周知されていますか。</t>
    <rPh sb="1" eb="3">
      <t>チンギン</t>
    </rPh>
    <rPh sb="3" eb="5">
      <t>カイゼン</t>
    </rPh>
    <rPh sb="5" eb="7">
      <t>ケイカク</t>
    </rPh>
    <rPh sb="8" eb="10">
      <t>ショクイン</t>
    </rPh>
    <rPh sb="11" eb="13">
      <t>シュウチ</t>
    </rPh>
    <phoneticPr fontId="2"/>
  </si>
  <si>
    <t>トイレ</t>
    <phoneticPr fontId="2"/>
  </si>
  <si>
    <t>事務室</t>
    <rPh sb="0" eb="3">
      <t>ジムシツ</t>
    </rPh>
    <phoneticPr fontId="2"/>
  </si>
  <si>
    <t>今年度
受付件数</t>
    <rPh sb="0" eb="3">
      <t>コンネンド</t>
    </rPh>
    <rPh sb="4" eb="6">
      <t>ウケツケ</t>
    </rPh>
    <rPh sb="6" eb="8">
      <t>ケンスウ</t>
    </rPh>
    <phoneticPr fontId="2"/>
  </si>
  <si>
    <t>前回　受審年度</t>
    <rPh sb="0" eb="1">
      <t>ゼン</t>
    </rPh>
    <rPh sb="1" eb="2">
      <t>カイ</t>
    </rPh>
    <rPh sb="3" eb="5">
      <t>ジュシン</t>
    </rPh>
    <rPh sb="5" eb="7">
      <t>ネンド</t>
    </rPh>
    <phoneticPr fontId="2"/>
  </si>
  <si>
    <t>今年度　受審予定</t>
    <rPh sb="0" eb="3">
      <t>コンネンド</t>
    </rPh>
    <rPh sb="4" eb="6">
      <t>ジュシン</t>
    </rPh>
    <rPh sb="6" eb="8">
      <t>ヨテイ</t>
    </rPh>
    <phoneticPr fontId="2"/>
  </si>
  <si>
    <t>全体的な計画</t>
    <rPh sb="0" eb="3">
      <t>ゼンタイテキ</t>
    </rPh>
    <rPh sb="4" eb="6">
      <t>ケイカク</t>
    </rPh>
    <phoneticPr fontId="2"/>
  </si>
  <si>
    <t>徴収金現金残高</t>
    <rPh sb="0" eb="2">
      <t>チョウシュウ</t>
    </rPh>
    <rPh sb="2" eb="3">
      <t>キン</t>
    </rPh>
    <rPh sb="3" eb="5">
      <t>ゲンキン</t>
    </rPh>
    <rPh sb="5" eb="7">
      <t>ザンダカ</t>
    </rPh>
    <phoneticPr fontId="2"/>
  </si>
  <si>
    <t>(上段)雇用形態</t>
    <rPh sb="6" eb="8">
      <t>ケイタイ</t>
    </rPh>
    <phoneticPr fontId="2"/>
  </si>
  <si>
    <t>(下段)勤務形態</t>
    <rPh sb="6" eb="8">
      <t>ケイタイ</t>
    </rPh>
    <phoneticPr fontId="2"/>
  </si>
  <si>
    <t>(下段)採用・異動</t>
    <rPh sb="1" eb="3">
      <t>ゲダン</t>
    </rPh>
    <phoneticPr fontId="2"/>
  </si>
  <si>
    <t>(下段)他の児童福祉施設(通算)</t>
    <rPh sb="6" eb="8">
      <t>ジドウ</t>
    </rPh>
    <rPh sb="8" eb="10">
      <t>フクシ</t>
    </rPh>
    <rPh sb="13" eb="15">
      <t>ツウサン</t>
    </rPh>
    <phoneticPr fontId="2"/>
  </si>
  <si>
    <t>階建</t>
    <rPh sb="0" eb="2">
      <t>カイダ</t>
    </rPh>
    <phoneticPr fontId="2"/>
  </si>
  <si>
    <t>（</t>
    <phoneticPr fontId="2"/>
  </si>
  <si>
    <t>不審者情報に対する連絡体制</t>
    <rPh sb="0" eb="3">
      <t>フシンシャ</t>
    </rPh>
    <rPh sb="3" eb="5">
      <t>ジョウホウ</t>
    </rPh>
    <rPh sb="6" eb="7">
      <t>タイ</t>
    </rPh>
    <rPh sb="9" eb="11">
      <t>レンラク</t>
    </rPh>
    <rPh sb="11" eb="13">
      <t>タイセイ</t>
    </rPh>
    <phoneticPr fontId="2"/>
  </si>
  <si>
    <t>）</t>
    <phoneticPr fontId="2"/>
  </si>
  <si>
    <t>責任者の設置</t>
    <rPh sb="0" eb="3">
      <t>セキニンシャ</t>
    </rPh>
    <rPh sb="4" eb="6">
      <t>セッチ</t>
    </rPh>
    <phoneticPr fontId="2"/>
  </si>
  <si>
    <t>・重要事項説明書を整備し、保護者の同意を得ていますか。</t>
    <rPh sb="1" eb="3">
      <t>ジュウヨウ</t>
    </rPh>
    <rPh sb="3" eb="5">
      <t>ジコウ</t>
    </rPh>
    <rPh sb="5" eb="8">
      <t>セツメイショ</t>
    </rPh>
    <rPh sb="9" eb="11">
      <t>セイビ</t>
    </rPh>
    <rPh sb="13" eb="16">
      <t>ホゴシャ</t>
    </rPh>
    <rPh sb="17" eb="19">
      <t>ドウイ</t>
    </rPh>
    <rPh sb="20" eb="21">
      <t>エ</t>
    </rPh>
    <phoneticPr fontId="2"/>
  </si>
  <si>
    <t>・利用申し込みをしようとする保護者に向け、重要事項を掲示していますか。</t>
    <rPh sb="1" eb="3">
      <t>リヨウ</t>
    </rPh>
    <rPh sb="3" eb="4">
      <t>モウ</t>
    </rPh>
    <rPh sb="5" eb="6">
      <t>コ</t>
    </rPh>
    <rPh sb="14" eb="17">
      <t>ホゴシャ</t>
    </rPh>
    <rPh sb="18" eb="19">
      <t>ム</t>
    </rPh>
    <rPh sb="21" eb="23">
      <t>ジュウヨウ</t>
    </rPh>
    <rPh sb="23" eb="25">
      <t>ジコウ</t>
    </rPh>
    <rPh sb="26" eb="28">
      <t>ケイジ</t>
    </rPh>
    <phoneticPr fontId="2"/>
  </si>
  <si>
    <t>作成の状況</t>
    <rPh sb="0" eb="2">
      <t>サクセイ</t>
    </rPh>
    <rPh sb="3" eb="5">
      <t>ジョウキョウ</t>
    </rPh>
    <phoneticPr fontId="2"/>
  </si>
  <si>
    <t>作成している</t>
    <rPh sb="0" eb="2">
      <t>サクセイ</t>
    </rPh>
    <phoneticPr fontId="2"/>
  </si>
  <si>
    <t>作成していない</t>
    <rPh sb="0" eb="2">
      <t>サクセイ</t>
    </rPh>
    <phoneticPr fontId="2"/>
  </si>
  <si>
    <t>（</t>
    <phoneticPr fontId="2"/>
  </si>
  <si>
    <t>（</t>
    <phoneticPr fontId="2"/>
  </si>
  <si>
    <t>）</t>
    <phoneticPr fontId="2"/>
  </si>
  <si>
    <t>保有資格</t>
    <rPh sb="0" eb="2">
      <t>ホユウ</t>
    </rPh>
    <rPh sb="2" eb="4">
      <t>シカク</t>
    </rPh>
    <phoneticPr fontId="2"/>
  </si>
  <si>
    <t>種防火管理者</t>
    <rPh sb="0" eb="1">
      <t>タネ</t>
    </rPh>
    <rPh sb="1" eb="3">
      <t>ボウカ</t>
    </rPh>
    <rPh sb="3" eb="6">
      <t>カンリシャ</t>
    </rPh>
    <phoneticPr fontId="2"/>
  </si>
  <si>
    <t>消防用設備の点検</t>
    <rPh sb="0" eb="3">
      <t>ショウボウヨウ</t>
    </rPh>
    <rPh sb="3" eb="5">
      <t>セツビ</t>
    </rPh>
    <rPh sb="6" eb="8">
      <t>テンケン</t>
    </rPh>
    <phoneticPr fontId="2"/>
  </si>
  <si>
    <t>・利用者又はその家族の秘密の適正な取扱について</t>
    <rPh sb="1" eb="4">
      <t>リヨウシャ</t>
    </rPh>
    <rPh sb="4" eb="5">
      <t>マタ</t>
    </rPh>
    <rPh sb="8" eb="10">
      <t>カゾク</t>
    </rPh>
    <rPh sb="11" eb="13">
      <t>ヒミツ</t>
    </rPh>
    <rPh sb="14" eb="16">
      <t>テキセイ</t>
    </rPh>
    <rPh sb="17" eb="19">
      <t>トリアツカイ</t>
    </rPh>
    <phoneticPr fontId="2"/>
  </si>
  <si>
    <t>利用定員</t>
    <rPh sb="0" eb="2">
      <t>リヨウ</t>
    </rPh>
    <rPh sb="2" eb="4">
      <t>テイイン</t>
    </rPh>
    <phoneticPr fontId="2"/>
  </si>
  <si>
    <t>利用定員</t>
    <rPh sb="0" eb="2">
      <t>リヨウ</t>
    </rPh>
    <rPh sb="2" eb="4">
      <t>テイイン</t>
    </rPh>
    <rPh sb="3" eb="4">
      <t>ニンテイ</t>
    </rPh>
    <phoneticPr fontId="2"/>
  </si>
  <si>
    <t>面積</t>
    <rPh sb="0" eb="2">
      <t>メンセキ</t>
    </rPh>
    <phoneticPr fontId="2"/>
  </si>
  <si>
    <t>不足の場合の代替公園等</t>
    <rPh sb="0" eb="2">
      <t>フソク</t>
    </rPh>
    <rPh sb="3" eb="5">
      <t>バアイ</t>
    </rPh>
    <rPh sb="6" eb="8">
      <t>ダイタイ</t>
    </rPh>
    <rPh sb="8" eb="10">
      <t>コウエン</t>
    </rPh>
    <rPh sb="10" eb="11">
      <t>トウ</t>
    </rPh>
    <phoneticPr fontId="2"/>
  </si>
  <si>
    <t>延長保育時間</t>
    <rPh sb="0" eb="2">
      <t>エンチョウ</t>
    </rPh>
    <rPh sb="2" eb="4">
      <t>ホイク</t>
    </rPh>
    <rPh sb="4" eb="6">
      <t>ジカン</t>
    </rPh>
    <phoneticPr fontId="2"/>
  </si>
  <si>
    <t>コアタイム</t>
    <phoneticPr fontId="2"/>
  </si>
  <si>
    <t>※上記のうち、保護者への連絡件数　</t>
    <rPh sb="1" eb="3">
      <t>ジョウキ</t>
    </rPh>
    <rPh sb="7" eb="10">
      <t>ホゴシャ</t>
    </rPh>
    <rPh sb="12" eb="14">
      <t>レンラク</t>
    </rPh>
    <rPh sb="14" eb="16">
      <t>ケンスウ</t>
    </rPh>
    <phoneticPr fontId="2"/>
  </si>
  <si>
    <t>川崎市への報告件数　</t>
    <rPh sb="0" eb="3">
      <t>カワサキシ</t>
    </rPh>
    <rPh sb="5" eb="7">
      <t>ホウコク</t>
    </rPh>
    <rPh sb="7" eb="9">
      <t>ケンスウ</t>
    </rPh>
    <phoneticPr fontId="2"/>
  </si>
  <si>
    <t>その他の防犯対策</t>
    <rPh sb="2" eb="3">
      <t>タ</t>
    </rPh>
    <rPh sb="4" eb="6">
      <t>ボウハン</t>
    </rPh>
    <rPh sb="6" eb="8">
      <t>タイサク</t>
    </rPh>
    <phoneticPr fontId="2"/>
  </si>
  <si>
    <t>虐待防止研修</t>
    <phoneticPr fontId="2"/>
  </si>
  <si>
    <t>前回監査結果通知時からの虐待行為の有無</t>
    <phoneticPr fontId="2"/>
  </si>
  <si>
    <t>事故防止研修</t>
    <rPh sb="0" eb="2">
      <t>ジコ</t>
    </rPh>
    <rPh sb="2" eb="4">
      <t>ボウシ</t>
    </rPh>
    <rPh sb="4" eb="6">
      <t>ケンシュウ</t>
    </rPh>
    <phoneticPr fontId="2"/>
  </si>
  <si>
    <t>・職員は自己研さんに励み、必要な知識の習得、維持、向上に努めていますか。</t>
    <rPh sb="1" eb="3">
      <t>ショクイン</t>
    </rPh>
    <rPh sb="4" eb="6">
      <t>ジコ</t>
    </rPh>
    <rPh sb="6" eb="7">
      <t>ケン</t>
    </rPh>
    <rPh sb="10" eb="11">
      <t>ハゲ</t>
    </rPh>
    <rPh sb="13" eb="15">
      <t>ヒツヨウ</t>
    </rPh>
    <rPh sb="16" eb="18">
      <t>チシキ</t>
    </rPh>
    <rPh sb="19" eb="21">
      <t>シュウトク</t>
    </rPh>
    <rPh sb="22" eb="24">
      <t>イジ</t>
    </rPh>
    <rPh sb="25" eb="27">
      <t>コウジョウ</t>
    </rPh>
    <rPh sb="28" eb="29">
      <t>ツト</t>
    </rPh>
    <phoneticPr fontId="2"/>
  </si>
  <si>
    <t>・研修計画を作成していますか。</t>
    <rPh sb="1" eb="3">
      <t>ケンシュウ</t>
    </rPh>
    <rPh sb="3" eb="5">
      <t>ケイカク</t>
    </rPh>
    <rPh sb="6" eb="8">
      <t>サクセイ</t>
    </rPh>
    <phoneticPr fontId="2"/>
  </si>
  <si>
    <t>・研修成果を組織内で活用していますか。</t>
    <rPh sb="1" eb="3">
      <t>ケンシュウ</t>
    </rPh>
    <rPh sb="3" eb="5">
      <t>セイカ</t>
    </rPh>
    <rPh sb="6" eb="8">
      <t>ソシキ</t>
    </rPh>
    <rPh sb="8" eb="9">
      <t>ナイ</t>
    </rPh>
    <rPh sb="10" eb="12">
      <t>カツヨウ</t>
    </rPh>
    <phoneticPr fontId="2"/>
  </si>
  <si>
    <t>事故防止委員会</t>
    <rPh sb="0" eb="2">
      <t>ジコ</t>
    </rPh>
    <rPh sb="2" eb="4">
      <t>ボウシ</t>
    </rPh>
    <rPh sb="4" eb="7">
      <t>イインカイ</t>
    </rPh>
    <phoneticPr fontId="2"/>
  </si>
  <si>
    <t>前年度から監査時点までの保険の適用件数</t>
    <rPh sb="0" eb="3">
      <t>ゼンネンド</t>
    </rPh>
    <rPh sb="5" eb="7">
      <t>カンサ</t>
    </rPh>
    <rPh sb="7" eb="9">
      <t>ジテン</t>
    </rPh>
    <rPh sb="12" eb="14">
      <t>ホケン</t>
    </rPh>
    <rPh sb="15" eb="17">
      <t>テキヨウ</t>
    </rPh>
    <rPh sb="17" eb="19">
      <t>ケンスウ</t>
    </rPh>
    <phoneticPr fontId="2"/>
  </si>
  <si>
    <t>前年度から監査時点までの災害共済の適用件数</t>
    <rPh sb="0" eb="3">
      <t>ゼンネンド</t>
    </rPh>
    <rPh sb="5" eb="7">
      <t>カンサ</t>
    </rPh>
    <rPh sb="7" eb="9">
      <t>ジテン</t>
    </rPh>
    <rPh sb="12" eb="14">
      <t>サイガイ</t>
    </rPh>
    <rPh sb="14" eb="16">
      <t>キョウサイ</t>
    </rPh>
    <rPh sb="17" eb="19">
      <t>テキヨウ</t>
    </rPh>
    <rPh sb="19" eb="21">
      <t>ケンスウ</t>
    </rPh>
    <phoneticPr fontId="2"/>
  </si>
  <si>
    <t>保育士</t>
    <rPh sb="0" eb="2">
      <t>ホイク</t>
    </rPh>
    <rPh sb="2" eb="3">
      <t>シ</t>
    </rPh>
    <phoneticPr fontId="2"/>
  </si>
  <si>
    <t>幼稚園教諭等</t>
    <rPh sb="0" eb="3">
      <t>ヨウチエン</t>
    </rPh>
    <rPh sb="3" eb="5">
      <t>キョウユ</t>
    </rPh>
    <rPh sb="5" eb="6">
      <t>トウ</t>
    </rPh>
    <phoneticPr fontId="2"/>
  </si>
  <si>
    <t>看護師等</t>
    <rPh sb="0" eb="3">
      <t>カンゴシ</t>
    </rPh>
    <rPh sb="3" eb="4">
      <t>トウ</t>
    </rPh>
    <phoneticPr fontId="2"/>
  </si>
  <si>
    <t>今年度４月１日から現時点までの
左記職員の異動・退職者数</t>
    <rPh sb="0" eb="3">
      <t>コンネンド</t>
    </rPh>
    <rPh sb="4" eb="5">
      <t>ガツ</t>
    </rPh>
    <rPh sb="6" eb="7">
      <t>ニチ</t>
    </rPh>
    <rPh sb="9" eb="12">
      <t>ゲンジテン</t>
    </rPh>
    <rPh sb="16" eb="18">
      <t>サキ</t>
    </rPh>
    <rPh sb="18" eb="20">
      <t>ショクイン</t>
    </rPh>
    <rPh sb="21" eb="23">
      <t>イドウ</t>
    </rPh>
    <rPh sb="24" eb="26">
      <t>タイショク</t>
    </rPh>
    <rPh sb="26" eb="27">
      <t>シャ</t>
    </rPh>
    <rPh sb="27" eb="28">
      <t>スウ</t>
    </rPh>
    <phoneticPr fontId="2"/>
  </si>
  <si>
    <t>休業区分</t>
    <rPh sb="0" eb="2">
      <t>キュウギョウ</t>
    </rPh>
    <rPh sb="2" eb="4">
      <t>クブン</t>
    </rPh>
    <phoneticPr fontId="2"/>
  </si>
  <si>
    <t>雇用保険(労災保険含む）</t>
    <rPh sb="0" eb="2">
      <t>コヨウ</t>
    </rPh>
    <rPh sb="2" eb="4">
      <t>ホケン</t>
    </rPh>
    <rPh sb="5" eb="7">
      <t>ロウサイ</t>
    </rPh>
    <rPh sb="7" eb="9">
      <t>ホケン</t>
    </rPh>
    <rPh sb="9" eb="10">
      <t>フク</t>
    </rPh>
    <phoneticPr fontId="2"/>
  </si>
  <si>
    <t>・施設賠償保険に加入していますか。</t>
    <rPh sb="1" eb="3">
      <t>シセツ</t>
    </rPh>
    <rPh sb="3" eb="5">
      <t>バイショウ</t>
    </rPh>
    <rPh sb="5" eb="7">
      <t>ホケン</t>
    </rPh>
    <rPh sb="8" eb="10">
      <t>カニュウ</t>
    </rPh>
    <phoneticPr fontId="2"/>
  </si>
  <si>
    <t>資金収支計算書中の事業活動収入
損益計算書中の営業収入</t>
    <rPh sb="0" eb="2">
      <t>シキン</t>
    </rPh>
    <rPh sb="2" eb="4">
      <t>シュウシ</t>
    </rPh>
    <rPh sb="4" eb="7">
      <t>ケイサンショ</t>
    </rPh>
    <rPh sb="7" eb="8">
      <t>チュウ</t>
    </rPh>
    <rPh sb="9" eb="11">
      <t>ジギョウ</t>
    </rPh>
    <rPh sb="11" eb="13">
      <t>カツドウ</t>
    </rPh>
    <rPh sb="13" eb="15">
      <t>シュウニュウ</t>
    </rPh>
    <rPh sb="16" eb="18">
      <t>ソンエキ</t>
    </rPh>
    <rPh sb="18" eb="21">
      <t>ケイサンショ</t>
    </rPh>
    <rPh sb="21" eb="22">
      <t>チュウ</t>
    </rPh>
    <rPh sb="23" eb="25">
      <t>エイギョウ</t>
    </rPh>
    <rPh sb="25" eb="27">
      <t>シュウニュウ</t>
    </rPh>
    <phoneticPr fontId="2"/>
  </si>
  <si>
    <t>資金収支計算書中の事業活動支出のうちの人件費支出
損益計算書中の人件費支出</t>
    <rPh sb="0" eb="2">
      <t>シキン</t>
    </rPh>
    <rPh sb="2" eb="4">
      <t>シュウシ</t>
    </rPh>
    <rPh sb="4" eb="7">
      <t>ケイサンショ</t>
    </rPh>
    <rPh sb="7" eb="8">
      <t>チュウ</t>
    </rPh>
    <rPh sb="9" eb="11">
      <t>ジギョウ</t>
    </rPh>
    <rPh sb="11" eb="13">
      <t>カツドウ</t>
    </rPh>
    <rPh sb="13" eb="15">
      <t>シシュツ</t>
    </rPh>
    <rPh sb="19" eb="22">
      <t>ジンケンヒ</t>
    </rPh>
    <rPh sb="22" eb="24">
      <t>シシュツ</t>
    </rPh>
    <rPh sb="25" eb="27">
      <t>ソンエキ</t>
    </rPh>
    <rPh sb="27" eb="30">
      <t>ケイサンショ</t>
    </rPh>
    <rPh sb="30" eb="31">
      <t>チュウ</t>
    </rPh>
    <rPh sb="32" eb="35">
      <t>ジンケンヒ</t>
    </rPh>
    <rPh sb="35" eb="37">
      <t>シシュツ</t>
    </rPh>
    <phoneticPr fontId="2"/>
  </si>
  <si>
    <t>児童に関する記録簿</t>
    <rPh sb="0" eb="2">
      <t>ジドウ</t>
    </rPh>
    <rPh sb="3" eb="4">
      <t>カン</t>
    </rPh>
    <rPh sb="6" eb="9">
      <t>キロクボ</t>
    </rPh>
    <phoneticPr fontId="2"/>
  </si>
  <si>
    <t>取扱件数</t>
    <rPh sb="0" eb="2">
      <t>トリアツカイ</t>
    </rPh>
    <rPh sb="2" eb="4">
      <t>ケンスウ</t>
    </rPh>
    <phoneticPr fontId="2"/>
  </si>
  <si>
    <t>）件</t>
    <rPh sb="1" eb="2">
      <t>ケン</t>
    </rPh>
    <phoneticPr fontId="2"/>
  </si>
  <si>
    <t>0歳児</t>
    <rPh sb="1" eb="2">
      <t>サイ</t>
    </rPh>
    <rPh sb="2" eb="3">
      <t>ジ</t>
    </rPh>
    <phoneticPr fontId="2"/>
  </si>
  <si>
    <t>１歳児</t>
    <rPh sb="1" eb="3">
      <t>サイジ</t>
    </rPh>
    <phoneticPr fontId="2"/>
  </si>
  <si>
    <t>３歳児</t>
    <rPh sb="1" eb="3">
      <t>サイジ</t>
    </rPh>
    <phoneticPr fontId="2"/>
  </si>
  <si>
    <t>４歳児</t>
    <rPh sb="1" eb="3">
      <t>サイジ</t>
    </rPh>
    <phoneticPr fontId="2"/>
  </si>
  <si>
    <t>５歳児</t>
    <rPh sb="1" eb="3">
      <t>サイジ</t>
    </rPh>
    <phoneticPr fontId="2"/>
  </si>
  <si>
    <t>医務室</t>
    <rPh sb="0" eb="3">
      <t>イムシツ</t>
    </rPh>
    <phoneticPr fontId="2"/>
  </si>
  <si>
    <t>職員休憩室</t>
    <rPh sb="0" eb="2">
      <t>ショクイン</t>
    </rPh>
    <rPh sb="2" eb="5">
      <t>キュウケイシツ</t>
    </rPh>
    <phoneticPr fontId="2"/>
  </si>
  <si>
    <t>調理室</t>
    <rPh sb="0" eb="2">
      <t>チョウリ</t>
    </rPh>
    <rPh sb="2" eb="3">
      <t>シツ</t>
    </rPh>
    <phoneticPr fontId="2"/>
  </si>
  <si>
    <t>３歳</t>
    <rPh sb="1" eb="2">
      <t>サイ</t>
    </rPh>
    <phoneticPr fontId="2"/>
  </si>
  <si>
    <t>４歳</t>
    <rPh sb="1" eb="2">
      <t>サイ</t>
    </rPh>
    <phoneticPr fontId="2"/>
  </si>
  <si>
    <t>５歳</t>
    <rPh sb="1" eb="2">
      <t>サイ</t>
    </rPh>
    <phoneticPr fontId="2"/>
  </si>
  <si>
    <t>理由</t>
    <rPh sb="0" eb="2">
      <t>リユウ</t>
    </rPh>
    <phoneticPr fontId="2"/>
  </si>
  <si>
    <t>月</t>
    <rPh sb="0" eb="1">
      <t>ゲツ</t>
    </rPh>
    <phoneticPr fontId="2"/>
  </si>
  <si>
    <t>障害児担当の
有無</t>
    <rPh sb="0" eb="3">
      <t>ショウガイジ</t>
    </rPh>
    <rPh sb="3" eb="5">
      <t>タントウ</t>
    </rPh>
    <rPh sb="7" eb="9">
      <t>ウム</t>
    </rPh>
    <phoneticPr fontId="2"/>
  </si>
  <si>
    <t>3歳児</t>
    <rPh sb="1" eb="3">
      <t>サイジ</t>
    </rPh>
    <phoneticPr fontId="2"/>
  </si>
  <si>
    <t>4歳児</t>
    <rPh sb="1" eb="3">
      <t>サイジ</t>
    </rPh>
    <phoneticPr fontId="2"/>
  </si>
  <si>
    <t>5歳児</t>
    <rPh sb="1" eb="3">
      <t>サイジ</t>
    </rPh>
    <phoneticPr fontId="2"/>
  </si>
  <si>
    <t>担任数</t>
    <rPh sb="0" eb="2">
      <t>タンニン</t>
    </rPh>
    <rPh sb="2" eb="3">
      <t>スウ</t>
    </rPh>
    <phoneticPr fontId="2"/>
  </si>
  <si>
    <t>主な記録者</t>
    <rPh sb="0" eb="1">
      <t>オモ</t>
    </rPh>
    <rPh sb="2" eb="5">
      <t>キロクシャ</t>
    </rPh>
    <phoneticPr fontId="2"/>
  </si>
  <si>
    <t>・職員が常時５０人以上の施設について、衛生管理者及び産業医を選任していますか。</t>
    <rPh sb="1" eb="3">
      <t>ショクイン</t>
    </rPh>
    <rPh sb="4" eb="6">
      <t>ジョウジ</t>
    </rPh>
    <rPh sb="8" eb="9">
      <t>ニン</t>
    </rPh>
    <rPh sb="9" eb="11">
      <t>イジョウ</t>
    </rPh>
    <rPh sb="12" eb="14">
      <t>シセツ</t>
    </rPh>
    <rPh sb="19" eb="21">
      <t>エイセイ</t>
    </rPh>
    <rPh sb="21" eb="23">
      <t>カンリ</t>
    </rPh>
    <rPh sb="23" eb="24">
      <t>シャ</t>
    </rPh>
    <rPh sb="24" eb="25">
      <t>オヨ</t>
    </rPh>
    <rPh sb="26" eb="29">
      <t>サンギョウイ</t>
    </rPh>
    <rPh sb="30" eb="32">
      <t>センニン</t>
    </rPh>
    <phoneticPr fontId="2"/>
  </si>
  <si>
    <t>衛生管理者</t>
    <rPh sb="0" eb="2">
      <t>エイセイ</t>
    </rPh>
    <rPh sb="2" eb="4">
      <t>カンリ</t>
    </rPh>
    <rPh sb="4" eb="5">
      <t>シャ</t>
    </rPh>
    <phoneticPr fontId="2"/>
  </si>
  <si>
    <t xml:space="preserve">選任している </t>
    <phoneticPr fontId="2"/>
  </si>
  <si>
    <t>選任していない</t>
    <phoneticPr fontId="2"/>
  </si>
  <si>
    <t>産　業　医</t>
    <rPh sb="0" eb="1">
      <t>サン</t>
    </rPh>
    <rPh sb="2" eb="3">
      <t>ギョウ</t>
    </rPh>
    <rPh sb="4" eb="5">
      <t>イ</t>
    </rPh>
    <phoneticPr fontId="2"/>
  </si>
  <si>
    <t>・衛生管理者及び産業医について、労働基準監督署に届け出ていますか。</t>
    <rPh sb="1" eb="3">
      <t>エイセイ</t>
    </rPh>
    <rPh sb="3" eb="5">
      <t>カンリ</t>
    </rPh>
    <rPh sb="5" eb="6">
      <t>シャ</t>
    </rPh>
    <rPh sb="6" eb="7">
      <t>オヨ</t>
    </rPh>
    <rPh sb="8" eb="11">
      <t>サンギョウイ</t>
    </rPh>
    <rPh sb="16" eb="18">
      <t>ロウドウ</t>
    </rPh>
    <rPh sb="18" eb="20">
      <t>キジュン</t>
    </rPh>
    <rPh sb="20" eb="23">
      <t>カントクショ</t>
    </rPh>
    <rPh sb="24" eb="25">
      <t>トド</t>
    </rPh>
    <rPh sb="26" eb="27">
      <t>デ</t>
    </rPh>
    <phoneticPr fontId="2"/>
  </si>
  <si>
    <t>届け出ている</t>
    <rPh sb="0" eb="1">
      <t>トド</t>
    </rPh>
    <rPh sb="2" eb="3">
      <t>デ</t>
    </rPh>
    <phoneticPr fontId="2"/>
  </si>
  <si>
    <t>届け出ていない</t>
    <rPh sb="0" eb="1">
      <t>トド</t>
    </rPh>
    <rPh sb="2" eb="3">
      <t>デ</t>
    </rPh>
    <phoneticPr fontId="2"/>
  </si>
  <si>
    <t>資格取得日</t>
    <rPh sb="0" eb="2">
      <t>シカク</t>
    </rPh>
    <rPh sb="2" eb="4">
      <t>シュトク</t>
    </rPh>
    <rPh sb="4" eb="5">
      <t>ビ</t>
    </rPh>
    <phoneticPr fontId="2"/>
  </si>
  <si>
    <t>訓練記録</t>
    <rPh sb="0" eb="2">
      <t>クンレン</t>
    </rPh>
    <rPh sb="2" eb="4">
      <t>キロク</t>
    </rPh>
    <phoneticPr fontId="2"/>
  </si>
  <si>
    <t>記録簿名</t>
    <rPh sb="0" eb="2">
      <t>キロク</t>
    </rPh>
    <rPh sb="2" eb="3">
      <t>ボ</t>
    </rPh>
    <rPh sb="3" eb="4">
      <t>メイ</t>
    </rPh>
    <phoneticPr fontId="2"/>
  </si>
  <si>
    <t>実施月日</t>
    <rPh sb="0" eb="2">
      <t>ジッシ</t>
    </rPh>
    <rPh sb="2" eb="4">
      <t>ガッピ</t>
    </rPh>
    <phoneticPr fontId="2"/>
  </si>
  <si>
    <t>訓練種別</t>
    <rPh sb="0" eb="2">
      <t>クンレン</t>
    </rPh>
    <rPh sb="2" eb="4">
      <t>シュベツ</t>
    </rPh>
    <phoneticPr fontId="2"/>
  </si>
  <si>
    <t>総合</t>
    <rPh sb="0" eb="2">
      <t>ソウゴウ</t>
    </rPh>
    <phoneticPr fontId="2"/>
  </si>
  <si>
    <t>消火</t>
    <rPh sb="0" eb="2">
      <t>ショウカ</t>
    </rPh>
    <phoneticPr fontId="2"/>
  </si>
  <si>
    <t>避難</t>
    <rPh sb="0" eb="2">
      <t>ヒナン</t>
    </rPh>
    <phoneticPr fontId="2"/>
  </si>
  <si>
    <t>４月</t>
    <rPh sb="1" eb="2">
      <t>ガツ</t>
    </rPh>
    <phoneticPr fontId="2"/>
  </si>
  <si>
    <t>５月</t>
  </si>
  <si>
    <t>６月</t>
  </si>
  <si>
    <t>７月</t>
  </si>
  <si>
    <t>８月</t>
  </si>
  <si>
    <t>９月</t>
  </si>
  <si>
    <t>１０月</t>
  </si>
  <si>
    <t>１１月</t>
  </si>
  <si>
    <t>１２月</t>
  </si>
  <si>
    <t>１月</t>
  </si>
  <si>
    <t>日</t>
  </si>
  <si>
    <t>２月</t>
  </si>
  <si>
    <t>３月</t>
  </si>
  <si>
    <t>苦情受付
担当者</t>
    <rPh sb="0" eb="2">
      <t>クジョウ</t>
    </rPh>
    <rPh sb="2" eb="4">
      <t>ウケツケ</t>
    </rPh>
    <rPh sb="5" eb="8">
      <t>タントウシャ</t>
    </rPh>
    <phoneticPr fontId="2"/>
  </si>
  <si>
    <t>選任日</t>
    <rPh sb="0" eb="2">
      <t>センニン</t>
    </rPh>
    <rPh sb="2" eb="3">
      <t>ビ</t>
    </rPh>
    <phoneticPr fontId="2"/>
  </si>
  <si>
    <t>苦情解決
責任者</t>
    <rPh sb="0" eb="2">
      <t>クジョウ</t>
    </rPh>
    <rPh sb="2" eb="4">
      <t>カイケツ</t>
    </rPh>
    <rPh sb="5" eb="8">
      <t>セキニンシャ</t>
    </rPh>
    <phoneticPr fontId="2"/>
  </si>
  <si>
    <t>役職</t>
    <rPh sb="0" eb="2">
      <t>ヤクショク</t>
    </rPh>
    <phoneticPr fontId="2"/>
  </si>
  <si>
    <t>（</t>
    <phoneticPr fontId="2"/>
  </si>
  <si>
    <t>前年度
受付件数</t>
    <rPh sb="4" eb="6">
      <t>ウケツケ</t>
    </rPh>
    <rPh sb="6" eb="8">
      <t>ケンスウ</t>
    </rPh>
    <phoneticPr fontId="2"/>
  </si>
  <si>
    <t>（うち解決件数）</t>
    <rPh sb="3" eb="5">
      <t>カイケツ</t>
    </rPh>
    <rPh sb="5" eb="7">
      <t>ケンスウ</t>
    </rPh>
    <phoneticPr fontId="2"/>
  </si>
  <si>
    <t>（うち継続件数）</t>
    <rPh sb="3" eb="5">
      <t>ケイゾク</t>
    </rPh>
    <rPh sb="5" eb="7">
      <t>ケンスウ</t>
    </rPh>
    <phoneticPr fontId="2"/>
  </si>
  <si>
    <t>※書面監査の場合は前年度の口頭指示事項に関する書類等、ここに記載されたもの以外の追加資料の提出をお願いする場合があります。</t>
    <rPh sb="1" eb="3">
      <t>ショメン</t>
    </rPh>
    <rPh sb="3" eb="5">
      <t>カンサ</t>
    </rPh>
    <rPh sb="6" eb="8">
      <t>バアイ</t>
    </rPh>
    <rPh sb="9" eb="12">
      <t>ゼンネンド</t>
    </rPh>
    <rPh sb="13" eb="15">
      <t>コウトウ</t>
    </rPh>
    <rPh sb="15" eb="17">
      <t>シジ</t>
    </rPh>
    <rPh sb="17" eb="19">
      <t>ジコウ</t>
    </rPh>
    <rPh sb="20" eb="21">
      <t>カン</t>
    </rPh>
    <rPh sb="23" eb="25">
      <t>ショルイ</t>
    </rPh>
    <rPh sb="25" eb="26">
      <t>トウ</t>
    </rPh>
    <rPh sb="30" eb="32">
      <t>キサイ</t>
    </rPh>
    <rPh sb="37" eb="39">
      <t>イガイ</t>
    </rPh>
    <rPh sb="40" eb="42">
      <t>ツイカ</t>
    </rPh>
    <rPh sb="42" eb="44">
      <t>シリョウ</t>
    </rPh>
    <rPh sb="45" eb="47">
      <t>テイシュツ</t>
    </rPh>
    <rPh sb="49" eb="50">
      <t>ネガ</t>
    </rPh>
    <rPh sb="53" eb="55">
      <t>バアイ</t>
    </rPh>
    <phoneticPr fontId="2"/>
  </si>
  <si>
    <t>　法令を遵守するための体制の確保に係る責任者を選任していますか。</t>
    <rPh sb="1" eb="3">
      <t>ホウレイ</t>
    </rPh>
    <rPh sb="4" eb="6">
      <t>ジュンシュ</t>
    </rPh>
    <rPh sb="11" eb="13">
      <t>タイセイ</t>
    </rPh>
    <rPh sb="14" eb="16">
      <t>カクホ</t>
    </rPh>
    <rPh sb="17" eb="18">
      <t>カカ</t>
    </rPh>
    <rPh sb="19" eb="22">
      <t>セキニンシャ</t>
    </rPh>
    <rPh sb="23" eb="25">
      <t>センニン</t>
    </rPh>
    <phoneticPr fontId="2"/>
  </si>
  <si>
    <t>　業務管理体制に関する届出を行っていますか。</t>
    <rPh sb="1" eb="3">
      <t>ギョウム</t>
    </rPh>
    <rPh sb="3" eb="5">
      <t>カンリ</t>
    </rPh>
    <rPh sb="5" eb="7">
      <t>タイセイ</t>
    </rPh>
    <rPh sb="8" eb="9">
      <t>カン</t>
    </rPh>
    <rPh sb="11" eb="13">
      <t>トドケデ</t>
    </rPh>
    <rPh sb="14" eb="15">
      <t>オコナ</t>
    </rPh>
    <phoneticPr fontId="2"/>
  </si>
  <si>
    <t>保育所体験特別事業</t>
    <rPh sb="0" eb="2">
      <t>ホイク</t>
    </rPh>
    <rPh sb="2" eb="3">
      <t>ジョ</t>
    </rPh>
    <rPh sb="3" eb="5">
      <t>タイケン</t>
    </rPh>
    <rPh sb="5" eb="7">
      <t>トクベツ</t>
    </rPh>
    <rPh sb="7" eb="9">
      <t>ジギョウ</t>
    </rPh>
    <phoneticPr fontId="2"/>
  </si>
  <si>
    <t>オ</t>
    <phoneticPr fontId="2"/>
  </si>
  <si>
    <t>地域の特性に応じた保育需要への対応事業</t>
    <rPh sb="0" eb="2">
      <t>チイキ</t>
    </rPh>
    <rPh sb="3" eb="5">
      <t>トクセイ</t>
    </rPh>
    <rPh sb="6" eb="7">
      <t>オウ</t>
    </rPh>
    <rPh sb="9" eb="11">
      <t>ホイク</t>
    </rPh>
    <rPh sb="11" eb="13">
      <t>ジュヨウ</t>
    </rPh>
    <rPh sb="15" eb="17">
      <t>タイオウ</t>
    </rPh>
    <rPh sb="17" eb="19">
      <t>ジギョウ</t>
    </rPh>
    <phoneticPr fontId="2"/>
  </si>
  <si>
    <t>エ</t>
    <phoneticPr fontId="2"/>
  </si>
  <si>
    <t>適切な保育を必要としている親子等に保育所を開放し、保育所入所児童との交流を通じて、育児上の工夫の仕方等について相談助言等をうけられるようにする。</t>
    <rPh sb="0" eb="2">
      <t>テキセツ</t>
    </rPh>
    <rPh sb="3" eb="5">
      <t>ホイク</t>
    </rPh>
    <rPh sb="6" eb="8">
      <t>ヒツヨウ</t>
    </rPh>
    <rPh sb="13" eb="15">
      <t>オヤコ</t>
    </rPh>
    <rPh sb="15" eb="16">
      <t>トウ</t>
    </rPh>
    <rPh sb="17" eb="19">
      <t>ホイク</t>
    </rPh>
    <rPh sb="19" eb="20">
      <t>ジョ</t>
    </rPh>
    <rPh sb="21" eb="23">
      <t>カイホウ</t>
    </rPh>
    <rPh sb="25" eb="27">
      <t>ホイク</t>
    </rPh>
    <rPh sb="27" eb="28">
      <t>ジョ</t>
    </rPh>
    <rPh sb="28" eb="30">
      <t>ニュウショ</t>
    </rPh>
    <rPh sb="30" eb="32">
      <t>ジドウ</t>
    </rPh>
    <rPh sb="34" eb="36">
      <t>コウリュウ</t>
    </rPh>
    <rPh sb="37" eb="38">
      <t>ツウ</t>
    </rPh>
    <rPh sb="41" eb="43">
      <t>イクジ</t>
    </rPh>
    <rPh sb="43" eb="44">
      <t>ジョウ</t>
    </rPh>
    <rPh sb="45" eb="47">
      <t>クフウ</t>
    </rPh>
    <rPh sb="48" eb="50">
      <t>シカタ</t>
    </rPh>
    <rPh sb="50" eb="51">
      <t>トウ</t>
    </rPh>
    <rPh sb="55" eb="57">
      <t>ソウダン</t>
    </rPh>
    <rPh sb="57" eb="59">
      <t>ジョゲン</t>
    </rPh>
    <rPh sb="59" eb="60">
      <t>トウ</t>
    </rPh>
    <phoneticPr fontId="2"/>
  </si>
  <si>
    <t>育児講座・育児と仕事両立支援事業</t>
    <rPh sb="0" eb="2">
      <t>イクジ</t>
    </rPh>
    <rPh sb="2" eb="4">
      <t>コウザ</t>
    </rPh>
    <rPh sb="5" eb="7">
      <t>イクジ</t>
    </rPh>
    <rPh sb="8" eb="10">
      <t>シゴト</t>
    </rPh>
    <rPh sb="10" eb="12">
      <t>リョウリツ</t>
    </rPh>
    <rPh sb="12" eb="14">
      <t>シエン</t>
    </rPh>
    <rPh sb="14" eb="16">
      <t>ジギョウ</t>
    </rPh>
    <phoneticPr fontId="2"/>
  </si>
  <si>
    <t>ウ</t>
    <phoneticPr fontId="2"/>
  </si>
  <si>
    <t>異年齢児交流等事業</t>
    <rPh sb="0" eb="1">
      <t>イ</t>
    </rPh>
    <rPh sb="1" eb="3">
      <t>ネンレイ</t>
    </rPh>
    <rPh sb="3" eb="4">
      <t>ジ</t>
    </rPh>
    <rPh sb="4" eb="6">
      <t>コウリュウ</t>
    </rPh>
    <rPh sb="6" eb="7">
      <t>トウ</t>
    </rPh>
    <rPh sb="7" eb="9">
      <t>ジギョウ</t>
    </rPh>
    <phoneticPr fontId="2"/>
  </si>
  <si>
    <t>イ</t>
    <phoneticPr fontId="2"/>
  </si>
  <si>
    <t>世代間交流等事業</t>
    <rPh sb="0" eb="3">
      <t>セダイカン</t>
    </rPh>
    <rPh sb="3" eb="5">
      <t>コウリュウ</t>
    </rPh>
    <rPh sb="5" eb="6">
      <t>トウ</t>
    </rPh>
    <rPh sb="6" eb="8">
      <t>ジギョウ</t>
    </rPh>
    <phoneticPr fontId="2"/>
  </si>
  <si>
    <t>地域の保育需要に対応するため、地域の実情に応じた活動をしている保育所について市長が特に必要と認めたもの。</t>
    <rPh sb="0" eb="2">
      <t>チイキ</t>
    </rPh>
    <rPh sb="3" eb="5">
      <t>ホイク</t>
    </rPh>
    <rPh sb="5" eb="7">
      <t>ジュヨウ</t>
    </rPh>
    <rPh sb="8" eb="10">
      <t>タイオウ</t>
    </rPh>
    <rPh sb="15" eb="17">
      <t>チイキ</t>
    </rPh>
    <rPh sb="18" eb="20">
      <t>ジツジョウ</t>
    </rPh>
    <rPh sb="21" eb="22">
      <t>オウ</t>
    </rPh>
    <rPh sb="24" eb="26">
      <t>カツドウ</t>
    </rPh>
    <rPh sb="31" eb="33">
      <t>ホイク</t>
    </rPh>
    <rPh sb="33" eb="34">
      <t>ジョ</t>
    </rPh>
    <rPh sb="38" eb="40">
      <t>シチョウ</t>
    </rPh>
    <rPh sb="41" eb="42">
      <t>トク</t>
    </rPh>
    <rPh sb="43" eb="45">
      <t>ヒツヨウ</t>
    </rPh>
    <rPh sb="46" eb="47">
      <t>ミト</t>
    </rPh>
    <phoneticPr fontId="2"/>
  </si>
  <si>
    <t>　地域活動事業費が認定されている場合、下記ア～オの事業を複数実施していますか。</t>
    <rPh sb="1" eb="3">
      <t>チイキ</t>
    </rPh>
    <rPh sb="3" eb="5">
      <t>カツドウ</t>
    </rPh>
    <rPh sb="5" eb="7">
      <t>ジギョウ</t>
    </rPh>
    <rPh sb="7" eb="8">
      <t>ヒ</t>
    </rPh>
    <rPh sb="9" eb="11">
      <t>ニンテイ</t>
    </rPh>
    <rPh sb="16" eb="18">
      <t>バアイ</t>
    </rPh>
    <rPh sb="19" eb="21">
      <t>カキ</t>
    </rPh>
    <rPh sb="25" eb="27">
      <t>ジギョウ</t>
    </rPh>
    <rPh sb="28" eb="30">
      <t>フクスウ</t>
    </rPh>
    <rPh sb="30" eb="32">
      <t>ジッシ</t>
    </rPh>
    <phoneticPr fontId="2"/>
  </si>
  <si>
    <t>地域の特性に応じた保育需要への対応事業</t>
    <phoneticPr fontId="2"/>
  </si>
  <si>
    <t>地域の乳幼児をもつ保護者等に対する育児講座の開催や育児と仕事の両立支援に関する情報提供等を行う。</t>
    <rPh sb="0" eb="2">
      <t>チイキ</t>
    </rPh>
    <rPh sb="3" eb="6">
      <t>ニュウヨウジ</t>
    </rPh>
    <rPh sb="9" eb="12">
      <t>ホゴシャ</t>
    </rPh>
    <rPh sb="12" eb="13">
      <t>トウ</t>
    </rPh>
    <rPh sb="14" eb="15">
      <t>タイ</t>
    </rPh>
    <rPh sb="17" eb="19">
      <t>イクジ</t>
    </rPh>
    <rPh sb="19" eb="21">
      <t>コウザ</t>
    </rPh>
    <rPh sb="22" eb="24">
      <t>カイサイ</t>
    </rPh>
    <rPh sb="25" eb="27">
      <t>イクジ</t>
    </rPh>
    <rPh sb="28" eb="30">
      <t>シゴト</t>
    </rPh>
    <rPh sb="31" eb="33">
      <t>リョウリツ</t>
    </rPh>
    <rPh sb="33" eb="35">
      <t>シエン</t>
    </rPh>
    <rPh sb="36" eb="37">
      <t>カン</t>
    </rPh>
    <rPh sb="39" eb="41">
      <t>ジョウホウ</t>
    </rPh>
    <rPh sb="41" eb="43">
      <t>テイキョウ</t>
    </rPh>
    <rPh sb="43" eb="44">
      <t>トウ</t>
    </rPh>
    <rPh sb="45" eb="46">
      <t>オコナ</t>
    </rPh>
    <phoneticPr fontId="2"/>
  </si>
  <si>
    <t>育児講座・育児と仕事両立支援事業</t>
    <phoneticPr fontId="2"/>
  </si>
  <si>
    <t>保育所を退所した児童や地域の児童とともに地域的行事、ハイキング等の共同活動を通じて児童の社会性を養う。</t>
    <rPh sb="0" eb="2">
      <t>ホイク</t>
    </rPh>
    <rPh sb="2" eb="3">
      <t>ジョ</t>
    </rPh>
    <rPh sb="4" eb="6">
      <t>タイショ</t>
    </rPh>
    <rPh sb="8" eb="10">
      <t>ジドウ</t>
    </rPh>
    <rPh sb="11" eb="13">
      <t>チイキ</t>
    </rPh>
    <rPh sb="14" eb="16">
      <t>ジドウ</t>
    </rPh>
    <rPh sb="20" eb="23">
      <t>チイキテキ</t>
    </rPh>
    <rPh sb="23" eb="25">
      <t>ギョウジ</t>
    </rPh>
    <rPh sb="31" eb="32">
      <t>トウ</t>
    </rPh>
    <rPh sb="33" eb="35">
      <t>キョウドウ</t>
    </rPh>
    <rPh sb="35" eb="37">
      <t>カツドウ</t>
    </rPh>
    <rPh sb="38" eb="39">
      <t>ツウ</t>
    </rPh>
    <rPh sb="41" eb="43">
      <t>ジドウ</t>
    </rPh>
    <rPh sb="44" eb="47">
      <t>シャカイセイ</t>
    </rPh>
    <rPh sb="48" eb="49">
      <t>ヤシナ</t>
    </rPh>
    <phoneticPr fontId="2"/>
  </si>
  <si>
    <t>老人福祉施設・介護保険施設等への訪問又はこれらの施設や地域のお年寄りを招待し、劇、季節的行事、手作り玩具制作、伝承遊び等を通じて世代間のふれあい活動を行う。</t>
    <rPh sb="0" eb="2">
      <t>ロウジン</t>
    </rPh>
    <rPh sb="2" eb="4">
      <t>フクシ</t>
    </rPh>
    <rPh sb="4" eb="6">
      <t>シセツ</t>
    </rPh>
    <rPh sb="7" eb="9">
      <t>カイゴ</t>
    </rPh>
    <rPh sb="9" eb="11">
      <t>ホケン</t>
    </rPh>
    <rPh sb="11" eb="13">
      <t>シセツ</t>
    </rPh>
    <rPh sb="13" eb="14">
      <t>トウ</t>
    </rPh>
    <rPh sb="16" eb="18">
      <t>ホウモン</t>
    </rPh>
    <rPh sb="18" eb="19">
      <t>マタ</t>
    </rPh>
    <rPh sb="24" eb="26">
      <t>シセツ</t>
    </rPh>
    <rPh sb="27" eb="29">
      <t>チイキ</t>
    </rPh>
    <rPh sb="31" eb="33">
      <t>トシヨ</t>
    </rPh>
    <rPh sb="35" eb="37">
      <t>ショウタイ</t>
    </rPh>
    <rPh sb="39" eb="40">
      <t>ゲキ</t>
    </rPh>
    <rPh sb="41" eb="44">
      <t>キセツテキ</t>
    </rPh>
    <rPh sb="44" eb="46">
      <t>ギョウジ</t>
    </rPh>
    <rPh sb="47" eb="49">
      <t>テヅク</t>
    </rPh>
    <rPh sb="50" eb="52">
      <t>ガング</t>
    </rPh>
    <rPh sb="52" eb="54">
      <t>セイサク</t>
    </rPh>
    <rPh sb="55" eb="57">
      <t>デンショウ</t>
    </rPh>
    <rPh sb="57" eb="58">
      <t>アソ</t>
    </rPh>
    <rPh sb="59" eb="60">
      <t>トウ</t>
    </rPh>
    <rPh sb="61" eb="62">
      <t>ツウ</t>
    </rPh>
    <rPh sb="64" eb="67">
      <t>セダイカン</t>
    </rPh>
    <rPh sb="72" eb="74">
      <t>カツドウ</t>
    </rPh>
    <rPh sb="75" eb="76">
      <t>オコナ</t>
    </rPh>
    <phoneticPr fontId="2"/>
  </si>
  <si>
    <t>ウ</t>
    <phoneticPr fontId="2"/>
  </si>
  <si>
    <t>世代間交流等事業</t>
  </si>
  <si>
    <t>地域活動事業費に関する備考</t>
    <rPh sb="0" eb="2">
      <t>チイキ</t>
    </rPh>
    <rPh sb="2" eb="4">
      <t>カツドウ</t>
    </rPh>
    <rPh sb="4" eb="6">
      <t>ジギョウ</t>
    </rPh>
    <rPh sb="6" eb="7">
      <t>ヒ</t>
    </rPh>
    <rPh sb="8" eb="9">
      <t>カン</t>
    </rPh>
    <rPh sb="11" eb="13">
      <t>ビコウ</t>
    </rPh>
    <phoneticPr fontId="2"/>
  </si>
  <si>
    <t>　授業・行事、研究会・研修等の小学校との子ども及び教職員の交流活動を実施していること。</t>
    <rPh sb="1" eb="3">
      <t>ジュギョウ</t>
    </rPh>
    <rPh sb="4" eb="6">
      <t>ギョウジ</t>
    </rPh>
    <rPh sb="7" eb="10">
      <t>ケンキュウカイ</t>
    </rPh>
    <rPh sb="11" eb="13">
      <t>ケンシュウ</t>
    </rPh>
    <rPh sb="13" eb="14">
      <t>トウ</t>
    </rPh>
    <rPh sb="15" eb="18">
      <t>ショウガッコウ</t>
    </rPh>
    <rPh sb="20" eb="21">
      <t>コ</t>
    </rPh>
    <rPh sb="23" eb="24">
      <t>オヨ</t>
    </rPh>
    <rPh sb="25" eb="28">
      <t>キョウショクイン</t>
    </rPh>
    <rPh sb="29" eb="31">
      <t>コウリュウ</t>
    </rPh>
    <rPh sb="31" eb="33">
      <t>カツドウ</t>
    </rPh>
    <rPh sb="34" eb="36">
      <t>ジッシ</t>
    </rPh>
    <phoneticPr fontId="2"/>
  </si>
  <si>
    <t>　小学校との連携・接続に関する業務分掌を明確にすること。</t>
    <rPh sb="1" eb="4">
      <t>ショウガッコウ</t>
    </rPh>
    <rPh sb="6" eb="8">
      <t>レンケイ</t>
    </rPh>
    <rPh sb="9" eb="11">
      <t>セツゾク</t>
    </rPh>
    <rPh sb="12" eb="13">
      <t>カン</t>
    </rPh>
    <rPh sb="15" eb="17">
      <t>ギョウム</t>
    </rPh>
    <rPh sb="17" eb="19">
      <t>ブンショウ</t>
    </rPh>
    <rPh sb="20" eb="22">
      <t>メイカク</t>
    </rPh>
    <phoneticPr fontId="2"/>
  </si>
  <si>
    <t>ア</t>
    <phoneticPr fontId="2"/>
  </si>
  <si>
    <t>　小学校接続加算が認定されている場合、以下の全ての要件を満たしていますか。</t>
    <rPh sb="1" eb="4">
      <t>ショウガッコウ</t>
    </rPh>
    <rPh sb="4" eb="6">
      <t>セツゾク</t>
    </rPh>
    <rPh sb="6" eb="8">
      <t>カサン</t>
    </rPh>
    <rPh sb="9" eb="11">
      <t>ニンテイ</t>
    </rPh>
    <rPh sb="16" eb="18">
      <t>バアイ</t>
    </rPh>
    <rPh sb="19" eb="21">
      <t>イカ</t>
    </rPh>
    <rPh sb="22" eb="23">
      <t>スベ</t>
    </rPh>
    <rPh sb="25" eb="27">
      <t>ヨウケン</t>
    </rPh>
    <rPh sb="28" eb="29">
      <t>ミ</t>
    </rPh>
    <phoneticPr fontId="2"/>
  </si>
  <si>
    <t>　施設機能強化推進費の認定を受けている場合、翌年４月末日までに実績報告書を川崎市へ提出していますか。</t>
    <rPh sb="1" eb="3">
      <t>シセツ</t>
    </rPh>
    <rPh sb="3" eb="5">
      <t>キノウ</t>
    </rPh>
    <rPh sb="5" eb="7">
      <t>キョウカ</t>
    </rPh>
    <rPh sb="7" eb="9">
      <t>スイシン</t>
    </rPh>
    <rPh sb="9" eb="10">
      <t>ヒ</t>
    </rPh>
    <rPh sb="11" eb="13">
      <t>ニンテイ</t>
    </rPh>
    <rPh sb="14" eb="15">
      <t>ウ</t>
    </rPh>
    <rPh sb="19" eb="21">
      <t>バアイ</t>
    </rPh>
    <rPh sb="22" eb="24">
      <t>ヨクトシ</t>
    </rPh>
    <rPh sb="25" eb="26">
      <t>ガツ</t>
    </rPh>
    <rPh sb="26" eb="28">
      <t>マツジツ</t>
    </rPh>
    <rPh sb="31" eb="33">
      <t>ジッセキ</t>
    </rPh>
    <rPh sb="33" eb="36">
      <t>ホウコクショ</t>
    </rPh>
    <rPh sb="37" eb="39">
      <t>カワサキ</t>
    </rPh>
    <rPh sb="39" eb="40">
      <t>シ</t>
    </rPh>
    <rPh sb="41" eb="43">
      <t>テイシュツ</t>
    </rPh>
    <phoneticPr fontId="2"/>
  </si>
  <si>
    <t>イ</t>
    <phoneticPr fontId="2"/>
  </si>
  <si>
    <t>ア</t>
    <phoneticPr fontId="2"/>
  </si>
  <si>
    <t>　施設機能強化推進費が認定されている場合、施設における火災・地震等の災害時に備え、職員等の防災教育及び災害発生時の安全かつ、迅速な避難誘導体制を充実する等の施設の総合的な防災対策を図る取組（以下、「災害時に備えた取組等」という。）を行う施設で、下記ア～オの事業等を複数実施していますか。</t>
    <rPh sb="1" eb="3">
      <t>シセツ</t>
    </rPh>
    <rPh sb="3" eb="5">
      <t>キノウ</t>
    </rPh>
    <rPh sb="5" eb="7">
      <t>キョウカ</t>
    </rPh>
    <rPh sb="7" eb="9">
      <t>スイシン</t>
    </rPh>
    <rPh sb="9" eb="10">
      <t>ヒ</t>
    </rPh>
    <rPh sb="11" eb="13">
      <t>ニンテイ</t>
    </rPh>
    <rPh sb="18" eb="20">
      <t>バアイ</t>
    </rPh>
    <rPh sb="21" eb="23">
      <t>シセツ</t>
    </rPh>
    <rPh sb="27" eb="29">
      <t>カサイ</t>
    </rPh>
    <rPh sb="30" eb="32">
      <t>ジシン</t>
    </rPh>
    <rPh sb="32" eb="33">
      <t>トウ</t>
    </rPh>
    <rPh sb="34" eb="36">
      <t>サイガイ</t>
    </rPh>
    <rPh sb="36" eb="37">
      <t>ジ</t>
    </rPh>
    <rPh sb="38" eb="39">
      <t>ソナ</t>
    </rPh>
    <rPh sb="41" eb="43">
      <t>ショクイン</t>
    </rPh>
    <rPh sb="43" eb="44">
      <t>トウ</t>
    </rPh>
    <rPh sb="45" eb="47">
      <t>ボウサイ</t>
    </rPh>
    <rPh sb="47" eb="49">
      <t>キョウイク</t>
    </rPh>
    <rPh sb="49" eb="50">
      <t>オヨ</t>
    </rPh>
    <rPh sb="51" eb="53">
      <t>サイガイ</t>
    </rPh>
    <rPh sb="53" eb="55">
      <t>ハッセイ</t>
    </rPh>
    <rPh sb="55" eb="56">
      <t>ジ</t>
    </rPh>
    <rPh sb="57" eb="59">
      <t>アンゼン</t>
    </rPh>
    <rPh sb="62" eb="64">
      <t>ジンソク</t>
    </rPh>
    <rPh sb="65" eb="67">
      <t>ヒナン</t>
    </rPh>
    <rPh sb="67" eb="69">
      <t>ユウドウ</t>
    </rPh>
    <rPh sb="69" eb="71">
      <t>タイセイ</t>
    </rPh>
    <rPh sb="72" eb="74">
      <t>ジュウジツ</t>
    </rPh>
    <rPh sb="76" eb="77">
      <t>トウ</t>
    </rPh>
    <rPh sb="78" eb="80">
      <t>シセツ</t>
    </rPh>
    <rPh sb="81" eb="84">
      <t>ソウゴウテキ</t>
    </rPh>
    <rPh sb="85" eb="87">
      <t>ボウサイ</t>
    </rPh>
    <rPh sb="87" eb="89">
      <t>タイサク</t>
    </rPh>
    <rPh sb="90" eb="91">
      <t>ハカ</t>
    </rPh>
    <rPh sb="92" eb="94">
      <t>トリクミ</t>
    </rPh>
    <rPh sb="95" eb="97">
      <t>イカ</t>
    </rPh>
    <rPh sb="99" eb="101">
      <t>サイガイ</t>
    </rPh>
    <rPh sb="101" eb="102">
      <t>ジ</t>
    </rPh>
    <rPh sb="103" eb="104">
      <t>ソナ</t>
    </rPh>
    <rPh sb="106" eb="108">
      <t>トリクミ</t>
    </rPh>
    <rPh sb="108" eb="109">
      <t>トウ</t>
    </rPh>
    <rPh sb="116" eb="117">
      <t>オコナ</t>
    </rPh>
    <rPh sb="118" eb="120">
      <t>シセツ</t>
    </rPh>
    <rPh sb="122" eb="124">
      <t>カキ</t>
    </rPh>
    <rPh sb="128" eb="130">
      <t>ジギョウ</t>
    </rPh>
    <rPh sb="130" eb="131">
      <t>トウ</t>
    </rPh>
    <rPh sb="132" eb="134">
      <t>フクスウ</t>
    </rPh>
    <rPh sb="134" eb="136">
      <t>ジッシ</t>
    </rPh>
    <phoneticPr fontId="2"/>
  </si>
  <si>
    <t>(ｵ)</t>
    <phoneticPr fontId="2"/>
  </si>
  <si>
    <t>(ｴ)</t>
    <phoneticPr fontId="2"/>
  </si>
  <si>
    <t>病児保育事業</t>
    <rPh sb="0" eb="2">
      <t>ビョウジ</t>
    </rPh>
    <rPh sb="2" eb="4">
      <t>ホイク</t>
    </rPh>
    <rPh sb="4" eb="6">
      <t>ジギョウ</t>
    </rPh>
    <phoneticPr fontId="2"/>
  </si>
  <si>
    <t>(ｳ)</t>
    <phoneticPr fontId="2"/>
  </si>
  <si>
    <t>一時預かり事業</t>
    <rPh sb="0" eb="2">
      <t>イチジ</t>
    </rPh>
    <rPh sb="2" eb="3">
      <t>アズ</t>
    </rPh>
    <rPh sb="5" eb="7">
      <t>ジギョウ</t>
    </rPh>
    <phoneticPr fontId="2"/>
  </si>
  <si>
    <t>(ｲ)</t>
    <phoneticPr fontId="2"/>
  </si>
  <si>
    <t>延長保育事業</t>
    <rPh sb="0" eb="2">
      <t>エンチョウ</t>
    </rPh>
    <rPh sb="2" eb="4">
      <t>ホイク</t>
    </rPh>
    <rPh sb="4" eb="6">
      <t>ジギョウ</t>
    </rPh>
    <phoneticPr fontId="2"/>
  </si>
  <si>
    <t>(ｱ)</t>
    <phoneticPr fontId="2"/>
  </si>
  <si>
    <t>母子及び父子並びに寡婦福祉法に規定する母子家庭の母及び父子家庭の父並びに寡婦</t>
    <rPh sb="0" eb="2">
      <t>ボシ</t>
    </rPh>
    <rPh sb="2" eb="3">
      <t>オヨ</t>
    </rPh>
    <rPh sb="4" eb="6">
      <t>フシ</t>
    </rPh>
    <rPh sb="6" eb="7">
      <t>ナラ</t>
    </rPh>
    <rPh sb="9" eb="11">
      <t>カフ</t>
    </rPh>
    <rPh sb="11" eb="14">
      <t>フクシホウ</t>
    </rPh>
    <rPh sb="15" eb="17">
      <t>キテイ</t>
    </rPh>
    <rPh sb="19" eb="21">
      <t>ボシ</t>
    </rPh>
    <rPh sb="21" eb="23">
      <t>カテイ</t>
    </rPh>
    <rPh sb="24" eb="25">
      <t>ハハ</t>
    </rPh>
    <rPh sb="25" eb="26">
      <t>オヨ</t>
    </rPh>
    <rPh sb="27" eb="29">
      <t>フシ</t>
    </rPh>
    <rPh sb="29" eb="31">
      <t>カテイ</t>
    </rPh>
    <rPh sb="32" eb="33">
      <t>チチ</t>
    </rPh>
    <rPh sb="33" eb="34">
      <t>ナラ</t>
    </rPh>
    <rPh sb="36" eb="38">
      <t>カフ</t>
    </rPh>
    <phoneticPr fontId="2"/>
  </si>
  <si>
    <t>　次のいずれかの事業等を実施していること。</t>
    <rPh sb="1" eb="2">
      <t>ツギ</t>
    </rPh>
    <rPh sb="8" eb="10">
      <t>ジギョウ</t>
    </rPh>
    <rPh sb="10" eb="11">
      <t>トウ</t>
    </rPh>
    <rPh sb="12" eb="14">
      <t>ジッシ</t>
    </rPh>
    <phoneticPr fontId="2"/>
  </si>
  <si>
    <t>　特定就職困難者雇用開発助成金等の対象となる職員は対象としないこと。</t>
    <rPh sb="1" eb="3">
      <t>トクテイ</t>
    </rPh>
    <rPh sb="3" eb="5">
      <t>シュウショク</t>
    </rPh>
    <rPh sb="5" eb="7">
      <t>コンナン</t>
    </rPh>
    <rPh sb="7" eb="8">
      <t>シャ</t>
    </rPh>
    <rPh sb="8" eb="10">
      <t>コヨウ</t>
    </rPh>
    <rPh sb="10" eb="12">
      <t>カイハツ</t>
    </rPh>
    <rPh sb="12" eb="15">
      <t>ジョセイキン</t>
    </rPh>
    <rPh sb="15" eb="16">
      <t>トウ</t>
    </rPh>
    <rPh sb="17" eb="19">
      <t>タイショウ</t>
    </rPh>
    <rPh sb="22" eb="24">
      <t>ショクイン</t>
    </rPh>
    <rPh sb="25" eb="27">
      <t>タイショウ</t>
    </rPh>
    <phoneticPr fontId="2"/>
  </si>
  <si>
    <t>知的障害者（知的障害者更生相談所等で知的障害者と判定された者で、都道府県知事が発行する療育手帳又は判定書を所持する者）</t>
    <rPh sb="0" eb="2">
      <t>チテキ</t>
    </rPh>
    <rPh sb="2" eb="5">
      <t>ショウガイシャ</t>
    </rPh>
    <rPh sb="6" eb="8">
      <t>チテキ</t>
    </rPh>
    <rPh sb="8" eb="11">
      <t>ショウガイシャ</t>
    </rPh>
    <rPh sb="11" eb="13">
      <t>コウセイ</t>
    </rPh>
    <rPh sb="13" eb="16">
      <t>ソウダンジョ</t>
    </rPh>
    <rPh sb="16" eb="17">
      <t>トウ</t>
    </rPh>
    <rPh sb="18" eb="20">
      <t>チテキ</t>
    </rPh>
    <rPh sb="20" eb="23">
      <t>ショウガイシャ</t>
    </rPh>
    <rPh sb="24" eb="26">
      <t>ハンテイ</t>
    </rPh>
    <rPh sb="29" eb="30">
      <t>モノ</t>
    </rPh>
    <rPh sb="32" eb="36">
      <t>トドウフケン</t>
    </rPh>
    <rPh sb="36" eb="38">
      <t>チジ</t>
    </rPh>
    <rPh sb="39" eb="41">
      <t>ハッコウ</t>
    </rPh>
    <rPh sb="43" eb="45">
      <t>リョウイク</t>
    </rPh>
    <rPh sb="45" eb="47">
      <t>テチョウ</t>
    </rPh>
    <rPh sb="47" eb="48">
      <t>マタ</t>
    </rPh>
    <rPh sb="49" eb="51">
      <t>ハンテイ</t>
    </rPh>
    <rPh sb="51" eb="52">
      <t>ショ</t>
    </rPh>
    <rPh sb="53" eb="55">
      <t>ショジ</t>
    </rPh>
    <rPh sb="57" eb="58">
      <t>モノ</t>
    </rPh>
    <phoneticPr fontId="2"/>
  </si>
  <si>
    <t>　当該年度における高齢者等の総雇用時間が400時間以上見込まれること。</t>
    <rPh sb="1" eb="3">
      <t>トウガイ</t>
    </rPh>
    <rPh sb="3" eb="5">
      <t>ネンド</t>
    </rPh>
    <rPh sb="9" eb="12">
      <t>コウレイシャ</t>
    </rPh>
    <rPh sb="12" eb="13">
      <t>トウ</t>
    </rPh>
    <rPh sb="14" eb="15">
      <t>ソウ</t>
    </rPh>
    <rPh sb="15" eb="17">
      <t>コヨウ</t>
    </rPh>
    <rPh sb="17" eb="19">
      <t>ジカン</t>
    </rPh>
    <rPh sb="23" eb="25">
      <t>ジカン</t>
    </rPh>
    <rPh sb="25" eb="27">
      <t>イジョウ</t>
    </rPh>
    <rPh sb="27" eb="29">
      <t>ミコ</t>
    </rPh>
    <phoneticPr fontId="2"/>
  </si>
  <si>
    <t>身体障害者（身体障害者手帳を所持している者）</t>
    <rPh sb="0" eb="2">
      <t>シンタイ</t>
    </rPh>
    <rPh sb="2" eb="5">
      <t>ショウガイシャ</t>
    </rPh>
    <rPh sb="6" eb="8">
      <t>シンタイ</t>
    </rPh>
    <rPh sb="8" eb="11">
      <t>ショウガイシャ</t>
    </rPh>
    <rPh sb="11" eb="13">
      <t>テチョウ</t>
    </rPh>
    <rPh sb="14" eb="16">
      <t>ショジ</t>
    </rPh>
    <rPh sb="20" eb="21">
      <t>モノ</t>
    </rPh>
    <phoneticPr fontId="2"/>
  </si>
  <si>
    <t>雇用日又は当該年度の4月1日において満60歳以上の者</t>
    <rPh sb="0" eb="2">
      <t>コヨウ</t>
    </rPh>
    <rPh sb="2" eb="3">
      <t>ビ</t>
    </rPh>
    <rPh sb="3" eb="4">
      <t>マタ</t>
    </rPh>
    <rPh sb="5" eb="7">
      <t>トウガイ</t>
    </rPh>
    <rPh sb="7" eb="9">
      <t>ネンド</t>
    </rPh>
    <rPh sb="11" eb="12">
      <t>ガツ</t>
    </rPh>
    <rPh sb="13" eb="14">
      <t>ニチ</t>
    </rPh>
    <rPh sb="18" eb="19">
      <t>マン</t>
    </rPh>
    <rPh sb="21" eb="22">
      <t>サイ</t>
    </rPh>
    <rPh sb="22" eb="24">
      <t>イジョウ</t>
    </rPh>
    <rPh sb="25" eb="26">
      <t>モノ</t>
    </rPh>
    <phoneticPr fontId="2"/>
  </si>
  <si>
    <t>　高齢者等を職員配置基準以外に非常勤職員として雇用し、施設の業務の中で比較的高齢者等に適した業務を行わせる。</t>
    <rPh sb="1" eb="4">
      <t>コウレイシャ</t>
    </rPh>
    <rPh sb="4" eb="5">
      <t>トウ</t>
    </rPh>
    <rPh sb="6" eb="8">
      <t>ショクイン</t>
    </rPh>
    <rPh sb="8" eb="10">
      <t>ハイチ</t>
    </rPh>
    <rPh sb="10" eb="12">
      <t>キジュン</t>
    </rPh>
    <rPh sb="12" eb="14">
      <t>イガイ</t>
    </rPh>
    <rPh sb="15" eb="18">
      <t>ヒジョウキン</t>
    </rPh>
    <rPh sb="18" eb="20">
      <t>ショクイン</t>
    </rPh>
    <rPh sb="23" eb="25">
      <t>コヨウ</t>
    </rPh>
    <rPh sb="27" eb="29">
      <t>シセツ</t>
    </rPh>
    <rPh sb="30" eb="32">
      <t>ギョウム</t>
    </rPh>
    <rPh sb="33" eb="34">
      <t>ナカ</t>
    </rPh>
    <rPh sb="35" eb="38">
      <t>ヒカクテキ</t>
    </rPh>
    <rPh sb="38" eb="41">
      <t>コウレイシャ</t>
    </rPh>
    <rPh sb="41" eb="42">
      <t>トウ</t>
    </rPh>
    <rPh sb="43" eb="44">
      <t>テキ</t>
    </rPh>
    <rPh sb="46" eb="48">
      <t>ギョウム</t>
    </rPh>
    <rPh sb="49" eb="50">
      <t>オコナ</t>
    </rPh>
    <phoneticPr fontId="2"/>
  </si>
  <si>
    <t>＜入所児童処遇特別加算に関する備考＞　「高齢者等」の範囲</t>
    <rPh sb="1" eb="3">
      <t>ニュウショ</t>
    </rPh>
    <rPh sb="3" eb="5">
      <t>ジドウ</t>
    </rPh>
    <rPh sb="5" eb="7">
      <t>ショグウ</t>
    </rPh>
    <rPh sb="7" eb="9">
      <t>トクベツ</t>
    </rPh>
    <rPh sb="9" eb="11">
      <t>カサン</t>
    </rPh>
    <rPh sb="12" eb="13">
      <t>カン</t>
    </rPh>
    <rPh sb="15" eb="17">
      <t>ビコウ</t>
    </rPh>
    <rPh sb="20" eb="23">
      <t>コウレイシャ</t>
    </rPh>
    <rPh sb="23" eb="24">
      <t>トウ</t>
    </rPh>
    <rPh sb="26" eb="28">
      <t>ハンイ</t>
    </rPh>
    <phoneticPr fontId="2"/>
  </si>
  <si>
    <t>質問事項</t>
    <rPh sb="0" eb="2">
      <t>シツモン</t>
    </rPh>
    <rPh sb="2" eb="4">
      <t>ジコウ</t>
    </rPh>
    <phoneticPr fontId="2"/>
  </si>
  <si>
    <t>　主任保育士専任加算が認定されている場合、主任保育士を保育計画立案等の主任業務に専任させるための代替保育士を配置し、以下の事業等を複数実施していますか。また、保護者や地域住民からの育児相談、地域の子育て支援活動等に積極的に取り組んでいますか。</t>
    <rPh sb="1" eb="3">
      <t>シュニン</t>
    </rPh>
    <rPh sb="3" eb="5">
      <t>ホイク</t>
    </rPh>
    <rPh sb="5" eb="6">
      <t>シ</t>
    </rPh>
    <rPh sb="6" eb="8">
      <t>センニン</t>
    </rPh>
    <rPh sb="8" eb="10">
      <t>カサン</t>
    </rPh>
    <rPh sb="11" eb="13">
      <t>ニンテイ</t>
    </rPh>
    <rPh sb="18" eb="20">
      <t>バアイ</t>
    </rPh>
    <rPh sb="21" eb="23">
      <t>シュニン</t>
    </rPh>
    <rPh sb="23" eb="25">
      <t>ホイク</t>
    </rPh>
    <rPh sb="25" eb="26">
      <t>シ</t>
    </rPh>
    <rPh sb="27" eb="29">
      <t>ホイク</t>
    </rPh>
    <rPh sb="29" eb="31">
      <t>ケイカク</t>
    </rPh>
    <rPh sb="31" eb="33">
      <t>リツアン</t>
    </rPh>
    <rPh sb="33" eb="34">
      <t>トウ</t>
    </rPh>
    <rPh sb="35" eb="37">
      <t>シュニン</t>
    </rPh>
    <rPh sb="37" eb="39">
      <t>ギョウム</t>
    </rPh>
    <rPh sb="40" eb="42">
      <t>センニン</t>
    </rPh>
    <rPh sb="48" eb="50">
      <t>ダイタイ</t>
    </rPh>
    <rPh sb="50" eb="52">
      <t>ホイク</t>
    </rPh>
    <rPh sb="52" eb="53">
      <t>シ</t>
    </rPh>
    <rPh sb="54" eb="56">
      <t>ハイチ</t>
    </rPh>
    <rPh sb="58" eb="60">
      <t>イカ</t>
    </rPh>
    <rPh sb="61" eb="63">
      <t>ジギョウ</t>
    </rPh>
    <rPh sb="63" eb="64">
      <t>トウ</t>
    </rPh>
    <rPh sb="65" eb="67">
      <t>フクスウ</t>
    </rPh>
    <rPh sb="67" eb="69">
      <t>ジッシ</t>
    </rPh>
    <rPh sb="79" eb="82">
      <t>ホゴシャ</t>
    </rPh>
    <rPh sb="83" eb="85">
      <t>チイキ</t>
    </rPh>
    <rPh sb="85" eb="87">
      <t>ジュウミン</t>
    </rPh>
    <rPh sb="90" eb="92">
      <t>イクジ</t>
    </rPh>
    <rPh sb="92" eb="94">
      <t>ソウダン</t>
    </rPh>
    <rPh sb="95" eb="97">
      <t>チイキ</t>
    </rPh>
    <rPh sb="98" eb="100">
      <t>コソダ</t>
    </rPh>
    <rPh sb="101" eb="103">
      <t>シエン</t>
    </rPh>
    <rPh sb="103" eb="105">
      <t>カツドウ</t>
    </rPh>
    <rPh sb="105" eb="106">
      <t>トウ</t>
    </rPh>
    <rPh sb="107" eb="110">
      <t>セッキョクテキ</t>
    </rPh>
    <rPh sb="111" eb="112">
      <t>ト</t>
    </rPh>
    <rPh sb="113" eb="114">
      <t>ク</t>
    </rPh>
    <phoneticPr fontId="2"/>
  </si>
  <si>
    <t>　上記が「有」の場合、川崎市にその旨を申告し、基本分単価等の減算措置を受けていますか。</t>
    <rPh sb="1" eb="3">
      <t>ジョウキ</t>
    </rPh>
    <rPh sb="5" eb="6">
      <t>アリ</t>
    </rPh>
    <rPh sb="8" eb="10">
      <t>バアイ</t>
    </rPh>
    <rPh sb="11" eb="14">
      <t>カワサキシ</t>
    </rPh>
    <rPh sb="17" eb="18">
      <t>ムネ</t>
    </rPh>
    <rPh sb="19" eb="21">
      <t>シンコク</t>
    </rPh>
    <rPh sb="23" eb="25">
      <t>キホン</t>
    </rPh>
    <rPh sb="25" eb="26">
      <t>ブン</t>
    </rPh>
    <rPh sb="26" eb="28">
      <t>タンカ</t>
    </rPh>
    <rPh sb="28" eb="29">
      <t>トウ</t>
    </rPh>
    <rPh sb="30" eb="32">
      <t>ゲンサン</t>
    </rPh>
    <rPh sb="32" eb="34">
      <t>ソチ</t>
    </rPh>
    <rPh sb="35" eb="36">
      <t>ウ</t>
    </rPh>
    <phoneticPr fontId="2"/>
  </si>
  <si>
    <t>障害児施策との連携のより、施設における障害児保育の専門性を強化し、障害児に対する支援を充実させる。</t>
    <rPh sb="0" eb="3">
      <t>ショウガイジ</t>
    </rPh>
    <rPh sb="3" eb="4">
      <t>セ</t>
    </rPh>
    <rPh sb="4" eb="5">
      <t>サク</t>
    </rPh>
    <rPh sb="7" eb="9">
      <t>レンケイ</t>
    </rPh>
    <rPh sb="13" eb="15">
      <t>シセツ</t>
    </rPh>
    <rPh sb="19" eb="22">
      <t>ショウガイジ</t>
    </rPh>
    <rPh sb="22" eb="24">
      <t>ホイク</t>
    </rPh>
    <rPh sb="25" eb="28">
      <t>センモンセイ</t>
    </rPh>
    <rPh sb="29" eb="31">
      <t>キョウカ</t>
    </rPh>
    <rPh sb="33" eb="36">
      <t>ショウガイジ</t>
    </rPh>
    <rPh sb="37" eb="38">
      <t>タイ</t>
    </rPh>
    <rPh sb="40" eb="42">
      <t>シエン</t>
    </rPh>
    <rPh sb="43" eb="45">
      <t>ジュウジツ</t>
    </rPh>
    <phoneticPr fontId="2"/>
  </si>
  <si>
    <t>・</t>
    <phoneticPr fontId="2"/>
  </si>
  <si>
    <t>保育所等訪問支援事業における個別支援計画の策定にあたっての連携役</t>
    <rPh sb="0" eb="2">
      <t>ホイク</t>
    </rPh>
    <rPh sb="2" eb="3">
      <t>ジョ</t>
    </rPh>
    <rPh sb="3" eb="4">
      <t>トウ</t>
    </rPh>
    <rPh sb="4" eb="6">
      <t>ホウモン</t>
    </rPh>
    <rPh sb="6" eb="8">
      <t>シエン</t>
    </rPh>
    <rPh sb="8" eb="10">
      <t>ジギョウ</t>
    </rPh>
    <rPh sb="14" eb="16">
      <t>コベツ</t>
    </rPh>
    <rPh sb="16" eb="18">
      <t>シエン</t>
    </rPh>
    <rPh sb="18" eb="20">
      <t>ケイカク</t>
    </rPh>
    <rPh sb="21" eb="23">
      <t>サクテイ</t>
    </rPh>
    <rPh sb="29" eb="31">
      <t>レンケイ</t>
    </rPh>
    <rPh sb="31" eb="32">
      <t>ヤク</t>
    </rPh>
    <phoneticPr fontId="2"/>
  </si>
  <si>
    <t>地域住民からの育児相談等へ対応し、専門的な支援へと結びつける。</t>
    <rPh sb="0" eb="2">
      <t>チイキ</t>
    </rPh>
    <rPh sb="2" eb="4">
      <t>ジュウミン</t>
    </rPh>
    <rPh sb="7" eb="9">
      <t>イクジ</t>
    </rPh>
    <rPh sb="9" eb="11">
      <t>ソウダン</t>
    </rPh>
    <rPh sb="11" eb="12">
      <t>トウ</t>
    </rPh>
    <rPh sb="13" eb="15">
      <t>タイオウ</t>
    </rPh>
    <rPh sb="17" eb="20">
      <t>センモンテキ</t>
    </rPh>
    <rPh sb="21" eb="23">
      <t>シエン</t>
    </rPh>
    <rPh sb="25" eb="26">
      <t>ムス</t>
    </rPh>
    <phoneticPr fontId="2"/>
  </si>
  <si>
    <t>施設を利用する気になる段階の子どもを含む障害児について、障害児施策との連携により、早期の段階から専門的な支援へと結びつける。</t>
    <rPh sb="0" eb="2">
      <t>シセツ</t>
    </rPh>
    <rPh sb="3" eb="5">
      <t>リヨウ</t>
    </rPh>
    <rPh sb="7" eb="8">
      <t>キ</t>
    </rPh>
    <rPh sb="11" eb="13">
      <t>ダンカイ</t>
    </rPh>
    <rPh sb="14" eb="15">
      <t>コ</t>
    </rPh>
    <rPh sb="18" eb="19">
      <t>フク</t>
    </rPh>
    <rPh sb="20" eb="23">
      <t>ショウガイジ</t>
    </rPh>
    <rPh sb="28" eb="31">
      <t>ショウガイジ</t>
    </rPh>
    <rPh sb="31" eb="32">
      <t>セ</t>
    </rPh>
    <rPh sb="32" eb="33">
      <t>サク</t>
    </rPh>
    <rPh sb="35" eb="37">
      <t>レンケイ</t>
    </rPh>
    <rPh sb="41" eb="43">
      <t>ソウキ</t>
    </rPh>
    <rPh sb="44" eb="46">
      <t>ダンカイ</t>
    </rPh>
    <rPh sb="48" eb="51">
      <t>センモンテキ</t>
    </rPh>
    <rPh sb="52" eb="54">
      <t>シエン</t>
    </rPh>
    <rPh sb="56" eb="57">
      <t>ムス</t>
    </rPh>
    <phoneticPr fontId="2"/>
  </si>
  <si>
    <t>＜療育支援加算に関する備考＞　取組の例示</t>
    <rPh sb="1" eb="3">
      <t>リョウイク</t>
    </rPh>
    <rPh sb="3" eb="5">
      <t>シエン</t>
    </rPh>
    <rPh sb="5" eb="7">
      <t>カサン</t>
    </rPh>
    <rPh sb="8" eb="9">
      <t>カン</t>
    </rPh>
    <rPh sb="11" eb="13">
      <t>ビコウ</t>
    </rPh>
    <rPh sb="15" eb="17">
      <t>トリクミ</t>
    </rPh>
    <rPh sb="18" eb="20">
      <t>レイジ</t>
    </rPh>
    <phoneticPr fontId="2"/>
  </si>
  <si>
    <t>　療育支援加算が認定されている場合、主任保育士専任加算の対象施設かつ川崎市が認める障害児を受け入れている施設において、主任保育士を補助する者（非常勤職員であって、資格の有無は問わない）を配置し、地域住民等の子どもの療育支援に取り組んでいますか。また、障害児施策と連携を図りつつ、障害児保育に関する専門性を活かして、地域住民や保護者からの育児相談等の療育支援に取り組んでいますか。</t>
    <rPh sb="1" eb="3">
      <t>リョウイク</t>
    </rPh>
    <rPh sb="3" eb="5">
      <t>シエン</t>
    </rPh>
    <rPh sb="5" eb="7">
      <t>カサン</t>
    </rPh>
    <rPh sb="8" eb="10">
      <t>ニンテイ</t>
    </rPh>
    <rPh sb="15" eb="17">
      <t>バアイ</t>
    </rPh>
    <rPh sb="18" eb="20">
      <t>シュニン</t>
    </rPh>
    <rPh sb="20" eb="22">
      <t>ホイク</t>
    </rPh>
    <rPh sb="22" eb="23">
      <t>シ</t>
    </rPh>
    <rPh sb="23" eb="25">
      <t>センニン</t>
    </rPh>
    <rPh sb="25" eb="27">
      <t>カサン</t>
    </rPh>
    <rPh sb="28" eb="30">
      <t>タイショウ</t>
    </rPh>
    <rPh sb="30" eb="32">
      <t>シセツ</t>
    </rPh>
    <rPh sb="34" eb="37">
      <t>カワサキシ</t>
    </rPh>
    <rPh sb="38" eb="39">
      <t>ミト</t>
    </rPh>
    <rPh sb="41" eb="44">
      <t>ショウガイジ</t>
    </rPh>
    <rPh sb="45" eb="46">
      <t>ウ</t>
    </rPh>
    <rPh sb="47" eb="48">
      <t>イ</t>
    </rPh>
    <rPh sb="52" eb="54">
      <t>シセツ</t>
    </rPh>
    <rPh sb="59" eb="61">
      <t>シュニン</t>
    </rPh>
    <rPh sb="61" eb="63">
      <t>ホイク</t>
    </rPh>
    <rPh sb="63" eb="64">
      <t>シ</t>
    </rPh>
    <rPh sb="65" eb="67">
      <t>ホジョ</t>
    </rPh>
    <rPh sb="69" eb="70">
      <t>モノ</t>
    </rPh>
    <rPh sb="71" eb="74">
      <t>ヒジョウキン</t>
    </rPh>
    <rPh sb="74" eb="76">
      <t>ショクイン</t>
    </rPh>
    <rPh sb="81" eb="83">
      <t>シカク</t>
    </rPh>
    <rPh sb="84" eb="86">
      <t>ウム</t>
    </rPh>
    <rPh sb="87" eb="88">
      <t>ト</t>
    </rPh>
    <rPh sb="93" eb="95">
      <t>ハイチ</t>
    </rPh>
    <rPh sb="97" eb="99">
      <t>チイキ</t>
    </rPh>
    <rPh sb="99" eb="101">
      <t>ジュウミン</t>
    </rPh>
    <rPh sb="101" eb="102">
      <t>トウ</t>
    </rPh>
    <rPh sb="103" eb="104">
      <t>コ</t>
    </rPh>
    <rPh sb="107" eb="109">
      <t>リョウイク</t>
    </rPh>
    <rPh sb="109" eb="111">
      <t>シエン</t>
    </rPh>
    <rPh sb="112" eb="113">
      <t>ト</t>
    </rPh>
    <rPh sb="114" eb="115">
      <t>ク</t>
    </rPh>
    <rPh sb="125" eb="128">
      <t>ショウガイジ</t>
    </rPh>
    <rPh sb="128" eb="129">
      <t>セ</t>
    </rPh>
    <rPh sb="129" eb="130">
      <t>サク</t>
    </rPh>
    <rPh sb="131" eb="133">
      <t>レンケイ</t>
    </rPh>
    <rPh sb="134" eb="135">
      <t>ハカ</t>
    </rPh>
    <rPh sb="139" eb="142">
      <t>ショウガイジ</t>
    </rPh>
    <rPh sb="142" eb="144">
      <t>ホイク</t>
    </rPh>
    <rPh sb="145" eb="146">
      <t>カン</t>
    </rPh>
    <rPh sb="148" eb="151">
      <t>センモンセイ</t>
    </rPh>
    <rPh sb="152" eb="153">
      <t>イ</t>
    </rPh>
    <rPh sb="157" eb="159">
      <t>チイキ</t>
    </rPh>
    <rPh sb="159" eb="161">
      <t>ジュウミン</t>
    </rPh>
    <rPh sb="162" eb="165">
      <t>ホゴシャ</t>
    </rPh>
    <rPh sb="168" eb="170">
      <t>イクジ</t>
    </rPh>
    <rPh sb="170" eb="172">
      <t>ソウダン</t>
    </rPh>
    <rPh sb="172" eb="173">
      <t>トウ</t>
    </rPh>
    <rPh sb="174" eb="176">
      <t>リョウイク</t>
    </rPh>
    <rPh sb="176" eb="178">
      <t>シエン</t>
    </rPh>
    <rPh sb="179" eb="180">
      <t>ト</t>
    </rPh>
    <rPh sb="181" eb="182">
      <t>ク</t>
    </rPh>
    <phoneticPr fontId="2"/>
  </si>
  <si>
    <t>　対象児童に対し、適宜間食又は給食等を提供していること。</t>
    <rPh sb="1" eb="3">
      <t>タイショウ</t>
    </rPh>
    <rPh sb="3" eb="5">
      <t>ジドウ</t>
    </rPh>
    <rPh sb="6" eb="7">
      <t>タイ</t>
    </rPh>
    <rPh sb="9" eb="11">
      <t>テキギ</t>
    </rPh>
    <rPh sb="11" eb="13">
      <t>カンショク</t>
    </rPh>
    <rPh sb="13" eb="14">
      <t>マタ</t>
    </rPh>
    <rPh sb="15" eb="17">
      <t>キュウショク</t>
    </rPh>
    <rPh sb="17" eb="18">
      <t>トウ</t>
    </rPh>
    <rPh sb="19" eb="21">
      <t>テイキョウ</t>
    </rPh>
    <phoneticPr fontId="2"/>
  </si>
  <si>
    <t>　対象児童の人数に応じ、設備運営基準で定められた保育士を配置していること。</t>
    <rPh sb="1" eb="3">
      <t>タイショウ</t>
    </rPh>
    <rPh sb="3" eb="5">
      <t>ジドウ</t>
    </rPh>
    <rPh sb="6" eb="8">
      <t>ニンズウ</t>
    </rPh>
    <rPh sb="9" eb="10">
      <t>オウ</t>
    </rPh>
    <rPh sb="12" eb="14">
      <t>セツビ</t>
    </rPh>
    <rPh sb="14" eb="16">
      <t>ウンエイ</t>
    </rPh>
    <rPh sb="16" eb="18">
      <t>キジュン</t>
    </rPh>
    <rPh sb="19" eb="20">
      <t>サダ</t>
    </rPh>
    <rPh sb="24" eb="26">
      <t>ホイク</t>
    </rPh>
    <rPh sb="26" eb="27">
      <t>シ</t>
    </rPh>
    <rPh sb="28" eb="30">
      <t>ハイチ</t>
    </rPh>
    <phoneticPr fontId="2"/>
  </si>
  <si>
    <t>　休日等を含めて年間を通じて開所する事業所として川崎市の指定を受けていること。</t>
    <rPh sb="1" eb="3">
      <t>キュウジツ</t>
    </rPh>
    <rPh sb="3" eb="4">
      <t>トウ</t>
    </rPh>
    <rPh sb="5" eb="6">
      <t>フク</t>
    </rPh>
    <rPh sb="8" eb="10">
      <t>ネンカン</t>
    </rPh>
    <rPh sb="11" eb="12">
      <t>ツウ</t>
    </rPh>
    <rPh sb="14" eb="16">
      <t>カイショ</t>
    </rPh>
    <rPh sb="18" eb="21">
      <t>ジギョウショ</t>
    </rPh>
    <rPh sb="24" eb="27">
      <t>カワサキシ</t>
    </rPh>
    <rPh sb="28" eb="30">
      <t>シテイ</t>
    </rPh>
    <rPh sb="31" eb="32">
      <t>ウ</t>
    </rPh>
    <phoneticPr fontId="2"/>
  </si>
  <si>
    <t>　休日保育加算が認定されている場合、日曜日、国民の祝日及び休日（以下、休日等という）において、以下の条件を満たしていますか。</t>
    <rPh sb="1" eb="3">
      <t>キュウジツ</t>
    </rPh>
    <rPh sb="3" eb="5">
      <t>ホイク</t>
    </rPh>
    <rPh sb="5" eb="7">
      <t>カサン</t>
    </rPh>
    <rPh sb="8" eb="10">
      <t>ニンテイ</t>
    </rPh>
    <rPh sb="15" eb="17">
      <t>バアイ</t>
    </rPh>
    <rPh sb="18" eb="21">
      <t>ニチヨウビ</t>
    </rPh>
    <rPh sb="22" eb="24">
      <t>コクミン</t>
    </rPh>
    <rPh sb="25" eb="27">
      <t>シュクジツ</t>
    </rPh>
    <rPh sb="27" eb="28">
      <t>オヨ</t>
    </rPh>
    <rPh sb="29" eb="31">
      <t>キュウジツ</t>
    </rPh>
    <rPh sb="32" eb="34">
      <t>イカ</t>
    </rPh>
    <rPh sb="35" eb="37">
      <t>キュウジツ</t>
    </rPh>
    <rPh sb="37" eb="38">
      <t>トウ</t>
    </rPh>
    <rPh sb="47" eb="49">
      <t>イカ</t>
    </rPh>
    <rPh sb="50" eb="52">
      <t>ジョウケン</t>
    </rPh>
    <rPh sb="53" eb="54">
      <t>ミ</t>
    </rPh>
    <phoneticPr fontId="2"/>
  </si>
  <si>
    <t>　３歳児配置改善加算が認定されている場合、年齢別配置基準のうち、３歳児に係る保育士配置基準を３歳児15人につき１人としていますか。</t>
    <rPh sb="2" eb="3">
      <t>サイ</t>
    </rPh>
    <rPh sb="3" eb="4">
      <t>ジ</t>
    </rPh>
    <rPh sb="4" eb="6">
      <t>ハイチ</t>
    </rPh>
    <rPh sb="6" eb="8">
      <t>カイゼン</t>
    </rPh>
    <rPh sb="8" eb="10">
      <t>カサン</t>
    </rPh>
    <rPh sb="11" eb="13">
      <t>ニンテイ</t>
    </rPh>
    <rPh sb="18" eb="20">
      <t>バアイ</t>
    </rPh>
    <rPh sb="21" eb="23">
      <t>ネンレイ</t>
    </rPh>
    <rPh sb="23" eb="24">
      <t>ベツ</t>
    </rPh>
    <rPh sb="24" eb="26">
      <t>ハイチ</t>
    </rPh>
    <rPh sb="26" eb="28">
      <t>キジュン</t>
    </rPh>
    <rPh sb="33" eb="34">
      <t>サイ</t>
    </rPh>
    <rPh sb="34" eb="35">
      <t>ジ</t>
    </rPh>
    <rPh sb="36" eb="37">
      <t>カカ</t>
    </rPh>
    <rPh sb="38" eb="40">
      <t>ホイク</t>
    </rPh>
    <rPh sb="40" eb="41">
      <t>シ</t>
    </rPh>
    <rPh sb="41" eb="43">
      <t>ハイチ</t>
    </rPh>
    <rPh sb="43" eb="45">
      <t>キジュン</t>
    </rPh>
    <rPh sb="47" eb="48">
      <t>サイ</t>
    </rPh>
    <rPh sb="48" eb="49">
      <t>ジ</t>
    </rPh>
    <rPh sb="51" eb="52">
      <t>ニン</t>
    </rPh>
    <rPh sb="56" eb="57">
      <t>ニン</t>
    </rPh>
    <phoneticPr fontId="2"/>
  </si>
  <si>
    <t>エ</t>
    <phoneticPr fontId="2"/>
  </si>
  <si>
    <t>　支給根拠が給与規程において明確になっていますか。</t>
    <rPh sb="1" eb="3">
      <t>シキュウ</t>
    </rPh>
    <rPh sb="3" eb="5">
      <t>コンキョ</t>
    </rPh>
    <rPh sb="6" eb="8">
      <t>キュウヨ</t>
    </rPh>
    <rPh sb="8" eb="10">
      <t>キテイ</t>
    </rPh>
    <rPh sb="14" eb="16">
      <t>メイカク</t>
    </rPh>
    <phoneticPr fontId="2"/>
  </si>
  <si>
    <t>　賃金加算要件分については、金融機関等における振込み等を通じて、確実に職員へ支給していますか。</t>
    <rPh sb="1" eb="3">
      <t>チンギン</t>
    </rPh>
    <rPh sb="3" eb="5">
      <t>カサン</t>
    </rPh>
    <rPh sb="5" eb="7">
      <t>ヨウケン</t>
    </rPh>
    <rPh sb="7" eb="8">
      <t>ブン</t>
    </rPh>
    <rPh sb="14" eb="16">
      <t>キンユウ</t>
    </rPh>
    <rPh sb="16" eb="18">
      <t>キカン</t>
    </rPh>
    <rPh sb="18" eb="19">
      <t>ナド</t>
    </rPh>
    <rPh sb="23" eb="24">
      <t>フ</t>
    </rPh>
    <rPh sb="24" eb="25">
      <t>コ</t>
    </rPh>
    <rPh sb="26" eb="27">
      <t>ナド</t>
    </rPh>
    <rPh sb="28" eb="29">
      <t>ツウ</t>
    </rPh>
    <rPh sb="32" eb="33">
      <t>カク</t>
    </rPh>
    <rPh sb="33" eb="34">
      <t>ジツ</t>
    </rPh>
    <rPh sb="35" eb="37">
      <t>ショクイン</t>
    </rPh>
    <rPh sb="38" eb="40">
      <t>シキュウ</t>
    </rPh>
    <phoneticPr fontId="2"/>
  </si>
  <si>
    <t>　保育の提供にあたっての計画、保育の提供に係る必要な事項の記録、地域型給付費の不正受給防止に関する川崎市への通知書類、苦情の内容等の記録、事故の状況及び事故に際して採った処置についての記録について整備し、完結の日から５年間以上保管していますか。</t>
    <phoneticPr fontId="2"/>
  </si>
  <si>
    <t>　保護者が偽りその他不正な行為によって施設型給付費の支給を受け、又は受けようとしたときは、遅滞なく、意見を付してその旨を川崎市へ通知していますか。</t>
    <rPh sb="19" eb="21">
      <t>シセツ</t>
    </rPh>
    <rPh sb="21" eb="22">
      <t>ガタ</t>
    </rPh>
    <phoneticPr fontId="2"/>
  </si>
  <si>
    <t>　次の、確認制度等に関する質問について、「適」「不適」「非該当」のいずれかを御回答ください。</t>
    <rPh sb="8" eb="9">
      <t>トウ</t>
    </rPh>
    <phoneticPr fontId="2"/>
  </si>
  <si>
    <t>・事前協議が必要となる場合、事前協議をしていますか。</t>
    <rPh sb="1" eb="3">
      <t>ジゼン</t>
    </rPh>
    <rPh sb="3" eb="5">
      <t>キョウギ</t>
    </rPh>
    <rPh sb="6" eb="8">
      <t>ヒツヨウ</t>
    </rPh>
    <rPh sb="11" eb="13">
      <t>バアイ</t>
    </rPh>
    <rPh sb="14" eb="16">
      <t>ジゼン</t>
    </rPh>
    <rPh sb="16" eb="18">
      <t>キョウギ</t>
    </rPh>
    <phoneticPr fontId="2"/>
  </si>
  <si>
    <t>一時保育
利用実績</t>
    <rPh sb="0" eb="2">
      <t>イチジ</t>
    </rPh>
    <rPh sb="2" eb="4">
      <t>ホイク</t>
    </rPh>
    <rPh sb="5" eb="7">
      <t>リヨウ</t>
    </rPh>
    <rPh sb="7" eb="9">
      <t>ジッセキ</t>
    </rPh>
    <phoneticPr fontId="2"/>
  </si>
  <si>
    <t>非定型</t>
    <rPh sb="0" eb="1">
      <t>ヒ</t>
    </rPh>
    <rPh sb="1" eb="3">
      <t>テイケイ</t>
    </rPh>
    <phoneticPr fontId="2"/>
  </si>
  <si>
    <t>緊急一時</t>
    <rPh sb="0" eb="2">
      <t>キンキュウ</t>
    </rPh>
    <rPh sb="2" eb="4">
      <t>イチジ</t>
    </rPh>
    <phoneticPr fontId="2"/>
  </si>
  <si>
    <t>掲示場所</t>
    <rPh sb="0" eb="2">
      <t>ケイジ</t>
    </rPh>
    <rPh sb="2" eb="4">
      <t>バショ</t>
    </rPh>
    <phoneticPr fontId="2"/>
  </si>
  <si>
    <t>文書名</t>
    <rPh sb="0" eb="2">
      <t>ブンショ</t>
    </rPh>
    <rPh sb="2" eb="3">
      <t>メイ</t>
    </rPh>
    <phoneticPr fontId="2"/>
  </si>
  <si>
    <t>説明の機会</t>
    <rPh sb="0" eb="2">
      <t>セツメイ</t>
    </rPh>
    <rPh sb="3" eb="5">
      <t>キカイ</t>
    </rPh>
    <phoneticPr fontId="2"/>
  </si>
  <si>
    <t>無　</t>
    <rPh sb="0" eb="1">
      <t>ナ</t>
    </rPh>
    <phoneticPr fontId="2"/>
  </si>
  <si>
    <t>第三者委員</t>
    <rPh sb="0" eb="1">
      <t>ダイ</t>
    </rPh>
    <rPh sb="1" eb="2">
      <t>３</t>
    </rPh>
    <rPh sb="2" eb="3">
      <t>シャ</t>
    </rPh>
    <rPh sb="3" eb="5">
      <t>イイン</t>
    </rPh>
    <phoneticPr fontId="2"/>
  </si>
  <si>
    <t>（うち第三者委員がかかわった件数）</t>
    <rPh sb="3" eb="4">
      <t>ダイ</t>
    </rPh>
    <rPh sb="4" eb="5">
      <t>３</t>
    </rPh>
    <rPh sb="5" eb="6">
      <t>シャ</t>
    </rPh>
    <rPh sb="6" eb="8">
      <t>イイン</t>
    </rPh>
    <rPh sb="14" eb="16">
      <t>ケンスウ</t>
    </rPh>
    <phoneticPr fontId="2"/>
  </si>
  <si>
    <t>施設長
就任年月日</t>
    <rPh sb="0" eb="2">
      <t>シセツ</t>
    </rPh>
    <rPh sb="2" eb="3">
      <t>チョウ</t>
    </rPh>
    <rPh sb="4" eb="6">
      <t>シュウニン</t>
    </rPh>
    <rPh sb="6" eb="9">
      <t>ネンガッピ</t>
    </rPh>
    <phoneticPr fontId="2"/>
  </si>
  <si>
    <t>法人情報</t>
    <rPh sb="0" eb="2">
      <t>ホウジン</t>
    </rPh>
    <rPh sb="2" eb="4">
      <t>ジョウホウ</t>
    </rPh>
    <phoneticPr fontId="2"/>
  </si>
  <si>
    <t>現員数(年度限定児含む)</t>
    <rPh sb="0" eb="2">
      <t>ゲンイン</t>
    </rPh>
    <rPh sb="2" eb="3">
      <t>スウ</t>
    </rPh>
    <rPh sb="4" eb="6">
      <t>ネンド</t>
    </rPh>
    <rPh sb="6" eb="8">
      <t>ゲンテイ</t>
    </rPh>
    <rPh sb="8" eb="9">
      <t>ジ</t>
    </rPh>
    <rPh sb="9" eb="10">
      <t>フク</t>
    </rPh>
    <phoneticPr fontId="2"/>
  </si>
  <si>
    <t>・前回監査結果通知時からの情報漏えいの有無</t>
    <rPh sb="13" eb="15">
      <t>ジョウホウ</t>
    </rPh>
    <rPh sb="15" eb="16">
      <t>ロウ</t>
    </rPh>
    <phoneticPr fontId="2"/>
  </si>
  <si>
    <t>（うち市からの指導件数）</t>
    <rPh sb="3" eb="4">
      <t>シ</t>
    </rPh>
    <rPh sb="7" eb="9">
      <t>シドウ</t>
    </rPh>
    <rPh sb="9" eb="11">
      <t>ケンスウ</t>
    </rPh>
    <phoneticPr fontId="2"/>
  </si>
  <si>
    <t>収益明細書</t>
    <rPh sb="0" eb="2">
      <t>シュウエキ</t>
    </rPh>
    <rPh sb="2" eb="5">
      <t>メイサイショ</t>
    </rPh>
    <phoneticPr fontId="2"/>
  </si>
  <si>
    <t>寄附金収益明細表の作成</t>
    <rPh sb="0" eb="3">
      <t>キフキン</t>
    </rPh>
    <rPh sb="3" eb="5">
      <t>シュウエキ</t>
    </rPh>
    <rPh sb="5" eb="7">
      <t>メイサイ</t>
    </rPh>
    <rPh sb="7" eb="8">
      <t>ヒョウ</t>
    </rPh>
    <rPh sb="9" eb="11">
      <t>サクセイ</t>
    </rPh>
    <phoneticPr fontId="2"/>
  </si>
  <si>
    <t>月次試算表等の作成</t>
    <rPh sb="0" eb="2">
      <t>ゲツジ</t>
    </rPh>
    <rPh sb="2" eb="5">
      <t>シサンヒョウ</t>
    </rPh>
    <rPh sb="5" eb="6">
      <t>トウ</t>
    </rPh>
    <rPh sb="7" eb="9">
      <t>サクセイ</t>
    </rPh>
    <phoneticPr fontId="2"/>
  </si>
  <si>
    <t>前年度末施設会計現金残高</t>
    <rPh sb="0" eb="3">
      <t>ゼンネンド</t>
    </rPh>
    <rPh sb="3" eb="4">
      <t>マツ</t>
    </rPh>
    <rPh sb="4" eb="6">
      <t>シセツ</t>
    </rPh>
    <rPh sb="6" eb="8">
      <t>カイケイ</t>
    </rPh>
    <rPh sb="8" eb="10">
      <t>ゲンキン</t>
    </rPh>
    <rPh sb="10" eb="12">
      <t>ザンダカ</t>
    </rPh>
    <phoneticPr fontId="2"/>
  </si>
  <si>
    <t>保育所ごとに金融機関口座を作成</t>
    <rPh sb="0" eb="2">
      <t>ホイク</t>
    </rPh>
    <rPh sb="2" eb="3">
      <t>ジョ</t>
    </rPh>
    <rPh sb="6" eb="8">
      <t>キンユウ</t>
    </rPh>
    <rPh sb="8" eb="10">
      <t>キカン</t>
    </rPh>
    <rPh sb="10" eb="12">
      <t>コウザ</t>
    </rPh>
    <rPh sb="13" eb="15">
      <t>サクセイ</t>
    </rPh>
    <phoneticPr fontId="2"/>
  </si>
  <si>
    <t>各積立資産の目的外使用
（委託費の経理等通知1-(3)及び1-(6)）</t>
    <rPh sb="0" eb="1">
      <t>カク</t>
    </rPh>
    <rPh sb="1" eb="3">
      <t>ツミタテ</t>
    </rPh>
    <rPh sb="3" eb="5">
      <t>シサン</t>
    </rPh>
    <rPh sb="6" eb="8">
      <t>モクテキ</t>
    </rPh>
    <rPh sb="8" eb="9">
      <t>ガイ</t>
    </rPh>
    <rPh sb="9" eb="11">
      <t>シヨウ</t>
    </rPh>
    <rPh sb="13" eb="15">
      <t>イタク</t>
    </rPh>
    <rPh sb="15" eb="16">
      <t>ヒ</t>
    </rPh>
    <rPh sb="17" eb="19">
      <t>ケイリ</t>
    </rPh>
    <rPh sb="19" eb="20">
      <t>トウ</t>
    </rPh>
    <rPh sb="20" eb="22">
      <t>ツウチ</t>
    </rPh>
    <rPh sb="27" eb="28">
      <t>オヨ</t>
    </rPh>
    <phoneticPr fontId="2"/>
  </si>
  <si>
    <t>前期末支払資金残高の取崩し及び経費の充当　（委託費の経理等通知3-(1),(2)）</t>
    <rPh sb="0" eb="3">
      <t>ゼンキマツ</t>
    </rPh>
    <rPh sb="3" eb="5">
      <t>シハライ</t>
    </rPh>
    <rPh sb="5" eb="7">
      <t>シキン</t>
    </rPh>
    <rPh sb="7" eb="9">
      <t>ザンダカ</t>
    </rPh>
    <rPh sb="10" eb="12">
      <t>トリクズ</t>
    </rPh>
    <rPh sb="13" eb="14">
      <t>オヨ</t>
    </rPh>
    <rPh sb="15" eb="17">
      <t>ケイヒ</t>
    </rPh>
    <rPh sb="18" eb="20">
      <t>ジュウトウ</t>
    </rPh>
    <rPh sb="22" eb="24">
      <t>イタク</t>
    </rPh>
    <rPh sb="24" eb="25">
      <t>ヒ</t>
    </rPh>
    <rPh sb="26" eb="28">
      <t>ケイリ</t>
    </rPh>
    <rPh sb="28" eb="29">
      <t>トウ</t>
    </rPh>
    <rPh sb="29" eb="31">
      <t>ツウチ</t>
    </rPh>
    <phoneticPr fontId="2"/>
  </si>
  <si>
    <t>施設設備整備積立資産の他の施設への充当
（委託費の経理等通知1-(4)）</t>
    <rPh sb="0" eb="2">
      <t>シセツ</t>
    </rPh>
    <rPh sb="2" eb="4">
      <t>セツビ</t>
    </rPh>
    <rPh sb="4" eb="6">
      <t>セイビ</t>
    </rPh>
    <rPh sb="6" eb="8">
      <t>ツミタテ</t>
    </rPh>
    <rPh sb="8" eb="10">
      <t>シサン</t>
    </rPh>
    <rPh sb="11" eb="12">
      <t>タ</t>
    </rPh>
    <rPh sb="13" eb="15">
      <t>シセツ</t>
    </rPh>
    <rPh sb="17" eb="19">
      <t>ジュウトウ</t>
    </rPh>
    <rPh sb="21" eb="23">
      <t>イタク</t>
    </rPh>
    <rPh sb="23" eb="24">
      <t>ヒ</t>
    </rPh>
    <rPh sb="25" eb="27">
      <t>ケイリ</t>
    </rPh>
    <rPh sb="27" eb="28">
      <t>トウ</t>
    </rPh>
    <rPh sb="28" eb="30">
      <t>ツウチ</t>
    </rPh>
    <phoneticPr fontId="2"/>
  </si>
  <si>
    <t>勤務日数・時間</t>
    <rPh sb="0" eb="2">
      <t>キンム</t>
    </rPh>
    <rPh sb="2" eb="4">
      <t>ニッスウ</t>
    </rPh>
    <rPh sb="5" eb="7">
      <t>ジカン</t>
    </rPh>
    <phoneticPr fontId="2"/>
  </si>
  <si>
    <t>1ヶ月の勤務時間</t>
    <rPh sb="2" eb="3">
      <t>ゲツ</t>
    </rPh>
    <rPh sb="4" eb="6">
      <t>キンム</t>
    </rPh>
    <rPh sb="6" eb="8">
      <t>ジカン</t>
    </rPh>
    <phoneticPr fontId="2"/>
  </si>
  <si>
    <t>H</t>
    <phoneticPr fontId="2"/>
  </si>
  <si>
    <t>①準拠している会計基準</t>
    <rPh sb="1" eb="3">
      <t>ジュンキョ</t>
    </rPh>
    <rPh sb="7" eb="9">
      <t>カイケイ</t>
    </rPh>
    <rPh sb="9" eb="11">
      <t>キジュン</t>
    </rPh>
    <phoneticPr fontId="2"/>
  </si>
  <si>
    <t>・保育士等（看護師・幼稚園教諭等を含む）の受持児童数</t>
    <rPh sb="10" eb="13">
      <t>ヨウチエン</t>
    </rPh>
    <rPh sb="13" eb="15">
      <t>キョウユ</t>
    </rPh>
    <rPh sb="15" eb="16">
      <t>トウ</t>
    </rPh>
    <phoneticPr fontId="2"/>
  </si>
  <si>
    <t>保育士等（看護師・幼稚園教諭等）の氏名</t>
    <rPh sb="3" eb="4">
      <t>トウ</t>
    </rPh>
    <rPh sb="9" eb="12">
      <t>ヨウチエン</t>
    </rPh>
    <rPh sb="12" eb="14">
      <t>キョウユ</t>
    </rPh>
    <rPh sb="14" eb="15">
      <t>トウ</t>
    </rPh>
    <phoneticPr fontId="2"/>
  </si>
  <si>
    <t>・設置者は職員に対し研修の機会の確保に努めていますか。</t>
    <rPh sb="1" eb="3">
      <t>セッチ</t>
    </rPh>
    <rPh sb="3" eb="4">
      <t>シャ</t>
    </rPh>
    <rPh sb="5" eb="7">
      <t>ショクイン</t>
    </rPh>
    <rPh sb="8" eb="9">
      <t>タイ</t>
    </rPh>
    <rPh sb="10" eb="12">
      <t>ケンシュウ</t>
    </rPh>
    <rPh sb="13" eb="15">
      <t>キカイ</t>
    </rPh>
    <rPh sb="16" eb="18">
      <t>カクホ</t>
    </rPh>
    <rPh sb="19" eb="20">
      <t>ツト</t>
    </rPh>
    <phoneticPr fontId="2"/>
  </si>
  <si>
    <t>　対象児童は、原則、休日等に常態的に保育を必要とする保育認定を受けていること。</t>
    <rPh sb="1" eb="3">
      <t>タイショウ</t>
    </rPh>
    <rPh sb="3" eb="5">
      <t>ジドウ</t>
    </rPh>
    <rPh sb="7" eb="9">
      <t>ゲンソク</t>
    </rPh>
    <rPh sb="10" eb="12">
      <t>キュウジツ</t>
    </rPh>
    <rPh sb="12" eb="13">
      <t>トウ</t>
    </rPh>
    <rPh sb="14" eb="16">
      <t>ジョウタイ</t>
    </rPh>
    <rPh sb="16" eb="17">
      <t>テキ</t>
    </rPh>
    <rPh sb="18" eb="20">
      <t>ホイク</t>
    </rPh>
    <rPh sb="21" eb="23">
      <t>ヒツヨウ</t>
    </rPh>
    <rPh sb="26" eb="28">
      <t>ホイク</t>
    </rPh>
    <rPh sb="28" eb="30">
      <t>ニンテイ</t>
    </rPh>
    <rPh sb="31" eb="32">
      <t>ウ</t>
    </rPh>
    <phoneticPr fontId="2"/>
  </si>
  <si>
    <r>
      <t>　</t>
    </r>
    <r>
      <rPr>
        <sz val="10"/>
        <rFont val="ＭＳ Ｐゴシック"/>
        <family val="3"/>
        <charset val="128"/>
      </rPr>
      <t>職員の処遇改善及び資質向上に対する各取組みについて御回答ください。</t>
    </r>
    <rPh sb="1" eb="3">
      <t>ショクイン</t>
    </rPh>
    <rPh sb="4" eb="6">
      <t>ショグウ</t>
    </rPh>
    <rPh sb="6" eb="8">
      <t>カイゼン</t>
    </rPh>
    <rPh sb="8" eb="9">
      <t>オヨ</t>
    </rPh>
    <rPh sb="10" eb="12">
      <t>シシツ</t>
    </rPh>
    <rPh sb="12" eb="14">
      <t>コウジョウ</t>
    </rPh>
    <rPh sb="15" eb="16">
      <t>タイ</t>
    </rPh>
    <rPh sb="18" eb="19">
      <t>カク</t>
    </rPh>
    <rPh sb="19" eb="21">
      <t>トリク</t>
    </rPh>
    <rPh sb="26" eb="29">
      <t>ゴカイトウ</t>
    </rPh>
    <phoneticPr fontId="2"/>
  </si>
  <si>
    <r>
      <t>　キャリアパスに必要な研修計画や</t>
    </r>
    <r>
      <rPr>
        <sz val="10"/>
        <rFont val="ＭＳ Ｐゴシック"/>
        <family val="3"/>
        <charset val="128"/>
      </rPr>
      <t>発令等が行われていますか。</t>
    </r>
    <rPh sb="8" eb="10">
      <t>ヒツヨウ</t>
    </rPh>
    <rPh sb="11" eb="13">
      <t>ケンシュウ</t>
    </rPh>
    <rPh sb="13" eb="15">
      <t>ケイカク</t>
    </rPh>
    <rPh sb="16" eb="18">
      <t>ハツレイ</t>
    </rPh>
    <rPh sb="18" eb="19">
      <t>トウ</t>
    </rPh>
    <rPh sb="20" eb="21">
      <t>オコナ</t>
    </rPh>
    <phoneticPr fontId="2"/>
  </si>
  <si>
    <r>
      <rPr>
        <sz val="12"/>
        <rFont val="HG丸ｺﾞｼｯｸM-PRO"/>
        <family val="3"/>
        <charset val="128"/>
      </rPr>
      <t>事業所内の見取り図</t>
    </r>
    <r>
      <rPr>
        <sz val="10"/>
        <rFont val="HG丸ｺﾞｼｯｸM-PRO"/>
        <family val="3"/>
        <charset val="128"/>
      </rPr>
      <t>（各クラスの部屋割り、面積と屋外遊戯場の面積が分かるもの）</t>
    </r>
    <rPh sb="0" eb="3">
      <t>ジギョウショ</t>
    </rPh>
    <rPh sb="3" eb="4">
      <t>ナイ</t>
    </rPh>
    <rPh sb="5" eb="7">
      <t>ミト</t>
    </rPh>
    <rPh sb="8" eb="9">
      <t>ズ</t>
    </rPh>
    <rPh sb="10" eb="11">
      <t>カク</t>
    </rPh>
    <rPh sb="15" eb="18">
      <t>ヘヤワ</t>
    </rPh>
    <rPh sb="20" eb="22">
      <t>メンセキ</t>
    </rPh>
    <rPh sb="23" eb="25">
      <t>オクガイ</t>
    </rPh>
    <rPh sb="25" eb="27">
      <t>ユウギ</t>
    </rPh>
    <rPh sb="27" eb="28">
      <t>ジョウ</t>
    </rPh>
    <rPh sb="29" eb="31">
      <t>メンセキ</t>
    </rPh>
    <rPh sb="32" eb="33">
      <t>ワ</t>
    </rPh>
    <phoneticPr fontId="2"/>
  </si>
  <si>
    <t>施設名</t>
    <rPh sb="0" eb="2">
      <t>シセツ</t>
    </rPh>
    <rPh sb="2" eb="3">
      <t>メイ</t>
    </rPh>
    <phoneticPr fontId="2"/>
  </si>
  <si>
    <t>保有資格免許・常勤（並み）非常勤の別・非常勤の場合月の勤務時間数</t>
    <rPh sb="0" eb="2">
      <t>ホユウ</t>
    </rPh>
    <rPh sb="2" eb="4">
      <t>シカク</t>
    </rPh>
    <rPh sb="4" eb="6">
      <t>メンキョ</t>
    </rPh>
    <rPh sb="10" eb="11">
      <t>ナ</t>
    </rPh>
    <rPh sb="13" eb="16">
      <t>ヒジョウキン</t>
    </rPh>
    <rPh sb="17" eb="18">
      <t>ベツ</t>
    </rPh>
    <rPh sb="19" eb="22">
      <t>ヒジョウキン</t>
    </rPh>
    <rPh sb="23" eb="25">
      <t>バアイ</t>
    </rPh>
    <rPh sb="25" eb="26">
      <t>ツキ</t>
    </rPh>
    <rPh sb="27" eb="29">
      <t>キンム</t>
    </rPh>
    <rPh sb="29" eb="31">
      <t>ジカン</t>
    </rPh>
    <rPh sb="31" eb="32">
      <t>スウ</t>
    </rPh>
    <phoneticPr fontId="2"/>
  </si>
  <si>
    <t>研修</t>
    <rPh sb="0" eb="2">
      <t>ケンシュウ</t>
    </rPh>
    <phoneticPr fontId="2"/>
  </si>
  <si>
    <t>職員の確保(欠員補充)と定着化への取り組みについて、下欄に記載してください。</t>
    <rPh sb="0" eb="2">
      <t>ショクイン</t>
    </rPh>
    <rPh sb="3" eb="5">
      <t>カクホ</t>
    </rPh>
    <rPh sb="6" eb="8">
      <t>ケツイン</t>
    </rPh>
    <rPh sb="8" eb="10">
      <t>ホジュウ</t>
    </rPh>
    <rPh sb="12" eb="15">
      <t>テイチャクカ</t>
    </rPh>
    <rPh sb="17" eb="18">
      <t>ト</t>
    </rPh>
    <rPh sb="19" eb="20">
      <t>ク</t>
    </rPh>
    <rPh sb="26" eb="27">
      <t>シタ</t>
    </rPh>
    <rPh sb="27" eb="28">
      <t>ラン</t>
    </rPh>
    <rPh sb="29" eb="31">
      <t>キサイ</t>
    </rPh>
    <phoneticPr fontId="2"/>
  </si>
  <si>
    <t>建物その他の設備及び構造並びに図面の変更</t>
    <rPh sb="0" eb="2">
      <t>タテモノ</t>
    </rPh>
    <rPh sb="4" eb="5">
      <t>タ</t>
    </rPh>
    <rPh sb="6" eb="8">
      <t>セツビ</t>
    </rPh>
    <rPh sb="8" eb="9">
      <t>オヨ</t>
    </rPh>
    <rPh sb="10" eb="12">
      <t>コウゾウ</t>
    </rPh>
    <rPh sb="12" eb="13">
      <t>ナラ</t>
    </rPh>
    <rPh sb="15" eb="17">
      <t>ズメン</t>
    </rPh>
    <rPh sb="18" eb="20">
      <t>ヘンコウ</t>
    </rPh>
    <phoneticPr fontId="2"/>
  </si>
  <si>
    <t>変更なし</t>
    <rPh sb="0" eb="2">
      <t>ヘンコウ</t>
    </rPh>
    <phoneticPr fontId="2"/>
  </si>
  <si>
    <t>変更届出済</t>
    <rPh sb="0" eb="2">
      <t>ヘンコウ</t>
    </rPh>
    <rPh sb="2" eb="4">
      <t>トドケデ</t>
    </rPh>
    <rPh sb="4" eb="5">
      <t>ズミ</t>
    </rPh>
    <phoneticPr fontId="2"/>
  </si>
  <si>
    <t>変更未届出</t>
    <rPh sb="0" eb="2">
      <t>ヘンコウ</t>
    </rPh>
    <rPh sb="2" eb="4">
      <t>ミトド</t>
    </rPh>
    <rPh sb="4" eb="5">
      <t>デ</t>
    </rPh>
    <phoneticPr fontId="2"/>
  </si>
  <si>
    <t>・土曜日保育の利用申請について、どのような方法をとっていますか。</t>
    <rPh sb="1" eb="4">
      <t>ドヨウビ</t>
    </rPh>
    <rPh sb="4" eb="6">
      <t>ホイク</t>
    </rPh>
    <rPh sb="7" eb="9">
      <t>リヨウ</t>
    </rPh>
    <rPh sb="9" eb="11">
      <t>シンセイ</t>
    </rPh>
    <rPh sb="21" eb="23">
      <t>ホウホウ</t>
    </rPh>
    <phoneticPr fontId="2"/>
  </si>
  <si>
    <t>）</t>
    <phoneticPr fontId="2"/>
  </si>
  <si>
    <t>最終改正日</t>
    <rPh sb="0" eb="2">
      <t>サイシュウ</t>
    </rPh>
    <rPh sb="2" eb="4">
      <t>カイセイ</t>
    </rPh>
    <rPh sb="4" eb="5">
      <t>ビ</t>
    </rPh>
    <phoneticPr fontId="2"/>
  </si>
  <si>
    <t>（</t>
    <phoneticPr fontId="2"/>
  </si>
  <si>
    <t>）</t>
    <phoneticPr fontId="2"/>
  </si>
  <si>
    <t>）</t>
    <phoneticPr fontId="2"/>
  </si>
  <si>
    <t>令和</t>
    <rPh sb="0" eb="1">
      <t>レイ</t>
    </rPh>
    <rPh sb="1" eb="2">
      <t>ワ</t>
    </rPh>
    <phoneticPr fontId="2"/>
  </si>
  <si>
    <t>点検日</t>
    <rPh sb="0" eb="2">
      <t>テンケン</t>
    </rPh>
    <rPh sb="2" eb="3">
      <t>ビ</t>
    </rPh>
    <phoneticPr fontId="2"/>
  </si>
  <si>
    <t>内容</t>
    <rPh sb="0" eb="2">
      <t>ナイヨウ</t>
    </rPh>
    <phoneticPr fontId="2"/>
  </si>
  <si>
    <t>令和</t>
    <rPh sb="0" eb="2">
      <t>レイワ</t>
    </rPh>
    <phoneticPr fontId="2"/>
  </si>
  <si>
    <t>受入年齢
(月齢)</t>
    <rPh sb="0" eb="2">
      <t>ウケイレ</t>
    </rPh>
    <rPh sb="2" eb="4">
      <t>ネンレイ</t>
    </rPh>
    <rPh sb="6" eb="8">
      <t>ゲツレイ</t>
    </rPh>
    <phoneticPr fontId="2"/>
  </si>
  <si>
    <t>施設長</t>
    <rPh sb="0" eb="2">
      <t>シセツ</t>
    </rPh>
    <rPh sb="2" eb="3">
      <t>チョウ</t>
    </rPh>
    <phoneticPr fontId="2"/>
  </si>
  <si>
    <t xml:space="preserve">(1)閉所日の状況
</t>
    <rPh sb="3" eb="4">
      <t>ヘイ</t>
    </rPh>
    <rPh sb="4" eb="5">
      <t>ショ</t>
    </rPh>
    <rPh sb="5" eb="6">
      <t>ニチ</t>
    </rPh>
    <rPh sb="7" eb="9">
      <t>ジョウキョウ</t>
    </rPh>
    <phoneticPr fontId="2"/>
  </si>
  <si>
    <t>(2)土曜保育の利用方法</t>
    <rPh sb="3" eb="5">
      <t>ドヨウ</t>
    </rPh>
    <rPh sb="5" eb="7">
      <t>ホイク</t>
    </rPh>
    <rPh sb="8" eb="10">
      <t>リヨウ</t>
    </rPh>
    <rPh sb="10" eb="12">
      <t>ホウホウ</t>
    </rPh>
    <phoneticPr fontId="2"/>
  </si>
  <si>
    <t>(3)開所時間の状況</t>
    <rPh sb="3" eb="5">
      <t>カイショ</t>
    </rPh>
    <rPh sb="5" eb="7">
      <t>ジカン</t>
    </rPh>
    <rPh sb="8" eb="10">
      <t>ジョウキョウ</t>
    </rPh>
    <phoneticPr fontId="2"/>
  </si>
  <si>
    <t>(4)保育時間</t>
    <rPh sb="3" eb="5">
      <t>ホイク</t>
    </rPh>
    <rPh sb="5" eb="7">
      <t>ジカン</t>
    </rPh>
    <phoneticPr fontId="2"/>
  </si>
  <si>
    <t>(1)運営規程</t>
    <rPh sb="3" eb="5">
      <t>ウンエイ</t>
    </rPh>
    <rPh sb="5" eb="7">
      <t>キテイ</t>
    </rPh>
    <phoneticPr fontId="2"/>
  </si>
  <si>
    <t>(2)重要事項説明</t>
    <rPh sb="3" eb="5">
      <t>ジュウヨウ</t>
    </rPh>
    <rPh sb="5" eb="7">
      <t>ジコウ</t>
    </rPh>
    <rPh sb="7" eb="9">
      <t>セツメイ</t>
    </rPh>
    <phoneticPr fontId="2"/>
  </si>
  <si>
    <t>(6)業務日誌</t>
    <rPh sb="3" eb="5">
      <t>ギョウム</t>
    </rPh>
    <rPh sb="5" eb="7">
      <t>ニッシ</t>
    </rPh>
    <phoneticPr fontId="2"/>
  </si>
  <si>
    <t>(4)労使協定の状況</t>
    <rPh sb="3" eb="5">
      <t>ロウシ</t>
    </rPh>
    <rPh sb="5" eb="7">
      <t>キョウテイ</t>
    </rPh>
    <rPh sb="8" eb="10">
      <t>ジョウキョウ</t>
    </rPh>
    <phoneticPr fontId="2"/>
  </si>
  <si>
    <t>(5)就業規程、労使協定の周知</t>
    <rPh sb="3" eb="5">
      <t>シュウギョウ</t>
    </rPh>
    <rPh sb="5" eb="7">
      <t>キテイ</t>
    </rPh>
    <rPh sb="8" eb="10">
      <t>ロウシ</t>
    </rPh>
    <rPh sb="10" eb="12">
      <t>キョウテイ</t>
    </rPh>
    <rPh sb="13" eb="15">
      <t>シュウチ</t>
    </rPh>
    <phoneticPr fontId="2"/>
  </si>
  <si>
    <t>(3)勤務形態の状況</t>
    <rPh sb="3" eb="5">
      <t>キンム</t>
    </rPh>
    <rPh sb="5" eb="7">
      <t>ケイタイ</t>
    </rPh>
    <rPh sb="8" eb="10">
      <t>ジョウキョウ</t>
    </rPh>
    <phoneticPr fontId="2"/>
  </si>
  <si>
    <t>(3)就業規則の整備</t>
    <rPh sb="3" eb="5">
      <t>シュウギョウ</t>
    </rPh>
    <rPh sb="5" eb="7">
      <t>キソク</t>
    </rPh>
    <rPh sb="8" eb="10">
      <t>セイビ</t>
    </rPh>
    <phoneticPr fontId="2"/>
  </si>
  <si>
    <t>届出無し</t>
    <phoneticPr fontId="2"/>
  </si>
  <si>
    <t>育休・
介護規程</t>
    <rPh sb="0" eb="2">
      <t>イクキュウ</t>
    </rPh>
    <rPh sb="4" eb="6">
      <t>カイゴ</t>
    </rPh>
    <rPh sb="6" eb="8">
      <t>キテイ</t>
    </rPh>
    <phoneticPr fontId="2"/>
  </si>
  <si>
    <t>届出無し</t>
    <phoneticPr fontId="2"/>
  </si>
  <si>
    <t>(7)関連帳簿の整備状況</t>
    <rPh sb="3" eb="5">
      <t>カンレン</t>
    </rPh>
    <rPh sb="5" eb="7">
      <t>チョウボ</t>
    </rPh>
    <rPh sb="8" eb="10">
      <t>セイビ</t>
    </rPh>
    <rPh sb="10" eb="12">
      <t>ジョウキョウ</t>
    </rPh>
    <phoneticPr fontId="2"/>
  </si>
  <si>
    <t>開始日</t>
    <rPh sb="0" eb="3">
      <t>カイシビ</t>
    </rPh>
    <phoneticPr fontId="2"/>
  </si>
  <si>
    <t>履歴書</t>
    <rPh sb="0" eb="3">
      <t>リレキショ</t>
    </rPh>
    <phoneticPr fontId="2"/>
  </si>
  <si>
    <t>資格証</t>
    <rPh sb="0" eb="2">
      <t>シカク</t>
    </rPh>
    <rPh sb="2" eb="3">
      <t>ショウ</t>
    </rPh>
    <phoneticPr fontId="2"/>
  </si>
  <si>
    <t>労働者名簿</t>
    <rPh sb="0" eb="3">
      <t>ロウドウシャ</t>
    </rPh>
    <rPh sb="3" eb="5">
      <t>メイボ</t>
    </rPh>
    <phoneticPr fontId="2"/>
  </si>
  <si>
    <t>書面による通知</t>
    <rPh sb="0" eb="2">
      <t>ショメン</t>
    </rPh>
    <rPh sb="5" eb="7">
      <t>ツウチ</t>
    </rPh>
    <phoneticPr fontId="2"/>
  </si>
  <si>
    <t>(※医療機関への受診となったケースは市への報告が必要です。)</t>
    <rPh sb="2" eb="4">
      <t>イリョウ</t>
    </rPh>
    <rPh sb="4" eb="6">
      <t>キカン</t>
    </rPh>
    <rPh sb="8" eb="10">
      <t>ジュシン</t>
    </rPh>
    <rPh sb="18" eb="19">
      <t>シ</t>
    </rPh>
    <rPh sb="21" eb="23">
      <t>ホウコク</t>
    </rPh>
    <rPh sb="24" eb="26">
      <t>ヒツヨウ</t>
    </rPh>
    <phoneticPr fontId="2"/>
  </si>
  <si>
    <t>(名称)</t>
    <rPh sb="1" eb="3">
      <t>メイショウ</t>
    </rPh>
    <phoneticPr fontId="2"/>
  </si>
  <si>
    <t>消防署への届出日</t>
    <rPh sb="0" eb="3">
      <t>ショウボウショ</t>
    </rPh>
    <rPh sb="5" eb="6">
      <t>トド</t>
    </rPh>
    <rPh sb="6" eb="7">
      <t>デ</t>
    </rPh>
    <rPh sb="7" eb="8">
      <t>ビ</t>
    </rPh>
    <phoneticPr fontId="2"/>
  </si>
  <si>
    <t>届け出
有無</t>
    <rPh sb="0" eb="1">
      <t>トド</t>
    </rPh>
    <rPh sb="2" eb="3">
      <t>デ</t>
    </rPh>
    <rPh sb="4" eb="6">
      <t>ウム</t>
    </rPh>
    <phoneticPr fontId="2"/>
  </si>
  <si>
    <t>前回</t>
    <rPh sb="0" eb="2">
      <t>ゼンカイ</t>
    </rPh>
    <phoneticPr fontId="2"/>
  </si>
  <si>
    <t>前々回</t>
    <rPh sb="0" eb="3">
      <t>ゼンゼンカイ</t>
    </rPh>
    <phoneticPr fontId="2"/>
  </si>
  <si>
    <t>過去3回の実施</t>
    <rPh sb="0" eb="2">
      <t>カコ</t>
    </rPh>
    <rPh sb="3" eb="4">
      <t>カイ</t>
    </rPh>
    <rPh sb="5" eb="7">
      <t>ジッシ</t>
    </rPh>
    <phoneticPr fontId="2"/>
  </si>
  <si>
    <t>前前々回</t>
    <rPh sb="0" eb="1">
      <t>マエ</t>
    </rPh>
    <rPh sb="1" eb="4">
      <t>ゼンゼンカイ</t>
    </rPh>
    <phoneticPr fontId="2"/>
  </si>
  <si>
    <t>・小学校又は転園施設等への情報提供に関する保護者の同意</t>
    <rPh sb="1" eb="4">
      <t>ショウガッコウ</t>
    </rPh>
    <rPh sb="4" eb="5">
      <t>マタ</t>
    </rPh>
    <rPh sb="6" eb="8">
      <t>テンエン</t>
    </rPh>
    <rPh sb="8" eb="10">
      <t>シセツ</t>
    </rPh>
    <rPh sb="10" eb="11">
      <t>トウ</t>
    </rPh>
    <rPh sb="13" eb="15">
      <t>ジョウホウ</t>
    </rPh>
    <rPh sb="15" eb="17">
      <t>テイキョウ</t>
    </rPh>
    <rPh sb="18" eb="19">
      <t>カン</t>
    </rPh>
    <rPh sb="21" eb="24">
      <t>ホゴシャ</t>
    </rPh>
    <rPh sb="25" eb="27">
      <t>ドウイ</t>
    </rPh>
    <phoneticPr fontId="2"/>
  </si>
  <si>
    <t>（</t>
    <phoneticPr fontId="2"/>
  </si>
  <si>
    <t>）</t>
    <phoneticPr fontId="2"/>
  </si>
  <si>
    <t>・保育内容の情報提供を行っていますか。</t>
    <rPh sb="1" eb="3">
      <t>ホイク</t>
    </rPh>
    <rPh sb="3" eb="5">
      <t>ナイヨウ</t>
    </rPh>
    <rPh sb="6" eb="8">
      <t>ジョウホウ</t>
    </rPh>
    <rPh sb="8" eb="10">
      <t>テイキョウ</t>
    </rPh>
    <rPh sb="11" eb="12">
      <t>オコナ</t>
    </rPh>
    <phoneticPr fontId="2"/>
  </si>
  <si>
    <t>【施設の情報】</t>
    <rPh sb="1" eb="3">
      <t>シセツ</t>
    </rPh>
    <rPh sb="4" eb="6">
      <t>ジョウホウ</t>
    </rPh>
    <phoneticPr fontId="2"/>
  </si>
  <si>
    <t>【前回指導監査の指導事項についての改善状況 】</t>
    <rPh sb="1" eb="3">
      <t>ゼンカイ</t>
    </rPh>
    <rPh sb="3" eb="5">
      <t>シドウ</t>
    </rPh>
    <rPh sb="5" eb="7">
      <t>カンサ</t>
    </rPh>
    <rPh sb="8" eb="10">
      <t>シドウ</t>
    </rPh>
    <rPh sb="10" eb="12">
      <t>ジコウ</t>
    </rPh>
    <rPh sb="17" eb="19">
      <t>カイゼン</t>
    </rPh>
    <rPh sb="19" eb="21">
      <t>ジョウキョウ</t>
    </rPh>
    <phoneticPr fontId="2"/>
  </si>
  <si>
    <t>【１運営】</t>
    <rPh sb="2" eb="4">
      <t>ウンエイ</t>
    </rPh>
    <phoneticPr fontId="2"/>
  </si>
  <si>
    <t xml:space="preserve">
(1)職員配置</t>
    <rPh sb="4" eb="6">
      <t>ショクイン</t>
    </rPh>
    <rPh sb="6" eb="8">
      <t>ハイチ</t>
    </rPh>
    <phoneticPr fontId="2"/>
  </si>
  <si>
    <t>1-6　非常災害対策</t>
    <rPh sb="4" eb="6">
      <t>ヒジョウ</t>
    </rPh>
    <rPh sb="6" eb="8">
      <t>サイガイ</t>
    </rPh>
    <rPh sb="8" eb="10">
      <t>タイサク</t>
    </rPh>
    <phoneticPr fontId="2"/>
  </si>
  <si>
    <t>1-5　施設・設備の安全管理</t>
    <rPh sb="4" eb="6">
      <t>シセツ</t>
    </rPh>
    <rPh sb="7" eb="9">
      <t>セツビ</t>
    </rPh>
    <rPh sb="10" eb="12">
      <t>アンゼン</t>
    </rPh>
    <rPh sb="12" eb="14">
      <t>カンリ</t>
    </rPh>
    <phoneticPr fontId="2"/>
  </si>
  <si>
    <t>1-4　職員の状況</t>
    <rPh sb="4" eb="6">
      <t>ショクイン</t>
    </rPh>
    <rPh sb="7" eb="9">
      <t>ジョウキョウ</t>
    </rPh>
    <phoneticPr fontId="2"/>
  </si>
  <si>
    <t>1-3　規程及び帳簿の整備</t>
    <rPh sb="4" eb="6">
      <t>キテイ</t>
    </rPh>
    <rPh sb="6" eb="7">
      <t>オヨ</t>
    </rPh>
    <rPh sb="8" eb="10">
      <t>チョウボ</t>
    </rPh>
    <rPh sb="11" eb="13">
      <t>セイビ</t>
    </rPh>
    <phoneticPr fontId="2"/>
  </si>
  <si>
    <t>1-1　児童の利用・受け入れ状況</t>
    <rPh sb="4" eb="6">
      <t>ジドウ</t>
    </rPh>
    <rPh sb="7" eb="9">
      <t>リヨウ</t>
    </rPh>
    <rPh sb="10" eb="11">
      <t>ウ</t>
    </rPh>
    <rPh sb="12" eb="13">
      <t>イ</t>
    </rPh>
    <rPh sb="14" eb="16">
      <t>ジョウキョウ</t>
    </rPh>
    <phoneticPr fontId="2"/>
  </si>
  <si>
    <t>1-2　開所日・開所時間等</t>
    <rPh sb="4" eb="6">
      <t>カイショ</t>
    </rPh>
    <rPh sb="6" eb="7">
      <t>ビ</t>
    </rPh>
    <rPh sb="8" eb="10">
      <t>カイショ</t>
    </rPh>
    <rPh sb="10" eb="12">
      <t>ジカン</t>
    </rPh>
    <rPh sb="12" eb="13">
      <t>トウ</t>
    </rPh>
    <phoneticPr fontId="2"/>
  </si>
  <si>
    <t>（１）施設・設備の状況</t>
    <rPh sb="3" eb="5">
      <t>シセツ</t>
    </rPh>
    <rPh sb="6" eb="8">
      <t>セツビ</t>
    </rPh>
    <rPh sb="9" eb="11">
      <t>ジョウキョウ</t>
    </rPh>
    <phoneticPr fontId="2"/>
  </si>
  <si>
    <t>(1)防火管理者</t>
    <rPh sb="3" eb="5">
      <t>ボウカ</t>
    </rPh>
    <rPh sb="5" eb="8">
      <t>カンリシャ</t>
    </rPh>
    <phoneticPr fontId="2"/>
  </si>
  <si>
    <t>(2)消防計画</t>
    <rPh sb="3" eb="5">
      <t>ショウボウ</t>
    </rPh>
    <rPh sb="5" eb="7">
      <t>ケイカク</t>
    </rPh>
    <phoneticPr fontId="2"/>
  </si>
  <si>
    <t>(1)事故防止</t>
    <rPh sb="3" eb="5">
      <t>ジコ</t>
    </rPh>
    <rPh sb="5" eb="7">
      <t>ボウシ</t>
    </rPh>
    <phoneticPr fontId="2"/>
  </si>
  <si>
    <t>その他(</t>
    <rPh sb="2" eb="3">
      <t>タ</t>
    </rPh>
    <phoneticPr fontId="2"/>
  </si>
  <si>
    <r>
      <rPr>
        <b/>
        <sz val="9"/>
        <rFont val="HG丸ｺﾞｼｯｸM-PRO"/>
        <family val="3"/>
        <charset val="128"/>
      </rPr>
      <t>　</t>
    </r>
    <r>
      <rPr>
        <b/>
        <sz val="11"/>
        <rFont val="HG丸ｺﾞｼｯｸM-PRO"/>
        <family val="3"/>
        <charset val="128"/>
      </rPr>
      <t>過年度の児童数</t>
    </r>
    <r>
      <rPr>
        <sz val="11"/>
        <rFont val="HG丸ｺﾞｼｯｸM-PRO"/>
        <family val="3"/>
        <charset val="128"/>
      </rPr>
      <t xml:space="preserve">
</t>
    </r>
    <r>
      <rPr>
        <sz val="8"/>
        <rFont val="HG丸ｺﾞｼｯｸM-PRO"/>
        <family val="3"/>
        <charset val="128"/>
      </rPr>
      <t>※ただし、各年度の年間平均の利用率が120％に満たないことが明らかな場合には、4月と10月の児童数のみを入力してください。</t>
    </r>
    <rPh sb="1" eb="4">
      <t>カネンド</t>
    </rPh>
    <rPh sb="5" eb="7">
      <t>ジドウ</t>
    </rPh>
    <rPh sb="7" eb="8">
      <t>スウ</t>
    </rPh>
    <rPh sb="14" eb="17">
      <t>カクネンド</t>
    </rPh>
    <rPh sb="18" eb="20">
      <t>ネンカン</t>
    </rPh>
    <rPh sb="20" eb="22">
      <t>ヘイキン</t>
    </rPh>
    <rPh sb="23" eb="26">
      <t>リヨウリツ</t>
    </rPh>
    <rPh sb="32" eb="33">
      <t>ミ</t>
    </rPh>
    <rPh sb="39" eb="40">
      <t>アキ</t>
    </rPh>
    <rPh sb="43" eb="45">
      <t>バアイ</t>
    </rPh>
    <rPh sb="49" eb="50">
      <t>ガツ</t>
    </rPh>
    <rPh sb="53" eb="54">
      <t>ガツ</t>
    </rPh>
    <rPh sb="55" eb="57">
      <t>ジドウ</t>
    </rPh>
    <rPh sb="57" eb="58">
      <t>スウ</t>
    </rPh>
    <rPh sb="61" eb="63">
      <t>ニュウリョク</t>
    </rPh>
    <phoneticPr fontId="2"/>
  </si>
  <si>
    <r>
      <rPr>
        <b/>
        <sz val="10"/>
        <rFont val="HG丸ｺﾞｼｯｸM-PRO"/>
        <family val="3"/>
        <charset val="128"/>
      </rPr>
      <t>今年度の児童数　</t>
    </r>
    <r>
      <rPr>
        <sz val="10"/>
        <rFont val="HG丸ｺﾞｼｯｸM-PRO"/>
        <family val="3"/>
        <charset val="128"/>
      </rPr>
      <t>（監査月以降は空欄としてください）
各月当初の在園児童数を記載してください。</t>
    </r>
    <rPh sb="0" eb="1">
      <t>コン</t>
    </rPh>
    <rPh sb="26" eb="28">
      <t>カクツキ</t>
    </rPh>
    <rPh sb="28" eb="30">
      <t>トウショ</t>
    </rPh>
    <rPh sb="31" eb="33">
      <t>ザイエン</t>
    </rPh>
    <rPh sb="33" eb="35">
      <t>ジドウ</t>
    </rPh>
    <rPh sb="35" eb="36">
      <t>スウ</t>
    </rPh>
    <rPh sb="37" eb="39">
      <t>キサイ</t>
    </rPh>
    <phoneticPr fontId="2"/>
  </si>
  <si>
    <t>(2)常勤職員の勤務時間</t>
    <phoneticPr fontId="2"/>
  </si>
  <si>
    <t>日</t>
    <rPh sb="0" eb="1">
      <t>ニチ</t>
    </rPh>
    <phoneticPr fontId="2"/>
  </si>
  <si>
    <r>
      <t>※就業規則等で定める</t>
    </r>
    <r>
      <rPr>
        <b/>
        <sz val="9"/>
        <rFont val="HG丸ｺﾞｼｯｸM-PRO"/>
        <family val="3"/>
        <charset val="128"/>
      </rPr>
      <t>常勤職員</t>
    </r>
    <r>
      <rPr>
        <sz val="8"/>
        <rFont val="HG丸ｺﾞｼｯｸM-PRO"/>
        <family val="3"/>
        <charset val="128"/>
      </rPr>
      <t>の所定勤務時間を記載してください。</t>
    </r>
    <rPh sb="1" eb="3">
      <t>シュウギョウ</t>
    </rPh>
    <rPh sb="3" eb="5">
      <t>キソク</t>
    </rPh>
    <rPh sb="5" eb="6">
      <t>トウ</t>
    </rPh>
    <rPh sb="7" eb="8">
      <t>サダ</t>
    </rPh>
    <rPh sb="10" eb="12">
      <t>ジョウキン</t>
    </rPh>
    <rPh sb="12" eb="14">
      <t>ショクイン</t>
    </rPh>
    <rPh sb="15" eb="17">
      <t>ショテイ</t>
    </rPh>
    <rPh sb="17" eb="19">
      <t>キンム</t>
    </rPh>
    <rPh sb="19" eb="21">
      <t>ジカン</t>
    </rPh>
    <rPh sb="22" eb="24">
      <t>キサイ</t>
    </rPh>
    <phoneticPr fontId="2"/>
  </si>
  <si>
    <t>(2)施設・設備の安全</t>
    <rPh sb="3" eb="5">
      <t>シセツ</t>
    </rPh>
    <rPh sb="6" eb="8">
      <t>セツビ</t>
    </rPh>
    <rPh sb="9" eb="11">
      <t>アンゼン</t>
    </rPh>
    <phoneticPr fontId="2"/>
  </si>
  <si>
    <t>(3)施設の害虫駆除等</t>
    <rPh sb="3" eb="5">
      <t>シセツ</t>
    </rPh>
    <rPh sb="6" eb="8">
      <t>ガイチュウ</t>
    </rPh>
    <rPh sb="8" eb="10">
      <t>クジョ</t>
    </rPh>
    <rPh sb="10" eb="11">
      <t>トウ</t>
    </rPh>
    <phoneticPr fontId="2"/>
  </si>
  <si>
    <t>(1)防犯対策</t>
    <rPh sb="3" eb="5">
      <t>ボウハン</t>
    </rPh>
    <rPh sb="5" eb="7">
      <t>タイサク</t>
    </rPh>
    <phoneticPr fontId="2"/>
  </si>
  <si>
    <t>(1)虐待禁止・防止</t>
    <rPh sb="3" eb="5">
      <t>ギャクタイ</t>
    </rPh>
    <rPh sb="5" eb="7">
      <t>キンシ</t>
    </rPh>
    <rPh sb="8" eb="10">
      <t>ボウシ</t>
    </rPh>
    <phoneticPr fontId="2"/>
  </si>
  <si>
    <t>(1)苦情解決体制</t>
    <rPh sb="3" eb="5">
      <t>クジョウ</t>
    </rPh>
    <rPh sb="5" eb="7">
      <t>カイケツ</t>
    </rPh>
    <rPh sb="7" eb="9">
      <t>タイセイ</t>
    </rPh>
    <phoneticPr fontId="2"/>
  </si>
  <si>
    <t>(2)苦情受付及び解決の状況</t>
    <rPh sb="3" eb="5">
      <t>クジョウ</t>
    </rPh>
    <rPh sb="5" eb="7">
      <t>ウケツケ</t>
    </rPh>
    <rPh sb="7" eb="8">
      <t>オヨ</t>
    </rPh>
    <rPh sb="9" eb="11">
      <t>カイケツ</t>
    </rPh>
    <rPh sb="12" eb="14">
      <t>ジョウキョウ</t>
    </rPh>
    <phoneticPr fontId="2"/>
  </si>
  <si>
    <t>(3)苦情解決体制の周知</t>
    <rPh sb="3" eb="5">
      <t>クジョウ</t>
    </rPh>
    <rPh sb="5" eb="7">
      <t>カイケツ</t>
    </rPh>
    <rPh sb="7" eb="9">
      <t>タイセイ</t>
    </rPh>
    <rPh sb="10" eb="12">
      <t>シュウチ</t>
    </rPh>
    <phoneticPr fontId="2"/>
  </si>
  <si>
    <t>(1)秘密保持等</t>
    <rPh sb="3" eb="5">
      <t>ヒミツ</t>
    </rPh>
    <rPh sb="5" eb="7">
      <t>ホジ</t>
    </rPh>
    <rPh sb="7" eb="8">
      <t>トウ</t>
    </rPh>
    <phoneticPr fontId="2"/>
  </si>
  <si>
    <t>(1)情報提供</t>
    <rPh sb="3" eb="5">
      <t>ジョウホウ</t>
    </rPh>
    <rPh sb="5" eb="7">
      <t>テイキョウ</t>
    </rPh>
    <phoneticPr fontId="2"/>
  </si>
  <si>
    <t>(1)保育所の自己評価</t>
    <rPh sb="3" eb="5">
      <t>ホイク</t>
    </rPh>
    <rPh sb="5" eb="6">
      <t>ジョ</t>
    </rPh>
    <rPh sb="7" eb="9">
      <t>ジコ</t>
    </rPh>
    <rPh sb="9" eb="11">
      <t>ヒョウカ</t>
    </rPh>
    <phoneticPr fontId="2"/>
  </si>
  <si>
    <t>(2)第三者評価の受審状況</t>
    <rPh sb="3" eb="4">
      <t>ダイ</t>
    </rPh>
    <rPh sb="4" eb="6">
      <t>サンシャ</t>
    </rPh>
    <rPh sb="6" eb="8">
      <t>ヒョウカ</t>
    </rPh>
    <rPh sb="9" eb="11">
      <t>ジュシン</t>
    </rPh>
    <rPh sb="11" eb="13">
      <t>ジョウキョウ</t>
    </rPh>
    <phoneticPr fontId="2"/>
  </si>
  <si>
    <t>②会計責任者・出納責任者の設置状況</t>
    <rPh sb="1" eb="3">
      <t>カイケイ</t>
    </rPh>
    <rPh sb="3" eb="5">
      <t>セキニン</t>
    </rPh>
    <rPh sb="5" eb="6">
      <t>シャ</t>
    </rPh>
    <rPh sb="7" eb="9">
      <t>スイトウ</t>
    </rPh>
    <rPh sb="9" eb="12">
      <t>セキニンシャ</t>
    </rPh>
    <rPh sb="13" eb="15">
      <t>セッチ</t>
    </rPh>
    <rPh sb="15" eb="17">
      <t>ジョウキョウ</t>
    </rPh>
    <phoneticPr fontId="2"/>
  </si>
  <si>
    <t>⑤毎月の予算執行管理</t>
    <rPh sb="1" eb="3">
      <t>マイツキ</t>
    </rPh>
    <rPh sb="4" eb="6">
      <t>ヨサン</t>
    </rPh>
    <rPh sb="6" eb="8">
      <t>シッコウ</t>
    </rPh>
    <rPh sb="8" eb="10">
      <t>カンリ</t>
    </rPh>
    <phoneticPr fontId="2"/>
  </si>
  <si>
    <t>総勘定元帳</t>
    <rPh sb="0" eb="3">
      <t>ソウカンジョウ</t>
    </rPh>
    <rPh sb="3" eb="5">
      <t>モトチョウ</t>
    </rPh>
    <phoneticPr fontId="2"/>
  </si>
  <si>
    <t>配分している経費</t>
    <rPh sb="0" eb="2">
      <t>ハイブン</t>
    </rPh>
    <rPh sb="6" eb="8">
      <t>ケイヒ</t>
    </rPh>
    <phoneticPr fontId="2"/>
  </si>
  <si>
    <t>仕訳伝票
(日記帳)</t>
    <rPh sb="0" eb="2">
      <t>シワケ</t>
    </rPh>
    <rPh sb="2" eb="4">
      <t>デンピョウ</t>
    </rPh>
    <rPh sb="6" eb="9">
      <t>ニッキチョウ</t>
    </rPh>
    <phoneticPr fontId="2"/>
  </si>
  <si>
    <t>④経理規程の整備状況</t>
    <rPh sb="1" eb="3">
      <t>ケイリ</t>
    </rPh>
    <rPh sb="3" eb="5">
      <t>キテイ</t>
    </rPh>
    <rPh sb="6" eb="8">
      <t>セイビ</t>
    </rPh>
    <rPh sb="8" eb="10">
      <t>ジョウキョウ</t>
    </rPh>
    <phoneticPr fontId="2"/>
  </si>
  <si>
    <t>保護者徴収金</t>
    <rPh sb="0" eb="3">
      <t>ホゴシャ</t>
    </rPh>
    <rPh sb="3" eb="5">
      <t>チョウシュウ</t>
    </rPh>
    <rPh sb="5" eb="6">
      <t>キン</t>
    </rPh>
    <phoneticPr fontId="2"/>
  </si>
  <si>
    <t>預金通帳等と銀行届出印鑑の
管理者・保管状況</t>
    <phoneticPr fontId="2"/>
  </si>
  <si>
    <t>預金管理</t>
    <rPh sb="0" eb="2">
      <t>ヨキン</t>
    </rPh>
    <rPh sb="2" eb="4">
      <t>カンリ</t>
    </rPh>
    <phoneticPr fontId="2"/>
  </si>
  <si>
    <t>寄附金の処理状況</t>
    <rPh sb="0" eb="3">
      <t>キフキン</t>
    </rPh>
    <rPh sb="4" eb="6">
      <t>ショリ</t>
    </rPh>
    <rPh sb="6" eb="8">
      <t>ジョウキョウ</t>
    </rPh>
    <phoneticPr fontId="2"/>
  </si>
  <si>
    <t>③現金管理</t>
    <rPh sb="1" eb="3">
      <t>ゲンキン</t>
    </rPh>
    <rPh sb="3" eb="5">
      <t>カンリ</t>
    </rPh>
    <phoneticPr fontId="2"/>
  </si>
  <si>
    <t>残高証明書と決算書の金額が合致</t>
    <rPh sb="0" eb="2">
      <t>ザンダカ</t>
    </rPh>
    <rPh sb="2" eb="4">
      <t>ショウメイ</t>
    </rPh>
    <rPh sb="4" eb="5">
      <t>ショ</t>
    </rPh>
    <rPh sb="6" eb="9">
      <t>ケッサンショ</t>
    </rPh>
    <rPh sb="10" eb="12">
      <t>キンガク</t>
    </rPh>
    <rPh sb="13" eb="15">
      <t>ガッチ</t>
    </rPh>
    <phoneticPr fontId="2"/>
  </si>
  <si>
    <t>　賃金改善について、法人役員は賃金改善要件分の支給対象外になっていますか。賃金改善について、法人役員と保育園業務を兼務している職員は、本加算を役員報酬に充てていませんか。</t>
    <rPh sb="1" eb="3">
      <t>チンギン</t>
    </rPh>
    <rPh sb="3" eb="5">
      <t>カイゼン</t>
    </rPh>
    <rPh sb="10" eb="12">
      <t>ホウジン</t>
    </rPh>
    <rPh sb="12" eb="14">
      <t>ヤクイン</t>
    </rPh>
    <rPh sb="15" eb="17">
      <t>チンギン</t>
    </rPh>
    <rPh sb="17" eb="19">
      <t>カイゼン</t>
    </rPh>
    <rPh sb="19" eb="21">
      <t>ヨウケン</t>
    </rPh>
    <rPh sb="21" eb="22">
      <t>ブン</t>
    </rPh>
    <rPh sb="23" eb="25">
      <t>シキュウ</t>
    </rPh>
    <rPh sb="25" eb="28">
      <t>タイショウガイ</t>
    </rPh>
    <rPh sb="37" eb="39">
      <t>チンギン</t>
    </rPh>
    <rPh sb="39" eb="41">
      <t>カイゼン</t>
    </rPh>
    <rPh sb="46" eb="48">
      <t>ホウジン</t>
    </rPh>
    <rPh sb="48" eb="50">
      <t>ヤクイン</t>
    </rPh>
    <rPh sb="51" eb="54">
      <t>ホイクエン</t>
    </rPh>
    <rPh sb="54" eb="56">
      <t>ギョウム</t>
    </rPh>
    <rPh sb="57" eb="59">
      <t>ケンム</t>
    </rPh>
    <rPh sb="63" eb="65">
      <t>ショクイン</t>
    </rPh>
    <rPh sb="67" eb="68">
      <t>ホン</t>
    </rPh>
    <rPh sb="68" eb="70">
      <t>カサン</t>
    </rPh>
    <rPh sb="71" eb="73">
      <t>ヤクイン</t>
    </rPh>
    <rPh sb="73" eb="75">
      <t>ホウシュウ</t>
    </rPh>
    <rPh sb="76" eb="77">
      <t>ア</t>
    </rPh>
    <phoneticPr fontId="2"/>
  </si>
  <si>
    <t>　小学校との接続を見通した全体的な計画を編成していること。なお、継続的な協議会の開催等により具体的な編成に向けた研究に着手していると認められる場合を含む。</t>
    <rPh sb="1" eb="4">
      <t>ショウガッコウ</t>
    </rPh>
    <rPh sb="6" eb="8">
      <t>セツゾク</t>
    </rPh>
    <rPh sb="9" eb="11">
      <t>ミトオ</t>
    </rPh>
    <rPh sb="13" eb="16">
      <t>ゼンタイテキ</t>
    </rPh>
    <rPh sb="17" eb="19">
      <t>ケイカク</t>
    </rPh>
    <rPh sb="20" eb="22">
      <t>ヘンセイ</t>
    </rPh>
    <rPh sb="32" eb="35">
      <t>ケイゾクテキ</t>
    </rPh>
    <rPh sb="36" eb="39">
      <t>キョウギカイ</t>
    </rPh>
    <rPh sb="40" eb="42">
      <t>カイサイ</t>
    </rPh>
    <rPh sb="42" eb="43">
      <t>トウ</t>
    </rPh>
    <rPh sb="46" eb="49">
      <t>グタイテキ</t>
    </rPh>
    <rPh sb="50" eb="52">
      <t>ヘンセイ</t>
    </rPh>
    <rPh sb="53" eb="54">
      <t>ム</t>
    </rPh>
    <rPh sb="56" eb="58">
      <t>ケンキュウ</t>
    </rPh>
    <rPh sb="59" eb="61">
      <t>チャクシュ</t>
    </rPh>
    <rPh sb="66" eb="67">
      <t>ミト</t>
    </rPh>
    <rPh sb="71" eb="73">
      <t>バアイ</t>
    </rPh>
    <rPh sb="74" eb="75">
      <t>フク</t>
    </rPh>
    <phoneticPr fontId="2"/>
  </si>
  <si>
    <t>⑩資金収支計算書中の当期末支払資金残高がマイナスの場合</t>
    <rPh sb="1" eb="3">
      <t>シキン</t>
    </rPh>
    <rPh sb="3" eb="5">
      <t>シュウシ</t>
    </rPh>
    <rPh sb="5" eb="8">
      <t>ケイサンショ</t>
    </rPh>
    <rPh sb="8" eb="9">
      <t>チュウ</t>
    </rPh>
    <rPh sb="10" eb="11">
      <t>トウ</t>
    </rPh>
    <rPh sb="11" eb="13">
      <t>キマツ</t>
    </rPh>
    <rPh sb="13" eb="15">
      <t>シハライ</t>
    </rPh>
    <rPh sb="15" eb="17">
      <t>シキン</t>
    </rPh>
    <rPh sb="17" eb="19">
      <t>ザンダカ</t>
    </rPh>
    <rPh sb="25" eb="27">
      <t>バアイ</t>
    </rPh>
    <phoneticPr fontId="2"/>
  </si>
  <si>
    <t>⑪事業活動（収支）計算書又は損益計算書中の
　次期繰越活動増減（収支）差額　又は　繰越欠損金がマイナスの場合</t>
    <rPh sb="1" eb="3">
      <t>ジギョウ</t>
    </rPh>
    <rPh sb="3" eb="5">
      <t>カツドウ</t>
    </rPh>
    <rPh sb="6" eb="8">
      <t>シュウシ</t>
    </rPh>
    <rPh sb="9" eb="12">
      <t>ケイサンショ</t>
    </rPh>
    <rPh sb="12" eb="13">
      <t>マタ</t>
    </rPh>
    <rPh sb="14" eb="16">
      <t>ソンエキ</t>
    </rPh>
    <rPh sb="16" eb="19">
      <t>ケイサンショ</t>
    </rPh>
    <rPh sb="19" eb="20">
      <t>チュウ</t>
    </rPh>
    <rPh sb="23" eb="25">
      <t>ジキ</t>
    </rPh>
    <rPh sb="25" eb="27">
      <t>クリコシ</t>
    </rPh>
    <rPh sb="27" eb="29">
      <t>カツドウ</t>
    </rPh>
    <rPh sb="29" eb="31">
      <t>ゾウゲン</t>
    </rPh>
    <rPh sb="32" eb="34">
      <t>シュウシ</t>
    </rPh>
    <rPh sb="35" eb="37">
      <t>サガク</t>
    </rPh>
    <rPh sb="38" eb="39">
      <t>マタ</t>
    </rPh>
    <rPh sb="41" eb="43">
      <t>クリコシ</t>
    </rPh>
    <rPh sb="43" eb="46">
      <t>ケッソンキン</t>
    </rPh>
    <rPh sb="52" eb="54">
      <t>バアイ</t>
    </rPh>
    <phoneticPr fontId="2"/>
  </si>
  <si>
    <t>⑫人件費率について</t>
    <rPh sb="1" eb="4">
      <t>ジンケンヒ</t>
    </rPh>
    <rPh sb="4" eb="5">
      <t>リツ</t>
    </rPh>
    <phoneticPr fontId="2"/>
  </si>
  <si>
    <t>P 2</t>
    <phoneticPr fontId="2"/>
  </si>
  <si>
    <t>1-1 児童の利用・受け入れ状況</t>
    <rPh sb="4" eb="6">
      <t>ジドウ</t>
    </rPh>
    <rPh sb="7" eb="9">
      <t>リヨウ</t>
    </rPh>
    <rPh sb="10" eb="11">
      <t>ウ</t>
    </rPh>
    <rPh sb="12" eb="13">
      <t>イ</t>
    </rPh>
    <rPh sb="14" eb="16">
      <t>ジョウキョウ</t>
    </rPh>
    <phoneticPr fontId="2"/>
  </si>
  <si>
    <t>【３　会計】</t>
    <rPh sb="3" eb="5">
      <t>カイケイ</t>
    </rPh>
    <phoneticPr fontId="2"/>
  </si>
  <si>
    <t>３－１　会計・経理</t>
    <rPh sb="4" eb="6">
      <t>カイケイ</t>
    </rPh>
    <rPh sb="7" eb="9">
      <t>ケイリ</t>
    </rPh>
    <phoneticPr fontId="2"/>
  </si>
  <si>
    <t>３－２　決算分析</t>
    <rPh sb="4" eb="6">
      <t>ケッサン</t>
    </rPh>
    <rPh sb="6" eb="8">
      <t>ブンセキ</t>
    </rPh>
    <phoneticPr fontId="2"/>
  </si>
  <si>
    <t>【４　確認制度等】</t>
    <rPh sb="3" eb="5">
      <t>カクニン</t>
    </rPh>
    <rPh sb="5" eb="7">
      <t>セイド</t>
    </rPh>
    <rPh sb="7" eb="8">
      <t>トウ</t>
    </rPh>
    <phoneticPr fontId="2"/>
  </si>
  <si>
    <t>2-2 食事の提供状況</t>
    <phoneticPr fontId="2"/>
  </si>
  <si>
    <t>1-2 開所日・開所時間等</t>
    <phoneticPr fontId="2"/>
  </si>
  <si>
    <t>1-3 規程及び帳簿の整備</t>
    <phoneticPr fontId="2"/>
  </si>
  <si>
    <t>1-4 職員の状況</t>
    <phoneticPr fontId="2"/>
  </si>
  <si>
    <t>1-5 施設・設備の安全管理</t>
    <phoneticPr fontId="2"/>
  </si>
  <si>
    <t>1-6 非常災害対策</t>
    <phoneticPr fontId="2"/>
  </si>
  <si>
    <t>2-1 保育所保育に関する基本原則</t>
    <phoneticPr fontId="2"/>
  </si>
  <si>
    <t>P 3</t>
    <phoneticPr fontId="2"/>
  </si>
  <si>
    <t>P 10</t>
    <phoneticPr fontId="2"/>
  </si>
  <si>
    <t>P 12</t>
    <phoneticPr fontId="2"/>
  </si>
  <si>
    <t>(1)職員配置</t>
    <rPh sb="3" eb="5">
      <t>ショクイン</t>
    </rPh>
    <rPh sb="5" eb="7">
      <t>ハイチ</t>
    </rPh>
    <phoneticPr fontId="2"/>
  </si>
  <si>
    <t>P13</t>
    <phoneticPr fontId="2"/>
  </si>
  <si>
    <t>P14</t>
    <phoneticPr fontId="2"/>
  </si>
  <si>
    <t>③現金管理</t>
    <phoneticPr fontId="2"/>
  </si>
  <si>
    <t>児童福祉事業等２年以上従事経験あり</t>
    <rPh sb="0" eb="2">
      <t>ジドウ</t>
    </rPh>
    <rPh sb="2" eb="4">
      <t>フクシ</t>
    </rPh>
    <rPh sb="4" eb="6">
      <t>ジギョウ</t>
    </rPh>
    <rPh sb="6" eb="7">
      <t>トウ</t>
    </rPh>
    <rPh sb="8" eb="11">
      <t>ネンイジョウ</t>
    </rPh>
    <rPh sb="11" eb="13">
      <t>ジュウジ</t>
    </rPh>
    <rPh sb="13" eb="15">
      <t>ケイケン</t>
    </rPh>
    <phoneticPr fontId="2"/>
  </si>
  <si>
    <t>要件</t>
    <rPh sb="0" eb="2">
      <t>ヨウケン</t>
    </rPh>
    <phoneticPr fontId="2"/>
  </si>
  <si>
    <t>締結の有無</t>
    <rPh sb="3" eb="5">
      <t>ウム</t>
    </rPh>
    <phoneticPr fontId="2"/>
  </si>
  <si>
    <t>登降園記録簿</t>
    <rPh sb="0" eb="1">
      <t>トウ</t>
    </rPh>
    <rPh sb="1" eb="3">
      <t>コウエン</t>
    </rPh>
    <rPh sb="3" eb="6">
      <t>キロクボ</t>
    </rPh>
    <phoneticPr fontId="2"/>
  </si>
  <si>
    <t>(4)嘱託医の配置</t>
    <rPh sb="3" eb="5">
      <t>ショクタク</t>
    </rPh>
    <rPh sb="5" eb="6">
      <t>イ</t>
    </rPh>
    <rPh sb="7" eb="9">
      <t>ハイチ</t>
    </rPh>
    <phoneticPr fontId="2"/>
  </si>
  <si>
    <t>氏名</t>
    <rPh sb="0" eb="2">
      <t>シメイ</t>
    </rPh>
    <phoneticPr fontId="2"/>
  </si>
  <si>
    <t>(6)産休・育休・病休等の代替職員の確保の状況</t>
    <phoneticPr fontId="2"/>
  </si>
  <si>
    <t>(7)労働条件の明示の方法</t>
    <phoneticPr fontId="2"/>
  </si>
  <si>
    <t>(8)各種手当の支給</t>
    <phoneticPr fontId="2"/>
  </si>
  <si>
    <t>(9)諸制度への加入</t>
    <phoneticPr fontId="2"/>
  </si>
  <si>
    <t>(10)職員の確保と定着状況</t>
    <rPh sb="4" eb="6">
      <t>ショクイン</t>
    </rPh>
    <rPh sb="7" eb="9">
      <t>カクホ</t>
    </rPh>
    <rPh sb="10" eb="12">
      <t>テイチャク</t>
    </rPh>
    <rPh sb="12" eb="14">
      <t>ジョウキョウ</t>
    </rPh>
    <phoneticPr fontId="2"/>
  </si>
  <si>
    <t>(11)安全衛生管理</t>
    <rPh sb="4" eb="6">
      <t>アンゼン</t>
    </rPh>
    <rPh sb="6" eb="8">
      <t>エイセイ</t>
    </rPh>
    <rPh sb="8" eb="10">
      <t>カンリ</t>
    </rPh>
    <phoneticPr fontId="2"/>
  </si>
  <si>
    <t>(12)職員の健康管理</t>
    <rPh sb="4" eb="6">
      <t>ショクイン</t>
    </rPh>
    <rPh sb="7" eb="9">
      <t>ケンコウ</t>
    </rPh>
    <rPh sb="9" eb="11">
      <t>カンリ</t>
    </rPh>
    <phoneticPr fontId="2"/>
  </si>
  <si>
    <t>(13)職員の研修</t>
    <rPh sb="4" eb="6">
      <t>ショクイン</t>
    </rPh>
    <rPh sb="7" eb="9">
      <t>ケンシュウ</t>
    </rPh>
    <phoneticPr fontId="2"/>
  </si>
  <si>
    <t>　</t>
    <phoneticPr fontId="2"/>
  </si>
  <si>
    <t>・保育所の防犯設備（電子錠、非常警備報装置、テレビ付インターホン等）を設置し、作動状況を確認していますか。</t>
    <phoneticPr fontId="2"/>
  </si>
  <si>
    <t>⑥帳簿の整備</t>
    <rPh sb="1" eb="3">
      <t>チョウボ</t>
    </rPh>
    <rPh sb="4" eb="6">
      <t>セイビ</t>
    </rPh>
    <phoneticPr fontId="2"/>
  </si>
  <si>
    <t>⑦共通経費
の処理</t>
    <rPh sb="1" eb="3">
      <t>キョウツウ</t>
    </rPh>
    <rPh sb="3" eb="5">
      <t>ケイヒ</t>
    </rPh>
    <rPh sb="7" eb="9">
      <t>ショリ</t>
    </rPh>
    <phoneticPr fontId="2"/>
  </si>
  <si>
    <t>⑨契約の状況</t>
    <phoneticPr fontId="2"/>
  </si>
  <si>
    <t>（</t>
    <phoneticPr fontId="2"/>
  </si>
  <si>
    <t>）</t>
    <phoneticPr fontId="2"/>
  </si>
  <si>
    <t>令和</t>
    <rPh sb="0" eb="1">
      <t>レイ</t>
    </rPh>
    <rPh sb="1" eb="2">
      <t>ワ</t>
    </rPh>
    <phoneticPr fontId="2"/>
  </si>
  <si>
    <t>・運営の内容について自己評価を実施していますか。</t>
    <rPh sb="1" eb="3">
      <t>ウンエイ</t>
    </rPh>
    <rPh sb="4" eb="6">
      <t>ナイヨウ</t>
    </rPh>
    <rPh sb="10" eb="12">
      <t>ジコ</t>
    </rPh>
    <rPh sb="12" eb="14">
      <t>ヒョウカ</t>
    </rPh>
    <rPh sb="15" eb="17">
      <t>ジッシ</t>
    </rPh>
    <phoneticPr fontId="2"/>
  </si>
  <si>
    <t>・運営の内容について自己評価の結果を公表していますか。</t>
    <rPh sb="1" eb="3">
      <t>ウンエイ</t>
    </rPh>
    <rPh sb="4" eb="6">
      <t>ナイヨウ</t>
    </rPh>
    <rPh sb="10" eb="12">
      <t>ジコ</t>
    </rPh>
    <rPh sb="12" eb="14">
      <t>ヒョウカ</t>
    </rPh>
    <rPh sb="15" eb="17">
      <t>ケッカ</t>
    </rPh>
    <rPh sb="18" eb="20">
      <t>コウヒョウ</t>
    </rPh>
    <phoneticPr fontId="2"/>
  </si>
  <si>
    <t>（参考1）保育所保育指針第1章3(4)
（参考2）川崎市児童福祉施設の設備及び運営の基準に関する条例</t>
    <rPh sb="21" eb="23">
      <t>サンコウ</t>
    </rPh>
    <rPh sb="25" eb="28">
      <t>カワサキシ</t>
    </rPh>
    <rPh sb="28" eb="30">
      <t>ジドウ</t>
    </rPh>
    <rPh sb="30" eb="32">
      <t>フクシ</t>
    </rPh>
    <rPh sb="32" eb="34">
      <t>シセツ</t>
    </rPh>
    <rPh sb="35" eb="37">
      <t>セツビ</t>
    </rPh>
    <rPh sb="37" eb="38">
      <t>オヨ</t>
    </rPh>
    <rPh sb="39" eb="41">
      <t>ウンエイ</t>
    </rPh>
    <rPh sb="42" eb="44">
      <t>キジュン</t>
    </rPh>
    <rPh sb="45" eb="46">
      <t>カン</t>
    </rPh>
    <rPh sb="48" eb="50">
      <t>ジョウレイ</t>
    </rPh>
    <phoneticPr fontId="2"/>
  </si>
  <si>
    <t>日</t>
    <phoneticPr fontId="2"/>
  </si>
  <si>
    <t>（</t>
    <phoneticPr fontId="2"/>
  </si>
  <si>
    <t>）</t>
    <phoneticPr fontId="2"/>
  </si>
  <si>
    <t>※書面監査の場合、口頭指示事項についても追加の資料を求めることがあります。</t>
    <rPh sb="1" eb="3">
      <t>ショメン</t>
    </rPh>
    <rPh sb="3" eb="5">
      <t>カンサ</t>
    </rPh>
    <rPh sb="6" eb="8">
      <t>バアイ</t>
    </rPh>
    <rPh sb="9" eb="11">
      <t>コウトウ</t>
    </rPh>
    <rPh sb="11" eb="13">
      <t>シジ</t>
    </rPh>
    <rPh sb="13" eb="15">
      <t>ジコウ</t>
    </rPh>
    <rPh sb="20" eb="22">
      <t>ツイカ</t>
    </rPh>
    <rPh sb="23" eb="25">
      <t>シリョウ</t>
    </rPh>
    <rPh sb="26" eb="27">
      <t>モト</t>
    </rPh>
    <phoneticPr fontId="2"/>
  </si>
  <si>
    <t>令和</t>
    <rPh sb="0" eb="2">
      <t>レイワ</t>
    </rPh>
    <phoneticPr fontId="2"/>
  </si>
  <si>
    <t>設けている非常災害に必要な設備</t>
    <rPh sb="0" eb="1">
      <t>モウ</t>
    </rPh>
    <rPh sb="5" eb="7">
      <t>ヒジョウ</t>
    </rPh>
    <rPh sb="7" eb="9">
      <t>サイガイ</t>
    </rPh>
    <rPh sb="10" eb="12">
      <t>ヒツヨウ</t>
    </rPh>
    <rPh sb="13" eb="15">
      <t>セツビ</t>
    </rPh>
    <phoneticPr fontId="2"/>
  </si>
  <si>
    <t>令和</t>
    <rPh sb="0" eb="2">
      <t>レイワ</t>
    </rPh>
    <phoneticPr fontId="2"/>
  </si>
  <si>
    <t>（うち障害児数）</t>
    <rPh sb="3" eb="5">
      <t>ショウガイ</t>
    </rPh>
    <rPh sb="5" eb="6">
      <t>ジ</t>
    </rPh>
    <rPh sb="6" eb="7">
      <t>スウ</t>
    </rPh>
    <phoneticPr fontId="2"/>
  </si>
  <si>
    <t>【別紙2】　職員名簿（在籍中の職員）</t>
    <rPh sb="1" eb="3">
      <t>ベッシ</t>
    </rPh>
    <rPh sb="6" eb="8">
      <t>ショクイン</t>
    </rPh>
    <rPh sb="8" eb="10">
      <t>メイボ</t>
    </rPh>
    <rPh sb="11" eb="14">
      <t>ザイセキチュウ</t>
    </rPh>
    <rPh sb="15" eb="17">
      <t>ショクイン</t>
    </rPh>
    <phoneticPr fontId="2"/>
  </si>
  <si>
    <t>【別紙3】職員名簿（異動職員等）</t>
    <rPh sb="1" eb="3">
      <t>ベッシ</t>
    </rPh>
    <phoneticPr fontId="2"/>
  </si>
  <si>
    <t>職員名簿（在籍中の職員）⇒【別紙2】</t>
    <rPh sb="0" eb="2">
      <t>ショクイン</t>
    </rPh>
    <rPh sb="2" eb="4">
      <t>メイボ</t>
    </rPh>
    <rPh sb="5" eb="7">
      <t>ザイセキ</t>
    </rPh>
    <rPh sb="7" eb="8">
      <t>チュウ</t>
    </rPh>
    <rPh sb="9" eb="11">
      <t>ショクイン</t>
    </rPh>
    <rPh sb="14" eb="16">
      <t>ベッシ</t>
    </rPh>
    <phoneticPr fontId="2"/>
  </si>
  <si>
    <t>職員名簿（異動職員等）　⇒【別紙3】</t>
    <rPh sb="0" eb="2">
      <t>ショクイン</t>
    </rPh>
    <rPh sb="2" eb="4">
      <t>メイボ</t>
    </rPh>
    <rPh sb="5" eb="7">
      <t>イドウ</t>
    </rPh>
    <rPh sb="7" eb="9">
      <t>ショクイン</t>
    </rPh>
    <rPh sb="9" eb="10">
      <t>トウ</t>
    </rPh>
    <rPh sb="14" eb="16">
      <t>ベッシ</t>
    </rPh>
    <phoneticPr fontId="2"/>
  </si>
  <si>
    <t>【別紙2】在籍職員名簿</t>
    <rPh sb="1" eb="3">
      <t>ベッシ</t>
    </rPh>
    <phoneticPr fontId="2"/>
  </si>
  <si>
    <t>【別紙3】異動・退職職員名簿</t>
    <rPh sb="1" eb="3">
      <t>ベッシ</t>
    </rPh>
    <phoneticPr fontId="2"/>
  </si>
  <si>
    <t>別紙１</t>
    <rPh sb="0" eb="2">
      <t>ベッシ</t>
    </rPh>
    <phoneticPr fontId="2"/>
  </si>
  <si>
    <t>【１　運営】</t>
    <rPh sb="3" eb="5">
      <t>ウンエイ</t>
    </rPh>
    <phoneticPr fontId="2"/>
  </si>
  <si>
    <t>【4　確認制度】</t>
    <rPh sb="3" eb="5">
      <t>カクニン</t>
    </rPh>
    <rPh sb="5" eb="7">
      <t>セイド</t>
    </rPh>
    <phoneticPr fontId="2"/>
  </si>
  <si>
    <t>)</t>
    <phoneticPr fontId="2"/>
  </si>
  <si>
    <t>(</t>
    <phoneticPr fontId="2"/>
  </si>
  <si>
    <t>（</t>
    <phoneticPr fontId="2"/>
  </si>
  <si>
    <t>民営保育所</t>
    <rPh sb="0" eb="2">
      <t>ミンエイ</t>
    </rPh>
    <rPh sb="2" eb="4">
      <t>ホイク</t>
    </rPh>
    <rPh sb="4" eb="5">
      <t>ジョ</t>
    </rPh>
    <phoneticPr fontId="2"/>
  </si>
  <si>
    <t>消防署への届出日</t>
    <rPh sb="0" eb="3">
      <t>ショウボウショ</t>
    </rPh>
    <rPh sb="5" eb="7">
      <t>トドケデ</t>
    </rPh>
    <rPh sb="7" eb="8">
      <t>ヒ</t>
    </rPh>
    <phoneticPr fontId="2"/>
  </si>
  <si>
    <t>【別紙1】（実地）提出資料一覧</t>
    <rPh sb="6" eb="8">
      <t>ジッチ</t>
    </rPh>
    <phoneticPr fontId="2"/>
  </si>
  <si>
    <t>(1)</t>
    <phoneticPr fontId="2"/>
  </si>
  <si>
    <t>(2)</t>
    <phoneticPr fontId="2"/>
  </si>
  <si>
    <t>　土曜日に保育の利用希望が無い等で土曜日に開所しない日はありましたか。</t>
    <rPh sb="1" eb="4">
      <t>ドヨウビ</t>
    </rPh>
    <rPh sb="5" eb="7">
      <t>ホイク</t>
    </rPh>
    <rPh sb="8" eb="10">
      <t>リヨウ</t>
    </rPh>
    <rPh sb="10" eb="12">
      <t>キボウ</t>
    </rPh>
    <rPh sb="13" eb="14">
      <t>ナ</t>
    </rPh>
    <rPh sb="15" eb="16">
      <t>トウ</t>
    </rPh>
    <rPh sb="17" eb="20">
      <t>ドヨウビ</t>
    </rPh>
    <rPh sb="21" eb="23">
      <t>カイショ</t>
    </rPh>
    <rPh sb="26" eb="27">
      <t>ヒ</t>
    </rPh>
    <phoneticPr fontId="2"/>
  </si>
  <si>
    <t>　高齢者等活躍促進加算が認定されている場合、以下の要件を満たしていますか。</t>
    <rPh sb="1" eb="4">
      <t>コウレイシャ</t>
    </rPh>
    <rPh sb="4" eb="5">
      <t>トウ</t>
    </rPh>
    <rPh sb="5" eb="7">
      <t>カツヤク</t>
    </rPh>
    <rPh sb="7" eb="9">
      <t>ソクシン</t>
    </rPh>
    <rPh sb="9" eb="11">
      <t>カサン</t>
    </rPh>
    <rPh sb="12" eb="14">
      <t>ニンテイ</t>
    </rPh>
    <rPh sb="19" eb="21">
      <t>バアイ</t>
    </rPh>
    <rPh sb="22" eb="24">
      <t>イカ</t>
    </rPh>
    <rPh sb="25" eb="27">
      <t>ヨウケン</t>
    </rPh>
    <rPh sb="28" eb="29">
      <t>ミ</t>
    </rPh>
    <phoneticPr fontId="2"/>
  </si>
  <si>
    <t>　高齢者等活躍促進加算の認定を受けている場合、翌年４月末日までに実績報告書を川崎市長へ提出していますか。</t>
    <rPh sb="1" eb="4">
      <t>コウレイシャ</t>
    </rPh>
    <rPh sb="4" eb="5">
      <t>トウ</t>
    </rPh>
    <rPh sb="5" eb="7">
      <t>カツヤク</t>
    </rPh>
    <rPh sb="7" eb="9">
      <t>ソクシン</t>
    </rPh>
    <rPh sb="9" eb="11">
      <t>カサン</t>
    </rPh>
    <rPh sb="12" eb="14">
      <t>ニンテイ</t>
    </rPh>
    <rPh sb="15" eb="16">
      <t>ウ</t>
    </rPh>
    <rPh sb="20" eb="22">
      <t>バアイ</t>
    </rPh>
    <rPh sb="23" eb="25">
      <t>ヨクトシ</t>
    </rPh>
    <rPh sb="26" eb="27">
      <t>ガツ</t>
    </rPh>
    <rPh sb="27" eb="29">
      <t>マツジツ</t>
    </rPh>
    <rPh sb="32" eb="34">
      <t>ジッセキ</t>
    </rPh>
    <rPh sb="34" eb="37">
      <t>ホウコクショ</t>
    </rPh>
    <rPh sb="38" eb="42">
      <t>カワサキシチョウ</t>
    </rPh>
    <rPh sb="43" eb="45">
      <t>テイシュツ</t>
    </rPh>
    <phoneticPr fontId="2"/>
  </si>
  <si>
    <t>　施設機能強化推進費が認定されている場合、災害等に備えた取組に必要となる経費の総額がおおむね１６万円以上見込まれていますか。</t>
    <rPh sb="1" eb="3">
      <t>シセツ</t>
    </rPh>
    <rPh sb="3" eb="5">
      <t>キノウ</t>
    </rPh>
    <rPh sb="5" eb="7">
      <t>キョウカ</t>
    </rPh>
    <rPh sb="7" eb="9">
      <t>スイシン</t>
    </rPh>
    <rPh sb="9" eb="10">
      <t>ヒ</t>
    </rPh>
    <rPh sb="11" eb="13">
      <t>ニンテイ</t>
    </rPh>
    <rPh sb="18" eb="20">
      <t>バアイ</t>
    </rPh>
    <rPh sb="21" eb="23">
      <t>サイガイ</t>
    </rPh>
    <rPh sb="23" eb="24">
      <t>トウ</t>
    </rPh>
    <rPh sb="25" eb="26">
      <t>ソナ</t>
    </rPh>
    <rPh sb="28" eb="30">
      <t>トリクミ</t>
    </rPh>
    <rPh sb="31" eb="33">
      <t>ヒツヨウ</t>
    </rPh>
    <rPh sb="36" eb="38">
      <t>ケイヒ</t>
    </rPh>
    <rPh sb="39" eb="41">
      <t>ソウガク</t>
    </rPh>
    <rPh sb="48" eb="50">
      <t>マンエン</t>
    </rPh>
    <rPh sb="50" eb="52">
      <t>イジョウ</t>
    </rPh>
    <rPh sb="52" eb="54">
      <t>ミコ</t>
    </rPh>
    <phoneticPr fontId="2"/>
  </si>
  <si>
    <t>通報</t>
    <rPh sb="0" eb="2">
      <t>ツウホウ</t>
    </rPh>
    <phoneticPr fontId="2"/>
  </si>
  <si>
    <t>(3)避難確保計画</t>
    <rPh sb="3" eb="5">
      <t>ヒナン</t>
    </rPh>
    <rPh sb="5" eb="7">
      <t>カクホ</t>
    </rPh>
    <rPh sb="7" eb="9">
      <t>ケイカク</t>
    </rPh>
    <phoneticPr fontId="2"/>
  </si>
  <si>
    <t>・洪水浸水想定区域又は土砂災害警戒区域に該当していますか。</t>
    <phoneticPr fontId="2"/>
  </si>
  <si>
    <t>※　実際の記入欄は記入例の下にあります。</t>
    <rPh sb="2" eb="4">
      <t>ジッサイ</t>
    </rPh>
    <rPh sb="5" eb="7">
      <t>キニュウ</t>
    </rPh>
    <rPh sb="7" eb="8">
      <t>ラン</t>
    </rPh>
    <rPh sb="9" eb="11">
      <t>キニュウ</t>
    </rPh>
    <rPh sb="11" eb="12">
      <t>レイ</t>
    </rPh>
    <rPh sb="13" eb="14">
      <t>シタ</t>
    </rPh>
    <phoneticPr fontId="2"/>
  </si>
  <si>
    <t>　 １日の勤務状況（記入例）</t>
    <rPh sb="3" eb="4">
      <t>ニチ</t>
    </rPh>
    <rPh sb="5" eb="7">
      <t>キンム</t>
    </rPh>
    <rPh sb="7" eb="9">
      <t>ジョウキョウ</t>
    </rPh>
    <rPh sb="10" eb="12">
      <t>キニュウ</t>
    </rPh>
    <rPh sb="12" eb="13">
      <t>レイ</t>
    </rPh>
    <phoneticPr fontId="2"/>
  </si>
  <si>
    <t>時間帯</t>
    <rPh sb="0" eb="3">
      <t>ジカンタイ</t>
    </rPh>
    <phoneticPr fontId="2"/>
  </si>
  <si>
    <t>早朝保育</t>
    <rPh sb="0" eb="2">
      <t>ソウチョウ</t>
    </rPh>
    <rPh sb="2" eb="4">
      <t>ホイク</t>
    </rPh>
    <phoneticPr fontId="2"/>
  </si>
  <si>
    <t>混合保育</t>
    <rPh sb="0" eb="2">
      <t>コンゴウ</t>
    </rPh>
    <rPh sb="2" eb="4">
      <t>ホイク</t>
    </rPh>
    <phoneticPr fontId="2"/>
  </si>
  <si>
    <t>年齢別保育</t>
    <rPh sb="0" eb="2">
      <t>ネンレイ</t>
    </rPh>
    <rPh sb="2" eb="3">
      <t>ベツ</t>
    </rPh>
    <rPh sb="3" eb="5">
      <t>ホイク</t>
    </rPh>
    <phoneticPr fontId="2"/>
  </si>
  <si>
    <t>おやつ</t>
    <phoneticPr fontId="2"/>
  </si>
  <si>
    <t>午睡</t>
    <rPh sb="0" eb="2">
      <t>ゴスイ</t>
    </rPh>
    <phoneticPr fontId="2"/>
  </si>
  <si>
    <t>合同保育</t>
    <rPh sb="0" eb="2">
      <t>ゴウドウ</t>
    </rPh>
    <rPh sb="2" eb="4">
      <t>ホイク</t>
    </rPh>
    <phoneticPr fontId="2"/>
  </si>
  <si>
    <t>延長保育</t>
    <rPh sb="0" eb="2">
      <t>エンチョウ</t>
    </rPh>
    <rPh sb="2" eb="4">
      <t>ホイク</t>
    </rPh>
    <phoneticPr fontId="2"/>
  </si>
  <si>
    <t>3歳</t>
    <rPh sb="1" eb="2">
      <t>サイ</t>
    </rPh>
    <phoneticPr fontId="2"/>
  </si>
  <si>
    <t>4歳</t>
    <rPh sb="1" eb="2">
      <t>サイ</t>
    </rPh>
    <phoneticPr fontId="2"/>
  </si>
  <si>
    <t>5歳</t>
    <rPh sb="1" eb="2">
      <t>サイ</t>
    </rPh>
    <phoneticPr fontId="2"/>
  </si>
  <si>
    <t>保育士数</t>
    <rPh sb="0" eb="3">
      <t>ホイクシ</t>
    </rPh>
    <rPh sb="3" eb="4">
      <t>スウ</t>
    </rPh>
    <phoneticPr fontId="2"/>
  </si>
  <si>
    <t>基準</t>
    <rPh sb="0" eb="2">
      <t>キジュン</t>
    </rPh>
    <phoneticPr fontId="2"/>
  </si>
  <si>
    <t>配置</t>
    <rPh sb="0" eb="2">
      <t>ハイチ</t>
    </rPh>
    <phoneticPr fontId="2"/>
  </si>
  <si>
    <t>施設長</t>
    <rPh sb="0" eb="3">
      <t>シセツチョウ</t>
    </rPh>
    <phoneticPr fontId="2"/>
  </si>
  <si>
    <t>●</t>
    <phoneticPr fontId="2"/>
  </si>
  <si>
    <t>●</t>
    <phoneticPr fontId="2"/>
  </si>
  <si>
    <t>○</t>
    <phoneticPr fontId="2"/>
  </si>
  <si>
    <t>○</t>
    <phoneticPr fontId="2"/>
  </si>
  <si>
    <t>保育士等の人数</t>
    <rPh sb="0" eb="2">
      <t>ホイク</t>
    </rPh>
    <rPh sb="2" eb="3">
      <t>シ</t>
    </rPh>
    <rPh sb="3" eb="4">
      <t>トウ</t>
    </rPh>
    <rPh sb="5" eb="7">
      <t>ニンズウ</t>
    </rPh>
    <phoneticPr fontId="2"/>
  </si>
  <si>
    <t>シフト</t>
  </si>
  <si>
    <t>市長が認める者</t>
  </si>
  <si>
    <t xml:space="preserve">                  （●…勤務時間、○…休憩時間）</t>
    <rPh sb="21" eb="23">
      <t>キンム</t>
    </rPh>
    <rPh sb="23" eb="25">
      <t>ジカン</t>
    </rPh>
    <rPh sb="28" eb="30">
      <t>キュウケイ</t>
    </rPh>
    <rPh sb="30" eb="32">
      <t>ジカン</t>
    </rPh>
    <phoneticPr fontId="2"/>
  </si>
  <si>
    <t>＜補足記入欄＞充足状況に○がつかない場合など、職員配置状況、保育形態等の補足がございましたら御記入ください。</t>
    <phoneticPr fontId="2"/>
  </si>
  <si>
    <t>・休憩はフロア内で時間をずらしてとっている。
・朝7:00～9:00まで、夕16:00～20:01まで合同保育を行っている。</t>
    <phoneticPr fontId="2"/>
  </si>
  <si>
    <t>A</t>
    <phoneticPr fontId="2"/>
  </si>
  <si>
    <t>●</t>
    <phoneticPr fontId="2"/>
  </si>
  <si>
    <t>●</t>
    <phoneticPr fontId="2"/>
  </si>
  <si>
    <t>○</t>
    <phoneticPr fontId="2"/>
  </si>
  <si>
    <t>○</t>
    <phoneticPr fontId="2"/>
  </si>
  <si>
    <t>B</t>
    <phoneticPr fontId="2"/>
  </si>
  <si>
    <t>●</t>
    <phoneticPr fontId="2"/>
  </si>
  <si>
    <t>○</t>
    <phoneticPr fontId="2"/>
  </si>
  <si>
    <t>C</t>
    <phoneticPr fontId="2"/>
  </si>
  <si>
    <t>D</t>
    <phoneticPr fontId="2"/>
  </si>
  <si>
    <t>F</t>
    <phoneticPr fontId="2"/>
  </si>
  <si>
    <t>F</t>
    <phoneticPr fontId="2"/>
  </si>
  <si>
    <t>常勤並み・非常勤</t>
    <rPh sb="0" eb="2">
      <t>ジョウキン</t>
    </rPh>
    <rPh sb="2" eb="3">
      <t>ナ</t>
    </rPh>
    <rPh sb="5" eb="8">
      <t>ヒジョウキン</t>
    </rPh>
    <phoneticPr fontId="2"/>
  </si>
  <si>
    <t>充足状況</t>
    <rPh sb="0" eb="2">
      <t>ジュウソク</t>
    </rPh>
    <rPh sb="2" eb="4">
      <t>ジョウキョウ</t>
    </rPh>
    <phoneticPr fontId="2"/>
  </si>
  <si>
    <t>人数</t>
    <rPh sb="0" eb="2">
      <t>ニンズウ</t>
    </rPh>
    <phoneticPr fontId="2"/>
  </si>
  <si>
    <t>適合</t>
    <rPh sb="0" eb="2">
      <t>テキゴウ</t>
    </rPh>
    <phoneticPr fontId="2"/>
  </si>
  <si>
    <t>　　１日の勤務状況(平日)</t>
    <rPh sb="3" eb="4">
      <t>ニチ</t>
    </rPh>
    <rPh sb="5" eb="7">
      <t>キンム</t>
    </rPh>
    <rPh sb="7" eb="9">
      <t>ジョウキョウ</t>
    </rPh>
    <rPh sb="10" eb="12">
      <t>ヘイジツ</t>
    </rPh>
    <phoneticPr fontId="2"/>
  </si>
  <si>
    <t>児童数</t>
  </si>
  <si>
    <t>0歳</t>
  </si>
  <si>
    <t>1歳</t>
  </si>
  <si>
    <t>2歳</t>
  </si>
  <si>
    <t>3歳</t>
  </si>
  <si>
    <t>4歳</t>
  </si>
  <si>
    <t>5歳</t>
  </si>
  <si>
    <t>合計</t>
  </si>
  <si>
    <t>保育士数</t>
  </si>
  <si>
    <t>基準</t>
  </si>
  <si>
    <t>配置</t>
  </si>
  <si>
    <t>＜補足記入欄＞充足状況に○がつかない場合など、職員配置状況、保育形態等の補足がございましたら御記入ください。</t>
    <phoneticPr fontId="2"/>
  </si>
  <si>
    <t>　　１日の勤務状況(土曜日)</t>
    <rPh sb="3" eb="4">
      <t>ニチ</t>
    </rPh>
    <rPh sb="5" eb="7">
      <t>キンム</t>
    </rPh>
    <rPh sb="7" eb="9">
      <t>ジョウキョウ</t>
    </rPh>
    <rPh sb="10" eb="13">
      <t>ドヨウビ</t>
    </rPh>
    <phoneticPr fontId="2"/>
  </si>
  <si>
    <t>＜補足記入欄＞充足状況に○がつかない場合など、職員配置状況、保育形態等の補足がございましたら御記入ください。</t>
    <phoneticPr fontId="2"/>
  </si>
  <si>
    <t>(5)防災訓練</t>
    <rPh sb="3" eb="5">
      <t>ボウサイ</t>
    </rPh>
    <rPh sb="5" eb="7">
      <t>クンレン</t>
    </rPh>
    <phoneticPr fontId="2"/>
  </si>
  <si>
    <t>(6)立入調査</t>
    <rPh sb="3" eb="5">
      <t>タチイリ</t>
    </rPh>
    <rPh sb="5" eb="7">
      <t>チョウサ</t>
    </rPh>
    <phoneticPr fontId="2"/>
  </si>
  <si>
    <t>(7)消防用設備</t>
    <rPh sb="3" eb="5">
      <t>ショウボウ</t>
    </rPh>
    <rPh sb="5" eb="6">
      <t>ヨウ</t>
    </rPh>
    <rPh sb="6" eb="8">
      <t>セツビ</t>
    </rPh>
    <phoneticPr fontId="2"/>
  </si>
  <si>
    <t>(8)防災備蓄の状況</t>
    <rPh sb="3" eb="5">
      <t>ボウサイ</t>
    </rPh>
    <rPh sb="5" eb="7">
      <t>ビチク</t>
    </rPh>
    <rPh sb="8" eb="10">
      <t>ジョウキョウ</t>
    </rPh>
    <phoneticPr fontId="2"/>
  </si>
  <si>
    <t>　以上で終了になります。何かご不明な点がございましたら、お問い合わせください。</t>
    <rPh sb="1" eb="3">
      <t>イジョウ</t>
    </rPh>
    <rPh sb="4" eb="6">
      <t>シュウリョウ</t>
    </rPh>
    <rPh sb="12" eb="13">
      <t>ナニ</t>
    </rPh>
    <rPh sb="15" eb="17">
      <t>フメイ</t>
    </rPh>
    <rPh sb="18" eb="19">
      <t>テン</t>
    </rPh>
    <rPh sb="29" eb="30">
      <t>ト</t>
    </rPh>
    <rPh sb="31" eb="32">
      <t>ア</t>
    </rPh>
    <phoneticPr fontId="2"/>
  </si>
  <si>
    <t>川崎市こども未来局総務部監査担当
〒210-8577　川崎市川崎区宮本町1番地
TEL　 044-200-3793
FAX　044-200-3190
Mail　45kansa@city.kawasaki.jp</t>
    <rPh sb="0" eb="3">
      <t>カワサキシ</t>
    </rPh>
    <phoneticPr fontId="2"/>
  </si>
  <si>
    <t>(1)特定教育・保育施設に関する質問</t>
    <rPh sb="3" eb="5">
      <t>トクテイ</t>
    </rPh>
    <rPh sb="5" eb="7">
      <t>キョウイク</t>
    </rPh>
    <rPh sb="8" eb="10">
      <t>ホイク</t>
    </rPh>
    <rPh sb="10" eb="12">
      <t>シセツ</t>
    </rPh>
    <rPh sb="13" eb="14">
      <t>カン</t>
    </rPh>
    <rPh sb="16" eb="18">
      <t>シツモン</t>
    </rPh>
    <phoneticPr fontId="2"/>
  </si>
  <si>
    <t>(2)特定子ども・子育て支援施設等に関する質問</t>
    <rPh sb="3" eb="5">
      <t>トクテイ</t>
    </rPh>
    <rPh sb="5" eb="6">
      <t>コ</t>
    </rPh>
    <rPh sb="9" eb="11">
      <t>コソダ</t>
    </rPh>
    <rPh sb="12" eb="14">
      <t>シエン</t>
    </rPh>
    <rPh sb="14" eb="16">
      <t>シセツ</t>
    </rPh>
    <rPh sb="16" eb="17">
      <t>トウ</t>
    </rPh>
    <rPh sb="18" eb="19">
      <t>カン</t>
    </rPh>
    <rPh sb="21" eb="23">
      <t>シツモン</t>
    </rPh>
    <phoneticPr fontId="2"/>
  </si>
  <si>
    <t>【２　保育内容関係】</t>
    <rPh sb="3" eb="5">
      <t>ホイク</t>
    </rPh>
    <rPh sb="5" eb="7">
      <t>ナイヨウ</t>
    </rPh>
    <rPh sb="7" eb="9">
      <t>カンケイ</t>
    </rPh>
    <phoneticPr fontId="2"/>
  </si>
  <si>
    <t>　一時保育事業もしくは年度限定型保育事業を実施していますか。</t>
    <rPh sb="1" eb="3">
      <t>イチジ</t>
    </rPh>
    <rPh sb="3" eb="5">
      <t>ホイク</t>
    </rPh>
    <rPh sb="5" eb="7">
      <t>ジギョウ</t>
    </rPh>
    <rPh sb="11" eb="13">
      <t>ネンド</t>
    </rPh>
    <rPh sb="13" eb="16">
      <t>ゲンテイガタ</t>
    </rPh>
    <rPh sb="16" eb="18">
      <t>ホイク</t>
    </rPh>
    <rPh sb="18" eb="20">
      <t>ジギョウ</t>
    </rPh>
    <rPh sb="21" eb="23">
      <t>ジッシ</t>
    </rPh>
    <phoneticPr fontId="2"/>
  </si>
  <si>
    <t>　減価償却費加算が認定されている場合、以下の要件をすべて満たしていますか。</t>
    <rPh sb="1" eb="3">
      <t>ゲンカ</t>
    </rPh>
    <rPh sb="3" eb="5">
      <t>ショウキャク</t>
    </rPh>
    <rPh sb="5" eb="6">
      <t>ヒ</t>
    </rPh>
    <rPh sb="6" eb="8">
      <t>カサン</t>
    </rPh>
    <rPh sb="9" eb="11">
      <t>ニンテイ</t>
    </rPh>
    <rPh sb="16" eb="18">
      <t>バアイ</t>
    </rPh>
    <rPh sb="19" eb="21">
      <t>イカ</t>
    </rPh>
    <rPh sb="22" eb="24">
      <t>ヨウケン</t>
    </rPh>
    <rPh sb="28" eb="29">
      <t>ミ</t>
    </rPh>
    <phoneticPr fontId="2"/>
  </si>
  <si>
    <t>　賃借料加算が認定されている場合、以下の要件をすべて満たしていますか。</t>
    <rPh sb="1" eb="4">
      <t>チンシャクリョウ</t>
    </rPh>
    <rPh sb="4" eb="6">
      <t>カサン</t>
    </rPh>
    <rPh sb="7" eb="9">
      <t>ニンテイ</t>
    </rPh>
    <rPh sb="14" eb="16">
      <t>バアイ</t>
    </rPh>
    <rPh sb="17" eb="19">
      <t>イカ</t>
    </rPh>
    <rPh sb="20" eb="22">
      <t>ヨウケン</t>
    </rPh>
    <rPh sb="26" eb="27">
      <t>ミ</t>
    </rPh>
    <phoneticPr fontId="2"/>
  </si>
  <si>
    <t>　チーム保育推進加算が認定されている場合、以下の要件をすべて満たしていますか。</t>
    <rPh sb="4" eb="6">
      <t>ホイク</t>
    </rPh>
    <rPh sb="6" eb="8">
      <t>スイシン</t>
    </rPh>
    <rPh sb="8" eb="10">
      <t>カサン</t>
    </rPh>
    <rPh sb="11" eb="13">
      <t>ニンテイ</t>
    </rPh>
    <rPh sb="18" eb="20">
      <t>バアイ</t>
    </rPh>
    <rPh sb="21" eb="23">
      <t>イカ</t>
    </rPh>
    <rPh sb="24" eb="26">
      <t>ヨウケン</t>
    </rPh>
    <rPh sb="30" eb="31">
      <t>ミ</t>
    </rPh>
    <phoneticPr fontId="2"/>
  </si>
  <si>
    <t>　副食費徴収免除加算が認定されている場合、加算されている子どもは以下の要件を満たしていますか。</t>
    <rPh sb="1" eb="4">
      <t>フクショクヒ</t>
    </rPh>
    <rPh sb="4" eb="6">
      <t>チョウシュウ</t>
    </rPh>
    <rPh sb="6" eb="8">
      <t>メンジョ</t>
    </rPh>
    <rPh sb="8" eb="10">
      <t>カサン</t>
    </rPh>
    <rPh sb="11" eb="13">
      <t>ニンテイ</t>
    </rPh>
    <rPh sb="18" eb="20">
      <t>バアイ</t>
    </rPh>
    <rPh sb="21" eb="23">
      <t>カサン</t>
    </rPh>
    <rPh sb="28" eb="29">
      <t>コ</t>
    </rPh>
    <rPh sb="32" eb="34">
      <t>イカ</t>
    </rPh>
    <rPh sb="35" eb="37">
      <t>ヨウケン</t>
    </rPh>
    <rPh sb="38" eb="39">
      <t>ミ</t>
    </rPh>
    <phoneticPr fontId="2"/>
  </si>
  <si>
    <t>　施設長が設置されていない場合、基本分単価等の減算措置を受けていますか。</t>
    <rPh sb="1" eb="4">
      <t>シセツチョウ</t>
    </rPh>
    <rPh sb="5" eb="7">
      <t>セッチ</t>
    </rPh>
    <rPh sb="13" eb="15">
      <t>バアイ</t>
    </rPh>
    <rPh sb="16" eb="18">
      <t>キホン</t>
    </rPh>
    <rPh sb="18" eb="19">
      <t>ブン</t>
    </rPh>
    <rPh sb="19" eb="21">
      <t>タンカ</t>
    </rPh>
    <rPh sb="21" eb="22">
      <t>トウ</t>
    </rPh>
    <rPh sb="23" eb="25">
      <t>ゲンサン</t>
    </rPh>
    <rPh sb="25" eb="27">
      <t>ソチ</t>
    </rPh>
    <rPh sb="28" eb="29">
      <t>ウ</t>
    </rPh>
    <phoneticPr fontId="2"/>
  </si>
  <si>
    <t>　事務職員雇上費加算が認定されている場合、事務職員を配置し、以下の事業等のいずれかを実施していますか。</t>
    <rPh sb="1" eb="3">
      <t>ジム</t>
    </rPh>
    <rPh sb="3" eb="5">
      <t>ショクイン</t>
    </rPh>
    <rPh sb="5" eb="6">
      <t>ヤトイ</t>
    </rPh>
    <rPh sb="6" eb="7">
      <t>ア</t>
    </rPh>
    <rPh sb="7" eb="8">
      <t>ヒ</t>
    </rPh>
    <rPh sb="8" eb="10">
      <t>カサン</t>
    </rPh>
    <rPh sb="11" eb="13">
      <t>ニンテイ</t>
    </rPh>
    <rPh sb="18" eb="20">
      <t>バアイ</t>
    </rPh>
    <rPh sb="21" eb="23">
      <t>ジム</t>
    </rPh>
    <rPh sb="23" eb="25">
      <t>ショクイン</t>
    </rPh>
    <rPh sb="26" eb="28">
      <t>ハイチ</t>
    </rPh>
    <rPh sb="30" eb="32">
      <t>イカ</t>
    </rPh>
    <rPh sb="33" eb="35">
      <t>ジギョウ</t>
    </rPh>
    <rPh sb="35" eb="36">
      <t>トウ</t>
    </rPh>
    <rPh sb="42" eb="44">
      <t>ジッシ</t>
    </rPh>
    <phoneticPr fontId="2"/>
  </si>
  <si>
    <t>　保育所の用に供する建物が自己所有であること。</t>
    <rPh sb="1" eb="3">
      <t>ホイク</t>
    </rPh>
    <rPh sb="3" eb="4">
      <t>ショ</t>
    </rPh>
    <rPh sb="5" eb="6">
      <t>ヨウ</t>
    </rPh>
    <rPh sb="7" eb="8">
      <t>キョウ</t>
    </rPh>
    <rPh sb="10" eb="12">
      <t>タテモノ</t>
    </rPh>
    <rPh sb="13" eb="15">
      <t>ジコ</t>
    </rPh>
    <rPh sb="15" eb="17">
      <t>ショユウ</t>
    </rPh>
    <phoneticPr fontId="2"/>
  </si>
  <si>
    <t>　建物を整備・改修又は取得する際に、建設資金又は購入資金が発生していること。</t>
    <rPh sb="1" eb="3">
      <t>タテモノ</t>
    </rPh>
    <rPh sb="4" eb="6">
      <t>セイビ</t>
    </rPh>
    <rPh sb="7" eb="9">
      <t>カイシュウ</t>
    </rPh>
    <rPh sb="9" eb="10">
      <t>マタ</t>
    </rPh>
    <rPh sb="11" eb="13">
      <t>シュトク</t>
    </rPh>
    <rPh sb="15" eb="16">
      <t>サイ</t>
    </rPh>
    <rPh sb="18" eb="20">
      <t>ケンセツ</t>
    </rPh>
    <rPh sb="20" eb="22">
      <t>シキン</t>
    </rPh>
    <rPh sb="22" eb="23">
      <t>マタ</t>
    </rPh>
    <rPh sb="24" eb="26">
      <t>コウニュウ</t>
    </rPh>
    <rPh sb="26" eb="28">
      <t>シキン</t>
    </rPh>
    <rPh sb="29" eb="31">
      <t>ハッセイ</t>
    </rPh>
    <phoneticPr fontId="2"/>
  </si>
  <si>
    <t>　建物の整備・改修に当たって、施設整備費又は改修費等（以下「施設整備等」という。）の国庫補助金の交付を受けていないこと。</t>
    <rPh sb="1" eb="3">
      <t>タテモノ</t>
    </rPh>
    <rPh sb="4" eb="6">
      <t>セイビ</t>
    </rPh>
    <rPh sb="7" eb="9">
      <t>カイシュウ</t>
    </rPh>
    <rPh sb="10" eb="11">
      <t>ア</t>
    </rPh>
    <rPh sb="15" eb="17">
      <t>シセツ</t>
    </rPh>
    <rPh sb="17" eb="20">
      <t>セイビヒ</t>
    </rPh>
    <rPh sb="20" eb="21">
      <t>マタ</t>
    </rPh>
    <rPh sb="22" eb="24">
      <t>カイシュウ</t>
    </rPh>
    <rPh sb="24" eb="25">
      <t>ヒ</t>
    </rPh>
    <rPh sb="25" eb="26">
      <t>トウ</t>
    </rPh>
    <rPh sb="27" eb="29">
      <t>イカ</t>
    </rPh>
    <rPh sb="30" eb="32">
      <t>シセツ</t>
    </rPh>
    <rPh sb="32" eb="34">
      <t>セイビ</t>
    </rPh>
    <rPh sb="34" eb="35">
      <t>トウ</t>
    </rPh>
    <rPh sb="42" eb="44">
      <t>コッコ</t>
    </rPh>
    <rPh sb="44" eb="47">
      <t>ホジョキン</t>
    </rPh>
    <rPh sb="48" eb="50">
      <t>コウフ</t>
    </rPh>
    <rPh sb="51" eb="52">
      <t>ウ</t>
    </rPh>
    <phoneticPr fontId="2"/>
  </si>
  <si>
    <t>　賃借料加算を受けていないこと。</t>
    <rPh sb="1" eb="4">
      <t>チンシャクリョウ</t>
    </rPh>
    <rPh sb="4" eb="6">
      <t>カサン</t>
    </rPh>
    <rPh sb="7" eb="8">
      <t>ウ</t>
    </rPh>
    <phoneticPr fontId="2"/>
  </si>
  <si>
    <t>　保育所の用に供する建物が賃貸物件であること。</t>
    <rPh sb="1" eb="3">
      <t>ホイク</t>
    </rPh>
    <rPh sb="3" eb="4">
      <t>ショ</t>
    </rPh>
    <rPh sb="5" eb="6">
      <t>ヨウ</t>
    </rPh>
    <rPh sb="7" eb="8">
      <t>キョウ</t>
    </rPh>
    <rPh sb="10" eb="12">
      <t>タテモノ</t>
    </rPh>
    <rPh sb="13" eb="15">
      <t>チンタイ</t>
    </rPh>
    <rPh sb="15" eb="17">
      <t>ブッケン</t>
    </rPh>
    <phoneticPr fontId="2"/>
  </si>
  <si>
    <t>　ア の賃貸物件に対する賃借料が発生していること。</t>
    <rPh sb="4" eb="6">
      <t>チンタイ</t>
    </rPh>
    <rPh sb="6" eb="8">
      <t>ブッケン</t>
    </rPh>
    <rPh sb="9" eb="10">
      <t>タイ</t>
    </rPh>
    <rPh sb="12" eb="15">
      <t>チンシャクリョウ</t>
    </rPh>
    <rPh sb="16" eb="18">
      <t>ハッセイ</t>
    </rPh>
    <phoneticPr fontId="2"/>
  </si>
  <si>
    <t>　賃借料の国庫補助を受けた施設については、当該補助に係る残高が生じていないこと。</t>
    <rPh sb="1" eb="4">
      <t>チンシャクリョウ</t>
    </rPh>
    <rPh sb="5" eb="7">
      <t>コッコ</t>
    </rPh>
    <rPh sb="7" eb="9">
      <t>ホジョ</t>
    </rPh>
    <rPh sb="10" eb="11">
      <t>ウ</t>
    </rPh>
    <rPh sb="13" eb="15">
      <t>シセツ</t>
    </rPh>
    <rPh sb="21" eb="23">
      <t>トウガイ</t>
    </rPh>
    <rPh sb="23" eb="25">
      <t>ホジョ</t>
    </rPh>
    <rPh sb="26" eb="27">
      <t>カカ</t>
    </rPh>
    <rPh sb="28" eb="30">
      <t>ザンダカ</t>
    </rPh>
    <rPh sb="31" eb="32">
      <t>ショウ</t>
    </rPh>
    <phoneticPr fontId="2"/>
  </si>
  <si>
    <t>　減価償却費加算の対象となっていないこと。</t>
    <rPh sb="1" eb="3">
      <t>ゲンカ</t>
    </rPh>
    <rPh sb="3" eb="5">
      <t>ショウキャク</t>
    </rPh>
    <rPh sb="5" eb="6">
      <t>ヒ</t>
    </rPh>
    <rPh sb="6" eb="8">
      <t>カサン</t>
    </rPh>
    <rPh sb="9" eb="11">
      <t>タイショウ</t>
    </rPh>
    <phoneticPr fontId="2"/>
  </si>
  <si>
    <t>　「必要保育士数」を超えて保育士を配置していること。</t>
    <rPh sb="2" eb="4">
      <t>ヒツヨウ</t>
    </rPh>
    <rPh sb="4" eb="7">
      <t>ホイクシ</t>
    </rPh>
    <rPh sb="7" eb="8">
      <t>スウ</t>
    </rPh>
    <rPh sb="10" eb="11">
      <t>コ</t>
    </rPh>
    <rPh sb="13" eb="16">
      <t>ホイクシ</t>
    </rPh>
    <rPh sb="17" eb="19">
      <t>ハイチ</t>
    </rPh>
    <phoneticPr fontId="2"/>
  </si>
  <si>
    <t>　キャリアを積んだチームリーダーの位置づけ等チーム保育体制を整備すること。</t>
    <rPh sb="6" eb="7">
      <t>ツ</t>
    </rPh>
    <rPh sb="17" eb="19">
      <t>イチ</t>
    </rPh>
    <rPh sb="21" eb="22">
      <t>トウ</t>
    </rPh>
    <rPh sb="25" eb="27">
      <t>ホイク</t>
    </rPh>
    <rPh sb="27" eb="29">
      <t>タイセイ</t>
    </rPh>
    <rPh sb="30" eb="32">
      <t>セイビ</t>
    </rPh>
    <phoneticPr fontId="2"/>
  </si>
  <si>
    <t>　職員の平均経験年数が12年以上であること。</t>
    <rPh sb="1" eb="3">
      <t>ショクイン</t>
    </rPh>
    <rPh sb="4" eb="6">
      <t>ヘイキン</t>
    </rPh>
    <rPh sb="6" eb="8">
      <t>ケイケン</t>
    </rPh>
    <rPh sb="8" eb="10">
      <t>ネンスウ</t>
    </rPh>
    <rPh sb="13" eb="16">
      <t>ネンイジョウ</t>
    </rPh>
    <phoneticPr fontId="2"/>
  </si>
  <si>
    <t>　当該加算による増収は、保育士の増員や当該保育所全体の職員の賃金改善に充てること。</t>
    <rPh sb="1" eb="3">
      <t>トウガイ</t>
    </rPh>
    <rPh sb="3" eb="5">
      <t>カサン</t>
    </rPh>
    <rPh sb="8" eb="10">
      <t>ゾウシュウ</t>
    </rPh>
    <rPh sb="12" eb="15">
      <t>ホイクシ</t>
    </rPh>
    <rPh sb="16" eb="18">
      <t>ゾウイン</t>
    </rPh>
    <rPh sb="19" eb="21">
      <t>トウガイ</t>
    </rPh>
    <rPh sb="21" eb="23">
      <t>ホイク</t>
    </rPh>
    <rPh sb="23" eb="24">
      <t>ショ</t>
    </rPh>
    <rPh sb="24" eb="26">
      <t>ゼンタイ</t>
    </rPh>
    <rPh sb="27" eb="29">
      <t>ショクイン</t>
    </rPh>
    <rPh sb="30" eb="32">
      <t>チンギン</t>
    </rPh>
    <rPh sb="32" eb="34">
      <t>カイゼン</t>
    </rPh>
    <rPh sb="35" eb="36">
      <t>ア</t>
    </rPh>
    <phoneticPr fontId="2"/>
  </si>
  <si>
    <t>　特定教育・保育施設及び特定地域型保育事業並び特定子ども・子育て支援施設等の運営に関する基準（平成26年内閣府令第39号。以下「特定教育・保育施設等運営基準」という。）第13条第4項第3号イの(1)又は(2)に規定する年収360万円未満相当世帯に属する子ども。</t>
    <rPh sb="1" eb="3">
      <t>トクテイ</t>
    </rPh>
    <rPh sb="3" eb="5">
      <t>キョウイク</t>
    </rPh>
    <rPh sb="6" eb="8">
      <t>ホイク</t>
    </rPh>
    <rPh sb="8" eb="10">
      <t>シセツ</t>
    </rPh>
    <rPh sb="10" eb="11">
      <t>オヨ</t>
    </rPh>
    <rPh sb="12" eb="14">
      <t>トクテイ</t>
    </rPh>
    <rPh sb="14" eb="17">
      <t>チイキガタ</t>
    </rPh>
    <rPh sb="17" eb="19">
      <t>ホイク</t>
    </rPh>
    <rPh sb="19" eb="21">
      <t>ジギョウ</t>
    </rPh>
    <rPh sb="21" eb="22">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rPh sb="47" eb="49">
      <t>ヘイセイ</t>
    </rPh>
    <rPh sb="51" eb="52">
      <t>ネン</t>
    </rPh>
    <rPh sb="52" eb="54">
      <t>ナイカク</t>
    </rPh>
    <rPh sb="54" eb="55">
      <t>フ</t>
    </rPh>
    <rPh sb="55" eb="56">
      <t>レイ</t>
    </rPh>
    <rPh sb="56" eb="57">
      <t>ダイ</t>
    </rPh>
    <rPh sb="59" eb="60">
      <t>ゴウ</t>
    </rPh>
    <rPh sb="61" eb="63">
      <t>イカ</t>
    </rPh>
    <rPh sb="64" eb="66">
      <t>トクテイ</t>
    </rPh>
    <rPh sb="66" eb="68">
      <t>キョウイク</t>
    </rPh>
    <rPh sb="69" eb="71">
      <t>ホイク</t>
    </rPh>
    <rPh sb="71" eb="73">
      <t>シセツ</t>
    </rPh>
    <rPh sb="73" eb="74">
      <t>トウ</t>
    </rPh>
    <rPh sb="74" eb="76">
      <t>ウンエイ</t>
    </rPh>
    <rPh sb="76" eb="78">
      <t>キジュン</t>
    </rPh>
    <rPh sb="84" eb="85">
      <t>ダイ</t>
    </rPh>
    <rPh sb="87" eb="88">
      <t>ジョウ</t>
    </rPh>
    <rPh sb="88" eb="89">
      <t>ダイ</t>
    </rPh>
    <rPh sb="90" eb="91">
      <t>コウ</t>
    </rPh>
    <rPh sb="91" eb="92">
      <t>ダイ</t>
    </rPh>
    <rPh sb="93" eb="94">
      <t>ゴウ</t>
    </rPh>
    <rPh sb="99" eb="100">
      <t>マタ</t>
    </rPh>
    <rPh sb="105" eb="107">
      <t>キテイ</t>
    </rPh>
    <rPh sb="109" eb="111">
      <t>ネンシュウ</t>
    </rPh>
    <rPh sb="114" eb="115">
      <t>マン</t>
    </rPh>
    <rPh sb="115" eb="116">
      <t>エン</t>
    </rPh>
    <rPh sb="116" eb="118">
      <t>ミマン</t>
    </rPh>
    <rPh sb="118" eb="120">
      <t>ソウトウ</t>
    </rPh>
    <rPh sb="120" eb="122">
      <t>セタイ</t>
    </rPh>
    <rPh sb="123" eb="124">
      <t>ゾク</t>
    </rPh>
    <rPh sb="126" eb="127">
      <t>コ</t>
    </rPh>
    <phoneticPr fontId="2"/>
  </si>
  <si>
    <t>　特定教育・保育施設等運営基準第13条第4項第3号ロの(1)又は(2)に規定する第3子以降の子ども。</t>
    <rPh sb="1" eb="3">
      <t>トクテイ</t>
    </rPh>
    <rPh sb="3" eb="5">
      <t>キョウイク</t>
    </rPh>
    <rPh sb="6" eb="8">
      <t>ホイク</t>
    </rPh>
    <rPh sb="8" eb="10">
      <t>シセツ</t>
    </rPh>
    <rPh sb="10" eb="11">
      <t>トウ</t>
    </rPh>
    <rPh sb="11" eb="13">
      <t>ウンエイ</t>
    </rPh>
    <rPh sb="13" eb="15">
      <t>キジュン</t>
    </rPh>
    <rPh sb="15" eb="16">
      <t>ダイ</t>
    </rPh>
    <rPh sb="18" eb="19">
      <t>ジョウ</t>
    </rPh>
    <rPh sb="19" eb="20">
      <t>ダイ</t>
    </rPh>
    <rPh sb="21" eb="22">
      <t>コウ</t>
    </rPh>
    <rPh sb="22" eb="23">
      <t>ダイ</t>
    </rPh>
    <rPh sb="24" eb="25">
      <t>ゴウ</t>
    </rPh>
    <rPh sb="30" eb="31">
      <t>マタ</t>
    </rPh>
    <rPh sb="36" eb="38">
      <t>キテイ</t>
    </rPh>
    <rPh sb="40" eb="41">
      <t>ダイ</t>
    </rPh>
    <rPh sb="42" eb="45">
      <t>シイコウ</t>
    </rPh>
    <rPh sb="46" eb="47">
      <t>コ</t>
    </rPh>
    <phoneticPr fontId="2"/>
  </si>
  <si>
    <t>　保護者及び当該保護者と同一の世帯に属する者が子ども・子育て支援法施行令（平成26年政令第213号）第15号の3第2項各号に規定する市町村民税を課されない者に準ずるものである子ども。</t>
    <rPh sb="1" eb="4">
      <t>ホゴシャ</t>
    </rPh>
    <rPh sb="4" eb="5">
      <t>オヨ</t>
    </rPh>
    <rPh sb="6" eb="8">
      <t>トウガイ</t>
    </rPh>
    <rPh sb="8" eb="11">
      <t>ホゴシャ</t>
    </rPh>
    <rPh sb="12" eb="14">
      <t>ドウイツ</t>
    </rPh>
    <rPh sb="15" eb="17">
      <t>セタイ</t>
    </rPh>
    <rPh sb="18" eb="19">
      <t>ゾク</t>
    </rPh>
    <rPh sb="21" eb="22">
      <t>モノ</t>
    </rPh>
    <rPh sb="23" eb="24">
      <t>コ</t>
    </rPh>
    <rPh sb="27" eb="29">
      <t>コソダ</t>
    </rPh>
    <rPh sb="30" eb="32">
      <t>シエン</t>
    </rPh>
    <rPh sb="32" eb="33">
      <t>ホウ</t>
    </rPh>
    <rPh sb="33" eb="36">
      <t>セコウレイ</t>
    </rPh>
    <rPh sb="37" eb="39">
      <t>ヘイセイ</t>
    </rPh>
    <rPh sb="41" eb="42">
      <t>ネン</t>
    </rPh>
    <rPh sb="42" eb="44">
      <t>セイレイ</t>
    </rPh>
    <rPh sb="44" eb="45">
      <t>ダイ</t>
    </rPh>
    <rPh sb="48" eb="49">
      <t>ゴウ</t>
    </rPh>
    <rPh sb="50" eb="51">
      <t>ダイ</t>
    </rPh>
    <rPh sb="53" eb="54">
      <t>ゴウ</t>
    </rPh>
    <rPh sb="56" eb="57">
      <t>ダイ</t>
    </rPh>
    <rPh sb="58" eb="59">
      <t>コウ</t>
    </rPh>
    <rPh sb="59" eb="61">
      <t>カクゴウ</t>
    </rPh>
    <rPh sb="62" eb="64">
      <t>キテイ</t>
    </rPh>
    <rPh sb="66" eb="69">
      <t>シチョウソン</t>
    </rPh>
    <rPh sb="69" eb="70">
      <t>ミン</t>
    </rPh>
    <rPh sb="70" eb="71">
      <t>ゼイ</t>
    </rPh>
    <rPh sb="72" eb="73">
      <t>カ</t>
    </rPh>
    <rPh sb="77" eb="78">
      <t>モノ</t>
    </rPh>
    <rPh sb="79" eb="80">
      <t>ジュン</t>
    </rPh>
    <rPh sb="87" eb="88">
      <t>コ</t>
    </rPh>
    <phoneticPr fontId="2"/>
  </si>
  <si>
    <t>1-21</t>
    <phoneticPr fontId="2"/>
  </si>
  <si>
    <t>1-22</t>
    <phoneticPr fontId="2"/>
  </si>
  <si>
    <t>1-23</t>
    <phoneticPr fontId="2"/>
  </si>
  <si>
    <r>
      <t>◇◆（</t>
    </r>
    <r>
      <rPr>
        <b/>
        <sz val="12"/>
        <rFont val="HG丸ｺﾞｼｯｸM-PRO"/>
        <family val="3"/>
        <charset val="128"/>
      </rPr>
      <t>実地）指導監査提出資料　別添提出資料</t>
    </r>
    <r>
      <rPr>
        <sz val="12"/>
        <rFont val="HG丸ｺﾞｼｯｸM-PRO"/>
        <family val="3"/>
        <charset val="128"/>
      </rPr>
      <t>◆◇</t>
    </r>
    <rPh sb="3" eb="5">
      <t>ジッチ</t>
    </rPh>
    <rPh sb="15" eb="17">
      <t>ベッテン</t>
    </rPh>
    <rPh sb="17" eb="19">
      <t>テイシュツ</t>
    </rPh>
    <rPh sb="19" eb="21">
      <t>シリョウ</t>
    </rPh>
    <phoneticPr fontId="2"/>
  </si>
  <si>
    <t>●規程</t>
    <phoneticPr fontId="2"/>
  </si>
  <si>
    <t>　運営規程</t>
    <rPh sb="1" eb="3">
      <t>ウンエイ</t>
    </rPh>
    <rPh sb="3" eb="5">
      <t>キテイ</t>
    </rPh>
    <phoneticPr fontId="2"/>
  </si>
  <si>
    <t>(3)</t>
    <phoneticPr fontId="2"/>
  </si>
  <si>
    <t>◇◆資料の提出方法◆◇</t>
    <rPh sb="2" eb="4">
      <t>シリョウ</t>
    </rPh>
    <rPh sb="5" eb="7">
      <t>テイシュツ</t>
    </rPh>
    <rPh sb="7" eb="9">
      <t>ホウホウ</t>
    </rPh>
    <phoneticPr fontId="2"/>
  </si>
  <si>
    <t>【別紙5】</t>
    <phoneticPr fontId="2"/>
  </si>
  <si>
    <t>◇◆資料の補足説明◆◇</t>
    <rPh sb="2" eb="4">
      <t>シリョウ</t>
    </rPh>
    <rPh sb="5" eb="7">
      <t>ホソク</t>
    </rPh>
    <rPh sb="7" eb="9">
      <t>セツメイ</t>
    </rPh>
    <phoneticPr fontId="2"/>
  </si>
  <si>
    <t>※事前提出資料の記入にあたり、補足説明がある場合に記入をお願いいたします。</t>
    <rPh sb="1" eb="3">
      <t>ジゼン</t>
    </rPh>
    <rPh sb="3" eb="5">
      <t>テイシュツ</t>
    </rPh>
    <rPh sb="5" eb="7">
      <t>シリョウ</t>
    </rPh>
    <rPh sb="8" eb="10">
      <t>キニュウ</t>
    </rPh>
    <rPh sb="15" eb="17">
      <t>ホソク</t>
    </rPh>
    <rPh sb="17" eb="19">
      <t>セツメイ</t>
    </rPh>
    <rPh sb="22" eb="24">
      <t>バアイ</t>
    </rPh>
    <rPh sb="25" eb="27">
      <t>キニュウ</t>
    </rPh>
    <rPh sb="29" eb="30">
      <t>ネガ</t>
    </rPh>
    <phoneticPr fontId="2"/>
  </si>
  <si>
    <t>NO,</t>
    <phoneticPr fontId="2"/>
  </si>
  <si>
    <t>頁</t>
    <rPh sb="0" eb="1">
      <t>ページ</t>
    </rPh>
    <phoneticPr fontId="2"/>
  </si>
  <si>
    <t>項目</t>
    <rPh sb="0" eb="2">
      <t>コウモク</t>
    </rPh>
    <phoneticPr fontId="2"/>
  </si>
  <si>
    <t>P7</t>
    <phoneticPr fontId="2"/>
  </si>
  <si>
    <t>①防火管理者の選任、
　資格取得（予定）日について</t>
    <phoneticPr fontId="2"/>
  </si>
  <si>
    <t>コロナ禍で研修日が未定のため未記入。</t>
    <phoneticPr fontId="2"/>
  </si>
  <si>
    <t>　領収書等には、保育料等と特定費用の内訳を示していますか。
　また、市町村から施設等利用費の支払いを受けている場合は、市町村から支払を受けた施設等利用費の額を控除して得た額と特定費用の額とを区分して記載していますか。</t>
    <phoneticPr fontId="2"/>
  </si>
  <si>
    <t>　支払いをした施設等利用給付認定保護者に対し、当該支払いに係る特定事業を提供した日及び時間帯、当該事業の内容、費用の額その他施設等利用費の支給に必要な事項を記載した、特定子ども・子育て支援提供証明書を交付していますか。
　また、市町村から施設等利用費の支払いを受けている場合は、左記の証明書を市町村に対しても交付し、併せて当該施設等利用給付認定保護者に対し、当該施設等利用給付認定保護者に係る施設等利用費の額を通知していますか。</t>
    <rPh sb="1" eb="3">
      <t>シハラ</t>
    </rPh>
    <rPh sb="7" eb="9">
      <t>シセツ</t>
    </rPh>
    <rPh sb="9" eb="10">
      <t>トウ</t>
    </rPh>
    <rPh sb="10" eb="12">
      <t>リヨウ</t>
    </rPh>
    <rPh sb="12" eb="14">
      <t>キュウフ</t>
    </rPh>
    <rPh sb="14" eb="16">
      <t>ニンテイ</t>
    </rPh>
    <rPh sb="16" eb="19">
      <t>ホゴシャ</t>
    </rPh>
    <rPh sb="20" eb="21">
      <t>タイ</t>
    </rPh>
    <rPh sb="23" eb="25">
      <t>トウガイ</t>
    </rPh>
    <rPh sb="25" eb="27">
      <t>シハラ</t>
    </rPh>
    <rPh sb="29" eb="30">
      <t>カカ</t>
    </rPh>
    <rPh sb="31" eb="33">
      <t>トクテイ</t>
    </rPh>
    <rPh sb="33" eb="35">
      <t>ジギョウ</t>
    </rPh>
    <rPh sb="36" eb="38">
      <t>テイキョウ</t>
    </rPh>
    <rPh sb="40" eb="41">
      <t>ヒ</t>
    </rPh>
    <rPh sb="41" eb="42">
      <t>オヨ</t>
    </rPh>
    <rPh sb="43" eb="46">
      <t>ジカンタイ</t>
    </rPh>
    <rPh sb="47" eb="49">
      <t>トウガイ</t>
    </rPh>
    <phoneticPr fontId="2"/>
  </si>
  <si>
    <t>　事業を利用している施設等利用給付認定子ども（法第30条の8第1項に規定する施設等利用給付認定子どもをいう。以下同じ。）に係る施設等利用給付認定保護者が偽りその他不正な行為によって施設等利用費の支給を受け、又は受けようとしたときは、遅滞なく、意見を付してその旨を当該支給に係る市町村に通知していますか。</t>
    <rPh sb="1" eb="3">
      <t>ジギョウ</t>
    </rPh>
    <rPh sb="4" eb="6">
      <t>リヨウ</t>
    </rPh>
    <phoneticPr fontId="2"/>
  </si>
  <si>
    <t>　施設等利用給付認定子どもの国籍、信条、社会的身分又は事業の提供に要する費用を負担するか否かによって、差別的取扱いをしていませんか。</t>
    <rPh sb="27" eb="29">
      <t>ジギョウ</t>
    </rPh>
    <phoneticPr fontId="2"/>
  </si>
  <si>
    <t>　施設又は事業所の職員及び管理者は、正当な理由がなく、その業務上知り得た施設等利用給付認定子ども又はその家族の秘密を漏らしていませんか。</t>
    <phoneticPr fontId="2"/>
  </si>
  <si>
    <t>　職員であった者が、正当な理由がなく、その業務上知り得た施設等利用給付認定子ども又はその家族の秘密を漏らすことがないよう、必要な措置を講じていますか。</t>
    <phoneticPr fontId="2"/>
  </si>
  <si>
    <t>　小学校、他の特定子ども・子育て支援提供者その他の機関に対して、施設等利用給付認定子どもに関する情報を提供する際には、あらかじめ文書により当該施設等利用給付認定子どもに係る施設等利用給付認定保護者の同意を得ていますか。</t>
    <phoneticPr fontId="2"/>
  </si>
  <si>
    <t>　事業の提供者は、職員、設備及び会計に関する諸記録を整備していますか。</t>
    <rPh sb="1" eb="3">
      <t>ジギョウ</t>
    </rPh>
    <phoneticPr fontId="2"/>
  </si>
  <si>
    <t>　事業の提供者は、提供した日及び時間帯、当該特定子ども・子育て支援の具体的な内容その他必要な事項の記録及び施設等利用給付認定保護者に関する市町村への通知に係る記録を整備し、その完結の日から５年間保存していますか。</t>
    <rPh sb="1" eb="3">
      <t>ジギョウ</t>
    </rPh>
    <rPh sb="49" eb="51">
      <t>キロク</t>
    </rPh>
    <phoneticPr fontId="2"/>
  </si>
  <si>
    <t>　事業を提供した日及び時間帯、当該事業の具体的な内容その他必要な事項を記録していますか。</t>
    <rPh sb="1" eb="3">
      <t>ジギョウ</t>
    </rPh>
    <rPh sb="4" eb="6">
      <t>テイキョウ</t>
    </rPh>
    <rPh sb="8" eb="9">
      <t>ヒ</t>
    </rPh>
    <rPh sb="9" eb="10">
      <t>オヨ</t>
    </rPh>
    <rPh sb="11" eb="14">
      <t>ジカンタイ</t>
    </rPh>
    <rPh sb="15" eb="17">
      <t>トウガイ</t>
    </rPh>
    <rPh sb="17" eb="19">
      <t>ジギョウ</t>
    </rPh>
    <rPh sb="20" eb="23">
      <t>グタイテキ</t>
    </rPh>
    <rPh sb="24" eb="26">
      <t>ナイヨウ</t>
    </rPh>
    <rPh sb="28" eb="29">
      <t>タ</t>
    </rPh>
    <rPh sb="29" eb="31">
      <t>ヒツヨウ</t>
    </rPh>
    <rPh sb="32" eb="34">
      <t>ジコウ</t>
    </rPh>
    <rPh sb="35" eb="37">
      <t>キロク</t>
    </rPh>
    <phoneticPr fontId="2"/>
  </si>
  <si>
    <t>　乳児が３人以上利用している事業所
　　（月の初日において乳児が3人以上利用している月から年度を通して当該要件を満たしていること）</t>
    <rPh sb="1" eb="3">
      <t>ニュウジ</t>
    </rPh>
    <rPh sb="5" eb="6">
      <t>ニン</t>
    </rPh>
    <rPh sb="6" eb="8">
      <t>イジョウ</t>
    </rPh>
    <rPh sb="8" eb="10">
      <t>リヨウ</t>
    </rPh>
    <rPh sb="14" eb="16">
      <t>ジギョウ</t>
    </rPh>
    <rPh sb="16" eb="17">
      <t>ショ</t>
    </rPh>
    <rPh sb="21" eb="22">
      <t>ツキ</t>
    </rPh>
    <rPh sb="23" eb="25">
      <t>ショニチ</t>
    </rPh>
    <rPh sb="29" eb="31">
      <t>ニュウジ</t>
    </rPh>
    <rPh sb="33" eb="34">
      <t>ニン</t>
    </rPh>
    <rPh sb="34" eb="36">
      <t>イジョウ</t>
    </rPh>
    <rPh sb="36" eb="38">
      <t>リヨウ</t>
    </rPh>
    <rPh sb="42" eb="43">
      <t>ツキ</t>
    </rPh>
    <rPh sb="45" eb="47">
      <t>ネンド</t>
    </rPh>
    <rPh sb="48" eb="49">
      <t>トオ</t>
    </rPh>
    <rPh sb="51" eb="53">
      <t>トウガイ</t>
    </rPh>
    <rPh sb="53" eb="55">
      <t>ヨウケン</t>
    </rPh>
    <rPh sb="56" eb="57">
      <t>ミ</t>
    </rPh>
    <phoneticPr fontId="2"/>
  </si>
  <si>
    <t>　障害児が1人以上利用している事業所
　　（月の初日において障害児が1人以上利用している月から年度を通して当該要件を満たしていること）</t>
    <rPh sb="1" eb="4">
      <t>ショウガイジ</t>
    </rPh>
    <rPh sb="6" eb="7">
      <t>ニン</t>
    </rPh>
    <rPh sb="7" eb="9">
      <t>イジョウ</t>
    </rPh>
    <rPh sb="9" eb="11">
      <t>リヨウ</t>
    </rPh>
    <rPh sb="15" eb="17">
      <t>ジギョウ</t>
    </rPh>
    <rPh sb="17" eb="18">
      <t>ショ</t>
    </rPh>
    <rPh sb="30" eb="33">
      <t>ショウガイジ</t>
    </rPh>
    <phoneticPr fontId="2"/>
  </si>
  <si>
    <t>　乳児が３人以上利用している事業所
　　（4月～11月まで、各月初日を平均して乳児が３人以上利用していること）</t>
    <rPh sb="1" eb="3">
      <t>ニュウジ</t>
    </rPh>
    <rPh sb="5" eb="6">
      <t>ニン</t>
    </rPh>
    <rPh sb="6" eb="8">
      <t>イジョウ</t>
    </rPh>
    <rPh sb="8" eb="10">
      <t>リヨウ</t>
    </rPh>
    <rPh sb="14" eb="16">
      <t>ジギョウ</t>
    </rPh>
    <rPh sb="16" eb="17">
      <t>ショ</t>
    </rPh>
    <phoneticPr fontId="2"/>
  </si>
  <si>
    <t>　障害児が1人以上利用している事業所
　　（4月から11月までの間に1人以上の障害児の利用があること）</t>
    <rPh sb="1" eb="4">
      <t>ショウガイジ</t>
    </rPh>
    <rPh sb="6" eb="7">
      <t>ニン</t>
    </rPh>
    <rPh sb="7" eb="9">
      <t>イジョウ</t>
    </rPh>
    <rPh sb="9" eb="11">
      <t>リヨウ</t>
    </rPh>
    <rPh sb="15" eb="17">
      <t>ジギョウ</t>
    </rPh>
    <rPh sb="17" eb="18">
      <t>ショ</t>
    </rPh>
    <rPh sb="23" eb="24">
      <t>ガツ</t>
    </rPh>
    <rPh sb="28" eb="29">
      <t>ガツ</t>
    </rPh>
    <rPh sb="32" eb="33">
      <t>アイダ</t>
    </rPh>
    <rPh sb="35" eb="36">
      <t>ニン</t>
    </rPh>
    <rPh sb="36" eb="38">
      <t>イジョウ</t>
    </rPh>
    <rPh sb="39" eb="42">
      <t>ショウガイジ</t>
    </rPh>
    <rPh sb="43" eb="45">
      <t>リヨウ</t>
    </rPh>
    <phoneticPr fontId="2"/>
  </si>
  <si>
    <t>　上記の額のほか、特定費用(※)の額の支払を受けている場合、あらかじめ、当該支払いを求める金銭の使途及び額並びに理由について書面により明らかにするとともに、施設等利用給付認定保護者から対して説明を行い、同意を得ていますか。
※特定費用：日用品、文房具、行事参加費、食材料費（給食費）等</t>
    <rPh sb="1" eb="3">
      <t>ジョウキ</t>
    </rPh>
    <rPh sb="4" eb="5">
      <t>ガク</t>
    </rPh>
    <rPh sb="9" eb="11">
      <t>トクテイ</t>
    </rPh>
    <rPh sb="11" eb="13">
      <t>ヒヨウ</t>
    </rPh>
    <rPh sb="17" eb="18">
      <t>ガク</t>
    </rPh>
    <rPh sb="19" eb="21">
      <t>シハライ</t>
    </rPh>
    <rPh sb="22" eb="23">
      <t>ウ</t>
    </rPh>
    <rPh sb="27" eb="29">
      <t>バアイ</t>
    </rPh>
    <rPh sb="36" eb="38">
      <t>トウガイ</t>
    </rPh>
    <rPh sb="38" eb="40">
      <t>シハラ</t>
    </rPh>
    <rPh sb="42" eb="43">
      <t>モト</t>
    </rPh>
    <rPh sb="45" eb="47">
      <t>キンセン</t>
    </rPh>
    <rPh sb="48" eb="50">
      <t>シト</t>
    </rPh>
    <rPh sb="50" eb="51">
      <t>オヨ</t>
    </rPh>
    <rPh sb="52" eb="53">
      <t>ガク</t>
    </rPh>
    <rPh sb="53" eb="54">
      <t>ナラ</t>
    </rPh>
    <rPh sb="56" eb="58">
      <t>リユウ</t>
    </rPh>
    <rPh sb="62" eb="64">
      <t>ショメン</t>
    </rPh>
    <rPh sb="67" eb="68">
      <t>アキ</t>
    </rPh>
    <rPh sb="78" eb="80">
      <t>シセツ</t>
    </rPh>
    <rPh sb="80" eb="81">
      <t>トウ</t>
    </rPh>
    <rPh sb="81" eb="83">
      <t>リヨウ</t>
    </rPh>
    <rPh sb="83" eb="85">
      <t>キュウフ</t>
    </rPh>
    <rPh sb="85" eb="87">
      <t>ニンテイ</t>
    </rPh>
    <rPh sb="87" eb="90">
      <t>ホゴシャ</t>
    </rPh>
    <rPh sb="92" eb="93">
      <t>タイ</t>
    </rPh>
    <rPh sb="95" eb="97">
      <t>セツメイ</t>
    </rPh>
    <rPh sb="98" eb="99">
      <t>オコナ</t>
    </rPh>
    <rPh sb="101" eb="103">
      <t>ドウイ</t>
    </rPh>
    <rPh sb="104" eb="105">
      <t>エ</t>
    </rPh>
    <phoneticPr fontId="2"/>
  </si>
  <si>
    <t>　保育料等受領の際は、領収書（※）を交付していますか
※領収書の例：領収書、集金用封筒への記載、明細書。口座引き落としや振り込みの場合は、請求書や明細書の交付でも可。また、口座引き落としや振り込みによる支払いの場合で毎月決まった金額を支払う場合は、年度初めに金額のお知らせを書面で行っていれば可。</t>
    <rPh sb="1" eb="3">
      <t>ホイク</t>
    </rPh>
    <rPh sb="3" eb="4">
      <t>リョウ</t>
    </rPh>
    <rPh sb="4" eb="5">
      <t>トウ</t>
    </rPh>
    <rPh sb="5" eb="7">
      <t>ジュリョウ</t>
    </rPh>
    <rPh sb="8" eb="9">
      <t>サイ</t>
    </rPh>
    <rPh sb="11" eb="14">
      <t>リョウシュウショ</t>
    </rPh>
    <rPh sb="18" eb="20">
      <t>コウフ</t>
    </rPh>
    <rPh sb="28" eb="31">
      <t>リョウシュウショ</t>
    </rPh>
    <rPh sb="32" eb="33">
      <t>レイ</t>
    </rPh>
    <rPh sb="34" eb="37">
      <t>リョウシュウショ</t>
    </rPh>
    <rPh sb="38" eb="41">
      <t>シュウキンヨウ</t>
    </rPh>
    <rPh sb="41" eb="43">
      <t>フウトウ</t>
    </rPh>
    <rPh sb="45" eb="47">
      <t>キサイ</t>
    </rPh>
    <rPh sb="48" eb="51">
      <t>メイサイショ</t>
    </rPh>
    <rPh sb="52" eb="54">
      <t>コウザ</t>
    </rPh>
    <rPh sb="54" eb="55">
      <t>ヒ</t>
    </rPh>
    <rPh sb="56" eb="57">
      <t>オ</t>
    </rPh>
    <rPh sb="60" eb="61">
      <t>フ</t>
    </rPh>
    <rPh sb="62" eb="63">
      <t>コ</t>
    </rPh>
    <rPh sb="65" eb="67">
      <t>バアイ</t>
    </rPh>
    <rPh sb="69" eb="72">
      <t>セイキュウショ</t>
    </rPh>
    <rPh sb="73" eb="76">
      <t>メイサイショ</t>
    </rPh>
    <rPh sb="77" eb="79">
      <t>コウフ</t>
    </rPh>
    <rPh sb="81" eb="82">
      <t>カ</t>
    </rPh>
    <rPh sb="86" eb="88">
      <t>コウザ</t>
    </rPh>
    <rPh sb="88" eb="89">
      <t>ヒ</t>
    </rPh>
    <rPh sb="90" eb="91">
      <t>オ</t>
    </rPh>
    <rPh sb="94" eb="95">
      <t>フ</t>
    </rPh>
    <rPh sb="96" eb="97">
      <t>コ</t>
    </rPh>
    <rPh sb="101" eb="103">
      <t>シハラ</t>
    </rPh>
    <rPh sb="105" eb="107">
      <t>バアイ</t>
    </rPh>
    <rPh sb="108" eb="110">
      <t>マイツキ</t>
    </rPh>
    <rPh sb="110" eb="111">
      <t>キ</t>
    </rPh>
    <rPh sb="114" eb="116">
      <t>キンガク</t>
    </rPh>
    <rPh sb="117" eb="119">
      <t>シハラ</t>
    </rPh>
    <rPh sb="120" eb="122">
      <t>バアイ</t>
    </rPh>
    <rPh sb="124" eb="126">
      <t>ネンド</t>
    </rPh>
    <rPh sb="126" eb="127">
      <t>ハジ</t>
    </rPh>
    <rPh sb="129" eb="131">
      <t>キンガク</t>
    </rPh>
    <rPh sb="133" eb="134">
      <t>シ</t>
    </rPh>
    <rPh sb="137" eb="139">
      <t>ショメン</t>
    </rPh>
    <rPh sb="140" eb="141">
      <t>オコナ</t>
    </rPh>
    <rPh sb="146" eb="147">
      <t>カ</t>
    </rPh>
    <phoneticPr fontId="2"/>
  </si>
  <si>
    <t>乳児が３人以上利用している施設
　（月の初日において乳児が3人以上利用している月から年度を通じて当該要件を満たしていること。）</t>
    <rPh sb="0" eb="2">
      <t>ニュウジ</t>
    </rPh>
    <rPh sb="4" eb="5">
      <t>ニン</t>
    </rPh>
    <rPh sb="5" eb="7">
      <t>イジョウ</t>
    </rPh>
    <rPh sb="7" eb="9">
      <t>リヨウ</t>
    </rPh>
    <rPh sb="13" eb="15">
      <t>シセツ</t>
    </rPh>
    <rPh sb="18" eb="19">
      <t>ツキ</t>
    </rPh>
    <rPh sb="20" eb="22">
      <t>ショニチ</t>
    </rPh>
    <rPh sb="26" eb="28">
      <t>ニュウジ</t>
    </rPh>
    <rPh sb="30" eb="31">
      <t>ニン</t>
    </rPh>
    <rPh sb="31" eb="33">
      <t>イジョウ</t>
    </rPh>
    <rPh sb="33" eb="35">
      <t>リヨウ</t>
    </rPh>
    <rPh sb="39" eb="40">
      <t>ツキ</t>
    </rPh>
    <rPh sb="42" eb="44">
      <t>ネンド</t>
    </rPh>
    <rPh sb="45" eb="46">
      <t>ツウ</t>
    </rPh>
    <rPh sb="48" eb="50">
      <t>トウガイ</t>
    </rPh>
    <rPh sb="50" eb="52">
      <t>ヨウケン</t>
    </rPh>
    <rPh sb="53" eb="54">
      <t>ミ</t>
    </rPh>
    <phoneticPr fontId="2"/>
  </si>
  <si>
    <t>障害児(軽度障害児を含む。)が1人以上利用している事業所
　（月の初日において障害児が1人以上利用している月から年度を通じて当該要件を満たしていること。）</t>
    <rPh sb="0" eb="3">
      <t>ショウガイジ</t>
    </rPh>
    <rPh sb="4" eb="6">
      <t>ケイド</t>
    </rPh>
    <rPh sb="6" eb="8">
      <t>ショウガイ</t>
    </rPh>
    <rPh sb="8" eb="9">
      <t>ジ</t>
    </rPh>
    <rPh sb="10" eb="11">
      <t>フク</t>
    </rPh>
    <rPh sb="16" eb="17">
      <t>ニン</t>
    </rPh>
    <rPh sb="17" eb="19">
      <t>イジョウ</t>
    </rPh>
    <rPh sb="19" eb="21">
      <t>リヨウ</t>
    </rPh>
    <rPh sb="25" eb="27">
      <t>ジギョウ</t>
    </rPh>
    <rPh sb="27" eb="28">
      <t>ショ</t>
    </rPh>
    <rPh sb="39" eb="42">
      <t>ショウガイジ</t>
    </rPh>
    <phoneticPr fontId="2"/>
  </si>
  <si>
    <t>　第三者評価加算の認定を受けている場合、「福祉サービス第三者評価基準ガイドライン」等に沿って、第三者評価を適切に実施することが可能であると川崎市が認める第三者機関による評価（行政が委託等により民間機関に行わせるものを含む）を受審し、その結果をホームページ等により広く公表していますか。</t>
    <rPh sb="1" eb="2">
      <t>ダイ</t>
    </rPh>
    <rPh sb="2" eb="4">
      <t>サンシャ</t>
    </rPh>
    <rPh sb="4" eb="6">
      <t>ヒョウカ</t>
    </rPh>
    <rPh sb="6" eb="8">
      <t>カサン</t>
    </rPh>
    <rPh sb="9" eb="11">
      <t>ニンテイ</t>
    </rPh>
    <rPh sb="12" eb="13">
      <t>ウ</t>
    </rPh>
    <rPh sb="17" eb="19">
      <t>バアイ</t>
    </rPh>
    <rPh sb="21" eb="23">
      <t>フクシ</t>
    </rPh>
    <rPh sb="27" eb="28">
      <t>ダイ</t>
    </rPh>
    <rPh sb="28" eb="30">
      <t>サンシャ</t>
    </rPh>
    <rPh sb="30" eb="32">
      <t>ヒョウカ</t>
    </rPh>
    <rPh sb="32" eb="34">
      <t>キジュン</t>
    </rPh>
    <rPh sb="41" eb="42">
      <t>トウ</t>
    </rPh>
    <rPh sb="43" eb="44">
      <t>ソ</t>
    </rPh>
    <rPh sb="47" eb="48">
      <t>ダイ</t>
    </rPh>
    <rPh sb="48" eb="50">
      <t>サンシャ</t>
    </rPh>
    <rPh sb="50" eb="52">
      <t>ヒョウカ</t>
    </rPh>
    <rPh sb="53" eb="55">
      <t>テキセツ</t>
    </rPh>
    <rPh sb="56" eb="58">
      <t>ジッシ</t>
    </rPh>
    <rPh sb="63" eb="65">
      <t>カノウ</t>
    </rPh>
    <rPh sb="69" eb="72">
      <t>カワサキシ</t>
    </rPh>
    <rPh sb="73" eb="74">
      <t>ミト</t>
    </rPh>
    <rPh sb="76" eb="77">
      <t>ダイ</t>
    </rPh>
    <rPh sb="77" eb="79">
      <t>サンシャ</t>
    </rPh>
    <rPh sb="79" eb="81">
      <t>キカン</t>
    </rPh>
    <rPh sb="84" eb="86">
      <t>ヒョウカ</t>
    </rPh>
    <rPh sb="87" eb="89">
      <t>ギョウセイ</t>
    </rPh>
    <rPh sb="90" eb="92">
      <t>イタク</t>
    </rPh>
    <rPh sb="92" eb="93">
      <t>トウ</t>
    </rPh>
    <rPh sb="96" eb="98">
      <t>ミンカン</t>
    </rPh>
    <rPh sb="98" eb="100">
      <t>キカン</t>
    </rPh>
    <rPh sb="101" eb="102">
      <t>オコナ</t>
    </rPh>
    <rPh sb="108" eb="109">
      <t>フク</t>
    </rPh>
    <rPh sb="112" eb="114">
      <t>ジュシン</t>
    </rPh>
    <rPh sb="118" eb="120">
      <t>ケッカ</t>
    </rPh>
    <rPh sb="127" eb="128">
      <t>トウ</t>
    </rPh>
    <rPh sb="131" eb="132">
      <t>ヒロ</t>
    </rPh>
    <rPh sb="133" eb="135">
      <t>コウヒョウ</t>
    </rPh>
    <phoneticPr fontId="2"/>
  </si>
  <si>
    <t>保育時間
の決め方</t>
  </si>
  <si>
    <t>（</t>
  </si>
  <si>
    <t>）</t>
  </si>
  <si>
    <t>慣れ保育の期間</t>
    <phoneticPr fontId="2"/>
  </si>
  <si>
    <t>日間程度</t>
  </si>
  <si>
    <t>0歳児</t>
  </si>
  <si>
    <t>1,2才児</t>
  </si>
  <si>
    <t>3歳以上児</t>
  </si>
  <si>
    <t>職員名</t>
    <rPh sb="0" eb="2">
      <t>ショクイン</t>
    </rPh>
    <rPh sb="2" eb="3">
      <t>メイ</t>
    </rPh>
    <phoneticPr fontId="2"/>
  </si>
  <si>
    <t>兼務先の施設名</t>
    <rPh sb="0" eb="2">
      <t>ケンム</t>
    </rPh>
    <rPh sb="2" eb="3">
      <t>サキ</t>
    </rPh>
    <rPh sb="4" eb="6">
      <t>シセツ</t>
    </rPh>
    <rPh sb="6" eb="7">
      <t>メイ</t>
    </rPh>
    <phoneticPr fontId="2"/>
  </si>
  <si>
    <t>兼務先での職名</t>
    <rPh sb="0" eb="2">
      <t>ケンム</t>
    </rPh>
    <rPh sb="2" eb="3">
      <t>サキ</t>
    </rPh>
    <rPh sb="5" eb="7">
      <t>ショクメイ</t>
    </rPh>
    <phoneticPr fontId="2"/>
  </si>
  <si>
    <t>年度替わりにおける左記職員の
異動・退職者数</t>
    <rPh sb="0" eb="2">
      <t>ネンド</t>
    </rPh>
    <rPh sb="2" eb="3">
      <t>ガ</t>
    </rPh>
    <rPh sb="9" eb="11">
      <t>サキ</t>
    </rPh>
    <rPh sb="11" eb="13">
      <t>ショクイン</t>
    </rPh>
    <phoneticPr fontId="2"/>
  </si>
  <si>
    <t>・門に鍵を付ける等、園児の飛び出し防止の手立てがとられていますか。</t>
    <rPh sb="1" eb="2">
      <t>モン</t>
    </rPh>
    <rPh sb="3" eb="4">
      <t>カギ</t>
    </rPh>
    <rPh sb="5" eb="6">
      <t>ツ</t>
    </rPh>
    <rPh sb="8" eb="9">
      <t>ナド</t>
    </rPh>
    <rPh sb="10" eb="12">
      <t>エンジ</t>
    </rPh>
    <rPh sb="13" eb="14">
      <t>ト</t>
    </rPh>
    <rPh sb="15" eb="16">
      <t>ダ</t>
    </rPh>
    <rPh sb="17" eb="19">
      <t>ボウシ</t>
    </rPh>
    <rPh sb="20" eb="22">
      <t>テダ</t>
    </rPh>
    <phoneticPr fontId="2"/>
  </si>
  <si>
    <t>洪水</t>
    <rPh sb="0" eb="2">
      <t>コウズイ</t>
    </rPh>
    <phoneticPr fontId="2"/>
  </si>
  <si>
    <t>土砂災害</t>
    <rPh sb="0" eb="2">
      <t>ドシャ</t>
    </rPh>
    <rPh sb="2" eb="4">
      <t>サイガイ</t>
    </rPh>
    <phoneticPr fontId="2"/>
  </si>
  <si>
    <t>・洪水浸水想定区域又は土砂災害警戒区域に該当している場合に、作成している避難確保計画を教えてください。</t>
    <phoneticPr fontId="2"/>
  </si>
  <si>
    <t>消防署への届出</t>
    <rPh sb="0" eb="3">
      <t>ショウボウショ</t>
    </rPh>
    <rPh sb="5" eb="6">
      <t>トド</t>
    </rPh>
    <rPh sb="6" eb="7">
      <t>デ</t>
    </rPh>
    <phoneticPr fontId="2"/>
  </si>
  <si>
    <t>実施
報告</t>
    <rPh sb="0" eb="2">
      <t>ジッシ</t>
    </rPh>
    <rPh sb="3" eb="5">
      <t>ホウコク</t>
    </rPh>
    <phoneticPr fontId="2"/>
  </si>
  <si>
    <t>結果
報告</t>
    <rPh sb="0" eb="2">
      <t>ケッカ</t>
    </rPh>
    <rPh sb="3" eb="5">
      <t>ホウコク</t>
    </rPh>
    <phoneticPr fontId="2"/>
  </si>
  <si>
    <t>※資料作成時の直近月まで記入し、訓練の種別欄の実施項目に○印を付けること。また総合訓練は、全ての内容を含むこと。</t>
    <phoneticPr fontId="2"/>
  </si>
  <si>
    <t>虐待の早期発見・虐待防止策</t>
    <rPh sb="0" eb="2">
      <t>ギャクタイ</t>
    </rPh>
    <rPh sb="3" eb="5">
      <t>ソウキ</t>
    </rPh>
    <rPh sb="5" eb="7">
      <t>ハッケン</t>
    </rPh>
    <rPh sb="8" eb="10">
      <t>ギャクタイ</t>
    </rPh>
    <rPh sb="10" eb="12">
      <t>ボウシ</t>
    </rPh>
    <rPh sb="12" eb="13">
      <t>サク</t>
    </rPh>
    <phoneticPr fontId="2"/>
  </si>
  <si>
    <t>・設備、備品、遊具の安全点検は定期的に行っていますか。</t>
    <rPh sb="1" eb="3">
      <t>セツビ</t>
    </rPh>
    <rPh sb="4" eb="6">
      <t>ビヒン</t>
    </rPh>
    <rPh sb="7" eb="9">
      <t>ユウグ</t>
    </rPh>
    <rPh sb="10" eb="12">
      <t>アンゼン</t>
    </rPh>
    <rPh sb="12" eb="14">
      <t>テンケン</t>
    </rPh>
    <rPh sb="15" eb="18">
      <t>テイキテキ</t>
    </rPh>
    <rPh sb="19" eb="20">
      <t>オコナ</t>
    </rPh>
    <phoneticPr fontId="2"/>
  </si>
  <si>
    <t>(5)施設長・職員の兼任</t>
    <rPh sb="7" eb="9">
      <t>ショクイン</t>
    </rPh>
    <phoneticPr fontId="2"/>
  </si>
  <si>
    <t>今年度４月１日時点における
施設長及びクラス担任保育士数</t>
    <rPh sb="0" eb="2">
      <t>コンネン</t>
    </rPh>
    <phoneticPr fontId="2"/>
  </si>
  <si>
    <t>前年度末日時点における施設長
及びクラス担任保育士数</t>
    <rPh sb="3" eb="5">
      <t>マツジツ</t>
    </rPh>
    <rPh sb="11" eb="13">
      <t>シセツ</t>
    </rPh>
    <rPh sb="13" eb="14">
      <t>チョウ</t>
    </rPh>
    <rPh sb="15" eb="16">
      <t>オヨ</t>
    </rPh>
    <rPh sb="20" eb="22">
      <t>タンニン</t>
    </rPh>
    <rPh sb="22" eb="24">
      <t>ホイク</t>
    </rPh>
    <rPh sb="24" eb="25">
      <t>シ</t>
    </rPh>
    <rPh sb="25" eb="26">
      <t>スウ</t>
    </rPh>
    <phoneticPr fontId="2"/>
  </si>
  <si>
    <t>【別紙4】資料の補足説明</t>
    <rPh sb="5" eb="7">
      <t>シリョウ</t>
    </rPh>
    <rPh sb="8" eb="10">
      <t>ホソク</t>
    </rPh>
    <rPh sb="10" eb="12">
      <t>セツメイ</t>
    </rPh>
    <phoneticPr fontId="2"/>
  </si>
  <si>
    <t>【別紙5】資料の提出方法</t>
    <rPh sb="5" eb="7">
      <t>シリョウ</t>
    </rPh>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</si>
  <si>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</si>
  <si>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</si>
  <si>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</si>
  <si>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</si>
  <si>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</si>
  <si>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</si>
  <si>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</si>
  <si>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</si>
  <si>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</si>
  <si>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</si>
  <si>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</si>
  <si>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</si>
  <si>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</si>
  <si>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</si>
  <si>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</si>
  <si>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</si>
  <si>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</si>
  <si>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</si>
  <si>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</si>
  <si>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1-20</t>
    <phoneticPr fontId="2"/>
  </si>
  <si>
    <t>2-1</t>
    <phoneticPr fontId="2"/>
  </si>
  <si>
    <t>2-2</t>
    <phoneticPr fontId="2"/>
  </si>
  <si>
    <t>2-3</t>
    <phoneticPr fontId="2"/>
  </si>
  <si>
    <t>2-4</t>
    <phoneticPr fontId="2"/>
  </si>
  <si>
    <t>1</t>
    <phoneticPr fontId="2"/>
  </si>
  <si>
    <t>　左記事業を実施している場合、前回監査実施時以降に当該事業を利用した施設等利用給付認定子どもはいましたか。</t>
    <rPh sb="1" eb="3">
      <t>サキ</t>
    </rPh>
    <rPh sb="3" eb="5">
      <t>ジギョウ</t>
    </rPh>
    <rPh sb="6" eb="8">
      <t>ジッシ</t>
    </rPh>
    <rPh sb="12" eb="14">
      <t>バアイ</t>
    </rPh>
    <rPh sb="15" eb="17">
      <t>ゼンカイ</t>
    </rPh>
    <rPh sb="17" eb="19">
      <t>カンサ</t>
    </rPh>
    <rPh sb="19" eb="21">
      <t>ジッシ</t>
    </rPh>
    <rPh sb="21" eb="22">
      <t>ジ</t>
    </rPh>
    <rPh sb="22" eb="24">
      <t>イコウ</t>
    </rPh>
    <rPh sb="25" eb="27">
      <t>トウガイ</t>
    </rPh>
    <rPh sb="27" eb="29">
      <t>ジギョウ</t>
    </rPh>
    <rPh sb="30" eb="32">
      <t>リヨウ</t>
    </rPh>
    <rPh sb="34" eb="36">
      <t>シセツ</t>
    </rPh>
    <rPh sb="36" eb="37">
      <t>トウ</t>
    </rPh>
    <rPh sb="37" eb="39">
      <t>リヨウ</t>
    </rPh>
    <rPh sb="39" eb="41">
      <t>キュウフ</t>
    </rPh>
    <rPh sb="41" eb="43">
      <t>ニンテイ</t>
    </rPh>
    <rPh sb="43" eb="44">
      <t>コ</t>
    </rPh>
    <phoneticPr fontId="2"/>
  </si>
  <si>
    <t>上記で何らかを実施し、かつ、利用した施設等利用給付認定子どもがいた場合、以下の質問にご回答ください。</t>
    <rPh sb="0" eb="2">
      <t>ジョウキ</t>
    </rPh>
    <rPh sb="3" eb="4">
      <t>ナン</t>
    </rPh>
    <rPh sb="7" eb="9">
      <t>ジッシ</t>
    </rPh>
    <rPh sb="14" eb="16">
      <t>リヨウ</t>
    </rPh>
    <rPh sb="18" eb="20">
      <t>シセツ</t>
    </rPh>
    <rPh sb="20" eb="21">
      <t>トウ</t>
    </rPh>
    <rPh sb="21" eb="23">
      <t>リヨウ</t>
    </rPh>
    <rPh sb="23" eb="25">
      <t>キュウフ</t>
    </rPh>
    <rPh sb="25" eb="27">
      <t>ニンテイ</t>
    </rPh>
    <rPh sb="27" eb="28">
      <t>コ</t>
    </rPh>
    <rPh sb="33" eb="35">
      <t>バアイ</t>
    </rPh>
    <rPh sb="36" eb="38">
      <t>イカ</t>
    </rPh>
    <rPh sb="39" eb="41">
      <t>シツモン</t>
    </rPh>
    <rPh sb="43" eb="45">
      <t>カイトウ</t>
    </rPh>
    <phoneticPr fontId="2"/>
  </si>
  <si>
    <t>(14)雇用管理上の措置等</t>
    <rPh sb="4" eb="6">
      <t>コヨウ</t>
    </rPh>
    <rPh sb="6" eb="8">
      <t>カンリ</t>
    </rPh>
    <rPh sb="8" eb="9">
      <t>ジョウ</t>
    </rPh>
    <rPh sb="10" eb="12">
      <t>ソチ</t>
    </rPh>
    <rPh sb="12" eb="13">
      <t>トウ</t>
    </rPh>
    <phoneticPr fontId="2"/>
  </si>
  <si>
    <t>・労働者の就業環境が害されることがないよう、当該労働者からの相談に応じていますか。</t>
    <rPh sb="1" eb="4">
      <t>ロウドウシャ</t>
    </rPh>
    <rPh sb="5" eb="7">
      <t>シュウギョウ</t>
    </rPh>
    <rPh sb="7" eb="9">
      <t>カンキョウ</t>
    </rPh>
    <rPh sb="10" eb="11">
      <t>ガイ</t>
    </rPh>
    <rPh sb="22" eb="24">
      <t>トウガイ</t>
    </rPh>
    <rPh sb="24" eb="27">
      <t>ロウドウシャ</t>
    </rPh>
    <rPh sb="30" eb="32">
      <t>ソウダン</t>
    </rPh>
    <rPh sb="33" eb="34">
      <t>オウ</t>
    </rPh>
    <phoneticPr fontId="2"/>
  </si>
  <si>
    <t>・労働者の就業環境が害されることがないよう、必要な措置を講じていますか。</t>
    <rPh sb="1" eb="4">
      <t>ロウドウシャ</t>
    </rPh>
    <rPh sb="5" eb="7">
      <t>シュウギョウ</t>
    </rPh>
    <rPh sb="7" eb="9">
      <t>カンキョウ</t>
    </rPh>
    <rPh sb="10" eb="11">
      <t>ガイ</t>
    </rPh>
    <rPh sb="22" eb="24">
      <t>ヒツヨウ</t>
    </rPh>
    <rPh sb="25" eb="27">
      <t>ソチ</t>
    </rPh>
    <rPh sb="28" eb="29">
      <t>コウ</t>
    </rPh>
    <phoneticPr fontId="2"/>
  </si>
  <si>
    <r>
      <t xml:space="preserve">(指針に示されている「必要な措置」の例)
・事業主の方針の明確化及びその周知・啓発
・相談に応じ適切に対応するために必要な体制の整備
・職場におけるハラスメントへの事後の迅速かつ適切な対応　など
</t>
    </r>
    <r>
      <rPr>
        <sz val="7"/>
        <rFont val="HG丸ｺﾞｼｯｸM-PRO"/>
        <family val="3"/>
        <charset val="128"/>
      </rPr>
      <t>※指針＝事業主が職場における優越的な関係を背景とした言動に起因する問題に関して雇用管理上講ずべき措置等についての指針</t>
    </r>
    <rPh sb="1" eb="3">
      <t>シシン</t>
    </rPh>
    <rPh sb="4" eb="5">
      <t>シメ</t>
    </rPh>
    <rPh sb="11" eb="13">
      <t>ヒツヨウ</t>
    </rPh>
    <rPh sb="14" eb="16">
      <t>ソチ</t>
    </rPh>
    <rPh sb="18" eb="19">
      <t>レイ</t>
    </rPh>
    <rPh sb="22" eb="25">
      <t>ジギョウヌシ</t>
    </rPh>
    <rPh sb="26" eb="28">
      <t>ホウシン</t>
    </rPh>
    <rPh sb="29" eb="32">
      <t>メイカクカ</t>
    </rPh>
    <rPh sb="32" eb="33">
      <t>オヨ</t>
    </rPh>
    <rPh sb="36" eb="38">
      <t>シュウチ</t>
    </rPh>
    <rPh sb="39" eb="41">
      <t>ケイハツ</t>
    </rPh>
    <rPh sb="43" eb="45">
      <t>ソウダン</t>
    </rPh>
    <rPh sb="46" eb="47">
      <t>オウ</t>
    </rPh>
    <rPh sb="48" eb="50">
      <t>テキセツ</t>
    </rPh>
    <rPh sb="51" eb="53">
      <t>タイオウ</t>
    </rPh>
    <rPh sb="58" eb="60">
      <t>ヒツヨウ</t>
    </rPh>
    <rPh sb="61" eb="63">
      <t>タイセイ</t>
    </rPh>
    <rPh sb="64" eb="66">
      <t>セイビ</t>
    </rPh>
    <rPh sb="68" eb="70">
      <t>ショクバ</t>
    </rPh>
    <rPh sb="82" eb="84">
      <t>ジゴ</t>
    </rPh>
    <rPh sb="85" eb="87">
      <t>ジンソク</t>
    </rPh>
    <rPh sb="89" eb="91">
      <t>テキセツ</t>
    </rPh>
    <rPh sb="92" eb="94">
      <t>タイオウ</t>
    </rPh>
    <rPh sb="99" eb="101">
      <t>シシン</t>
    </rPh>
    <rPh sb="102" eb="105">
      <t>ジギョウヌシ</t>
    </rPh>
    <rPh sb="106" eb="108">
      <t>ショクバ</t>
    </rPh>
    <rPh sb="112" eb="115">
      <t>ユウエツテキ</t>
    </rPh>
    <rPh sb="116" eb="118">
      <t>カンケイ</t>
    </rPh>
    <rPh sb="119" eb="121">
      <t>ハイケイ</t>
    </rPh>
    <rPh sb="124" eb="126">
      <t>ゲンドウ</t>
    </rPh>
    <rPh sb="127" eb="129">
      <t>キイン</t>
    </rPh>
    <rPh sb="131" eb="133">
      <t>モンダイ</t>
    </rPh>
    <rPh sb="134" eb="135">
      <t>カン</t>
    </rPh>
    <rPh sb="137" eb="139">
      <t>コヨウ</t>
    </rPh>
    <rPh sb="139" eb="141">
      <t>カンリ</t>
    </rPh>
    <rPh sb="141" eb="142">
      <t>ジョウ</t>
    </rPh>
    <rPh sb="142" eb="143">
      <t>コウ</t>
    </rPh>
    <rPh sb="146" eb="148">
      <t>ソチ</t>
    </rPh>
    <rPh sb="148" eb="149">
      <t>トウ</t>
    </rPh>
    <rPh sb="154" eb="156">
      <t>シシン</t>
    </rPh>
    <phoneticPr fontId="2"/>
  </si>
  <si>
    <t>⑧委託費の弾力運用</t>
    <rPh sb="1" eb="3">
      <t>イタク</t>
    </rPh>
    <rPh sb="3" eb="4">
      <t>ヒ</t>
    </rPh>
    <rPh sb="5" eb="7">
      <t>ダンリョク</t>
    </rPh>
    <rPh sb="7" eb="9">
      <t>ウンヨウ</t>
    </rPh>
    <phoneticPr fontId="2"/>
  </si>
  <si>
    <t>・経理等通知1-(5),1-(6)による委託費の弾力運用を行っている場合において、必要な財務諸表の備付・閲覧を行っていますか。</t>
    <rPh sb="1" eb="3">
      <t>ケイリ</t>
    </rPh>
    <rPh sb="3" eb="4">
      <t>トウ</t>
    </rPh>
    <rPh sb="4" eb="6">
      <t>ツウチ</t>
    </rPh>
    <rPh sb="20" eb="22">
      <t>イタク</t>
    </rPh>
    <rPh sb="22" eb="23">
      <t>ヒ</t>
    </rPh>
    <rPh sb="24" eb="26">
      <t>ダンリョク</t>
    </rPh>
    <rPh sb="26" eb="28">
      <t>ウンヨウ</t>
    </rPh>
    <rPh sb="29" eb="30">
      <t>オコナ</t>
    </rPh>
    <rPh sb="34" eb="36">
      <t>バアイ</t>
    </rPh>
    <rPh sb="41" eb="43">
      <t>ヒツヨウ</t>
    </rPh>
    <rPh sb="44" eb="46">
      <t>ザイム</t>
    </rPh>
    <rPh sb="46" eb="48">
      <t>ショヒョウ</t>
    </rPh>
    <rPh sb="49" eb="51">
      <t>ソナエツケ</t>
    </rPh>
    <rPh sb="52" eb="54">
      <t>エツラン</t>
    </rPh>
    <rPh sb="55" eb="56">
      <t>オコナ</t>
    </rPh>
    <phoneticPr fontId="2"/>
  </si>
  <si>
    <t>オンライン
会議等の環境</t>
    <rPh sb="6" eb="8">
      <t>カイギ</t>
    </rPh>
    <rPh sb="8" eb="9">
      <t>トウ</t>
    </rPh>
    <rPh sb="10" eb="12">
      <t>カンキョウ</t>
    </rPh>
    <phoneticPr fontId="2"/>
  </si>
  <si>
    <t>(別紙)</t>
    <rPh sb="1" eb="3">
      <t>ベッシ</t>
    </rPh>
    <phoneticPr fontId="2"/>
  </si>
  <si>
    <t>（配置改善有）</t>
  </si>
  <si>
    <t>前年度</t>
    <rPh sb="0" eb="3">
      <t>ゼンネンド</t>
    </rPh>
    <phoneticPr fontId="2"/>
  </si>
  <si>
    <t xml:space="preserve">(上段)前年度4月 </t>
    <rPh sb="1" eb="3">
      <t>ジョウダン</t>
    </rPh>
    <rPh sb="4" eb="7">
      <t>ゼンネンド</t>
    </rPh>
    <rPh sb="7" eb="8">
      <t>ヘイネン</t>
    </rPh>
    <rPh sb="8" eb="9">
      <t>ガツ</t>
    </rPh>
    <phoneticPr fontId="2"/>
  </si>
  <si>
    <t>(下段)今年度4月</t>
    <rPh sb="1" eb="3">
      <t>カダン</t>
    </rPh>
    <rPh sb="4" eb="7">
      <t>コンネンド</t>
    </rPh>
    <rPh sb="8" eb="9">
      <t>ガツ</t>
    </rPh>
    <phoneticPr fontId="2"/>
  </si>
  <si>
    <t>・上記の訓練を市に報告しましたか。</t>
    <rPh sb="1" eb="3">
      <t>ジョウキ</t>
    </rPh>
    <rPh sb="4" eb="6">
      <t>クンレン</t>
    </rPh>
    <rPh sb="7" eb="8">
      <t>シ</t>
    </rPh>
    <rPh sb="9" eb="11">
      <t>ホウコク</t>
    </rPh>
    <phoneticPr fontId="2"/>
  </si>
  <si>
    <t>・上記で作成した避難確保計画をもとに昨年度から監査直近までの間に避難確保のための訓練を行いましたか。</t>
    <rPh sb="1" eb="3">
      <t>ジョウキ</t>
    </rPh>
    <rPh sb="4" eb="6">
      <t>サクセイ</t>
    </rPh>
    <rPh sb="8" eb="10">
      <t>ヒナン</t>
    </rPh>
    <rPh sb="10" eb="12">
      <t>カクホ</t>
    </rPh>
    <rPh sb="12" eb="14">
      <t>ケイカク</t>
    </rPh>
    <rPh sb="18" eb="21">
      <t>サクネンド</t>
    </rPh>
    <rPh sb="23" eb="25">
      <t>カンサ</t>
    </rPh>
    <rPh sb="25" eb="27">
      <t>チョッキン</t>
    </rPh>
    <rPh sb="30" eb="31">
      <t>カン</t>
    </rPh>
    <rPh sb="34" eb="36">
      <t>カクホ</t>
    </rPh>
    <phoneticPr fontId="2"/>
  </si>
  <si>
    <t>P17</t>
    <phoneticPr fontId="2"/>
  </si>
  <si>
    <t>　　 食材料費の使用状況</t>
    <rPh sb="3" eb="4">
      <t>ショク</t>
    </rPh>
    <rPh sb="4" eb="7">
      <t>ザイリョウヒ</t>
    </rPh>
    <rPh sb="8" eb="10">
      <t>シヨウ</t>
    </rPh>
    <rPh sb="10" eb="12">
      <t>ジョウキョウ</t>
    </rPh>
    <phoneticPr fontId="2"/>
  </si>
  <si>
    <t>P21</t>
    <phoneticPr fontId="2"/>
  </si>
  <si>
    <t>【別紙6】当日に用意する書類</t>
    <rPh sb="5" eb="7">
      <t>トウジツ</t>
    </rPh>
    <rPh sb="8" eb="10">
      <t>ヨウイ</t>
    </rPh>
    <rPh sb="12" eb="14">
      <t>ショルイ</t>
    </rPh>
    <phoneticPr fontId="2"/>
  </si>
  <si>
    <t>2-３ 保健関係</t>
    <rPh sb="4" eb="6">
      <t>ホケン</t>
    </rPh>
    <rPh sb="6" eb="8">
      <t>カンケイ</t>
    </rPh>
    <phoneticPr fontId="2"/>
  </si>
  <si>
    <t>P22</t>
    <phoneticPr fontId="2"/>
  </si>
  <si>
    <t>2-４ 事故防止及び安全対策</t>
    <rPh sb="4" eb="6">
      <t>ジコ</t>
    </rPh>
    <rPh sb="6" eb="8">
      <t>ボウシ</t>
    </rPh>
    <rPh sb="8" eb="9">
      <t>オヨ</t>
    </rPh>
    <rPh sb="10" eb="12">
      <t>アンゼン</t>
    </rPh>
    <rPh sb="12" eb="14">
      <t>タイサク</t>
    </rPh>
    <phoneticPr fontId="2"/>
  </si>
  <si>
    <t>Ｐ24</t>
    <phoneticPr fontId="2"/>
  </si>
  <si>
    <t>Ｐ26</t>
    <phoneticPr fontId="2"/>
  </si>
  <si>
    <t>Ｐ30</t>
    <phoneticPr fontId="2"/>
  </si>
  <si>
    <t>　施設等利用給付認定保護者から、その者との間に締結した契約により定められた事業の対価の額の支払を受けていますか。
　また、市町村から施設等利用費の支払いを受けている場合は、施設等利用給付認定保護者から、その者との間に締結した契約により定められた事業の対価の額から、市町村から支払いを受けた施設等利用費の額を控除して得た額の支払を受けていますか。</t>
    <rPh sb="1" eb="3">
      <t>シセツ</t>
    </rPh>
    <rPh sb="3" eb="4">
      <t>トウ</t>
    </rPh>
    <rPh sb="4" eb="6">
      <t>リヨウ</t>
    </rPh>
    <rPh sb="6" eb="8">
      <t>キュウフ</t>
    </rPh>
    <rPh sb="8" eb="10">
      <t>ニンテイ</t>
    </rPh>
    <rPh sb="10" eb="13">
      <t>ホゴシャ</t>
    </rPh>
    <rPh sb="18" eb="19">
      <t>モノ</t>
    </rPh>
    <rPh sb="21" eb="22">
      <t>アイダ</t>
    </rPh>
    <rPh sb="23" eb="25">
      <t>テイケツ</t>
    </rPh>
    <rPh sb="27" eb="29">
      <t>ケイヤク</t>
    </rPh>
    <rPh sb="32" eb="33">
      <t>サダ</t>
    </rPh>
    <rPh sb="37" eb="39">
      <t>ジギョウ</t>
    </rPh>
    <rPh sb="40" eb="42">
      <t>タイカ</t>
    </rPh>
    <rPh sb="43" eb="44">
      <t>ガク</t>
    </rPh>
    <rPh sb="45" eb="47">
      <t>シハライ</t>
    </rPh>
    <rPh sb="48" eb="49">
      <t>ウ</t>
    </rPh>
    <phoneticPr fontId="2"/>
  </si>
  <si>
    <t>財務諸表の備付・閲覧
（委託費の経理等通知1-(5),1-(6),3-(2)）</t>
    <rPh sb="0" eb="2">
      <t>ザイム</t>
    </rPh>
    <rPh sb="2" eb="4">
      <t>ショヒョウ</t>
    </rPh>
    <rPh sb="5" eb="7">
      <t>ソナエツケ</t>
    </rPh>
    <rPh sb="8" eb="10">
      <t>エツラン</t>
    </rPh>
    <rPh sb="12" eb="14">
      <t>イタク</t>
    </rPh>
    <rPh sb="14" eb="15">
      <t>ヒ</t>
    </rPh>
    <rPh sb="16" eb="18">
      <t>ケイリ</t>
    </rPh>
    <rPh sb="18" eb="19">
      <t>トウ</t>
    </rPh>
    <rPh sb="19" eb="21">
      <t>ツウチ</t>
    </rPh>
    <phoneticPr fontId="2"/>
  </si>
  <si>
    <t>【  2　保育内容 】</t>
    <rPh sb="5" eb="7">
      <t>ホイク</t>
    </rPh>
    <rPh sb="7" eb="9">
      <t>ナイヨウ</t>
    </rPh>
    <phoneticPr fontId="2"/>
  </si>
  <si>
    <t>2-1保育所保育に関する基本原則</t>
    <phoneticPr fontId="2"/>
  </si>
  <si>
    <t>（1）人権の尊重</t>
    <rPh sb="3" eb="5">
      <t>ジンケン</t>
    </rPh>
    <rPh sb="6" eb="8">
      <t>ソンチョウ</t>
    </rPh>
    <phoneticPr fontId="2"/>
  </si>
  <si>
    <t>人権の尊重</t>
    <rPh sb="0" eb="2">
      <t>ジンケン</t>
    </rPh>
    <rPh sb="3" eb="5">
      <t>ソンチョウ</t>
    </rPh>
    <phoneticPr fontId="2"/>
  </si>
  <si>
    <t>子どもの人格を尊重した保育を行っていますか。（当てはまる項目すべてにチェックをしてください）</t>
    <rPh sb="11" eb="13">
      <t>ホイク</t>
    </rPh>
    <rPh sb="23" eb="24">
      <t>ア</t>
    </rPh>
    <rPh sb="28" eb="30">
      <t>コウモク</t>
    </rPh>
    <phoneticPr fontId="2"/>
  </si>
  <si>
    <t>入所児童に対し、心理的外傷を与える言動や、体罰及び児童の体に何らかの苦痛等をもたらす行為（罰）を加えていませんか。</t>
    <rPh sb="8" eb="11">
      <t>シンリテキ</t>
    </rPh>
    <rPh sb="11" eb="13">
      <t>ガイショウ</t>
    </rPh>
    <rPh sb="14" eb="15">
      <t>アタ</t>
    </rPh>
    <rPh sb="17" eb="19">
      <t>ゲンドウ</t>
    </rPh>
    <rPh sb="36" eb="37">
      <t>トウ</t>
    </rPh>
    <phoneticPr fontId="2"/>
  </si>
  <si>
    <t>・子どもの意見や思いを表明する機会や受け止める仕組みがありますか。</t>
    <rPh sb="1" eb="2">
      <t>コ</t>
    </rPh>
    <rPh sb="5" eb="7">
      <t>イケン</t>
    </rPh>
    <rPh sb="8" eb="9">
      <t>オモ</t>
    </rPh>
    <rPh sb="11" eb="13">
      <t>ヒョウメイ</t>
    </rPh>
    <rPh sb="15" eb="17">
      <t>キカイ</t>
    </rPh>
    <rPh sb="18" eb="19">
      <t>ウ</t>
    </rPh>
    <rPh sb="20" eb="21">
      <t>ト</t>
    </rPh>
    <rPh sb="23" eb="25">
      <t>シク</t>
    </rPh>
    <phoneticPr fontId="2"/>
  </si>
  <si>
    <t>（具体的な取組を記入）</t>
    <rPh sb="1" eb="4">
      <t>グタイテキ</t>
    </rPh>
    <rPh sb="5" eb="7">
      <t>トリクミ</t>
    </rPh>
    <rPh sb="8" eb="10">
      <t>キニュウ</t>
    </rPh>
    <phoneticPr fontId="2"/>
  </si>
  <si>
    <t>・研修や会議などで人権について考える機会を持っていますか。</t>
    <rPh sb="1" eb="3">
      <t>ケンシュウ</t>
    </rPh>
    <rPh sb="4" eb="6">
      <t>カイギ</t>
    </rPh>
    <phoneticPr fontId="2"/>
  </si>
  <si>
    <t>（２）保育の計画及び評価</t>
    <rPh sb="3" eb="5">
      <t>ホイク</t>
    </rPh>
    <rPh sb="6" eb="8">
      <t>ケイカク</t>
    </rPh>
    <rPh sb="8" eb="9">
      <t>オヨ</t>
    </rPh>
    <rPh sb="10" eb="12">
      <t>ヒョウカ</t>
    </rPh>
    <phoneticPr fontId="2"/>
  </si>
  <si>
    <t>①保育の計画</t>
    <rPh sb="1" eb="3">
      <t>ホイク</t>
    </rPh>
    <rPh sb="4" eb="5">
      <t>ケイ</t>
    </rPh>
    <rPh sb="5" eb="6">
      <t>ガ</t>
    </rPh>
    <phoneticPr fontId="2"/>
  </si>
  <si>
    <t>※作成している計画にチェックを付けてください。</t>
    <rPh sb="1" eb="3">
      <t>サクセイ</t>
    </rPh>
    <rPh sb="7" eb="9">
      <t>ケイカク</t>
    </rPh>
    <rPh sb="15" eb="16">
      <t>ツ</t>
    </rPh>
    <phoneticPr fontId="2"/>
  </si>
  <si>
    <t>長期的な指導計画</t>
    <rPh sb="0" eb="2">
      <t>チョウキ</t>
    </rPh>
    <rPh sb="2" eb="3">
      <t>テキ</t>
    </rPh>
    <rPh sb="4" eb="6">
      <t>シドウ</t>
    </rPh>
    <rPh sb="6" eb="8">
      <t>ケイカク</t>
    </rPh>
    <phoneticPr fontId="2"/>
  </si>
  <si>
    <t>短期的な指導計画</t>
    <rPh sb="0" eb="3">
      <t>タンキテキ</t>
    </rPh>
    <rPh sb="4" eb="6">
      <t>シドウ</t>
    </rPh>
    <rPh sb="6" eb="8">
      <t>ケイカク</t>
    </rPh>
    <phoneticPr fontId="2"/>
  </si>
  <si>
    <t>保育帳票のICT化</t>
    <rPh sb="0" eb="2">
      <t>ホイク</t>
    </rPh>
    <rPh sb="2" eb="4">
      <t>チョウヒョウ</t>
    </rPh>
    <rPh sb="8" eb="9">
      <t>カ</t>
    </rPh>
    <phoneticPr fontId="2"/>
  </si>
  <si>
    <t>②3歳未満児の個別的な計画</t>
    <rPh sb="2" eb="3">
      <t>サイ</t>
    </rPh>
    <rPh sb="3" eb="5">
      <t>ミマン</t>
    </rPh>
    <rPh sb="5" eb="6">
      <t>ジ</t>
    </rPh>
    <rPh sb="7" eb="9">
      <t>コベツ</t>
    </rPh>
    <rPh sb="9" eb="10">
      <t>テキ</t>
    </rPh>
    <rPh sb="11" eb="13">
      <t>ケイカク</t>
    </rPh>
    <phoneticPr fontId="2"/>
  </si>
  <si>
    <t>３歳未満児</t>
    <rPh sb="1" eb="2">
      <t>サイ</t>
    </rPh>
    <rPh sb="2" eb="4">
      <t>ミマン</t>
    </rPh>
    <rPh sb="4" eb="5">
      <t>ジ</t>
    </rPh>
    <phoneticPr fontId="2"/>
  </si>
  <si>
    <t>作成の有無</t>
    <rPh sb="0" eb="2">
      <t>サクセイ</t>
    </rPh>
    <rPh sb="3" eb="5">
      <t>ウム</t>
    </rPh>
    <phoneticPr fontId="2"/>
  </si>
  <si>
    <t>頻度</t>
    <rPh sb="0" eb="2">
      <t>ヒンド</t>
    </rPh>
    <phoneticPr fontId="2"/>
  </si>
  <si>
    <t>③長時間にわたる保育</t>
    <rPh sb="1" eb="4">
      <t>チョウジカン</t>
    </rPh>
    <rPh sb="8" eb="10">
      <t>ホイク</t>
    </rPh>
    <phoneticPr fontId="2"/>
  </si>
  <si>
    <t>保育計画の作成にあたり、長時間にわたる保育を考慮していますか。</t>
    <rPh sb="0" eb="2">
      <t>ホイク</t>
    </rPh>
    <rPh sb="2" eb="4">
      <t>ケイカク</t>
    </rPh>
    <rPh sb="5" eb="7">
      <t>サクセイ</t>
    </rPh>
    <rPh sb="12" eb="15">
      <t>チョウジカン</t>
    </rPh>
    <rPh sb="19" eb="21">
      <t>ホイク</t>
    </rPh>
    <rPh sb="22" eb="24">
      <t>コウリョ</t>
    </rPh>
    <phoneticPr fontId="2"/>
  </si>
  <si>
    <t>考慮している⇒具体的な内容</t>
    <rPh sb="0" eb="2">
      <t>コウリョ</t>
    </rPh>
    <rPh sb="7" eb="10">
      <t>グタイテキ</t>
    </rPh>
    <rPh sb="11" eb="13">
      <t>ナイヨウ</t>
    </rPh>
    <phoneticPr fontId="2"/>
  </si>
  <si>
    <t>④)障害児・個別支援の必要な児童の状況</t>
  </si>
  <si>
    <t>クラス
(歳児)</t>
    <rPh sb="5" eb="7">
      <t>サイジ</t>
    </rPh>
    <phoneticPr fontId="2"/>
  </si>
  <si>
    <t>児童の
イニシャル
（姓・名）</t>
    <rPh sb="0" eb="2">
      <t>ジドウ</t>
    </rPh>
    <rPh sb="11" eb="12">
      <t>セイ</t>
    </rPh>
    <rPh sb="13" eb="14">
      <t>メイ</t>
    </rPh>
    <phoneticPr fontId="2"/>
  </si>
  <si>
    <t>入所年月日</t>
    <rPh sb="0" eb="2">
      <t>ニュウショ</t>
    </rPh>
    <rPh sb="2" eb="5">
      <t>ネンガッピ</t>
    </rPh>
    <phoneticPr fontId="2"/>
  </si>
  <si>
    <t>障害名の有無</t>
    <rPh sb="0" eb="2">
      <t>ショウガイ</t>
    </rPh>
    <rPh sb="2" eb="3">
      <t>メイ</t>
    </rPh>
    <rPh sb="4" eb="6">
      <t>ウム</t>
    </rPh>
    <phoneticPr fontId="2"/>
  </si>
  <si>
    <t>障害名・児童の状況など</t>
  </si>
  <si>
    <t>個別計画の作成頻度</t>
    <rPh sb="0" eb="2">
      <t>コベツ</t>
    </rPh>
    <rPh sb="2" eb="4">
      <t>ケイカク</t>
    </rPh>
    <rPh sb="5" eb="7">
      <t>サクセイ</t>
    </rPh>
    <rPh sb="7" eb="9">
      <t>ヒンド</t>
    </rPh>
    <phoneticPr fontId="2"/>
  </si>
  <si>
    <t>職員の加配</t>
    <rPh sb="0" eb="2">
      <t>ショクイン</t>
    </rPh>
    <rPh sb="3" eb="5">
      <t>カハイ</t>
    </rPh>
    <phoneticPr fontId="2"/>
  </si>
  <si>
    <t>療育センター等との継続的な連携</t>
    <rPh sb="0" eb="2">
      <t>リョウイク</t>
    </rPh>
    <rPh sb="6" eb="7">
      <t>トウ</t>
    </rPh>
    <rPh sb="9" eb="12">
      <t>ケイゾクテキ</t>
    </rPh>
    <rPh sb="13" eb="15">
      <t>レンケイ</t>
    </rPh>
    <phoneticPr fontId="2"/>
  </si>
  <si>
    <t>⑤保育士の自己評価の方法</t>
    <rPh sb="1" eb="3">
      <t>ホイク</t>
    </rPh>
    <rPh sb="3" eb="4">
      <t>シ</t>
    </rPh>
    <rPh sb="5" eb="7">
      <t>ジコ</t>
    </rPh>
    <rPh sb="7" eb="9">
      <t>ヒョウカ</t>
    </rPh>
    <rPh sb="10" eb="12">
      <t>ホウホウ</t>
    </rPh>
    <phoneticPr fontId="2"/>
  </si>
  <si>
    <t>※下欄に具体的な取り組み方法を記載してください。</t>
    <rPh sb="1" eb="2">
      <t>シタ</t>
    </rPh>
    <rPh sb="2" eb="3">
      <t>ラン</t>
    </rPh>
    <rPh sb="4" eb="7">
      <t>グタイテキ</t>
    </rPh>
    <rPh sb="8" eb="9">
      <t>ト</t>
    </rPh>
    <rPh sb="10" eb="11">
      <t>ク</t>
    </rPh>
    <rPh sb="12" eb="14">
      <t>ホウホウ</t>
    </rPh>
    <rPh sb="15" eb="17">
      <t>キサイ</t>
    </rPh>
    <phoneticPr fontId="2"/>
  </si>
  <si>
    <t>⑥評価を踏まえた
計画の改善</t>
    <rPh sb="1" eb="3">
      <t>ヒョウカ</t>
    </rPh>
    <rPh sb="4" eb="5">
      <t>フ</t>
    </rPh>
    <rPh sb="9" eb="11">
      <t>ケイカク</t>
    </rPh>
    <rPh sb="12" eb="14">
      <t>カイゼン</t>
    </rPh>
    <phoneticPr fontId="2"/>
  </si>
  <si>
    <t>保育内容の検討</t>
    <rPh sb="0" eb="2">
      <t>ホイク</t>
    </rPh>
    <rPh sb="2" eb="4">
      <t>ナイヨウ</t>
    </rPh>
    <rPh sb="5" eb="7">
      <t>ケントウ</t>
    </rPh>
    <phoneticPr fontId="2"/>
  </si>
  <si>
    <t>実施状況</t>
    <rPh sb="0" eb="2">
      <t>ジッシ</t>
    </rPh>
    <rPh sb="2" eb="4">
      <t>ジョウキョウ</t>
    </rPh>
    <phoneticPr fontId="2"/>
  </si>
  <si>
    <t>回</t>
    <rPh sb="0" eb="1">
      <t>カイ</t>
    </rPh>
    <phoneticPr fontId="2"/>
  </si>
  <si>
    <t>会議記録</t>
    <rPh sb="0" eb="2">
      <t>カイギ</t>
    </rPh>
    <rPh sb="2" eb="4">
      <t>キロク</t>
    </rPh>
    <phoneticPr fontId="2"/>
  </si>
  <si>
    <t>欠席者への周知方法</t>
    <rPh sb="0" eb="3">
      <t>ケッセキシャ</t>
    </rPh>
    <rPh sb="5" eb="7">
      <t>シュウチ</t>
    </rPh>
    <rPh sb="7" eb="9">
      <t>ホウホウ</t>
    </rPh>
    <phoneticPr fontId="2"/>
  </si>
  <si>
    <t>個別ケースの検討</t>
    <rPh sb="0" eb="2">
      <t>コベツ</t>
    </rPh>
    <rPh sb="6" eb="8">
      <t>ケントウ</t>
    </rPh>
    <phoneticPr fontId="2"/>
  </si>
  <si>
    <t>評価をふまえて計画を改善していく仕組みがありますか。</t>
    <rPh sb="0" eb="2">
      <t>ヒョウカ</t>
    </rPh>
    <rPh sb="7" eb="9">
      <t>ケイカク</t>
    </rPh>
    <rPh sb="10" eb="12">
      <t>カイゼン</t>
    </rPh>
    <rPh sb="16" eb="18">
      <t>シク</t>
    </rPh>
    <phoneticPr fontId="2"/>
  </si>
  <si>
    <t>（３）保育の状況</t>
    <rPh sb="3" eb="5">
      <t>ホイク</t>
    </rPh>
    <rPh sb="6" eb="8">
      <t>ジョウキョウ</t>
    </rPh>
    <phoneticPr fontId="2"/>
  </si>
  <si>
    <t>・子どもが自ら環境に関わり、自発的に活動し、様々な経験が積んでいけることができるよう、子どもの発達や興味・関心にあった保育環境の見直しを行っていますか。</t>
    <rPh sb="1" eb="2">
      <t>コ</t>
    </rPh>
    <rPh sb="5" eb="6">
      <t>ミズカ</t>
    </rPh>
    <rPh sb="7" eb="9">
      <t>カンキョウ</t>
    </rPh>
    <rPh sb="10" eb="11">
      <t>カカ</t>
    </rPh>
    <rPh sb="14" eb="17">
      <t>ジハツテキ</t>
    </rPh>
    <rPh sb="18" eb="20">
      <t>カツドウ</t>
    </rPh>
    <rPh sb="22" eb="24">
      <t>サマザマ</t>
    </rPh>
    <rPh sb="25" eb="27">
      <t>ケイケン</t>
    </rPh>
    <rPh sb="28" eb="29">
      <t>ツ</t>
    </rPh>
    <rPh sb="43" eb="44">
      <t>コ</t>
    </rPh>
    <rPh sb="47" eb="49">
      <t>ハッタツ</t>
    </rPh>
    <rPh sb="50" eb="52">
      <t>キョウミ</t>
    </rPh>
    <rPh sb="53" eb="55">
      <t>カンシン</t>
    </rPh>
    <rPh sb="59" eb="61">
      <t>ホイク</t>
    </rPh>
    <rPh sb="61" eb="63">
      <t>カンキョウ</t>
    </rPh>
    <rPh sb="64" eb="66">
      <t>ミナオ</t>
    </rPh>
    <rPh sb="68" eb="69">
      <t>オコナ</t>
    </rPh>
    <phoneticPr fontId="2"/>
  </si>
  <si>
    <t>・子どもの人権に配慮された言葉がけ、働きがけを行っていますか。</t>
    <rPh sb="1" eb="2">
      <t>コ</t>
    </rPh>
    <rPh sb="5" eb="7">
      <t>ジンケン</t>
    </rPh>
    <rPh sb="8" eb="10">
      <t>ハイリョ</t>
    </rPh>
    <rPh sb="13" eb="15">
      <t>コトバ</t>
    </rPh>
    <rPh sb="18" eb="19">
      <t>ハタラ</t>
    </rPh>
    <rPh sb="23" eb="24">
      <t>オコナ</t>
    </rPh>
    <phoneticPr fontId="2"/>
  </si>
  <si>
    <t>②児童出欠簿</t>
    <rPh sb="1" eb="3">
      <t>ジドウ</t>
    </rPh>
    <rPh sb="3" eb="5">
      <t>シュッケツ</t>
    </rPh>
    <rPh sb="5" eb="6">
      <t>ボ</t>
    </rPh>
    <phoneticPr fontId="2"/>
  </si>
  <si>
    <t>③保育日誌</t>
    <rPh sb="1" eb="3">
      <t>ホイク</t>
    </rPh>
    <rPh sb="3" eb="5">
      <t>ニッシ</t>
    </rPh>
    <phoneticPr fontId="2"/>
  </si>
  <si>
    <t>主な記載事項</t>
    <rPh sb="0" eb="1">
      <t>オモ</t>
    </rPh>
    <rPh sb="2" eb="4">
      <t>キサイ</t>
    </rPh>
    <rPh sb="4" eb="6">
      <t>ジコウ</t>
    </rPh>
    <phoneticPr fontId="2"/>
  </si>
  <si>
    <t>土曜日の記録状況</t>
    <rPh sb="0" eb="3">
      <t>ドヨウビ</t>
    </rPh>
    <rPh sb="4" eb="6">
      <t>キロク</t>
    </rPh>
    <rPh sb="6" eb="8">
      <t>ジョウキョウ</t>
    </rPh>
    <phoneticPr fontId="2"/>
  </si>
  <si>
    <t>土曜日誌を別途作成</t>
    <rPh sb="0" eb="2">
      <t>ドヨウ</t>
    </rPh>
    <rPh sb="2" eb="4">
      <t>ニッシ</t>
    </rPh>
    <rPh sb="5" eb="7">
      <t>ベット</t>
    </rPh>
    <rPh sb="7" eb="9">
      <t>サクセイ</t>
    </rPh>
    <phoneticPr fontId="2"/>
  </si>
  <si>
    <t>平日と同じ日誌に記録</t>
    <rPh sb="0" eb="2">
      <t>ヘイジツ</t>
    </rPh>
    <rPh sb="3" eb="4">
      <t>オナ</t>
    </rPh>
    <rPh sb="5" eb="7">
      <t>ニッシ</t>
    </rPh>
    <rPh sb="8" eb="10">
      <t>キロク</t>
    </rPh>
    <phoneticPr fontId="2"/>
  </si>
  <si>
    <t>記録していない</t>
    <rPh sb="0" eb="2">
      <t>キロク</t>
    </rPh>
    <phoneticPr fontId="2"/>
  </si>
  <si>
    <t>その他の方法で記録</t>
    <rPh sb="2" eb="3">
      <t>タ</t>
    </rPh>
    <rPh sb="4" eb="6">
      <t>ホウホウ</t>
    </rPh>
    <rPh sb="7" eb="9">
      <t>キロク</t>
    </rPh>
    <phoneticPr fontId="2"/>
  </si>
  <si>
    <t>④児童に
関する書類</t>
    <rPh sb="1" eb="3">
      <t>ジドウ</t>
    </rPh>
    <rPh sb="5" eb="6">
      <t>カン</t>
    </rPh>
    <rPh sb="8" eb="10">
      <t>ショルイ</t>
    </rPh>
    <phoneticPr fontId="2"/>
  </si>
  <si>
    <t>※児童に関する書類で整備しているものにチェックをつけてください。</t>
    <rPh sb="1" eb="3">
      <t>ジドウ</t>
    </rPh>
    <rPh sb="4" eb="5">
      <t>カン</t>
    </rPh>
    <rPh sb="7" eb="9">
      <t>ショルイ</t>
    </rPh>
    <rPh sb="10" eb="12">
      <t>セイビ</t>
    </rPh>
    <phoneticPr fontId="2"/>
  </si>
  <si>
    <t>⑤小学校との連携</t>
    <rPh sb="1" eb="4">
      <t>ショウガッコウ</t>
    </rPh>
    <rPh sb="6" eb="8">
      <t>レンケイ</t>
    </rPh>
    <phoneticPr fontId="2"/>
  </si>
  <si>
    <t>＊コロナで例年と実施状況が違う場合には下記に記載してください。</t>
    <rPh sb="5" eb="7">
      <t>レイネン</t>
    </rPh>
    <rPh sb="8" eb="12">
      <t>ジッシジョウキョウ</t>
    </rPh>
    <rPh sb="13" eb="14">
      <t>チガ</t>
    </rPh>
    <rPh sb="15" eb="17">
      <t>バアイ</t>
    </rPh>
    <rPh sb="19" eb="21">
      <t>カキ</t>
    </rPh>
    <rPh sb="22" eb="24">
      <t>キサイ</t>
    </rPh>
    <phoneticPr fontId="2"/>
  </si>
  <si>
    <t>⑥保育所児童保育要録</t>
    <phoneticPr fontId="2"/>
  </si>
  <si>
    <t>小学校への送付</t>
    <rPh sb="0" eb="3">
      <t>ショウガッコウ</t>
    </rPh>
    <rPh sb="5" eb="7">
      <t>ソウフ</t>
    </rPh>
    <phoneticPr fontId="2"/>
  </si>
  <si>
    <t>保管状況</t>
    <rPh sb="0" eb="2">
      <t>ホカン</t>
    </rPh>
    <rPh sb="2" eb="4">
      <t>ジョウキョウ</t>
    </rPh>
    <phoneticPr fontId="2"/>
  </si>
  <si>
    <t>卒園後6年間保管している</t>
    <rPh sb="0" eb="3">
      <t>ソツエンゴ</t>
    </rPh>
    <rPh sb="4" eb="6">
      <t>ネンカン</t>
    </rPh>
    <rPh sb="6" eb="8">
      <t>ホカン</t>
    </rPh>
    <phoneticPr fontId="2"/>
  </si>
  <si>
    <t>卒園後6年間保管していない</t>
    <rPh sb="0" eb="3">
      <t>ソツエンゴ</t>
    </rPh>
    <rPh sb="4" eb="6">
      <t>ネンカン</t>
    </rPh>
    <rPh sb="6" eb="8">
      <t>ホカン</t>
    </rPh>
    <phoneticPr fontId="2"/>
  </si>
  <si>
    <t>（４）子育て支援</t>
    <rPh sb="3" eb="5">
      <t>コソダ</t>
    </rPh>
    <rPh sb="6" eb="8">
      <t>シエン</t>
    </rPh>
    <phoneticPr fontId="2"/>
  </si>
  <si>
    <t>①保育所の保護者への子育て支援</t>
    <rPh sb="1" eb="3">
      <t>ホイク</t>
    </rPh>
    <rPh sb="3" eb="4">
      <t>ショ</t>
    </rPh>
    <rPh sb="5" eb="8">
      <t>ホゴシャ</t>
    </rPh>
    <rPh sb="10" eb="12">
      <t>コソダ</t>
    </rPh>
    <rPh sb="13" eb="15">
      <t>シエン</t>
    </rPh>
    <phoneticPr fontId="2"/>
  </si>
  <si>
    <t>入園のしおり
(園のしおり）</t>
    <rPh sb="0" eb="2">
      <t>ニュウエン</t>
    </rPh>
    <rPh sb="8" eb="9">
      <t>エン</t>
    </rPh>
    <phoneticPr fontId="2"/>
  </si>
  <si>
    <t>保護者説明会</t>
    <rPh sb="0" eb="3">
      <t>ホゴシャ</t>
    </rPh>
    <rPh sb="3" eb="6">
      <t>セツメイカイ</t>
    </rPh>
    <phoneticPr fontId="2"/>
  </si>
  <si>
    <t>実施日</t>
    <rPh sb="0" eb="3">
      <t>ジッシビ</t>
    </rPh>
    <phoneticPr fontId="2"/>
  </si>
  <si>
    <t>実施した場合、記録を残している</t>
    <phoneticPr fontId="2"/>
  </si>
  <si>
    <t>懇談会</t>
    <rPh sb="0" eb="3">
      <t>コンダンカイ</t>
    </rPh>
    <phoneticPr fontId="2"/>
  </si>
  <si>
    <t>実施回数</t>
    <rPh sb="0" eb="2">
      <t>ジッシ</t>
    </rPh>
    <rPh sb="2" eb="4">
      <t>カイスウ</t>
    </rPh>
    <phoneticPr fontId="2"/>
  </si>
  <si>
    <t>年間（</t>
    <rPh sb="0" eb="2">
      <t>ネンカン</t>
    </rPh>
    <phoneticPr fontId="2"/>
  </si>
  <si>
    <t>）回実施</t>
    <rPh sb="1" eb="2">
      <t>カイ</t>
    </rPh>
    <rPh sb="2" eb="4">
      <t>ジッシ</t>
    </rPh>
    <phoneticPr fontId="2"/>
  </si>
  <si>
    <t>保育参観・参加</t>
    <rPh sb="0" eb="2">
      <t>ホイク</t>
    </rPh>
    <rPh sb="2" eb="4">
      <t>サンカン</t>
    </rPh>
    <rPh sb="5" eb="7">
      <t>サンカ</t>
    </rPh>
    <phoneticPr fontId="2"/>
  </si>
  <si>
    <t>必要に応じ随時実施している</t>
    <phoneticPr fontId="2"/>
  </si>
  <si>
    <t>実施した場合、記録を残している</t>
    <rPh sb="0" eb="2">
      <t>ジッシ</t>
    </rPh>
    <rPh sb="4" eb="6">
      <t>バアイ</t>
    </rPh>
    <rPh sb="7" eb="9">
      <t>キロク</t>
    </rPh>
    <rPh sb="10" eb="11">
      <t>ノコ</t>
    </rPh>
    <phoneticPr fontId="2"/>
  </si>
  <si>
    <t>個別面談</t>
    <rPh sb="0" eb="2">
      <t>コベツ</t>
    </rPh>
    <rPh sb="2" eb="4">
      <t>メンダン</t>
    </rPh>
    <phoneticPr fontId="2"/>
  </si>
  <si>
    <t>園だより等</t>
    <rPh sb="0" eb="1">
      <t>エン</t>
    </rPh>
    <rPh sb="4" eb="5">
      <t>トウ</t>
    </rPh>
    <phoneticPr fontId="2"/>
  </si>
  <si>
    <t>個人連絡</t>
    <rPh sb="0" eb="2">
      <t>コジン</t>
    </rPh>
    <rPh sb="2" eb="4">
      <t>レンラク</t>
    </rPh>
    <phoneticPr fontId="2"/>
  </si>
  <si>
    <t>実施年齢</t>
    <rPh sb="0" eb="2">
      <t>ジッシ</t>
    </rPh>
    <rPh sb="2" eb="4">
      <t>ネンレイ</t>
    </rPh>
    <phoneticPr fontId="2"/>
  </si>
  <si>
    <t>才児</t>
    <rPh sb="0" eb="1">
      <t>サイ</t>
    </rPh>
    <rPh sb="1" eb="2">
      <t>ジ</t>
    </rPh>
    <phoneticPr fontId="2"/>
  </si>
  <si>
    <t>クラス活動連絡</t>
    <rPh sb="3" eb="5">
      <t>カツドウ</t>
    </rPh>
    <rPh sb="5" eb="7">
      <t>レンラク</t>
    </rPh>
    <phoneticPr fontId="2"/>
  </si>
  <si>
    <t>・その他、取り組み等あれば内容を具体的に記載してください。</t>
    <rPh sb="3" eb="4">
      <t>タ</t>
    </rPh>
    <rPh sb="5" eb="6">
      <t>ト</t>
    </rPh>
    <rPh sb="7" eb="8">
      <t>ク</t>
    </rPh>
    <rPh sb="9" eb="10">
      <t>トウ</t>
    </rPh>
    <rPh sb="13" eb="15">
      <t>ナイヨウ</t>
    </rPh>
    <rPh sb="16" eb="19">
      <t>グタイテキ</t>
    </rPh>
    <rPh sb="20" eb="22">
      <t>キサイ</t>
    </rPh>
    <phoneticPr fontId="2"/>
  </si>
  <si>
    <t>②保護者及び地域への説明</t>
    <rPh sb="1" eb="4">
      <t>ホゴシャ</t>
    </rPh>
    <rPh sb="4" eb="5">
      <t>オヨ</t>
    </rPh>
    <rPh sb="6" eb="8">
      <t>チイキ</t>
    </rPh>
    <rPh sb="10" eb="12">
      <t>セツメイ</t>
    </rPh>
    <phoneticPr fontId="2"/>
  </si>
  <si>
    <t>・保護者及び地域社会に対し運営の内容を説明していますか。</t>
    <phoneticPr fontId="2"/>
  </si>
  <si>
    <t>行っている</t>
    <rPh sb="0" eb="1">
      <t>オコナ</t>
    </rPh>
    <phoneticPr fontId="2"/>
  </si>
  <si>
    <t>方法</t>
    <rPh sb="0" eb="2">
      <t>ホウホウ</t>
    </rPh>
    <phoneticPr fontId="2"/>
  </si>
  <si>
    <t>　　行っていない</t>
    <rPh sb="2" eb="3">
      <t>オコナ</t>
    </rPh>
    <phoneticPr fontId="2"/>
  </si>
  <si>
    <t>③保護者に対する個別支援</t>
    <rPh sb="1" eb="4">
      <t>ホゴシャ</t>
    </rPh>
    <rPh sb="5" eb="6">
      <t>タイ</t>
    </rPh>
    <rPh sb="8" eb="10">
      <t>コベツ</t>
    </rPh>
    <rPh sb="10" eb="12">
      <t>シエン</t>
    </rPh>
    <phoneticPr fontId="2"/>
  </si>
  <si>
    <t>・子どもに障害や発達上の課題がみられる場合や外国籍家庭など、特別な配慮が必要な家庭の場合に保護者に対する個別の支援を行っていますか、又は支援を行う体制を整えていますか。</t>
    <rPh sb="22" eb="25">
      <t>ガイコクセキ</t>
    </rPh>
    <rPh sb="25" eb="27">
      <t>カテイ</t>
    </rPh>
    <rPh sb="30" eb="32">
      <t>トクベツ</t>
    </rPh>
    <rPh sb="33" eb="35">
      <t>ハイリョ</t>
    </rPh>
    <rPh sb="36" eb="38">
      <t>ヒツヨウ</t>
    </rPh>
    <rPh sb="39" eb="41">
      <t>カテイ</t>
    </rPh>
    <rPh sb="42" eb="44">
      <t>バアイ</t>
    </rPh>
    <phoneticPr fontId="2"/>
  </si>
  <si>
    <t>行っている 又は体制を整えている</t>
    <rPh sb="0" eb="1">
      <t>オコナ</t>
    </rPh>
    <rPh sb="6" eb="7">
      <t>マタ</t>
    </rPh>
    <rPh sb="8" eb="10">
      <t>タイセイ</t>
    </rPh>
    <rPh sb="11" eb="12">
      <t>トトノ</t>
    </rPh>
    <phoneticPr fontId="2"/>
  </si>
  <si>
    <t>行っていない 又は体制を整えていない</t>
    <rPh sb="0" eb="1">
      <t>オコナ</t>
    </rPh>
    <rPh sb="7" eb="8">
      <t>マタ</t>
    </rPh>
    <rPh sb="9" eb="11">
      <t>タイセイ</t>
    </rPh>
    <rPh sb="12" eb="13">
      <t>トトノ</t>
    </rPh>
    <phoneticPr fontId="2"/>
  </si>
  <si>
    <t>・保護者に育児不安等が見られる場合には、保護者の希望に応じて個別の支援を行ってますか。また、保護者に不適切な養育等が疑われる場合には、市や関係機関と連携し適切な対応を図っていますか。</t>
    <rPh sb="1" eb="4">
      <t>ホゴシャ</t>
    </rPh>
    <rPh sb="5" eb="7">
      <t>イクジ</t>
    </rPh>
    <rPh sb="7" eb="9">
      <t>フアン</t>
    </rPh>
    <rPh sb="9" eb="10">
      <t>ナド</t>
    </rPh>
    <rPh sb="11" eb="12">
      <t>ミ</t>
    </rPh>
    <rPh sb="15" eb="17">
      <t>バアイ</t>
    </rPh>
    <rPh sb="20" eb="23">
      <t>ホゴシャ</t>
    </rPh>
    <rPh sb="24" eb="26">
      <t>キボウ</t>
    </rPh>
    <rPh sb="27" eb="28">
      <t>オウ</t>
    </rPh>
    <rPh sb="30" eb="32">
      <t>コベツ</t>
    </rPh>
    <rPh sb="33" eb="35">
      <t>シエン</t>
    </rPh>
    <rPh sb="36" eb="37">
      <t>オコナ</t>
    </rPh>
    <rPh sb="46" eb="49">
      <t>ホゴシャ</t>
    </rPh>
    <rPh sb="50" eb="53">
      <t>フテキセツ</t>
    </rPh>
    <rPh sb="54" eb="57">
      <t>ヨウイクナド</t>
    </rPh>
    <rPh sb="58" eb="59">
      <t>ウタガ</t>
    </rPh>
    <rPh sb="62" eb="64">
      <t>バアイ</t>
    </rPh>
    <rPh sb="67" eb="68">
      <t>シ</t>
    </rPh>
    <rPh sb="69" eb="71">
      <t>カンケイ</t>
    </rPh>
    <rPh sb="71" eb="73">
      <t>キカン</t>
    </rPh>
    <rPh sb="74" eb="76">
      <t>レンケイ</t>
    </rPh>
    <rPh sb="77" eb="79">
      <t>テキセツ</t>
    </rPh>
    <rPh sb="80" eb="82">
      <t>タイオウ</t>
    </rPh>
    <rPh sb="83" eb="84">
      <t>ハカ</t>
    </rPh>
    <phoneticPr fontId="2"/>
  </si>
  <si>
    <t>行っている ⇒　</t>
    <rPh sb="0" eb="1">
      <t>オコナ</t>
    </rPh>
    <phoneticPr fontId="2"/>
  </si>
  <si>
    <t>連携している関係機関</t>
    <rPh sb="0" eb="2">
      <t>レンケイ</t>
    </rPh>
    <rPh sb="6" eb="8">
      <t>カンケイ</t>
    </rPh>
    <rPh sb="8" eb="10">
      <t>キカン</t>
    </rPh>
    <phoneticPr fontId="2"/>
  </si>
  <si>
    <t>行っていない</t>
    <rPh sb="0" eb="1">
      <t>オコナ</t>
    </rPh>
    <phoneticPr fontId="2"/>
  </si>
  <si>
    <t>④地域の保護者への子育て支援</t>
  </si>
  <si>
    <t>・地域における子育て支援にどのような取り組みを行っていますか。</t>
    <rPh sb="18" eb="19">
      <t>ト</t>
    </rPh>
    <rPh sb="20" eb="21">
      <t>ク</t>
    </rPh>
    <rPh sb="23" eb="24">
      <t>オコナ</t>
    </rPh>
    <phoneticPr fontId="2"/>
  </si>
  <si>
    <t>＊コロナで例年と実施状況が違う場合には下記に記載してください。</t>
    <phoneticPr fontId="2"/>
  </si>
  <si>
    <t>・地域の関係機関、団体等との連携や協力を諮り、子育て支援に関わる地域人材の活用を図っていますか。（地域ボランティアなど）</t>
    <rPh sb="1" eb="3">
      <t>チイキ</t>
    </rPh>
    <rPh sb="4" eb="6">
      <t>カンケイ</t>
    </rPh>
    <rPh sb="6" eb="8">
      <t>キカン</t>
    </rPh>
    <rPh sb="9" eb="11">
      <t>ダンタイ</t>
    </rPh>
    <rPh sb="11" eb="12">
      <t>ナド</t>
    </rPh>
    <rPh sb="14" eb="16">
      <t>レンケイ</t>
    </rPh>
    <rPh sb="17" eb="19">
      <t>キョウリョク</t>
    </rPh>
    <rPh sb="20" eb="21">
      <t>ハカ</t>
    </rPh>
    <rPh sb="23" eb="25">
      <t>コソダ</t>
    </rPh>
    <rPh sb="26" eb="28">
      <t>シエン</t>
    </rPh>
    <rPh sb="29" eb="30">
      <t>カカ</t>
    </rPh>
    <rPh sb="32" eb="34">
      <t>チイキ</t>
    </rPh>
    <rPh sb="34" eb="36">
      <t>ジンザイ</t>
    </rPh>
    <rPh sb="37" eb="39">
      <t>カツヨウ</t>
    </rPh>
    <rPh sb="40" eb="41">
      <t>ハカ</t>
    </rPh>
    <rPh sb="49" eb="51">
      <t>チイキ</t>
    </rPh>
    <phoneticPr fontId="2"/>
  </si>
  <si>
    <t>・地域の子どもをめぐる諸課題に対し、関係機関等と連携、協力していますか。</t>
    <rPh sb="1" eb="3">
      <t>チイキ</t>
    </rPh>
    <rPh sb="4" eb="5">
      <t>コ</t>
    </rPh>
    <rPh sb="11" eb="14">
      <t>ショカダイ</t>
    </rPh>
    <rPh sb="15" eb="16">
      <t>タイ</t>
    </rPh>
    <rPh sb="18" eb="20">
      <t>カンケイ</t>
    </rPh>
    <rPh sb="20" eb="22">
      <t>キカン</t>
    </rPh>
    <rPh sb="22" eb="23">
      <t>ナド</t>
    </rPh>
    <rPh sb="24" eb="26">
      <t>レンケイ</t>
    </rPh>
    <rPh sb="27" eb="29">
      <t>キョウリョク</t>
    </rPh>
    <phoneticPr fontId="2"/>
  </si>
  <si>
    <t>要保護児童対策地域協議会</t>
    <rPh sb="0" eb="1">
      <t>ヨウ</t>
    </rPh>
    <rPh sb="1" eb="3">
      <t>ホゴ</t>
    </rPh>
    <rPh sb="3" eb="5">
      <t>ジドウ</t>
    </rPh>
    <rPh sb="5" eb="7">
      <t>タイサク</t>
    </rPh>
    <rPh sb="7" eb="9">
      <t>チイキ</t>
    </rPh>
    <rPh sb="9" eb="12">
      <t>キョウギカイ</t>
    </rPh>
    <phoneticPr fontId="2"/>
  </si>
  <si>
    <t>その他関係機関</t>
    <rPh sb="2" eb="3">
      <t>タ</t>
    </rPh>
    <rPh sb="3" eb="5">
      <t>カンケイ</t>
    </rPh>
    <rPh sb="5" eb="7">
      <t>キカン</t>
    </rPh>
    <phoneticPr fontId="2"/>
  </si>
  <si>
    <t>⑤登降園の状況</t>
    <rPh sb="1" eb="2">
      <t>トウ</t>
    </rPh>
    <rPh sb="2" eb="4">
      <t>コウエン</t>
    </rPh>
    <rPh sb="5" eb="7">
      <t>ジョウキョウ</t>
    </rPh>
    <phoneticPr fontId="2"/>
  </si>
  <si>
    <t>登降園チェック方法</t>
    <rPh sb="0" eb="1">
      <t>トウ</t>
    </rPh>
    <rPh sb="1" eb="3">
      <t>コウエン</t>
    </rPh>
    <rPh sb="7" eb="9">
      <t>ホウホウ</t>
    </rPh>
    <phoneticPr fontId="2"/>
  </si>
  <si>
    <t>送迎者変更時の確認方法</t>
    <rPh sb="0" eb="3">
      <t>ソウゲイシャ</t>
    </rPh>
    <rPh sb="3" eb="5">
      <t>ヘンコウ</t>
    </rPh>
    <rPh sb="5" eb="6">
      <t>ジ</t>
    </rPh>
    <rPh sb="7" eb="9">
      <t>カクニン</t>
    </rPh>
    <rPh sb="9" eb="11">
      <t>ホウホウ</t>
    </rPh>
    <phoneticPr fontId="2"/>
  </si>
  <si>
    <t>⑥体罰等によらない子育てに向けた支援</t>
    <phoneticPr fontId="2"/>
  </si>
  <si>
    <t>・保護者への周知と、体罰によらない子育てを推進するための支援に取組んでいますか。</t>
    <rPh sb="1" eb="4">
      <t>ホゴシャ</t>
    </rPh>
    <rPh sb="6" eb="8">
      <t>シュウチ</t>
    </rPh>
    <rPh sb="10" eb="12">
      <t>タイバツ</t>
    </rPh>
    <rPh sb="17" eb="19">
      <t>コソダ</t>
    </rPh>
    <rPh sb="21" eb="23">
      <t>スイシン</t>
    </rPh>
    <rPh sb="28" eb="30">
      <t>シエン</t>
    </rPh>
    <rPh sb="31" eb="33">
      <t>トリク</t>
    </rPh>
    <phoneticPr fontId="2"/>
  </si>
  <si>
    <t>　　　</t>
    <phoneticPr fontId="2"/>
  </si>
  <si>
    <t>（５）保育の質の確保・向上</t>
    <rPh sb="3" eb="5">
      <t>ホイク</t>
    </rPh>
    <rPh sb="6" eb="7">
      <t>シツ</t>
    </rPh>
    <rPh sb="8" eb="10">
      <t>カクホ</t>
    </rPh>
    <rPh sb="11" eb="13">
      <t>コウジョウ</t>
    </rPh>
    <phoneticPr fontId="2"/>
  </si>
  <si>
    <t>①組織的な取組</t>
    <rPh sb="1" eb="4">
      <t>ソシキテキ</t>
    </rPh>
    <rPh sb="5" eb="7">
      <t>トリクミ</t>
    </rPh>
    <phoneticPr fontId="2"/>
  </si>
  <si>
    <t>園内研修等の実施状況</t>
    <rPh sb="0" eb="2">
      <t>エンナイ</t>
    </rPh>
    <rPh sb="2" eb="4">
      <t>ケンシュウ</t>
    </rPh>
    <rPh sb="4" eb="5">
      <t>トウ</t>
    </rPh>
    <rPh sb="6" eb="8">
      <t>ジッシ</t>
    </rPh>
    <rPh sb="8" eb="10">
      <t>ジョウキョウ</t>
    </rPh>
    <phoneticPr fontId="2"/>
  </si>
  <si>
    <t>昨年度
実施回数</t>
    <rPh sb="0" eb="3">
      <t>サクネンド</t>
    </rPh>
    <rPh sb="4" eb="6">
      <t>ジッシ</t>
    </rPh>
    <rPh sb="6" eb="8">
      <t>カイスウ</t>
    </rPh>
    <phoneticPr fontId="2"/>
  </si>
  <si>
    <t>②施設長の責務</t>
    <rPh sb="1" eb="3">
      <t>シセツ</t>
    </rPh>
    <rPh sb="3" eb="4">
      <t>チョウ</t>
    </rPh>
    <rPh sb="5" eb="7">
      <t>セキム</t>
    </rPh>
    <phoneticPr fontId="2"/>
  </si>
  <si>
    <t>２－２　食事の提供状況</t>
    <rPh sb="4" eb="6">
      <t>ショクジ</t>
    </rPh>
    <rPh sb="7" eb="9">
      <t>テイキョウ</t>
    </rPh>
    <rPh sb="9" eb="11">
      <t>ジョウキョウ</t>
    </rPh>
    <phoneticPr fontId="2"/>
  </si>
  <si>
    <t>（１）給食の運営方針</t>
    <rPh sb="3" eb="5">
      <t>キュウショク</t>
    </rPh>
    <rPh sb="6" eb="8">
      <t>ウンエイ</t>
    </rPh>
    <rPh sb="8" eb="10">
      <t>ホウシン</t>
    </rPh>
    <phoneticPr fontId="2"/>
  </si>
  <si>
    <t>委託業者名</t>
    <phoneticPr fontId="2"/>
  </si>
  <si>
    <t>※給食業務を委託している場合、施設として行っていることをチェックしてください。</t>
    <rPh sb="1" eb="3">
      <t>キュウショク</t>
    </rPh>
    <rPh sb="3" eb="5">
      <t>ギョウム</t>
    </rPh>
    <rPh sb="6" eb="8">
      <t>イタク</t>
    </rPh>
    <rPh sb="12" eb="14">
      <t>バアイ</t>
    </rPh>
    <rPh sb="15" eb="17">
      <t>シセツ</t>
    </rPh>
    <rPh sb="20" eb="21">
      <t>オコナ</t>
    </rPh>
    <phoneticPr fontId="2"/>
  </si>
  <si>
    <t>　　業務委託業者との契約内容が遵守されているかの確認</t>
    <phoneticPr fontId="2"/>
  </si>
  <si>
    <t>　　施設内調理室での調理</t>
    <rPh sb="2" eb="4">
      <t>シセツ</t>
    </rPh>
    <rPh sb="4" eb="5">
      <t>ナイ</t>
    </rPh>
    <rPh sb="5" eb="8">
      <t>チョウリシツ</t>
    </rPh>
    <rPh sb="10" eb="12">
      <t>チョウリ</t>
    </rPh>
    <phoneticPr fontId="2"/>
  </si>
  <si>
    <t>　　必要な栄養量が確保されているかの事前確認</t>
    <rPh sb="2" eb="4">
      <t>ヒツヨウ</t>
    </rPh>
    <rPh sb="5" eb="7">
      <t>エイヨウ</t>
    </rPh>
    <rPh sb="7" eb="8">
      <t>リョウ</t>
    </rPh>
    <rPh sb="9" eb="11">
      <t>カクホ</t>
    </rPh>
    <rPh sb="18" eb="20">
      <t>ジゼン</t>
    </rPh>
    <rPh sb="20" eb="22">
      <t>カクニン</t>
    </rPh>
    <phoneticPr fontId="2"/>
  </si>
  <si>
    <t>　　適正な給食材料を使用しているかの確認</t>
    <rPh sb="2" eb="4">
      <t>テキセイ</t>
    </rPh>
    <rPh sb="5" eb="7">
      <t>キュウショク</t>
    </rPh>
    <rPh sb="7" eb="9">
      <t>ザイリョウ</t>
    </rPh>
    <rPh sb="10" eb="12">
      <t>シヨウ</t>
    </rPh>
    <rPh sb="18" eb="20">
      <t>カクニン</t>
    </rPh>
    <phoneticPr fontId="2"/>
  </si>
  <si>
    <t>　　委託業者の検便・健康診断結果等についての確認</t>
    <rPh sb="2" eb="4">
      <t>イタク</t>
    </rPh>
    <rPh sb="4" eb="6">
      <t>ギョウシャ</t>
    </rPh>
    <rPh sb="7" eb="9">
      <t>ケンベン</t>
    </rPh>
    <rPh sb="10" eb="12">
      <t>ケンコウ</t>
    </rPh>
    <rPh sb="12" eb="14">
      <t>シンダン</t>
    </rPh>
    <rPh sb="14" eb="17">
      <t>ケッカトウ</t>
    </rPh>
    <rPh sb="22" eb="24">
      <t>カクニン</t>
    </rPh>
    <phoneticPr fontId="2"/>
  </si>
  <si>
    <t>　　委託業者において食品衛生責任者を設置し、市長へ届出を行っているかの確認</t>
    <rPh sb="2" eb="4">
      <t>イタク</t>
    </rPh>
    <rPh sb="4" eb="6">
      <t>ギョウシャ</t>
    </rPh>
    <rPh sb="10" eb="12">
      <t>ショクヒン</t>
    </rPh>
    <rPh sb="12" eb="14">
      <t>エイセイ</t>
    </rPh>
    <rPh sb="14" eb="17">
      <t>セキニンシャ</t>
    </rPh>
    <rPh sb="18" eb="20">
      <t>セッチ</t>
    </rPh>
    <rPh sb="22" eb="24">
      <t>シチョウ</t>
    </rPh>
    <rPh sb="25" eb="27">
      <t>トドケデ</t>
    </rPh>
    <rPh sb="28" eb="29">
      <t>オコナ</t>
    </rPh>
    <rPh sb="35" eb="37">
      <t>カクニン</t>
    </rPh>
    <phoneticPr fontId="2"/>
  </si>
  <si>
    <t>　　検食後の給食の提供</t>
    <rPh sb="2" eb="3">
      <t>ケン</t>
    </rPh>
    <rPh sb="3" eb="4">
      <t>ショク</t>
    </rPh>
    <rPh sb="4" eb="5">
      <t>ゴ</t>
    </rPh>
    <rPh sb="6" eb="8">
      <t>キュウショク</t>
    </rPh>
    <rPh sb="9" eb="11">
      <t>テイキョウ</t>
    </rPh>
    <phoneticPr fontId="2"/>
  </si>
  <si>
    <t>　　委託業者との定期的な打ち合わせ</t>
    <rPh sb="2" eb="4">
      <t>イタク</t>
    </rPh>
    <rPh sb="4" eb="6">
      <t>ギョウシャ</t>
    </rPh>
    <rPh sb="8" eb="11">
      <t>テイキテキ</t>
    </rPh>
    <rPh sb="12" eb="13">
      <t>ウ</t>
    </rPh>
    <rPh sb="14" eb="15">
      <t>ア</t>
    </rPh>
    <phoneticPr fontId="2"/>
  </si>
  <si>
    <t>（２）給食の実施</t>
    <rPh sb="3" eb="5">
      <t>キュウショク</t>
    </rPh>
    <rPh sb="6" eb="8">
      <t>ジッシ</t>
    </rPh>
    <phoneticPr fontId="2"/>
  </si>
  <si>
    <t>①食育の推進</t>
    <rPh sb="1" eb="2">
      <t>ショク</t>
    </rPh>
    <rPh sb="2" eb="3">
      <t>イク</t>
    </rPh>
    <rPh sb="4" eb="6">
      <t>スイシン</t>
    </rPh>
    <phoneticPr fontId="2"/>
  </si>
  <si>
    <t>・食育の計画を作成していますか。</t>
    <rPh sb="1" eb="2">
      <t>ショク</t>
    </rPh>
    <rPh sb="2" eb="3">
      <t>イク</t>
    </rPh>
    <rPh sb="4" eb="6">
      <t>ケイカク</t>
    </rPh>
    <rPh sb="7" eb="9">
      <t>サクセイ</t>
    </rPh>
    <phoneticPr fontId="2"/>
  </si>
  <si>
    <t>・食育活動を実践していますか。</t>
    <rPh sb="1" eb="3">
      <t>ショクイク</t>
    </rPh>
    <rPh sb="3" eb="5">
      <t>カツドウ</t>
    </rPh>
    <rPh sb="6" eb="8">
      <t>ジッセン</t>
    </rPh>
    <phoneticPr fontId="2"/>
  </si>
  <si>
    <t>・食育の計画の評価・改善を行っていますか。</t>
    <rPh sb="1" eb="3">
      <t>ショクイク</t>
    </rPh>
    <rPh sb="4" eb="6">
      <t>ケイカク</t>
    </rPh>
    <rPh sb="7" eb="9">
      <t>ヒョウカ</t>
    </rPh>
    <rPh sb="10" eb="12">
      <t>カイゼン</t>
    </rPh>
    <rPh sb="13" eb="14">
      <t>オコナ</t>
    </rPh>
    <phoneticPr fontId="2"/>
  </si>
  <si>
    <t>・子どもと調理員との関わりや、調理室など食に関わる保育環境に配慮していますか。</t>
    <rPh sb="1" eb="2">
      <t>コ</t>
    </rPh>
    <rPh sb="5" eb="8">
      <t>チョウリイン</t>
    </rPh>
    <rPh sb="10" eb="11">
      <t>カカ</t>
    </rPh>
    <rPh sb="15" eb="18">
      <t>チョウリシツ</t>
    </rPh>
    <rPh sb="20" eb="21">
      <t>ショク</t>
    </rPh>
    <rPh sb="22" eb="23">
      <t>カカ</t>
    </rPh>
    <rPh sb="25" eb="27">
      <t>ホイク</t>
    </rPh>
    <rPh sb="27" eb="29">
      <t>カンキョウ</t>
    </rPh>
    <rPh sb="30" eb="32">
      <t>ハイリョ</t>
    </rPh>
    <phoneticPr fontId="2"/>
  </si>
  <si>
    <t>・個別対応している項目にチェックをしてください。</t>
    <rPh sb="1" eb="3">
      <t>コベツ</t>
    </rPh>
    <rPh sb="3" eb="5">
      <t>タイオウ</t>
    </rPh>
    <rPh sb="9" eb="11">
      <t>コウモク</t>
    </rPh>
    <phoneticPr fontId="2"/>
  </si>
  <si>
    <t>②食事計画の作成</t>
    <rPh sb="1" eb="3">
      <t>ショクジ</t>
    </rPh>
    <rPh sb="3" eb="5">
      <t>ケイカク</t>
    </rPh>
    <rPh sb="6" eb="8">
      <t>サクセイ</t>
    </rPh>
    <phoneticPr fontId="2"/>
  </si>
  <si>
    <t>③給与栄養量の設定・見直し</t>
    <rPh sb="1" eb="3">
      <t>キュウヨ</t>
    </rPh>
    <rPh sb="3" eb="5">
      <t>エイヨウ</t>
    </rPh>
    <rPh sb="5" eb="6">
      <t>リョウ</t>
    </rPh>
    <rPh sb="7" eb="9">
      <t>セッテイ</t>
    </rPh>
    <rPh sb="10" eb="12">
      <t>ミナオ</t>
    </rPh>
    <phoneticPr fontId="2"/>
  </si>
  <si>
    <t>・栄養状態の評価（子どもの発達状況）を行い、給与栄養量の見直しを必要に応じ行っていますか。</t>
    <rPh sb="1" eb="3">
      <t>エイヨウ</t>
    </rPh>
    <rPh sb="3" eb="5">
      <t>ジョウタイ</t>
    </rPh>
    <rPh sb="6" eb="8">
      <t>ヒョウカ</t>
    </rPh>
    <rPh sb="9" eb="10">
      <t>コ</t>
    </rPh>
    <rPh sb="13" eb="15">
      <t>ハッタツ</t>
    </rPh>
    <rPh sb="15" eb="17">
      <t>ジョウキョウ</t>
    </rPh>
    <rPh sb="19" eb="20">
      <t>オコナ</t>
    </rPh>
    <rPh sb="22" eb="24">
      <t>キュウヨ</t>
    </rPh>
    <rPh sb="24" eb="26">
      <t>エイヨウ</t>
    </rPh>
    <rPh sb="26" eb="27">
      <t>リョウ</t>
    </rPh>
    <rPh sb="28" eb="30">
      <t>ミナオ</t>
    </rPh>
    <rPh sb="32" eb="34">
      <t>ヒツヨウ</t>
    </rPh>
    <rPh sb="35" eb="36">
      <t>オウ</t>
    </rPh>
    <rPh sb="37" eb="38">
      <t>オコナ</t>
    </rPh>
    <phoneticPr fontId="2"/>
  </si>
  <si>
    <t>実施方法</t>
    <rPh sb="0" eb="2">
      <t>ジッシ</t>
    </rPh>
    <rPh sb="2" eb="4">
      <t>ホウホウ</t>
    </rPh>
    <phoneticPr fontId="2"/>
  </si>
  <si>
    <t>・栄養価計算を行っていますか。</t>
    <rPh sb="1" eb="4">
      <t>エイヨウカ</t>
    </rPh>
    <rPh sb="4" eb="6">
      <t>ケイサン</t>
    </rPh>
    <rPh sb="7" eb="8">
      <t>オコナ</t>
    </rPh>
    <phoneticPr fontId="2"/>
  </si>
  <si>
    <t>給食実施前</t>
    <rPh sb="0" eb="2">
      <t>キュウショク</t>
    </rPh>
    <rPh sb="2" eb="4">
      <t>ジッシ</t>
    </rPh>
    <rPh sb="4" eb="5">
      <t>マエ</t>
    </rPh>
    <phoneticPr fontId="2"/>
  </si>
  <si>
    <t>給食実施後</t>
    <rPh sb="0" eb="2">
      <t>キュウショク</t>
    </rPh>
    <rPh sb="2" eb="5">
      <t>ジッシゴ</t>
    </rPh>
    <phoneticPr fontId="2"/>
  </si>
  <si>
    <t>計算をしていない</t>
    <rPh sb="0" eb="2">
      <t>ケイサン</t>
    </rPh>
    <phoneticPr fontId="2"/>
  </si>
  <si>
    <t>・予定献立の変更時に再度の栄養価計算を行っていますか。</t>
    <rPh sb="1" eb="3">
      <t>ヨテイ</t>
    </rPh>
    <rPh sb="3" eb="5">
      <t>コンダテ</t>
    </rPh>
    <rPh sb="6" eb="8">
      <t>ヘンコウ</t>
    </rPh>
    <rPh sb="8" eb="9">
      <t>ジ</t>
    </rPh>
    <rPh sb="10" eb="12">
      <t>サイド</t>
    </rPh>
    <rPh sb="13" eb="16">
      <t>エイヨウカ</t>
    </rPh>
    <rPh sb="16" eb="18">
      <t>ケイサン</t>
    </rPh>
    <rPh sb="19" eb="20">
      <t>オコナ</t>
    </rPh>
    <phoneticPr fontId="2"/>
  </si>
  <si>
    <t>（※月の献立の中での交換であれば再計算はいりません）</t>
    <rPh sb="16" eb="19">
      <t>サイケイサン</t>
    </rPh>
    <phoneticPr fontId="2"/>
  </si>
  <si>
    <t>④給与栄養量</t>
    <rPh sb="1" eb="6">
      <t>キュウヨエイヨウリョウ</t>
    </rPh>
    <phoneticPr fontId="2"/>
  </si>
  <si>
    <t>・上段の「保育園における給与栄養目標量」は、月ごとに変更がない場合はコピーで構いません。</t>
    <rPh sb="38" eb="39">
      <t>カマ</t>
    </rPh>
    <phoneticPr fontId="2"/>
  </si>
  <si>
    <t>給与栄養量</t>
    <rPh sb="0" eb="2">
      <t>キュウヨ</t>
    </rPh>
    <rPh sb="2" eb="4">
      <t>エイヨウ</t>
    </rPh>
    <rPh sb="4" eb="5">
      <t>リョウ</t>
    </rPh>
    <phoneticPr fontId="2"/>
  </si>
  <si>
    <t>月　の平均給与栄養量</t>
    <rPh sb="0" eb="1">
      <t>ガツ</t>
    </rPh>
    <rPh sb="3" eb="5">
      <t>ヘイキン</t>
    </rPh>
    <rPh sb="5" eb="7">
      <t>キュウヨ</t>
    </rPh>
    <rPh sb="7" eb="9">
      <t>エイヨウ</t>
    </rPh>
    <rPh sb="9" eb="10">
      <t>リョウ</t>
    </rPh>
    <phoneticPr fontId="2"/>
  </si>
  <si>
    <t>年齢</t>
    <rPh sb="0" eb="2">
      <t>ネンレイ</t>
    </rPh>
    <phoneticPr fontId="2"/>
  </si>
  <si>
    <t>栄養素</t>
    <rPh sb="0" eb="3">
      <t>エイヨウソ</t>
    </rPh>
    <phoneticPr fontId="2"/>
  </si>
  <si>
    <t>エネルギー</t>
    <phoneticPr fontId="2"/>
  </si>
  <si>
    <t xml:space="preserve">たんぱく質 </t>
    <rPh sb="4" eb="5">
      <t>シツ</t>
    </rPh>
    <phoneticPr fontId="2"/>
  </si>
  <si>
    <t xml:space="preserve">脂質
</t>
    <rPh sb="0" eb="2">
      <t>シシツ</t>
    </rPh>
    <phoneticPr fontId="2"/>
  </si>
  <si>
    <t>炭水化物</t>
    <rPh sb="0" eb="4">
      <t>タンスイカブツ</t>
    </rPh>
    <phoneticPr fontId="2"/>
  </si>
  <si>
    <t>カルシウム</t>
    <phoneticPr fontId="2"/>
  </si>
  <si>
    <t>鉄</t>
    <rPh sb="0" eb="1">
      <t>テツ</t>
    </rPh>
    <phoneticPr fontId="2"/>
  </si>
  <si>
    <t>ビタミンＡ</t>
    <phoneticPr fontId="2"/>
  </si>
  <si>
    <t>ビタミン
Ｂ１</t>
    <phoneticPr fontId="2"/>
  </si>
  <si>
    <t>ビタミン
Ｂ２</t>
    <phoneticPr fontId="2"/>
  </si>
  <si>
    <t>ビタミンＣ</t>
    <phoneticPr fontId="2"/>
  </si>
  <si>
    <t>食塩</t>
    <rPh sb="0" eb="2">
      <t>ショクエン</t>
    </rPh>
    <phoneticPr fontId="2"/>
  </si>
  <si>
    <t>食物
繊維</t>
    <rPh sb="0" eb="2">
      <t>ショクモツ</t>
    </rPh>
    <rPh sb="3" eb="5">
      <t>センイ</t>
    </rPh>
    <phoneticPr fontId="2"/>
  </si>
  <si>
    <t>相当量</t>
    <rPh sb="0" eb="2">
      <t>ソウトウ</t>
    </rPh>
    <rPh sb="2" eb="3">
      <t>リョウ</t>
    </rPh>
    <phoneticPr fontId="2"/>
  </si>
  <si>
    <t>単位</t>
    <rPh sb="0" eb="2">
      <t>タンイ</t>
    </rPh>
    <phoneticPr fontId="2"/>
  </si>
  <si>
    <t>（kcal）</t>
    <phoneticPr fontId="2"/>
  </si>
  <si>
    <t>（ｇ）</t>
    <phoneticPr fontId="2"/>
  </si>
  <si>
    <t>（㎎）</t>
    <phoneticPr fontId="2"/>
  </si>
  <si>
    <t>１～２</t>
    <phoneticPr fontId="2"/>
  </si>
  <si>
    <t>保育園における</t>
    <rPh sb="0" eb="3">
      <t>ホイクエン</t>
    </rPh>
    <phoneticPr fontId="2"/>
  </si>
  <si>
    <t>給与栄養目標量</t>
    <phoneticPr fontId="2"/>
  </si>
  <si>
    <t>（直近月）</t>
    <phoneticPr fontId="2"/>
  </si>
  <si>
    <t>目標充足率</t>
    <rPh sb="0" eb="2">
      <t>モクヒョウ</t>
    </rPh>
    <rPh sb="2" eb="4">
      <t>ジュウソク</t>
    </rPh>
    <rPh sb="4" eb="5">
      <t>リツ</t>
    </rPh>
    <phoneticPr fontId="2"/>
  </si>
  <si>
    <t>３～５</t>
    <phoneticPr fontId="2"/>
  </si>
  <si>
    <t>⑤予定献立表の作成</t>
    <rPh sb="1" eb="3">
      <t>ヨテイ</t>
    </rPh>
    <rPh sb="3" eb="5">
      <t>コンダテ</t>
    </rPh>
    <rPh sb="5" eb="6">
      <t>ヒョウ</t>
    </rPh>
    <rPh sb="7" eb="9">
      <t>サクセイ</t>
    </rPh>
    <phoneticPr fontId="2"/>
  </si>
  <si>
    <t>予定献立表を作成している</t>
    <rPh sb="0" eb="2">
      <t>ヨテイ</t>
    </rPh>
    <rPh sb="2" eb="4">
      <t>コンダテ</t>
    </rPh>
    <rPh sb="4" eb="5">
      <t>ヒョウ</t>
    </rPh>
    <rPh sb="6" eb="8">
      <t>サクセイ</t>
    </rPh>
    <phoneticPr fontId="2"/>
  </si>
  <si>
    <t>献立作成者</t>
    <rPh sb="0" eb="2">
      <t>コンダテ</t>
    </rPh>
    <rPh sb="2" eb="5">
      <t>サクセイシャ</t>
    </rPh>
    <phoneticPr fontId="2"/>
  </si>
  <si>
    <t>献立表に責任者の関与がある</t>
    <rPh sb="0" eb="2">
      <t>コンダテ</t>
    </rPh>
    <rPh sb="2" eb="3">
      <t>ヒョウ</t>
    </rPh>
    <rPh sb="4" eb="7">
      <t>セキニンシャ</t>
    </rPh>
    <rPh sb="8" eb="10">
      <t>カンヨ</t>
    </rPh>
    <phoneticPr fontId="2"/>
  </si>
  <si>
    <t>献立表に責任者の関与がない</t>
    <rPh sb="0" eb="2">
      <t>コンダテ</t>
    </rPh>
    <rPh sb="2" eb="3">
      <t>ヒョウ</t>
    </rPh>
    <rPh sb="4" eb="7">
      <t>セキニンシャ</t>
    </rPh>
    <rPh sb="8" eb="10">
      <t>カンヨ</t>
    </rPh>
    <phoneticPr fontId="2"/>
  </si>
  <si>
    <t>作成者職種</t>
    <rPh sb="0" eb="3">
      <t>サクセイシャ</t>
    </rPh>
    <rPh sb="3" eb="5">
      <t>ショクシュ</t>
    </rPh>
    <phoneticPr fontId="2"/>
  </si>
  <si>
    <t>市の統一献立を使用している。</t>
    <rPh sb="0" eb="1">
      <t>シ</t>
    </rPh>
    <rPh sb="2" eb="4">
      <t>トウイツ</t>
    </rPh>
    <rPh sb="4" eb="6">
      <t>コンダテ</t>
    </rPh>
    <rPh sb="7" eb="9">
      <t>シヨウ</t>
    </rPh>
    <phoneticPr fontId="2"/>
  </si>
  <si>
    <t>統一献立を全部使用している（同一月内の献立順序入替のみの場合を含む）</t>
    <rPh sb="14" eb="16">
      <t>ドウイツ</t>
    </rPh>
    <rPh sb="16" eb="17">
      <t>ツキ</t>
    </rPh>
    <rPh sb="17" eb="18">
      <t>ナイ</t>
    </rPh>
    <rPh sb="21" eb="23">
      <t>ジュンジョ</t>
    </rPh>
    <rPh sb="28" eb="30">
      <t>バアイ</t>
    </rPh>
    <phoneticPr fontId="2"/>
  </si>
  <si>
    <t>統一献立を一部使用している ⇒一部使用の場合、変更は概ね月（</t>
    <rPh sb="5" eb="7">
      <t>イチブ</t>
    </rPh>
    <rPh sb="7" eb="9">
      <t>シヨウ</t>
    </rPh>
    <rPh sb="26" eb="27">
      <t>オオム</t>
    </rPh>
    <phoneticPr fontId="2"/>
  </si>
  <si>
    <t>）日程度</t>
    <rPh sb="1" eb="2">
      <t>ニチ</t>
    </rPh>
    <rPh sb="2" eb="4">
      <t>テイド</t>
    </rPh>
    <phoneticPr fontId="2"/>
  </si>
  <si>
    <t>予定献立表を作成していない</t>
    <rPh sb="0" eb="2">
      <t>ヨテイ</t>
    </rPh>
    <rPh sb="2" eb="4">
      <t>コンダテ</t>
    </rPh>
    <rPh sb="4" eb="5">
      <t>ヒョウ</t>
    </rPh>
    <rPh sb="6" eb="8">
      <t>サクセイ</t>
    </rPh>
    <phoneticPr fontId="2"/>
  </si>
  <si>
    <t>離乳食</t>
    <rPh sb="0" eb="3">
      <t>リニュウショク</t>
    </rPh>
    <phoneticPr fontId="2"/>
  </si>
  <si>
    <t>延長補食、夕食</t>
    <rPh sb="0" eb="2">
      <t>エンチョウ</t>
    </rPh>
    <rPh sb="2" eb="4">
      <t>ホショク</t>
    </rPh>
    <rPh sb="5" eb="7">
      <t>ユウショク</t>
    </rPh>
    <phoneticPr fontId="2"/>
  </si>
  <si>
    <t>⑥食事内容の周知方法</t>
    <rPh sb="1" eb="3">
      <t>ショクジ</t>
    </rPh>
    <rPh sb="3" eb="5">
      <t>ナイヨウ</t>
    </rPh>
    <rPh sb="6" eb="8">
      <t>シュウチ</t>
    </rPh>
    <rPh sb="8" eb="10">
      <t>ホウホウ</t>
    </rPh>
    <phoneticPr fontId="2"/>
  </si>
  <si>
    <t>サンプル掲示</t>
    <rPh sb="4" eb="6">
      <t>ケイジ</t>
    </rPh>
    <phoneticPr fontId="2"/>
  </si>
  <si>
    <t>写真による掲示</t>
    <rPh sb="0" eb="2">
      <t>シャシン</t>
    </rPh>
    <rPh sb="5" eb="7">
      <t>ケイジ</t>
    </rPh>
    <phoneticPr fontId="2"/>
  </si>
  <si>
    <t>⑦給食会議等食事に関する情報共有</t>
    <rPh sb="1" eb="3">
      <t>キュウショク</t>
    </rPh>
    <rPh sb="3" eb="5">
      <t>カイギ</t>
    </rPh>
    <rPh sb="5" eb="6">
      <t>トウ</t>
    </rPh>
    <rPh sb="6" eb="8">
      <t>ショクジ</t>
    </rPh>
    <rPh sb="9" eb="10">
      <t>カン</t>
    </rPh>
    <rPh sb="12" eb="14">
      <t>ジョウホウ</t>
    </rPh>
    <rPh sb="14" eb="16">
      <t>キョウユウ</t>
    </rPh>
    <phoneticPr fontId="2"/>
  </si>
  <si>
    <t>給食会議等の開催</t>
    <rPh sb="0" eb="2">
      <t>キュウショク</t>
    </rPh>
    <rPh sb="2" eb="4">
      <t>カイギ</t>
    </rPh>
    <rPh sb="4" eb="5">
      <t>トウ</t>
    </rPh>
    <rPh sb="6" eb="8">
      <t>カイサイ</t>
    </rPh>
    <phoneticPr fontId="2"/>
  </si>
  <si>
    <t>会議録の有無</t>
    <rPh sb="0" eb="3">
      <t>カイギロク</t>
    </rPh>
    <rPh sb="4" eb="6">
      <t>ウム</t>
    </rPh>
    <phoneticPr fontId="2"/>
  </si>
  <si>
    <t>　出席者</t>
    <phoneticPr fontId="2"/>
  </si>
  <si>
    <t>⑧栄養状態の
把握</t>
    <rPh sb="1" eb="3">
      <t>エイヨウ</t>
    </rPh>
    <rPh sb="3" eb="5">
      <t>ジョウタイ</t>
    </rPh>
    <rPh sb="7" eb="9">
      <t>ハアク</t>
    </rPh>
    <phoneticPr fontId="2"/>
  </si>
  <si>
    <t>児童の喫食量、残食量について把握し、記録に残していますか。</t>
    <rPh sb="0" eb="2">
      <t>ジドウ</t>
    </rPh>
    <rPh sb="3" eb="5">
      <t>キッショク</t>
    </rPh>
    <rPh sb="5" eb="6">
      <t>リョウ</t>
    </rPh>
    <rPh sb="7" eb="9">
      <t>ザンショク</t>
    </rPh>
    <rPh sb="9" eb="10">
      <t>リョウ</t>
    </rPh>
    <rPh sb="14" eb="16">
      <t>ハアク</t>
    </rPh>
    <rPh sb="18" eb="20">
      <t>キロク</t>
    </rPh>
    <rPh sb="21" eb="22">
      <t>ノコ</t>
    </rPh>
    <phoneticPr fontId="2"/>
  </si>
  <si>
    <t>⑨食材の発注量</t>
    <rPh sb="1" eb="3">
      <t>ショクザイ</t>
    </rPh>
    <rPh sb="4" eb="6">
      <t>ハッチュウ</t>
    </rPh>
    <rPh sb="6" eb="7">
      <t>リョウ</t>
    </rPh>
    <phoneticPr fontId="2"/>
  </si>
  <si>
    <t>・食材の発注量 園児数</t>
    <phoneticPr fontId="2"/>
  </si>
  <si>
    <t>食</t>
    <rPh sb="0" eb="1">
      <t>ショク</t>
    </rPh>
    <phoneticPr fontId="2"/>
  </si>
  <si>
    <t>＋</t>
    <phoneticPr fontId="2"/>
  </si>
  <si>
    <t>職員分</t>
    <phoneticPr fontId="2"/>
  </si>
  <si>
    <t>食を含む</t>
    <phoneticPr fontId="2"/>
  </si>
  <si>
    <t>含まない　　</t>
    <phoneticPr fontId="2"/>
  </si>
  <si>
    <t>一時保育</t>
    <phoneticPr fontId="2"/>
  </si>
  <si>
    <t>食を含む　</t>
    <phoneticPr fontId="2"/>
  </si>
  <si>
    <t>含まない</t>
    <phoneticPr fontId="2"/>
  </si>
  <si>
    <t>⑩離乳食の対応</t>
    <rPh sb="1" eb="4">
      <t>リニュウショク</t>
    </rPh>
    <rPh sb="5" eb="7">
      <t>タイオウ</t>
    </rPh>
    <phoneticPr fontId="2"/>
  </si>
  <si>
    <t>・個々に応じた離乳計画を作成していますか。</t>
    <rPh sb="1" eb="3">
      <t>ココ</t>
    </rPh>
    <rPh sb="4" eb="5">
      <t>オウ</t>
    </rPh>
    <rPh sb="7" eb="9">
      <t>リニュウ</t>
    </rPh>
    <rPh sb="9" eb="11">
      <t>ケイカク</t>
    </rPh>
    <rPh sb="12" eb="14">
      <t>サクセイ</t>
    </rPh>
    <phoneticPr fontId="2"/>
  </si>
  <si>
    <t>・離乳経過を記録していますか。</t>
    <rPh sb="1" eb="3">
      <t>リニュウ</t>
    </rPh>
    <rPh sb="3" eb="5">
      <t>ケイカ</t>
    </rPh>
    <rPh sb="6" eb="8">
      <t>キロク</t>
    </rPh>
    <phoneticPr fontId="2"/>
  </si>
  <si>
    <t>⑪３歳未満児の食事</t>
    <rPh sb="2" eb="5">
      <t>サイミマン</t>
    </rPh>
    <rPh sb="5" eb="6">
      <t>ジ</t>
    </rPh>
    <rPh sb="7" eb="9">
      <t>ショクジ</t>
    </rPh>
    <phoneticPr fontId="2"/>
  </si>
  <si>
    <t>・３歳未満児については特に咀嚼力や個人の状況などについて考慮された食事を提供していますか。</t>
    <rPh sb="2" eb="5">
      <t>サイミマン</t>
    </rPh>
    <rPh sb="5" eb="6">
      <t>ジ</t>
    </rPh>
    <rPh sb="11" eb="12">
      <t>トク</t>
    </rPh>
    <rPh sb="13" eb="15">
      <t>ソシャク</t>
    </rPh>
    <rPh sb="15" eb="16">
      <t>リョク</t>
    </rPh>
    <rPh sb="17" eb="19">
      <t>コジン</t>
    </rPh>
    <rPh sb="20" eb="22">
      <t>ジョウキョウ</t>
    </rPh>
    <rPh sb="28" eb="30">
      <t>コウリョ</t>
    </rPh>
    <rPh sb="33" eb="35">
      <t>ショクジ</t>
    </rPh>
    <rPh sb="36" eb="38">
      <t>テイキョウ</t>
    </rPh>
    <phoneticPr fontId="2"/>
  </si>
  <si>
    <t>⑫除去食申請の状況</t>
    <rPh sb="1" eb="3">
      <t>ジョキョ</t>
    </rPh>
    <rPh sb="3" eb="4">
      <t>ショク</t>
    </rPh>
    <rPh sb="4" eb="6">
      <t>シンセイ</t>
    </rPh>
    <rPh sb="7" eb="9">
      <t>ジョウキョウ</t>
    </rPh>
    <phoneticPr fontId="2"/>
  </si>
  <si>
    <t>クラス
年齢
(歳児)</t>
    <rPh sb="4" eb="6">
      <t>ネンレイ</t>
    </rPh>
    <rPh sb="8" eb="10">
      <t>サイジ</t>
    </rPh>
    <phoneticPr fontId="2"/>
  </si>
  <si>
    <r>
      <rPr>
        <sz val="8"/>
        <rFont val="HG丸ｺﾞｼｯｸM-PRO"/>
        <family val="3"/>
        <charset val="128"/>
      </rPr>
      <t>児童名</t>
    </r>
    <r>
      <rPr>
        <sz val="6"/>
        <rFont val="HG丸ｺﾞｼｯｸM-PRO"/>
        <family val="3"/>
        <charset val="128"/>
      </rPr>
      <t xml:space="preserve">
</t>
    </r>
    <r>
      <rPr>
        <sz val="5"/>
        <rFont val="HG丸ｺﾞｼｯｸM-PRO"/>
        <family val="3"/>
        <charset val="128"/>
      </rPr>
      <t>（イニシャル</t>
    </r>
    <r>
      <rPr>
        <sz val="6"/>
        <rFont val="HG丸ｺﾞｼｯｸM-PRO"/>
        <family val="3"/>
        <charset val="128"/>
      </rPr>
      <t>）</t>
    </r>
    <rPh sb="0" eb="2">
      <t>ジドウ</t>
    </rPh>
    <rPh sb="2" eb="3">
      <t>メイ</t>
    </rPh>
    <phoneticPr fontId="2"/>
  </si>
  <si>
    <t>除去食品</t>
    <rPh sb="0" eb="2">
      <t>ジョキョ</t>
    </rPh>
    <rPh sb="2" eb="4">
      <t>ショクヒン</t>
    </rPh>
    <phoneticPr fontId="2"/>
  </si>
  <si>
    <t>直近の申請</t>
    <rPh sb="0" eb="2">
      <t>チョッキン</t>
    </rPh>
    <rPh sb="3" eb="5">
      <t>シンセイ</t>
    </rPh>
    <phoneticPr fontId="2"/>
  </si>
  <si>
    <t>前回の申請</t>
    <rPh sb="0" eb="2">
      <t>ゼンカイ</t>
    </rPh>
    <rPh sb="3" eb="5">
      <t>シンセイ</t>
    </rPh>
    <phoneticPr fontId="2"/>
  </si>
  <si>
    <t>種別</t>
    <rPh sb="0" eb="2">
      <t>シュベツ</t>
    </rPh>
    <phoneticPr fontId="2"/>
  </si>
  <si>
    <t>⑬代替食の状況</t>
    <rPh sb="1" eb="3">
      <t>ダイタイ</t>
    </rPh>
    <rPh sb="3" eb="4">
      <t>ショク</t>
    </rPh>
    <rPh sb="5" eb="7">
      <t>ジョウキョウ</t>
    </rPh>
    <phoneticPr fontId="2"/>
  </si>
  <si>
    <t>・除去食の児童への対応について、どのようにしていますか。</t>
    <rPh sb="1" eb="3">
      <t>ジョキョ</t>
    </rPh>
    <rPh sb="3" eb="4">
      <t>ショク</t>
    </rPh>
    <rPh sb="5" eb="7">
      <t>ジドウ</t>
    </rPh>
    <rPh sb="9" eb="11">
      <t>タイオウ</t>
    </rPh>
    <phoneticPr fontId="2"/>
  </si>
  <si>
    <t>・「その他」の場合、対応方法を具体的に記載してください。</t>
    <rPh sb="4" eb="5">
      <t>タ</t>
    </rPh>
    <rPh sb="7" eb="9">
      <t>バアイ</t>
    </rPh>
    <rPh sb="10" eb="12">
      <t>タイオウ</t>
    </rPh>
    <rPh sb="12" eb="14">
      <t>ホウホウ</t>
    </rPh>
    <rPh sb="15" eb="18">
      <t>グタイテキ</t>
    </rPh>
    <rPh sb="19" eb="21">
      <t>キサイ</t>
    </rPh>
    <phoneticPr fontId="2"/>
  </si>
  <si>
    <t>⑭給食の提供</t>
    <rPh sb="1" eb="3">
      <t>キュウショク</t>
    </rPh>
    <rPh sb="4" eb="6">
      <t>テイキョウ</t>
    </rPh>
    <phoneticPr fontId="2"/>
  </si>
  <si>
    <t>・給食を実施しなかった日数</t>
    <rPh sb="1" eb="3">
      <t>キュウショク</t>
    </rPh>
    <rPh sb="4" eb="6">
      <t>ジッシ</t>
    </rPh>
    <rPh sb="11" eb="13">
      <t>ニッスウ</t>
    </rPh>
    <phoneticPr fontId="2"/>
  </si>
  <si>
    <t>）日</t>
    <rPh sb="1" eb="2">
      <t>ニチ</t>
    </rPh>
    <phoneticPr fontId="2"/>
  </si>
  <si>
    <t>・給食を実施しなかった理由</t>
    <rPh sb="1" eb="3">
      <t>キュウショク</t>
    </rPh>
    <rPh sb="4" eb="6">
      <t>ジッシ</t>
    </rPh>
    <rPh sb="11" eb="13">
      <t>リユウ</t>
    </rPh>
    <phoneticPr fontId="2"/>
  </si>
  <si>
    <t>・家庭から弁当を持参することがありますか。</t>
    <rPh sb="1" eb="3">
      <t>カテイ</t>
    </rPh>
    <rPh sb="5" eb="7">
      <t>ベントウ</t>
    </rPh>
    <rPh sb="8" eb="10">
      <t>ジサン</t>
    </rPh>
    <phoneticPr fontId="2"/>
  </si>
  <si>
    <t>※頻度・理由</t>
    <rPh sb="1" eb="3">
      <t>ヒンド</t>
    </rPh>
    <rPh sb="4" eb="6">
      <t>リユウ</t>
    </rPh>
    <phoneticPr fontId="2"/>
  </si>
  <si>
    <t>⑮検食の実施</t>
    <rPh sb="1" eb="3">
      <t>ケンショク</t>
    </rPh>
    <rPh sb="4" eb="6">
      <t>ジッシ</t>
    </rPh>
    <phoneticPr fontId="2"/>
  </si>
  <si>
    <t>・検食簿を作成していますか。</t>
    <rPh sb="1" eb="3">
      <t>ケンショク</t>
    </rPh>
    <rPh sb="3" eb="4">
      <t>ボ</t>
    </rPh>
    <rPh sb="5" eb="7">
      <t>サクセイ</t>
    </rPh>
    <phoneticPr fontId="2"/>
  </si>
  <si>
    <t>・検食簿の記載内容</t>
    <rPh sb="5" eb="7">
      <t>キサイ</t>
    </rPh>
    <rPh sb="7" eb="9">
      <t>ナイヨウ</t>
    </rPh>
    <phoneticPr fontId="2"/>
  </si>
  <si>
    <t>提供の有無</t>
    <rPh sb="0" eb="2">
      <t>テイキョウ</t>
    </rPh>
    <rPh sb="3" eb="5">
      <t>ウム</t>
    </rPh>
    <phoneticPr fontId="2"/>
  </si>
  <si>
    <t>検食時間（0～2歳児）</t>
    <rPh sb="0" eb="2">
      <t>ケンショク</t>
    </rPh>
    <rPh sb="2" eb="4">
      <t>ジカン</t>
    </rPh>
    <rPh sb="8" eb="10">
      <t>サイジ</t>
    </rPh>
    <phoneticPr fontId="2"/>
  </si>
  <si>
    <t>喫食時間（0～2歳児）</t>
    <rPh sb="0" eb="2">
      <t>キッショク</t>
    </rPh>
    <rPh sb="2" eb="4">
      <t>ジカン</t>
    </rPh>
    <rPh sb="8" eb="10">
      <t>サイジ</t>
    </rPh>
    <phoneticPr fontId="2"/>
  </si>
  <si>
    <t>検食時間（3～5歳児 ）</t>
    <rPh sb="0" eb="2">
      <t>ケンショク</t>
    </rPh>
    <rPh sb="2" eb="4">
      <t>ジカン</t>
    </rPh>
    <rPh sb="8" eb="10">
      <t>サイジ</t>
    </rPh>
    <phoneticPr fontId="2"/>
  </si>
  <si>
    <t>喫食時間（3～5歳児 ）</t>
    <rPh sb="0" eb="2">
      <t>キッショク</t>
    </rPh>
    <rPh sb="2" eb="4">
      <t>ジカン</t>
    </rPh>
    <rPh sb="8" eb="10">
      <t>サイジ</t>
    </rPh>
    <phoneticPr fontId="2"/>
  </si>
  <si>
    <t>午前おやつ</t>
    <rPh sb="0" eb="2">
      <t>ゴゼン</t>
    </rPh>
    <phoneticPr fontId="2"/>
  </si>
  <si>
    <t>午後おやつ</t>
    <rPh sb="0" eb="2">
      <t>ゴゴ</t>
    </rPh>
    <phoneticPr fontId="2"/>
  </si>
  <si>
    <t>延長補食</t>
    <rPh sb="0" eb="2">
      <t>エンチョウ</t>
    </rPh>
    <rPh sb="2" eb="4">
      <t>ホショク</t>
    </rPh>
    <phoneticPr fontId="2"/>
  </si>
  <si>
    <t>夕食</t>
    <rPh sb="0" eb="2">
      <t>ユウショク</t>
    </rPh>
    <phoneticPr fontId="2"/>
  </si>
  <si>
    <t>⑯指導食</t>
    <rPh sb="1" eb="3">
      <t>シドウ</t>
    </rPh>
    <rPh sb="3" eb="4">
      <t>ショク</t>
    </rPh>
    <phoneticPr fontId="2"/>
  </si>
  <si>
    <t>保育士等による指導食を実施していますか。</t>
    <rPh sb="0" eb="2">
      <t>ホイク</t>
    </rPh>
    <rPh sb="2" eb="3">
      <t>シ</t>
    </rPh>
    <rPh sb="3" eb="4">
      <t>トウ</t>
    </rPh>
    <rPh sb="7" eb="9">
      <t>シドウ</t>
    </rPh>
    <rPh sb="9" eb="10">
      <t>ショク</t>
    </rPh>
    <rPh sb="11" eb="13">
      <t>ジッシ</t>
    </rPh>
    <phoneticPr fontId="2"/>
  </si>
  <si>
    <t>保育士は喫食状況を把握していますか。</t>
    <rPh sb="0" eb="2">
      <t>ホイク</t>
    </rPh>
    <rPh sb="2" eb="3">
      <t>シ</t>
    </rPh>
    <rPh sb="4" eb="6">
      <t>キッショク</t>
    </rPh>
    <rPh sb="6" eb="8">
      <t>ジョウキョウ</t>
    </rPh>
    <rPh sb="9" eb="11">
      <t>ハアク</t>
    </rPh>
    <phoneticPr fontId="2"/>
  </si>
  <si>
    <t>⑰給食に関する帳簿類の整備状況</t>
    <rPh sb="1" eb="3">
      <t>キュウショク</t>
    </rPh>
    <rPh sb="4" eb="5">
      <t>カン</t>
    </rPh>
    <rPh sb="7" eb="10">
      <t>チョウボルイ</t>
    </rPh>
    <rPh sb="11" eb="13">
      <t>セイビ</t>
    </rPh>
    <rPh sb="13" eb="15">
      <t>ジョウキョウ</t>
    </rPh>
    <phoneticPr fontId="2"/>
  </si>
  <si>
    <t>帳　　簿　　類　　の　　名　　称</t>
    <rPh sb="0" eb="1">
      <t>トバリ</t>
    </rPh>
    <rPh sb="3" eb="4">
      <t>ボ</t>
    </rPh>
    <rPh sb="6" eb="7">
      <t>タグイ</t>
    </rPh>
    <rPh sb="12" eb="13">
      <t>ナ</t>
    </rPh>
    <rPh sb="15" eb="16">
      <t>ショウ</t>
    </rPh>
    <phoneticPr fontId="2"/>
  </si>
  <si>
    <t>　　　給食日誌</t>
    <rPh sb="3" eb="5">
      <t>キュウショク</t>
    </rPh>
    <rPh sb="5" eb="7">
      <t>ニッシ</t>
    </rPh>
    <phoneticPr fontId="2"/>
  </si>
  <si>
    <t>　　　発注書</t>
    <rPh sb="3" eb="5">
      <t>ハッチュウ</t>
    </rPh>
    <rPh sb="5" eb="6">
      <t>ショ</t>
    </rPh>
    <phoneticPr fontId="2"/>
  </si>
  <si>
    <t>　　　食品受払簿</t>
    <rPh sb="3" eb="5">
      <t>ショクヒン</t>
    </rPh>
    <rPh sb="5" eb="7">
      <t>ウケハライ</t>
    </rPh>
    <rPh sb="7" eb="8">
      <t>ボ</t>
    </rPh>
    <phoneticPr fontId="2"/>
  </si>
  <si>
    <t>　　　納品書</t>
    <rPh sb="3" eb="6">
      <t>ノウヒンショ</t>
    </rPh>
    <phoneticPr fontId="2"/>
  </si>
  <si>
    <t>⑱検査用保存食</t>
    <rPh sb="1" eb="3">
      <t>ケンサ</t>
    </rPh>
    <rPh sb="3" eb="4">
      <t>ヨウ</t>
    </rPh>
    <rPh sb="4" eb="6">
      <t>ホゾン</t>
    </rPh>
    <rPh sb="6" eb="7">
      <t>ショク</t>
    </rPh>
    <phoneticPr fontId="2"/>
  </si>
  <si>
    <t>・保存期間</t>
    <rPh sb="1" eb="3">
      <t>ホゾン</t>
    </rPh>
    <rPh sb="3" eb="5">
      <t>キカン</t>
    </rPh>
    <phoneticPr fontId="2"/>
  </si>
  <si>
    <t>）日目</t>
    <rPh sb="1" eb="2">
      <t>ニチ</t>
    </rPh>
    <rPh sb="2" eb="3">
      <t>メ</t>
    </rPh>
    <phoneticPr fontId="2"/>
  </si>
  <si>
    <t>）時頃廃棄</t>
    <rPh sb="1" eb="3">
      <t>ジゴロ</t>
    </rPh>
    <rPh sb="3" eb="5">
      <t>ハイキ</t>
    </rPh>
    <phoneticPr fontId="2"/>
  </si>
  <si>
    <t>・保存量</t>
    <rPh sb="1" eb="4">
      <t>ホゾンリョウ</t>
    </rPh>
    <phoneticPr fontId="2"/>
  </si>
  <si>
    <t>）g</t>
    <phoneticPr fontId="2"/>
  </si>
  <si>
    <t>・冷凍庫の温度管理</t>
    <rPh sb="1" eb="4">
      <t>レイトウコ</t>
    </rPh>
    <rPh sb="5" eb="7">
      <t>オンド</t>
    </rPh>
    <rPh sb="7" eb="9">
      <t>カンリ</t>
    </rPh>
    <phoneticPr fontId="2"/>
  </si>
  <si>
    <t>温度</t>
    <rPh sb="0" eb="2">
      <t>オンド</t>
    </rPh>
    <phoneticPr fontId="2"/>
  </si>
  <si>
    <t>℃</t>
    <phoneticPr fontId="2"/>
  </si>
  <si>
    <t>確認時間</t>
    <rPh sb="0" eb="2">
      <t>カクニン</t>
    </rPh>
    <rPh sb="2" eb="4">
      <t>ジカン</t>
    </rPh>
    <phoneticPr fontId="2"/>
  </si>
  <si>
    <t>・原材料の保存の仕方</t>
    <rPh sb="1" eb="4">
      <t>ゲンザイリョウ</t>
    </rPh>
    <rPh sb="5" eb="7">
      <t>ホゾン</t>
    </rPh>
    <rPh sb="8" eb="10">
      <t>シカタ</t>
    </rPh>
    <phoneticPr fontId="2"/>
  </si>
  <si>
    <t>・調理後の食品の保存の仕方</t>
    <rPh sb="1" eb="3">
      <t>チョウリ</t>
    </rPh>
    <rPh sb="3" eb="4">
      <t>ゴ</t>
    </rPh>
    <rPh sb="5" eb="7">
      <t>ショクヒン</t>
    </rPh>
    <rPh sb="8" eb="10">
      <t>ホゾン</t>
    </rPh>
    <rPh sb="11" eb="13">
      <t>シカタ</t>
    </rPh>
    <phoneticPr fontId="2"/>
  </si>
  <si>
    <t>⑲給食に関する職員の検便等の状況</t>
    <rPh sb="1" eb="3">
      <t>キュウショク</t>
    </rPh>
    <rPh sb="4" eb="5">
      <t>カン</t>
    </rPh>
    <rPh sb="7" eb="9">
      <t>ショクイン</t>
    </rPh>
    <rPh sb="10" eb="12">
      <t>ケンベン</t>
    </rPh>
    <rPh sb="12" eb="13">
      <t>トウ</t>
    </rPh>
    <rPh sb="14" eb="16">
      <t>ジョウキョウ</t>
    </rPh>
    <phoneticPr fontId="2"/>
  </si>
  <si>
    <t>検便対象者</t>
    <rPh sb="0" eb="2">
      <t>ケンベン</t>
    </rPh>
    <rPh sb="2" eb="5">
      <t>タイショウシャ</t>
    </rPh>
    <phoneticPr fontId="2"/>
  </si>
  <si>
    <t>実施頻度</t>
    <rPh sb="0" eb="2">
      <t>ジッシ</t>
    </rPh>
    <rPh sb="2" eb="4">
      <t>ヒンド</t>
    </rPh>
    <phoneticPr fontId="2"/>
  </si>
  <si>
    <t>・検便の検査項目</t>
    <rPh sb="1" eb="3">
      <t>ケンベン</t>
    </rPh>
    <rPh sb="4" eb="6">
      <t>ケンサ</t>
    </rPh>
    <rPh sb="6" eb="8">
      <t>コウモク</t>
    </rPh>
    <phoneticPr fontId="2"/>
  </si>
  <si>
    <t>調理・調乳業務に従事する職員</t>
    <rPh sb="0" eb="2">
      <t>チョウリ</t>
    </rPh>
    <rPh sb="3" eb="5">
      <t>チョウニュウ</t>
    </rPh>
    <rPh sb="5" eb="7">
      <t>ギョウム</t>
    </rPh>
    <rPh sb="8" eb="10">
      <t>ジュウジ</t>
    </rPh>
    <rPh sb="12" eb="14">
      <t>ショクイン</t>
    </rPh>
    <phoneticPr fontId="2"/>
  </si>
  <si>
    <t>保育に従事する職員</t>
    <rPh sb="0" eb="2">
      <t>ホイク</t>
    </rPh>
    <rPh sb="3" eb="5">
      <t>ジュウジ</t>
    </rPh>
    <rPh sb="7" eb="9">
      <t>ショクイン</t>
    </rPh>
    <phoneticPr fontId="2"/>
  </si>
  <si>
    <t>・検便の検査結果を保管していますか。</t>
    <rPh sb="1" eb="3">
      <t>ケンベン</t>
    </rPh>
    <rPh sb="4" eb="6">
      <t>ケンサ</t>
    </rPh>
    <rPh sb="6" eb="8">
      <t>ケッカ</t>
    </rPh>
    <rPh sb="9" eb="11">
      <t>ホカン</t>
    </rPh>
    <phoneticPr fontId="2"/>
  </si>
  <si>
    <t>・健康チェック及び記録の保管について</t>
    <rPh sb="1" eb="3">
      <t>ケンコウ</t>
    </rPh>
    <rPh sb="7" eb="8">
      <t>オヨ</t>
    </rPh>
    <rPh sb="9" eb="11">
      <t>キロク</t>
    </rPh>
    <rPh sb="12" eb="14">
      <t>ホカン</t>
    </rPh>
    <phoneticPr fontId="2"/>
  </si>
  <si>
    <t>㉑食材の購入等</t>
    <rPh sb="1" eb="3">
      <t>ショクザイ</t>
    </rPh>
    <rPh sb="4" eb="6">
      <t>コウニュウ</t>
    </rPh>
    <rPh sb="6" eb="7">
      <t>ナド</t>
    </rPh>
    <phoneticPr fontId="2"/>
  </si>
  <si>
    <t>・食材の購入方法</t>
    <rPh sb="1" eb="2">
      <t>ショク</t>
    </rPh>
    <rPh sb="2" eb="3">
      <t>ザイ</t>
    </rPh>
    <rPh sb="4" eb="6">
      <t>コウニュウ</t>
    </rPh>
    <rPh sb="6" eb="8">
      <t>ホウホウ</t>
    </rPh>
    <phoneticPr fontId="2"/>
  </si>
  <si>
    <t>①近隣の店舗から配送</t>
    <rPh sb="1" eb="3">
      <t>キンリン</t>
    </rPh>
    <rPh sb="4" eb="6">
      <t>テンポ</t>
    </rPh>
    <rPh sb="8" eb="10">
      <t>ハイソウ</t>
    </rPh>
    <phoneticPr fontId="2"/>
  </si>
  <si>
    <t>②職員がその都度購入</t>
    <rPh sb="1" eb="3">
      <t>ショクイン</t>
    </rPh>
    <rPh sb="6" eb="8">
      <t>ツド</t>
    </rPh>
    <rPh sb="8" eb="10">
      <t>コウニュウ</t>
    </rPh>
    <phoneticPr fontId="2"/>
  </si>
  <si>
    <t>③契約業者からまとめて購入</t>
    <rPh sb="1" eb="3">
      <t>ケイヤク</t>
    </rPh>
    <rPh sb="3" eb="5">
      <t>ギョウシャ</t>
    </rPh>
    <rPh sb="11" eb="13">
      <t>コウニュウ</t>
    </rPh>
    <phoneticPr fontId="2"/>
  </si>
  <si>
    <t>④食材の宅配を利用</t>
    <rPh sb="1" eb="3">
      <t>ショクザイ</t>
    </rPh>
    <rPh sb="4" eb="6">
      <t>タクハイ</t>
    </rPh>
    <rPh sb="7" eb="9">
      <t>リヨウ</t>
    </rPh>
    <phoneticPr fontId="2"/>
  </si>
  <si>
    <t>④の場合は業者名（</t>
    <rPh sb="2" eb="4">
      <t>バアイ</t>
    </rPh>
    <rPh sb="5" eb="7">
      <t>ギョウシャ</t>
    </rPh>
    <rPh sb="7" eb="8">
      <t>メイ</t>
    </rPh>
    <phoneticPr fontId="2"/>
  </si>
  <si>
    <t>食材の納品日</t>
    <rPh sb="0" eb="2">
      <t>ショクザイ</t>
    </rPh>
    <rPh sb="3" eb="6">
      <t>ノウヒンビ</t>
    </rPh>
    <phoneticPr fontId="2"/>
  </si>
  <si>
    <t>品目</t>
    <rPh sb="0" eb="2">
      <t>ヒンモク</t>
    </rPh>
    <phoneticPr fontId="2"/>
  </si>
  <si>
    <t>当日</t>
    <rPh sb="0" eb="2">
      <t>トウジツ</t>
    </rPh>
    <phoneticPr fontId="2"/>
  </si>
  <si>
    <t>前日</t>
    <rPh sb="0" eb="2">
      <t>ゼンジツ</t>
    </rPh>
    <phoneticPr fontId="2"/>
  </si>
  <si>
    <t>・生鮮食品が当日納品でない場合はその理由をお知らせください。</t>
    <rPh sb="1" eb="3">
      <t>セイセン</t>
    </rPh>
    <rPh sb="3" eb="5">
      <t>ショクヒン</t>
    </rPh>
    <rPh sb="6" eb="8">
      <t>トウジツ</t>
    </rPh>
    <rPh sb="8" eb="10">
      <t>ノウヒン</t>
    </rPh>
    <rPh sb="13" eb="15">
      <t>バアイ</t>
    </rPh>
    <rPh sb="18" eb="20">
      <t>リユウ</t>
    </rPh>
    <rPh sb="22" eb="23">
      <t>シ</t>
    </rPh>
    <phoneticPr fontId="2"/>
  </si>
  <si>
    <t>）</t>
    <phoneticPr fontId="107"/>
  </si>
  <si>
    <t>・調理作業開始は当日としていますか。</t>
    <rPh sb="1" eb="3">
      <t>チョウリ</t>
    </rPh>
    <rPh sb="3" eb="5">
      <t>サギョウ</t>
    </rPh>
    <rPh sb="5" eb="7">
      <t>カイシ</t>
    </rPh>
    <rPh sb="8" eb="10">
      <t>トウジツ</t>
    </rPh>
    <phoneticPr fontId="2"/>
  </si>
  <si>
    <t>当日開始</t>
    <rPh sb="0" eb="2">
      <t>トウジツ</t>
    </rPh>
    <rPh sb="2" eb="4">
      <t>カイシ</t>
    </rPh>
    <phoneticPr fontId="2"/>
  </si>
  <si>
    <t>前日仕込</t>
    <rPh sb="0" eb="2">
      <t>ゼンジツ</t>
    </rPh>
    <rPh sb="2" eb="4">
      <t>シコ</t>
    </rPh>
    <phoneticPr fontId="2"/>
  </si>
  <si>
    <t>　　　その他（　　　　　　　</t>
    <rPh sb="5" eb="6">
      <t>タ</t>
    </rPh>
    <phoneticPr fontId="2"/>
  </si>
  <si>
    <t>・調理室において、定期的に衛生管理の点検を行い記録していますか。</t>
    <rPh sb="1" eb="4">
      <t>チョウリシツ</t>
    </rPh>
    <rPh sb="9" eb="12">
      <t>テイキテキ</t>
    </rPh>
    <rPh sb="13" eb="15">
      <t>エイセイ</t>
    </rPh>
    <rPh sb="15" eb="17">
      <t>カンリ</t>
    </rPh>
    <rPh sb="18" eb="20">
      <t>テンケン</t>
    </rPh>
    <rPh sb="21" eb="22">
      <t>オコナ</t>
    </rPh>
    <rPh sb="23" eb="25">
      <t>キロク</t>
    </rPh>
    <phoneticPr fontId="2"/>
  </si>
  <si>
    <t>している</t>
    <phoneticPr fontId="2"/>
  </si>
  <si>
    <t>していない</t>
    <phoneticPr fontId="2"/>
  </si>
  <si>
    <t>・調理室において、害虫等の発生状況を1月に1回以上巡回点検し記録していますか。</t>
    <rPh sb="1" eb="4">
      <t>チョウリシツ</t>
    </rPh>
    <rPh sb="9" eb="11">
      <t>ガイチュウ</t>
    </rPh>
    <rPh sb="11" eb="12">
      <t>トウ</t>
    </rPh>
    <rPh sb="13" eb="15">
      <t>ハッセイ</t>
    </rPh>
    <rPh sb="15" eb="17">
      <t>ジョウキョウ</t>
    </rPh>
    <rPh sb="19" eb="20">
      <t>ツキ</t>
    </rPh>
    <rPh sb="22" eb="25">
      <t>カイイジョウ</t>
    </rPh>
    <rPh sb="25" eb="27">
      <t>ジュンカイ</t>
    </rPh>
    <rPh sb="27" eb="29">
      <t>テンケン</t>
    </rPh>
    <rPh sb="30" eb="32">
      <t>キロク</t>
    </rPh>
    <phoneticPr fontId="2"/>
  </si>
  <si>
    <t>・調理室において、害虫等の駆除を半年に1回以上行い記録していますか。</t>
    <rPh sb="1" eb="4">
      <t>チョウリシツ</t>
    </rPh>
    <rPh sb="9" eb="11">
      <t>ガイチュウ</t>
    </rPh>
    <rPh sb="11" eb="12">
      <t>トウ</t>
    </rPh>
    <rPh sb="13" eb="15">
      <t>クジョ</t>
    </rPh>
    <rPh sb="16" eb="18">
      <t>ハントシ</t>
    </rPh>
    <rPh sb="20" eb="23">
      <t>カイイジョウ</t>
    </rPh>
    <rPh sb="23" eb="24">
      <t>オコナ</t>
    </rPh>
    <rPh sb="25" eb="27">
      <t>キロク</t>
    </rPh>
    <phoneticPr fontId="2"/>
  </si>
  <si>
    <t>次のタブへ⇒</t>
  </si>
  <si>
    <t>２-3　保健関係</t>
    <rPh sb="4" eb="6">
      <t>ホケン</t>
    </rPh>
    <rPh sb="6" eb="8">
      <t>カンケイ</t>
    </rPh>
    <phoneticPr fontId="2"/>
  </si>
  <si>
    <t>①保健計画の作成</t>
    <rPh sb="1" eb="3">
      <t>ホケン</t>
    </rPh>
    <rPh sb="3" eb="5">
      <t>ケイカク</t>
    </rPh>
    <rPh sb="6" eb="8">
      <t>サクセイ</t>
    </rPh>
    <phoneticPr fontId="2"/>
  </si>
  <si>
    <t>・保健計画を作成していますか。</t>
    <rPh sb="1" eb="3">
      <t>ホケン</t>
    </rPh>
    <rPh sb="3" eb="5">
      <t>ケイカク</t>
    </rPh>
    <rPh sb="6" eb="8">
      <t>サクセイ</t>
    </rPh>
    <phoneticPr fontId="2"/>
  </si>
  <si>
    <t>②児童の身体測定</t>
    <rPh sb="1" eb="3">
      <t>ジドウ</t>
    </rPh>
    <rPh sb="4" eb="6">
      <t>シンタイ</t>
    </rPh>
    <rPh sb="6" eb="8">
      <t>ソクテイ</t>
    </rPh>
    <phoneticPr fontId="2"/>
  </si>
  <si>
    <t>・身体測定の頻度</t>
    <rPh sb="1" eb="3">
      <t>シンタイ</t>
    </rPh>
    <rPh sb="3" eb="5">
      <t>ソクテイ</t>
    </rPh>
    <rPh sb="6" eb="8">
      <t>ヒンド</t>
    </rPh>
    <phoneticPr fontId="2"/>
  </si>
  <si>
    <t>回実施</t>
    <rPh sb="0" eb="1">
      <t>カイ</t>
    </rPh>
    <rPh sb="1" eb="3">
      <t>ジッシ</t>
    </rPh>
    <phoneticPr fontId="2"/>
  </si>
  <si>
    <t>・記録の保管状況</t>
    <rPh sb="1" eb="3">
      <t>キロク</t>
    </rPh>
    <rPh sb="4" eb="6">
      <t>ホカン</t>
    </rPh>
    <rPh sb="6" eb="8">
      <t>ジョウキョウ</t>
    </rPh>
    <phoneticPr fontId="2"/>
  </si>
  <si>
    <t>③児童の健康診断</t>
    <rPh sb="1" eb="3">
      <t>ジドウ</t>
    </rPh>
    <rPh sb="4" eb="6">
      <t>ケンコウ</t>
    </rPh>
    <rPh sb="6" eb="8">
      <t>シンダン</t>
    </rPh>
    <phoneticPr fontId="2"/>
  </si>
  <si>
    <t>入園前健診
定期健診</t>
    <rPh sb="0" eb="2">
      <t>ニュウエン</t>
    </rPh>
    <rPh sb="2" eb="3">
      <t>マエ</t>
    </rPh>
    <rPh sb="3" eb="5">
      <t>ケンシン</t>
    </rPh>
    <rPh sb="6" eb="8">
      <t>テイキ</t>
    </rPh>
    <rPh sb="8" eb="10">
      <t>ケンシン</t>
    </rPh>
    <phoneticPr fontId="2"/>
  </si>
  <si>
    <t>・記録の保管状況について、具体的に記載してください。</t>
    <rPh sb="1" eb="3">
      <t>キロク</t>
    </rPh>
    <rPh sb="4" eb="6">
      <t>ホカン</t>
    </rPh>
    <rPh sb="6" eb="8">
      <t>ジョウキョウ</t>
    </rPh>
    <rPh sb="13" eb="16">
      <t>グタイテキ</t>
    </rPh>
    <rPh sb="17" eb="19">
      <t>キサイ</t>
    </rPh>
    <phoneticPr fontId="2"/>
  </si>
  <si>
    <t>定期健診</t>
    <rPh sb="0" eb="2">
      <t>テイキ</t>
    </rPh>
    <rPh sb="2" eb="4">
      <t>ケンシン</t>
    </rPh>
    <phoneticPr fontId="2"/>
  </si>
  <si>
    <t>・健康診断について、実施月に○を記載してください。</t>
    <rPh sb="1" eb="3">
      <t>ケンコウ</t>
    </rPh>
    <rPh sb="3" eb="5">
      <t>シンダン</t>
    </rPh>
    <rPh sb="10" eb="12">
      <t>ジッシ</t>
    </rPh>
    <rPh sb="12" eb="13">
      <t>ツキ</t>
    </rPh>
    <rPh sb="16" eb="18">
      <t>キサイ</t>
    </rPh>
    <phoneticPr fontId="2"/>
  </si>
  <si>
    <t>前年度実施状況</t>
    <rPh sb="0" eb="3">
      <t>ゼンネンド</t>
    </rPh>
    <rPh sb="3" eb="5">
      <t>ジッシ</t>
    </rPh>
    <rPh sb="5" eb="7">
      <t>ジョウキョウ</t>
    </rPh>
    <phoneticPr fontId="2"/>
  </si>
  <si>
    <t>4月</t>
    <rPh sb="1" eb="2">
      <t>ガツ</t>
    </rPh>
    <phoneticPr fontId="2"/>
  </si>
  <si>
    <t>１歳児</t>
    <rPh sb="1" eb="2">
      <t>サイ</t>
    </rPh>
    <rPh sb="2" eb="3">
      <t>ジ</t>
    </rPh>
    <phoneticPr fontId="2"/>
  </si>
  <si>
    <t>２歳児</t>
    <rPh sb="1" eb="2">
      <t>サイ</t>
    </rPh>
    <rPh sb="2" eb="3">
      <t>ジ</t>
    </rPh>
    <phoneticPr fontId="2"/>
  </si>
  <si>
    <t>3歳児</t>
    <rPh sb="1" eb="2">
      <t>サイ</t>
    </rPh>
    <rPh sb="2" eb="3">
      <t>ジ</t>
    </rPh>
    <phoneticPr fontId="2"/>
  </si>
  <si>
    <t>4歳児</t>
    <rPh sb="1" eb="2">
      <t>サイ</t>
    </rPh>
    <rPh sb="2" eb="3">
      <t>ジ</t>
    </rPh>
    <phoneticPr fontId="2"/>
  </si>
  <si>
    <t>5歳児</t>
    <rPh sb="1" eb="2">
      <t>サイ</t>
    </rPh>
    <rPh sb="2" eb="3">
      <t>ジ</t>
    </rPh>
    <phoneticPr fontId="2"/>
  </si>
  <si>
    <t>今年度実施状況（今後の予定も含めて記入）</t>
    <rPh sb="0" eb="3">
      <t>コンネンド</t>
    </rPh>
    <rPh sb="3" eb="5">
      <t>ジッシ</t>
    </rPh>
    <rPh sb="5" eb="7">
      <t>ジョウキョウ</t>
    </rPh>
    <rPh sb="8" eb="10">
      <t>コンゴ</t>
    </rPh>
    <rPh sb="11" eb="13">
      <t>ヨテイ</t>
    </rPh>
    <rPh sb="14" eb="15">
      <t>フク</t>
    </rPh>
    <rPh sb="17" eb="19">
      <t>キニュウ</t>
    </rPh>
    <phoneticPr fontId="2"/>
  </si>
  <si>
    <t>・未受診者への対応について記載してください。</t>
    <rPh sb="1" eb="5">
      <t>ミジュシンシャ</t>
    </rPh>
    <rPh sb="7" eb="9">
      <t>タイオウ</t>
    </rPh>
    <rPh sb="13" eb="15">
      <t>キサイ</t>
    </rPh>
    <phoneticPr fontId="2"/>
  </si>
  <si>
    <t>プールの開始日</t>
    <phoneticPr fontId="2"/>
  </si>
  <si>
    <t>歯科健診実施（予定）
状況</t>
    <rPh sb="0" eb="2">
      <t>シカ</t>
    </rPh>
    <rPh sb="2" eb="4">
      <t>ケンシン</t>
    </rPh>
    <rPh sb="4" eb="6">
      <t>ジッシ</t>
    </rPh>
    <phoneticPr fontId="2"/>
  </si>
  <si>
    <t>①令和</t>
    <rPh sb="1" eb="2">
      <t>レイ</t>
    </rPh>
    <rPh sb="2" eb="3">
      <t>ワ</t>
    </rPh>
    <phoneticPr fontId="2"/>
  </si>
  <si>
    <t>②令和</t>
    <rPh sb="1" eb="2">
      <t>レイ</t>
    </rPh>
    <rPh sb="2" eb="3">
      <t>ワ</t>
    </rPh>
    <phoneticPr fontId="2"/>
  </si>
  <si>
    <t>④日々の健康状態の把握</t>
    <rPh sb="1" eb="3">
      <t>ヒビ</t>
    </rPh>
    <rPh sb="4" eb="6">
      <t>ケンコウ</t>
    </rPh>
    <rPh sb="6" eb="8">
      <t>ジョウタイ</t>
    </rPh>
    <rPh sb="9" eb="11">
      <t>ハアク</t>
    </rPh>
    <phoneticPr fontId="2"/>
  </si>
  <si>
    <t>保健日誌の有無</t>
    <rPh sb="0" eb="2">
      <t>ホケン</t>
    </rPh>
    <rPh sb="2" eb="4">
      <t>ニッシ</t>
    </rPh>
    <rPh sb="5" eb="7">
      <t>ウム</t>
    </rPh>
    <phoneticPr fontId="2"/>
  </si>
  <si>
    <t>主な記録者名</t>
    <rPh sb="0" eb="1">
      <t>オモ</t>
    </rPh>
    <rPh sb="2" eb="5">
      <t>キロクシャ</t>
    </rPh>
    <rPh sb="5" eb="6">
      <t>メイ</t>
    </rPh>
    <phoneticPr fontId="2"/>
  </si>
  <si>
    <t>保健日誌等の内容</t>
    <rPh sb="0" eb="2">
      <t>ホケン</t>
    </rPh>
    <rPh sb="2" eb="4">
      <t>ニッシ</t>
    </rPh>
    <rPh sb="4" eb="5">
      <t>トウ</t>
    </rPh>
    <rPh sb="6" eb="8">
      <t>ナイヨウ</t>
    </rPh>
    <phoneticPr fontId="2"/>
  </si>
  <si>
    <t>⑤感染症のまん延防止対策</t>
    <rPh sb="1" eb="4">
      <t>カンセンショウ</t>
    </rPh>
    <rPh sb="7" eb="8">
      <t>エン</t>
    </rPh>
    <rPh sb="8" eb="10">
      <t>ボウシ</t>
    </rPh>
    <rPh sb="10" eb="12">
      <t>タイサク</t>
    </rPh>
    <phoneticPr fontId="2"/>
  </si>
  <si>
    <t>管理方法</t>
    <rPh sb="0" eb="4">
      <t>カンリホウホウ</t>
    </rPh>
    <phoneticPr fontId="2"/>
  </si>
  <si>
    <t>・その他の取組内容を具体的に記載してください。</t>
    <rPh sb="3" eb="4">
      <t>ホカ</t>
    </rPh>
    <rPh sb="5" eb="6">
      <t>ト</t>
    </rPh>
    <rPh sb="6" eb="7">
      <t>ク</t>
    </rPh>
    <rPh sb="7" eb="9">
      <t>ナイヨウ</t>
    </rPh>
    <rPh sb="10" eb="13">
      <t>グタイテキ</t>
    </rPh>
    <rPh sb="14" eb="16">
      <t>キサイ</t>
    </rPh>
    <phoneticPr fontId="2"/>
  </si>
  <si>
    <t>⑥感染症等の発生状況報告</t>
    <rPh sb="1" eb="4">
      <t>カンセンショウ</t>
    </rPh>
    <rPh sb="4" eb="5">
      <t>トウ</t>
    </rPh>
    <rPh sb="6" eb="8">
      <t>ハッセイ</t>
    </rPh>
    <rPh sb="8" eb="10">
      <t>ジョウキョウ</t>
    </rPh>
    <rPh sb="10" eb="12">
      <t>ホウコク</t>
    </rPh>
    <phoneticPr fontId="2"/>
  </si>
  <si>
    <t>・感染症等の所管課および嘱託医への報告方法</t>
    <rPh sb="1" eb="4">
      <t>カンセンショウ</t>
    </rPh>
    <rPh sb="4" eb="5">
      <t>トウ</t>
    </rPh>
    <rPh sb="6" eb="8">
      <t>ショカン</t>
    </rPh>
    <rPh sb="8" eb="9">
      <t>カ</t>
    </rPh>
    <rPh sb="12" eb="14">
      <t>ショクタク</t>
    </rPh>
    <rPh sb="14" eb="15">
      <t>イ</t>
    </rPh>
    <rPh sb="17" eb="19">
      <t>ホウコク</t>
    </rPh>
    <rPh sb="19" eb="21">
      <t>ホウホウ</t>
    </rPh>
    <phoneticPr fontId="2"/>
  </si>
  <si>
    <t>・昨年度４月１日以降の集団感染等の保健所への報告件数</t>
    <rPh sb="1" eb="4">
      <t>サクネンド</t>
    </rPh>
    <rPh sb="5" eb="6">
      <t>ガツ</t>
    </rPh>
    <rPh sb="7" eb="8">
      <t>ニチ</t>
    </rPh>
    <rPh sb="8" eb="10">
      <t>イコウ</t>
    </rPh>
    <rPh sb="11" eb="13">
      <t>シュウダン</t>
    </rPh>
    <rPh sb="13" eb="15">
      <t>カンセン</t>
    </rPh>
    <rPh sb="15" eb="16">
      <t>トウ</t>
    </rPh>
    <rPh sb="17" eb="20">
      <t>ホケンジョ</t>
    </rPh>
    <rPh sb="22" eb="24">
      <t>ホウコク</t>
    </rPh>
    <rPh sb="24" eb="26">
      <t>ケンスウ</t>
    </rPh>
    <phoneticPr fontId="2"/>
  </si>
  <si>
    <t>⑦感染症発生時
  の対応</t>
    <rPh sb="1" eb="4">
      <t>カンセンショウ</t>
    </rPh>
    <rPh sb="4" eb="6">
      <t>ハッセイ</t>
    </rPh>
    <rPh sb="6" eb="7">
      <t>ジ</t>
    </rPh>
    <rPh sb="11" eb="13">
      <t>タイオウ</t>
    </rPh>
    <phoneticPr fontId="2"/>
  </si>
  <si>
    <t>・感染症発生時の対応等、具体的に記載してください。（保護者への連絡方法なども含めて）</t>
    <rPh sb="1" eb="4">
      <t>カンセンショウ</t>
    </rPh>
    <rPh sb="4" eb="6">
      <t>ハッセイ</t>
    </rPh>
    <rPh sb="6" eb="7">
      <t>ジ</t>
    </rPh>
    <rPh sb="8" eb="10">
      <t>タイオウ</t>
    </rPh>
    <rPh sb="10" eb="11">
      <t>トウ</t>
    </rPh>
    <rPh sb="12" eb="15">
      <t>グタイテキ</t>
    </rPh>
    <rPh sb="16" eb="18">
      <t>キサイ</t>
    </rPh>
    <rPh sb="26" eb="29">
      <t>ホゴシャ</t>
    </rPh>
    <rPh sb="31" eb="33">
      <t>レンラク</t>
    </rPh>
    <rPh sb="33" eb="35">
      <t>ホウホウ</t>
    </rPh>
    <rPh sb="38" eb="39">
      <t>フク</t>
    </rPh>
    <phoneticPr fontId="2"/>
  </si>
  <si>
    <t>⑧投薬申請の状況</t>
    <rPh sb="1" eb="3">
      <t>トウヤク</t>
    </rPh>
    <rPh sb="3" eb="5">
      <t>シンセイ</t>
    </rPh>
    <rPh sb="6" eb="8">
      <t>ジョウキョウ</t>
    </rPh>
    <phoneticPr fontId="2"/>
  </si>
  <si>
    <r>
      <rPr>
        <sz val="7"/>
        <color theme="1"/>
        <rFont val="HG丸ｺﾞｼｯｸM-PRO"/>
        <family val="3"/>
        <charset val="128"/>
      </rPr>
      <t>クラス年齢</t>
    </r>
    <r>
      <rPr>
        <sz val="8"/>
        <color theme="1"/>
        <rFont val="HG丸ｺﾞｼｯｸM-PRO"/>
        <family val="3"/>
        <charset val="128"/>
      </rPr>
      <t xml:space="preserve">
（歳児）</t>
    </r>
    <rPh sb="3" eb="5">
      <t>ネンレイ</t>
    </rPh>
    <rPh sb="7" eb="9">
      <t>サイジ</t>
    </rPh>
    <phoneticPr fontId="2"/>
  </si>
  <si>
    <t>児童の
イニシャル
(姓・名)</t>
    <rPh sb="0" eb="2">
      <t>ジドウ</t>
    </rPh>
    <rPh sb="11" eb="12">
      <t>セイ</t>
    </rPh>
    <rPh sb="13" eb="14">
      <t>メイ</t>
    </rPh>
    <phoneticPr fontId="2"/>
  </si>
  <si>
    <t>薬品名</t>
    <rPh sb="0" eb="2">
      <t>ヤクヒン</t>
    </rPh>
    <rPh sb="2" eb="3">
      <t>メイ</t>
    </rPh>
    <phoneticPr fontId="2"/>
  </si>
  <si>
    <t>健康管理委員会への申請年月日</t>
    <rPh sb="0" eb="2">
      <t>ケンコウ</t>
    </rPh>
    <rPh sb="2" eb="4">
      <t>カンリ</t>
    </rPh>
    <rPh sb="4" eb="7">
      <t>イインカイ</t>
    </rPh>
    <rPh sb="9" eb="11">
      <t>シンセイ</t>
    </rPh>
    <rPh sb="11" eb="14">
      <t>ネンガッピ</t>
    </rPh>
    <rPh sb="12" eb="14">
      <t>ガッピ</t>
    </rPh>
    <phoneticPr fontId="2"/>
  </si>
  <si>
    <t>結果票の保管</t>
    <rPh sb="0" eb="2">
      <t>ケッカ</t>
    </rPh>
    <rPh sb="2" eb="3">
      <t>ヒョウ</t>
    </rPh>
    <rPh sb="4" eb="6">
      <t>ホカン</t>
    </rPh>
    <phoneticPr fontId="2"/>
  </si>
  <si>
    <t>⑨薬の保管状況</t>
    <rPh sb="1" eb="2">
      <t>クスリ</t>
    </rPh>
    <rPh sb="3" eb="5">
      <t>ホカン</t>
    </rPh>
    <rPh sb="5" eb="7">
      <t>ジョウキョウ</t>
    </rPh>
    <phoneticPr fontId="2"/>
  </si>
  <si>
    <t>⑩医薬品、医務室（スペース）の整備</t>
    <rPh sb="1" eb="4">
      <t>イヤクヒン</t>
    </rPh>
    <rPh sb="5" eb="8">
      <t>イムシツ</t>
    </rPh>
    <rPh sb="15" eb="17">
      <t>セイビ</t>
    </rPh>
    <phoneticPr fontId="2"/>
  </si>
  <si>
    <t>・医薬品については最低限必要な物のみを適切に管理していますか。</t>
    <rPh sb="1" eb="4">
      <t>イヤクヒン</t>
    </rPh>
    <rPh sb="9" eb="12">
      <t>サイテイゲン</t>
    </rPh>
    <rPh sb="12" eb="14">
      <t>ヒツヨウ</t>
    </rPh>
    <rPh sb="15" eb="16">
      <t>モノ</t>
    </rPh>
    <rPh sb="19" eb="21">
      <t>テキセツ</t>
    </rPh>
    <rPh sb="22" eb="24">
      <t>カンリ</t>
    </rPh>
    <phoneticPr fontId="2"/>
  </si>
  <si>
    <t>・子どもの急な体調不良などに備え、医療室（スペース）の環境を整え、全職員が対応できますか。</t>
    <rPh sb="1" eb="2">
      <t>コ</t>
    </rPh>
    <rPh sb="5" eb="6">
      <t>キュウ</t>
    </rPh>
    <rPh sb="7" eb="9">
      <t>タイチョウ</t>
    </rPh>
    <rPh sb="9" eb="11">
      <t>フリョウ</t>
    </rPh>
    <rPh sb="14" eb="15">
      <t>ソナ</t>
    </rPh>
    <rPh sb="17" eb="19">
      <t>イリョウ</t>
    </rPh>
    <rPh sb="19" eb="20">
      <t>シツ</t>
    </rPh>
    <rPh sb="27" eb="29">
      <t>カンキョウ</t>
    </rPh>
    <rPh sb="30" eb="31">
      <t>トトノ</t>
    </rPh>
    <rPh sb="33" eb="36">
      <t>ゼンショクイン</t>
    </rPh>
    <rPh sb="37" eb="39">
      <t>タイオウ</t>
    </rPh>
    <phoneticPr fontId="2"/>
  </si>
  <si>
    <t>２-4　事故防止及び安全対策</t>
    <rPh sb="4" eb="6">
      <t>ジコ</t>
    </rPh>
    <rPh sb="6" eb="8">
      <t>ボウシ</t>
    </rPh>
    <rPh sb="8" eb="9">
      <t>オヨ</t>
    </rPh>
    <rPh sb="10" eb="12">
      <t>アンゼン</t>
    </rPh>
    <rPh sb="12" eb="14">
      <t>タイサク</t>
    </rPh>
    <phoneticPr fontId="2"/>
  </si>
  <si>
    <t>①事故防止のための取組み</t>
    <phoneticPr fontId="2"/>
  </si>
  <si>
    <t>・子どもの主体的な活動を尊重し、子どもの特性を十分に理解したうえで事故の発生防止に取り組んでいますか。</t>
    <phoneticPr fontId="2"/>
  </si>
  <si>
    <t>②睡眠中の安全対策</t>
    <rPh sb="1" eb="4">
      <t>スイミンチュウ</t>
    </rPh>
    <rPh sb="5" eb="7">
      <t>アンゼン</t>
    </rPh>
    <rPh sb="7" eb="9">
      <t>タイサク</t>
    </rPh>
    <phoneticPr fontId="2"/>
  </si>
  <si>
    <t>・安全な睡眠環境の整備（窒息リスクの除去）を行っていますか。</t>
    <rPh sb="1" eb="3">
      <t>アンゼン</t>
    </rPh>
    <rPh sb="4" eb="6">
      <t>スイミン</t>
    </rPh>
    <rPh sb="6" eb="8">
      <t>カンキョウ</t>
    </rPh>
    <rPh sb="9" eb="11">
      <t>セイビ</t>
    </rPh>
    <rPh sb="12" eb="14">
      <t>チッソク</t>
    </rPh>
    <rPh sb="18" eb="20">
      <t>ジョキョ</t>
    </rPh>
    <rPh sb="22" eb="23">
      <t>オコナ</t>
    </rPh>
    <phoneticPr fontId="2"/>
  </si>
  <si>
    <t>ＳＩＤＳチェックの
実施状況</t>
    <rPh sb="10" eb="12">
      <t>ジッシ</t>
    </rPh>
    <rPh sb="12" eb="14">
      <t>ジョウキョウ</t>
    </rPh>
    <phoneticPr fontId="2"/>
  </si>
  <si>
    <t>チェック間隔</t>
    <rPh sb="4" eb="6">
      <t>カンカク</t>
    </rPh>
    <phoneticPr fontId="2"/>
  </si>
  <si>
    <t>０歳児</t>
    <rPh sb="1" eb="2">
      <t>サイ</t>
    </rPh>
    <rPh sb="2" eb="3">
      <t>ジ</t>
    </rPh>
    <phoneticPr fontId="2"/>
  </si>
  <si>
    <t>分ごと</t>
    <rPh sb="0" eb="1">
      <t>フン</t>
    </rPh>
    <phoneticPr fontId="2"/>
  </si>
  <si>
    <t>３歳児</t>
    <rPh sb="1" eb="2">
      <t>サイ</t>
    </rPh>
    <rPh sb="2" eb="3">
      <t>ジ</t>
    </rPh>
    <phoneticPr fontId="2"/>
  </si>
  <si>
    <t>４歳児</t>
    <rPh sb="1" eb="2">
      <t>サイ</t>
    </rPh>
    <rPh sb="2" eb="3">
      <t>ジ</t>
    </rPh>
    <phoneticPr fontId="2"/>
  </si>
  <si>
    <t>５歳児</t>
    <rPh sb="1" eb="2">
      <t>サイ</t>
    </rPh>
    <rPh sb="2" eb="3">
      <t>ジ</t>
    </rPh>
    <phoneticPr fontId="2"/>
  </si>
  <si>
    <t>土曜日</t>
    <rPh sb="0" eb="3">
      <t>ドヨウビ</t>
    </rPh>
    <phoneticPr fontId="2"/>
  </si>
  <si>
    <t>ＳＩＤＳチェックの
記録状況</t>
    <rPh sb="10" eb="12">
      <t>キロク</t>
    </rPh>
    <rPh sb="12" eb="14">
      <t>ジョウキョウ</t>
    </rPh>
    <phoneticPr fontId="2"/>
  </si>
  <si>
    <t>ＳＩＤＳチェックの記録を作成していますか。</t>
    <rPh sb="9" eb="11">
      <t>キロク</t>
    </rPh>
    <rPh sb="12" eb="14">
      <t>サクセイ</t>
    </rPh>
    <phoneticPr fontId="2"/>
  </si>
  <si>
    <t>温度及び湿度を記入していますか。</t>
    <rPh sb="0" eb="2">
      <t>オンド</t>
    </rPh>
    <rPh sb="2" eb="3">
      <t>オヨ</t>
    </rPh>
    <rPh sb="4" eb="6">
      <t>シツド</t>
    </rPh>
    <rPh sb="7" eb="9">
      <t>キニュウ</t>
    </rPh>
    <phoneticPr fontId="2"/>
  </si>
  <si>
    <t>記録者名を記入していますか。</t>
    <rPh sb="0" eb="3">
      <t>キロクシャ</t>
    </rPh>
    <rPh sb="3" eb="4">
      <t>メイ</t>
    </rPh>
    <rPh sb="5" eb="7">
      <t>キニュウ</t>
    </rPh>
    <phoneticPr fontId="2"/>
  </si>
  <si>
    <t>③プール・水遊び中の安全対策</t>
    <rPh sb="5" eb="7">
      <t>ミズアソ</t>
    </rPh>
    <rPh sb="8" eb="9">
      <t>チュウ</t>
    </rPh>
    <rPh sb="10" eb="12">
      <t>アンゼン</t>
    </rPh>
    <rPh sb="12" eb="14">
      <t>タイサク</t>
    </rPh>
    <phoneticPr fontId="2"/>
  </si>
  <si>
    <t>・プール・水遊び時に監視体制を整えていますか。</t>
    <rPh sb="5" eb="7">
      <t>ミズアソ</t>
    </rPh>
    <rPh sb="8" eb="9">
      <t>ジ</t>
    </rPh>
    <rPh sb="10" eb="12">
      <t>カンシ</t>
    </rPh>
    <rPh sb="12" eb="14">
      <t>タイセイ</t>
    </rPh>
    <rPh sb="15" eb="16">
      <t>トトノ</t>
    </rPh>
    <phoneticPr fontId="2"/>
  </si>
  <si>
    <t>④食事中の誤嚥防止</t>
    <rPh sb="1" eb="4">
      <t>ショクジチュウ</t>
    </rPh>
    <rPh sb="5" eb="7">
      <t>ゴエン</t>
    </rPh>
    <rPh sb="7" eb="9">
      <t>ボウシ</t>
    </rPh>
    <phoneticPr fontId="2"/>
  </si>
  <si>
    <t>・食事中の誤嚥防止のための対策（園児の情報共有、食事提供時の配慮等）に取り組んでいますか。</t>
    <rPh sb="1" eb="3">
      <t>ショクジ</t>
    </rPh>
    <rPh sb="3" eb="4">
      <t>チュウ</t>
    </rPh>
    <rPh sb="5" eb="7">
      <t>ゴエン</t>
    </rPh>
    <rPh sb="7" eb="9">
      <t>ボウシ</t>
    </rPh>
    <rPh sb="13" eb="15">
      <t>タイサク</t>
    </rPh>
    <rPh sb="16" eb="17">
      <t>エン</t>
    </rPh>
    <rPh sb="17" eb="18">
      <t>ジ</t>
    </rPh>
    <rPh sb="19" eb="21">
      <t>ジョウホウ</t>
    </rPh>
    <rPh sb="21" eb="23">
      <t>キョウユウ</t>
    </rPh>
    <rPh sb="24" eb="26">
      <t>ショクジ</t>
    </rPh>
    <rPh sb="26" eb="28">
      <t>テイキョウ</t>
    </rPh>
    <rPh sb="28" eb="29">
      <t>ジ</t>
    </rPh>
    <rPh sb="30" eb="32">
      <t>ハイリョ</t>
    </rPh>
    <rPh sb="32" eb="33">
      <t>トウ</t>
    </rPh>
    <rPh sb="35" eb="36">
      <t>ト</t>
    </rPh>
    <rPh sb="37" eb="38">
      <t>ク</t>
    </rPh>
    <phoneticPr fontId="2"/>
  </si>
  <si>
    <t>⑤玩具等の誤嚥防止</t>
    <rPh sb="1" eb="3">
      <t>ガング</t>
    </rPh>
    <rPh sb="3" eb="4">
      <t>トウ</t>
    </rPh>
    <rPh sb="5" eb="7">
      <t>ゴエン</t>
    </rPh>
    <rPh sb="7" eb="9">
      <t>ボウシ</t>
    </rPh>
    <phoneticPr fontId="2"/>
  </si>
  <si>
    <t>・玩具等の誤嚥防止のための対策（玩具の大きさや形状の確認、環境整備等）に取り組んでいますか。</t>
    <rPh sb="1" eb="3">
      <t>ガング</t>
    </rPh>
    <rPh sb="3" eb="4">
      <t>トウ</t>
    </rPh>
    <rPh sb="5" eb="7">
      <t>ゴエン</t>
    </rPh>
    <rPh sb="7" eb="9">
      <t>ボウシ</t>
    </rPh>
    <rPh sb="13" eb="15">
      <t>タイサク</t>
    </rPh>
    <rPh sb="16" eb="18">
      <t>ガング</t>
    </rPh>
    <rPh sb="19" eb="20">
      <t>オオ</t>
    </rPh>
    <rPh sb="23" eb="25">
      <t>ケイジョウ</t>
    </rPh>
    <rPh sb="26" eb="28">
      <t>カクニン</t>
    </rPh>
    <rPh sb="29" eb="31">
      <t>カンキョウ</t>
    </rPh>
    <rPh sb="31" eb="33">
      <t>セイビ</t>
    </rPh>
    <rPh sb="33" eb="34">
      <t>トウ</t>
    </rPh>
    <rPh sb="36" eb="37">
      <t>ト</t>
    </rPh>
    <rPh sb="38" eb="39">
      <t>ク</t>
    </rPh>
    <phoneticPr fontId="2"/>
  </si>
  <si>
    <t>⑥誤食等防止の対策</t>
    <rPh sb="1" eb="6">
      <t>ゴショクトウボウシ</t>
    </rPh>
    <rPh sb="7" eb="9">
      <t>タイサク</t>
    </rPh>
    <phoneticPr fontId="2"/>
  </si>
  <si>
    <t>・家庭で食べた経験があるかの把握を必要に応じて行っていますか。</t>
    <rPh sb="1" eb="3">
      <t>カテイ</t>
    </rPh>
    <rPh sb="4" eb="5">
      <t>タ</t>
    </rPh>
    <rPh sb="7" eb="9">
      <t>ケイケン</t>
    </rPh>
    <rPh sb="14" eb="16">
      <t>ハアク</t>
    </rPh>
    <rPh sb="17" eb="19">
      <t>ヒツヨウ</t>
    </rPh>
    <rPh sb="20" eb="21">
      <t>オウ</t>
    </rPh>
    <rPh sb="23" eb="24">
      <t>オコナ</t>
    </rPh>
    <phoneticPr fontId="2"/>
  </si>
  <si>
    <t>・除去食について、献立の作成、調理、配膳、提供の各段階で、誤提供防止の確認を行っている項目にチェックしてください。</t>
    <rPh sb="1" eb="3">
      <t>ジョキョ</t>
    </rPh>
    <rPh sb="3" eb="4">
      <t>ショク</t>
    </rPh>
    <rPh sb="9" eb="11">
      <t>コンダテ</t>
    </rPh>
    <rPh sb="12" eb="14">
      <t>サクセイ</t>
    </rPh>
    <rPh sb="15" eb="17">
      <t>チョウリ</t>
    </rPh>
    <rPh sb="18" eb="20">
      <t>ハイゼン</t>
    </rPh>
    <rPh sb="21" eb="23">
      <t>テイキョウ</t>
    </rPh>
    <rPh sb="24" eb="27">
      <t>カクダンカイ</t>
    </rPh>
    <rPh sb="29" eb="30">
      <t>ゴ</t>
    </rPh>
    <rPh sb="30" eb="32">
      <t>テイキョウ</t>
    </rPh>
    <rPh sb="32" eb="34">
      <t>ボウシ</t>
    </rPh>
    <rPh sb="35" eb="37">
      <t>カクニン</t>
    </rPh>
    <rPh sb="38" eb="39">
      <t>オコナ</t>
    </rPh>
    <rPh sb="43" eb="45">
      <t>コウモク</t>
    </rPh>
    <phoneticPr fontId="2"/>
  </si>
  <si>
    <t>⑦事故防止・対応研修</t>
    <rPh sb="1" eb="3">
      <t>ジコ</t>
    </rPh>
    <rPh sb="3" eb="5">
      <t>ボウシ</t>
    </rPh>
    <rPh sb="6" eb="8">
      <t>タイオウ</t>
    </rPh>
    <rPh sb="8" eb="10">
      <t>ケンシュウ</t>
    </rPh>
    <phoneticPr fontId="2"/>
  </si>
  <si>
    <t>・重大事故防止のためどのような研修を行っていますか。</t>
    <rPh sb="1" eb="3">
      <t>ジュウダイ</t>
    </rPh>
    <rPh sb="3" eb="5">
      <t>ジコ</t>
    </rPh>
    <rPh sb="5" eb="7">
      <t>ボウシ</t>
    </rPh>
    <rPh sb="15" eb="17">
      <t>ケンシュウ</t>
    </rPh>
    <rPh sb="18" eb="19">
      <t>オコナ</t>
    </rPh>
    <phoneticPr fontId="2"/>
  </si>
  <si>
    <t>⑧事前周知</t>
    <rPh sb="1" eb="3">
      <t>ジゼン</t>
    </rPh>
    <rPh sb="3" eb="5">
      <t>シュウチ</t>
    </rPh>
    <phoneticPr fontId="2"/>
  </si>
  <si>
    <t>・重大事故防止対策について、職員への事前周知の機会がありますか。</t>
    <rPh sb="1" eb="3">
      <t>ジュウダイ</t>
    </rPh>
    <rPh sb="3" eb="5">
      <t>ジコ</t>
    </rPh>
    <rPh sb="5" eb="7">
      <t>ボウシ</t>
    </rPh>
    <rPh sb="7" eb="9">
      <t>タイサク</t>
    </rPh>
    <rPh sb="14" eb="16">
      <t>ショクイン</t>
    </rPh>
    <rPh sb="18" eb="20">
      <t>ジゼン</t>
    </rPh>
    <rPh sb="20" eb="22">
      <t>シュウチ</t>
    </rPh>
    <rPh sb="23" eb="25">
      <t>キカイ</t>
    </rPh>
    <phoneticPr fontId="2"/>
  </si>
  <si>
    <t>⑨園外保育</t>
    <rPh sb="1" eb="5">
      <t>エンガイホイク</t>
    </rPh>
    <phoneticPr fontId="2"/>
  </si>
  <si>
    <t>・予めコースを定め、危険箇所の点検を行っていますか。</t>
    <rPh sb="1" eb="2">
      <t>アラカジ</t>
    </rPh>
    <rPh sb="7" eb="8">
      <t>サダ</t>
    </rPh>
    <rPh sb="10" eb="12">
      <t>キケン</t>
    </rPh>
    <rPh sb="12" eb="14">
      <t>カショ</t>
    </rPh>
    <rPh sb="15" eb="17">
      <t>テンケン</t>
    </rPh>
    <rPh sb="18" eb="19">
      <t>オコナ</t>
    </rPh>
    <phoneticPr fontId="2"/>
  </si>
  <si>
    <t>・保育所外に出る場合は、保育士等を複数配置していますか。</t>
    <rPh sb="1" eb="3">
      <t>ホイク</t>
    </rPh>
    <rPh sb="3" eb="4">
      <t>ジョ</t>
    </rPh>
    <rPh sb="4" eb="5">
      <t>ソト</t>
    </rPh>
    <rPh sb="6" eb="7">
      <t>デ</t>
    </rPh>
    <rPh sb="8" eb="10">
      <t>バアイ</t>
    </rPh>
    <rPh sb="12" eb="14">
      <t>ホイク</t>
    </rPh>
    <rPh sb="14" eb="15">
      <t>シ</t>
    </rPh>
    <rPh sb="15" eb="16">
      <t>トウ</t>
    </rPh>
    <rPh sb="17" eb="19">
      <t>フクスウ</t>
    </rPh>
    <rPh sb="19" eb="21">
      <t>ハイチ</t>
    </rPh>
    <phoneticPr fontId="2"/>
  </si>
  <si>
    <t>・園長は散歩管理簿等で園外保育の場所、児童名、帰園時間、職員体制を把握していますか。</t>
    <rPh sb="1" eb="3">
      <t>エンチョウ</t>
    </rPh>
    <rPh sb="4" eb="6">
      <t>サンポ</t>
    </rPh>
    <rPh sb="6" eb="8">
      <t>カンリ</t>
    </rPh>
    <rPh sb="8" eb="9">
      <t>ボ</t>
    </rPh>
    <rPh sb="9" eb="10">
      <t>トウ</t>
    </rPh>
    <phoneticPr fontId="2"/>
  </si>
  <si>
    <t>⑩子どもの人数確認</t>
    <rPh sb="1" eb="2">
      <t>コ</t>
    </rPh>
    <rPh sb="5" eb="9">
      <t>ニンズウカクニン</t>
    </rPh>
    <phoneticPr fontId="2"/>
  </si>
  <si>
    <t>・子どもの欠席連絡は保護者からどのように受けていますか。</t>
    <rPh sb="1" eb="2">
      <t>コ</t>
    </rPh>
    <rPh sb="5" eb="9">
      <t>ケッセキレンラク</t>
    </rPh>
    <rPh sb="10" eb="13">
      <t>ホゴシャ</t>
    </rPh>
    <rPh sb="20" eb="21">
      <t>ウ</t>
    </rPh>
    <phoneticPr fontId="2"/>
  </si>
  <si>
    <t>・子どもの欠席連絡は職員間でどのように共有していますか。</t>
    <rPh sb="1" eb="2">
      <t>コ</t>
    </rPh>
    <rPh sb="5" eb="9">
      <t>ケッセキレンラク</t>
    </rPh>
    <rPh sb="10" eb="13">
      <t>ショクインカン</t>
    </rPh>
    <rPh sb="19" eb="21">
      <t>キョウユウ</t>
    </rPh>
    <phoneticPr fontId="2"/>
  </si>
  <si>
    <t>次のタブへ⇒</t>
    <phoneticPr fontId="2"/>
  </si>
  <si>
    <t>(民営保育所）</t>
    <rPh sb="1" eb="6">
      <t>ミンエイホイクショ</t>
    </rPh>
    <phoneticPr fontId="2"/>
  </si>
  <si>
    <r>
      <rPr>
        <b/>
        <sz val="12"/>
        <color theme="1"/>
        <rFont val="HG丸ｺﾞｼｯｸM-PRO"/>
        <family val="3"/>
        <charset val="128"/>
      </rPr>
      <t>※</t>
    </r>
    <r>
      <rPr>
        <b/>
        <u/>
        <sz val="12"/>
        <color theme="1"/>
        <rFont val="HG丸ｺﾞｼｯｸM-PRO"/>
        <family val="3"/>
        <charset val="128"/>
      </rPr>
      <t>メールでの提出</t>
    </r>
    <r>
      <rPr>
        <sz val="11"/>
        <color theme="1"/>
        <rFont val="HG丸ｺﾞｼｯｸM-PRO"/>
        <family val="3"/>
        <charset val="128"/>
      </rPr>
      <t>をお願いします</t>
    </r>
    <rPh sb="6" eb="8">
      <t>テイシュツ</t>
    </rPh>
    <rPh sb="10" eb="11">
      <t>ネガ</t>
    </rPh>
    <phoneticPr fontId="2"/>
  </si>
  <si>
    <t>（保育所版）</t>
    <phoneticPr fontId="107"/>
  </si>
  <si>
    <t>　次の全ての書類(もしくはそれにあたる書類)について監査会場に御用意くださいますようお願いいたします。</t>
    <rPh sb="1" eb="2">
      <t>ツギ</t>
    </rPh>
    <rPh sb="3" eb="4">
      <t>スベ</t>
    </rPh>
    <rPh sb="6" eb="8">
      <t>ショルイ</t>
    </rPh>
    <rPh sb="19" eb="21">
      <t>ショルイ</t>
    </rPh>
    <rPh sb="26" eb="28">
      <t>カンサ</t>
    </rPh>
    <rPh sb="28" eb="30">
      <t>カイジョウ</t>
    </rPh>
    <rPh sb="31" eb="34">
      <t>ゴヨウイ</t>
    </rPh>
    <rPh sb="43" eb="44">
      <t>ネガ</t>
    </rPh>
    <phoneticPr fontId="107"/>
  </si>
  <si>
    <t>【１　運営管理関係】</t>
    <rPh sb="3" eb="5">
      <t>ウンエイ</t>
    </rPh>
    <rPh sb="5" eb="7">
      <t>カンリ</t>
    </rPh>
    <rPh sb="7" eb="9">
      <t>カンケイ</t>
    </rPh>
    <phoneticPr fontId="107"/>
  </si>
  <si>
    <t>●勤怠管理関係</t>
    <rPh sb="1" eb="3">
      <t>キンタイ</t>
    </rPh>
    <rPh sb="3" eb="5">
      <t>カンリ</t>
    </rPh>
    <rPh sb="5" eb="7">
      <t>カンケイ</t>
    </rPh>
    <phoneticPr fontId="107"/>
  </si>
  <si>
    <t>(1)</t>
  </si>
  <si>
    <t>業務日誌</t>
    <rPh sb="1" eb="3">
      <t>ヘイセイネンドブンヘイセイネンドカンサチョッキンジカイケイカンケイフク</t>
    </rPh>
    <phoneticPr fontId="107"/>
  </si>
  <si>
    <t>職務分担表</t>
    <rPh sb="0" eb="2">
      <t>ショクム</t>
    </rPh>
    <rPh sb="2" eb="4">
      <t>ブンタン</t>
    </rPh>
    <rPh sb="4" eb="5">
      <t>ヒョウ</t>
    </rPh>
    <phoneticPr fontId="107"/>
  </si>
  <si>
    <t>労働基準法各協定書及び労基署への届出書（第24条、32条、36条）</t>
    <rPh sb="0" eb="2">
      <t>ロウドウ</t>
    </rPh>
    <rPh sb="2" eb="5">
      <t>キジュンホウ</t>
    </rPh>
    <rPh sb="5" eb="6">
      <t>カク</t>
    </rPh>
    <rPh sb="6" eb="9">
      <t>キョウテイショ</t>
    </rPh>
    <rPh sb="9" eb="10">
      <t>オヨ</t>
    </rPh>
    <rPh sb="11" eb="14">
      <t>ロウキショ</t>
    </rPh>
    <rPh sb="16" eb="18">
      <t>トドケデ</t>
    </rPh>
    <rPh sb="18" eb="19">
      <t>ショ</t>
    </rPh>
    <rPh sb="20" eb="21">
      <t>ダイ</t>
    </rPh>
    <rPh sb="23" eb="24">
      <t>ジョウ</t>
    </rPh>
    <rPh sb="27" eb="28">
      <t>ジョウ</t>
    </rPh>
    <rPh sb="31" eb="32">
      <t>ジョウ</t>
    </rPh>
    <phoneticPr fontId="107"/>
  </si>
  <si>
    <t>(4)</t>
  </si>
  <si>
    <t>出勤簿（タイムカード）</t>
    <rPh sb="0" eb="2">
      <t>シュッキン</t>
    </rPh>
    <rPh sb="2" eb="3">
      <t>ボ</t>
    </rPh>
    <phoneticPr fontId="107"/>
  </si>
  <si>
    <t>(5)</t>
  </si>
  <si>
    <r>
      <t>職員台帳</t>
    </r>
    <r>
      <rPr>
        <sz val="10"/>
        <rFont val="HG丸ｺﾞｼｯｸM-PRO"/>
        <family val="3"/>
        <charset val="128"/>
      </rPr>
      <t>（履歴書及び資格を証明するもの）</t>
    </r>
    <r>
      <rPr>
        <sz val="12"/>
        <rFont val="HG丸ｺﾞｼｯｸM-PRO"/>
        <family val="3"/>
        <charset val="128"/>
      </rPr>
      <t>、派遣先管理台帳</t>
    </r>
    <r>
      <rPr>
        <sz val="10"/>
        <rFont val="HG丸ｺﾞｼｯｸM-PRO"/>
        <family val="3"/>
        <charset val="128"/>
      </rPr>
      <t>（労働者派遣法第４２条関係）</t>
    </r>
    <rPh sb="0" eb="2">
      <t>ショクイン</t>
    </rPh>
    <rPh sb="2" eb="4">
      <t>ダイチョウ</t>
    </rPh>
    <rPh sb="5" eb="8">
      <t>リレキショ</t>
    </rPh>
    <rPh sb="8" eb="9">
      <t>オヨ</t>
    </rPh>
    <rPh sb="10" eb="12">
      <t>シカク</t>
    </rPh>
    <rPh sb="13" eb="15">
      <t>ショウメイ</t>
    </rPh>
    <rPh sb="39" eb="41">
      <t>カンケイ</t>
    </rPh>
    <phoneticPr fontId="107"/>
  </si>
  <si>
    <t>(6)</t>
  </si>
  <si>
    <t>職員シフト表</t>
    <rPh sb="0" eb="2">
      <t>ショクイン</t>
    </rPh>
    <rPh sb="5" eb="6">
      <t>ヒョウ</t>
    </rPh>
    <phoneticPr fontId="107"/>
  </si>
  <si>
    <t>(7)</t>
  </si>
  <si>
    <t>(8)</t>
  </si>
  <si>
    <t>職員会議資料（議事録）、研修の記録・報告書（※理事長等経営責任者分を含む）</t>
    <rPh sb="0" eb="2">
      <t>ショクイン</t>
    </rPh>
    <rPh sb="2" eb="4">
      <t>カイギ</t>
    </rPh>
    <rPh sb="4" eb="6">
      <t>シリョウ</t>
    </rPh>
    <rPh sb="7" eb="10">
      <t>ギジロク</t>
    </rPh>
    <rPh sb="12" eb="14">
      <t>ケンシュウ</t>
    </rPh>
    <rPh sb="15" eb="17">
      <t>キロク</t>
    </rPh>
    <rPh sb="18" eb="21">
      <t>ホウコクショ</t>
    </rPh>
    <rPh sb="23" eb="26">
      <t>リジチョウ</t>
    </rPh>
    <rPh sb="26" eb="27">
      <t>トウ</t>
    </rPh>
    <rPh sb="27" eb="29">
      <t>ケイエイ</t>
    </rPh>
    <rPh sb="29" eb="31">
      <t>セキニン</t>
    </rPh>
    <rPh sb="31" eb="32">
      <t>シャ</t>
    </rPh>
    <rPh sb="32" eb="33">
      <t>ブン</t>
    </rPh>
    <rPh sb="34" eb="35">
      <t>フク</t>
    </rPh>
    <phoneticPr fontId="107"/>
  </si>
  <si>
    <t>(９)</t>
    <phoneticPr fontId="107"/>
  </si>
  <si>
    <t>雇用契約書又は雇入通知書(非常勤職員を含む)</t>
    <rPh sb="0" eb="2">
      <t>コヨウ</t>
    </rPh>
    <rPh sb="2" eb="5">
      <t>ケイヤクショ</t>
    </rPh>
    <rPh sb="5" eb="6">
      <t>マタ</t>
    </rPh>
    <rPh sb="7" eb="9">
      <t>ヤトイイ</t>
    </rPh>
    <rPh sb="9" eb="12">
      <t>ツウチショ</t>
    </rPh>
    <rPh sb="13" eb="16">
      <t>ヒジョウキン</t>
    </rPh>
    <rPh sb="16" eb="18">
      <t>ショクイン</t>
    </rPh>
    <rPh sb="19" eb="20">
      <t>フク</t>
    </rPh>
    <phoneticPr fontId="107"/>
  </si>
  <si>
    <t>(10)</t>
    <phoneticPr fontId="107"/>
  </si>
  <si>
    <t>出張命令簿</t>
    <rPh sb="0" eb="2">
      <t>シュッチョウ</t>
    </rPh>
    <rPh sb="2" eb="4">
      <t>メイレイ</t>
    </rPh>
    <rPh sb="4" eb="5">
      <t>ボ</t>
    </rPh>
    <phoneticPr fontId="107"/>
  </si>
  <si>
    <t>(11)</t>
    <phoneticPr fontId="107"/>
  </si>
  <si>
    <t>時間外命令簿</t>
    <rPh sb="0" eb="3">
      <t>ジカンガイ</t>
    </rPh>
    <rPh sb="3" eb="5">
      <t>メイレイ</t>
    </rPh>
    <rPh sb="5" eb="6">
      <t>ボ</t>
    </rPh>
    <phoneticPr fontId="107"/>
  </si>
  <si>
    <t>12)</t>
    <phoneticPr fontId="107"/>
  </si>
  <si>
    <t>職員健康管理記録（定期健康診断記録、検便実施結果記録）</t>
    <rPh sb="0" eb="2">
      <t>ショクイン</t>
    </rPh>
    <rPh sb="2" eb="4">
      <t>ケンコウ</t>
    </rPh>
    <rPh sb="4" eb="6">
      <t>カンリ</t>
    </rPh>
    <rPh sb="6" eb="8">
      <t>キロク</t>
    </rPh>
    <rPh sb="9" eb="11">
      <t>テイキ</t>
    </rPh>
    <rPh sb="11" eb="13">
      <t>ケンコウ</t>
    </rPh>
    <rPh sb="13" eb="15">
      <t>シンダン</t>
    </rPh>
    <rPh sb="15" eb="17">
      <t>キロク</t>
    </rPh>
    <rPh sb="18" eb="20">
      <t>ケンベン</t>
    </rPh>
    <rPh sb="20" eb="22">
      <t>ジッシ</t>
    </rPh>
    <rPh sb="22" eb="24">
      <t>ケッカ</t>
    </rPh>
    <rPh sb="24" eb="26">
      <t>キロク</t>
    </rPh>
    <phoneticPr fontId="107"/>
  </si>
  <si>
    <t>(13)</t>
    <phoneticPr fontId="107"/>
  </si>
  <si>
    <t>職員健康管理記録（前回指導監査日以降の採用者に対する雇入時健康診断記録）</t>
    <rPh sb="0" eb="2">
      <t>ショクイン</t>
    </rPh>
    <rPh sb="2" eb="4">
      <t>ケンコウ</t>
    </rPh>
    <rPh sb="4" eb="6">
      <t>カンリ</t>
    </rPh>
    <rPh sb="6" eb="8">
      <t>キロク</t>
    </rPh>
    <rPh sb="9" eb="11">
      <t>ゼンカイ</t>
    </rPh>
    <rPh sb="11" eb="13">
      <t>シドウ</t>
    </rPh>
    <rPh sb="13" eb="15">
      <t>カンサ</t>
    </rPh>
    <rPh sb="15" eb="16">
      <t>ビ</t>
    </rPh>
    <rPh sb="16" eb="18">
      <t>イコウ</t>
    </rPh>
    <rPh sb="19" eb="21">
      <t>サイヨウ</t>
    </rPh>
    <rPh sb="21" eb="22">
      <t>シャ</t>
    </rPh>
    <rPh sb="23" eb="24">
      <t>タイ</t>
    </rPh>
    <rPh sb="26" eb="27">
      <t>コ</t>
    </rPh>
    <rPh sb="27" eb="28">
      <t>ハイ</t>
    </rPh>
    <rPh sb="28" eb="29">
      <t>ジ</t>
    </rPh>
    <rPh sb="29" eb="31">
      <t>ケンコウ</t>
    </rPh>
    <rPh sb="31" eb="33">
      <t>シンダン</t>
    </rPh>
    <rPh sb="33" eb="35">
      <t>キロク</t>
    </rPh>
    <phoneticPr fontId="107"/>
  </si>
  <si>
    <t>(14)</t>
    <phoneticPr fontId="107"/>
  </si>
  <si>
    <r>
      <t>安全衛生管理関係書類</t>
    </r>
    <r>
      <rPr>
        <sz val="10"/>
        <rFont val="HG丸ｺﾞｼｯｸM-PRO"/>
        <family val="3"/>
        <charset val="128"/>
      </rPr>
      <t>（衛生管理者、産業医、衛生推進者等の選任関係書類、衛生委員会の記録等）</t>
    </r>
    <rPh sb="0" eb="2">
      <t>アンゼン</t>
    </rPh>
    <rPh sb="2" eb="4">
      <t>エイセイ</t>
    </rPh>
    <rPh sb="4" eb="6">
      <t>カンリ</t>
    </rPh>
    <rPh sb="6" eb="8">
      <t>カンケイ</t>
    </rPh>
    <rPh sb="8" eb="10">
      <t>ショルイ</t>
    </rPh>
    <rPh sb="11" eb="13">
      <t>エイセイ</t>
    </rPh>
    <rPh sb="13" eb="15">
      <t>カンリ</t>
    </rPh>
    <rPh sb="15" eb="16">
      <t>シャ</t>
    </rPh>
    <rPh sb="17" eb="20">
      <t>サンギョウイ</t>
    </rPh>
    <rPh sb="21" eb="23">
      <t>エイセイ</t>
    </rPh>
    <rPh sb="23" eb="26">
      <t>スイシンシャ</t>
    </rPh>
    <rPh sb="26" eb="27">
      <t>トウ</t>
    </rPh>
    <rPh sb="28" eb="30">
      <t>センニン</t>
    </rPh>
    <rPh sb="30" eb="32">
      <t>カンケイ</t>
    </rPh>
    <rPh sb="32" eb="34">
      <t>ショルイ</t>
    </rPh>
    <rPh sb="35" eb="37">
      <t>エイセイ</t>
    </rPh>
    <rPh sb="37" eb="40">
      <t>イインカイ</t>
    </rPh>
    <rPh sb="41" eb="43">
      <t>キロク</t>
    </rPh>
    <rPh sb="43" eb="44">
      <t>トウ</t>
    </rPh>
    <phoneticPr fontId="107"/>
  </si>
  <si>
    <t>●非常災害対策関係</t>
    <rPh sb="1" eb="3">
      <t>ヒジョウ</t>
    </rPh>
    <rPh sb="3" eb="5">
      <t>サイガイ</t>
    </rPh>
    <rPh sb="5" eb="7">
      <t>タイサク</t>
    </rPh>
    <rPh sb="7" eb="9">
      <t>カンケイ</t>
    </rPh>
    <phoneticPr fontId="107"/>
  </si>
  <si>
    <t>(1)</t>
    <phoneticPr fontId="107"/>
  </si>
  <si>
    <t>防火管理者選任（解任）届出書</t>
    <rPh sb="0" eb="2">
      <t>ボウカ</t>
    </rPh>
    <rPh sb="2" eb="5">
      <t>カンリシャ</t>
    </rPh>
    <rPh sb="5" eb="7">
      <t>センニン</t>
    </rPh>
    <rPh sb="8" eb="10">
      <t>カイニン</t>
    </rPh>
    <rPh sb="11" eb="14">
      <t>トドケデショ</t>
    </rPh>
    <phoneticPr fontId="107"/>
  </si>
  <si>
    <t>(2)</t>
    <phoneticPr fontId="107"/>
  </si>
  <si>
    <t>消防計画及び消防計画作成（変更）届出書</t>
    <rPh sb="0" eb="2">
      <t>ショウボウ</t>
    </rPh>
    <rPh sb="2" eb="4">
      <t>ケイカク</t>
    </rPh>
    <rPh sb="4" eb="5">
      <t>オヨ</t>
    </rPh>
    <phoneticPr fontId="107"/>
  </si>
  <si>
    <t>避難経路図</t>
    <rPh sb="0" eb="2">
      <t>ヒナン</t>
    </rPh>
    <rPh sb="2" eb="4">
      <t>ケイロ</t>
    </rPh>
    <rPh sb="4" eb="5">
      <t>ズ</t>
    </rPh>
    <phoneticPr fontId="107"/>
  </si>
  <si>
    <t>非常災害対策計画(地震・風水害 等)</t>
    <rPh sb="0" eb="2">
      <t>ヒジョウ</t>
    </rPh>
    <rPh sb="2" eb="4">
      <t>サイガイ</t>
    </rPh>
    <rPh sb="4" eb="6">
      <t>タイサク</t>
    </rPh>
    <rPh sb="6" eb="8">
      <t>ケイカク</t>
    </rPh>
    <rPh sb="9" eb="11">
      <t>ジシン</t>
    </rPh>
    <rPh sb="12" eb="15">
      <t>フウスイガイ</t>
    </rPh>
    <rPh sb="16" eb="17">
      <t>トウ</t>
    </rPh>
    <phoneticPr fontId="107"/>
  </si>
  <si>
    <t>避難消火訓練年間計画及び実施記録</t>
    <rPh sb="0" eb="2">
      <t>ヒナン</t>
    </rPh>
    <rPh sb="2" eb="4">
      <t>ショウカ</t>
    </rPh>
    <rPh sb="4" eb="6">
      <t>クンレン</t>
    </rPh>
    <rPh sb="6" eb="8">
      <t>ネンカン</t>
    </rPh>
    <rPh sb="8" eb="10">
      <t>ケイカク</t>
    </rPh>
    <rPh sb="10" eb="11">
      <t>オヨ</t>
    </rPh>
    <rPh sb="12" eb="14">
      <t>ジッシ</t>
    </rPh>
    <rPh sb="14" eb="16">
      <t>キロク</t>
    </rPh>
    <phoneticPr fontId="107"/>
  </si>
  <si>
    <t>防災訓練計画報告書・実施結果報告書</t>
    <rPh sb="0" eb="2">
      <t>ボウサイ</t>
    </rPh>
    <rPh sb="2" eb="4">
      <t>クンレン</t>
    </rPh>
    <rPh sb="4" eb="6">
      <t>ケイカク</t>
    </rPh>
    <rPh sb="6" eb="9">
      <t>ホウコクショ</t>
    </rPh>
    <rPh sb="10" eb="12">
      <t>ジッシ</t>
    </rPh>
    <rPh sb="12" eb="14">
      <t>ケッカ</t>
    </rPh>
    <rPh sb="14" eb="17">
      <t>ホウコクショ</t>
    </rPh>
    <phoneticPr fontId="107"/>
  </si>
  <si>
    <t>消防用設備等(特殊消防用設備等)点検結果報告書</t>
    <phoneticPr fontId="107"/>
  </si>
  <si>
    <t>緊急連絡体制等</t>
    <rPh sb="0" eb="2">
      <t>キンキュウ</t>
    </rPh>
    <rPh sb="2" eb="4">
      <t>レンラク</t>
    </rPh>
    <rPh sb="4" eb="6">
      <t>タイセイ</t>
    </rPh>
    <rPh sb="6" eb="7">
      <t>トウ</t>
    </rPh>
    <phoneticPr fontId="107"/>
  </si>
  <si>
    <t>●危機管理関係</t>
    <rPh sb="1" eb="3">
      <t>キキ</t>
    </rPh>
    <rPh sb="3" eb="5">
      <t>カンリ</t>
    </rPh>
    <rPh sb="5" eb="7">
      <t>カンケイ</t>
    </rPh>
    <phoneticPr fontId="107"/>
  </si>
  <si>
    <t>事故予防・対応マニュアル</t>
    <rPh sb="0" eb="2">
      <t>ジコ</t>
    </rPh>
    <rPh sb="2" eb="4">
      <t>ヨボウ</t>
    </rPh>
    <rPh sb="5" eb="7">
      <t>タイオウ</t>
    </rPh>
    <phoneticPr fontId="107"/>
  </si>
  <si>
    <t>不審者対策マニュアル</t>
    <rPh sb="0" eb="3">
      <t>フシンシャ</t>
    </rPh>
    <rPh sb="3" eb="5">
      <t>タイサク</t>
    </rPh>
    <phoneticPr fontId="107"/>
  </si>
  <si>
    <t>児童虐待防止・対応マニュアル</t>
    <rPh sb="0" eb="2">
      <t>ジドウ</t>
    </rPh>
    <rPh sb="2" eb="4">
      <t>ギャクタイ</t>
    </rPh>
    <rPh sb="4" eb="6">
      <t>ボウシ</t>
    </rPh>
    <rPh sb="7" eb="9">
      <t>タイオウ</t>
    </rPh>
    <phoneticPr fontId="107"/>
  </si>
  <si>
    <t>安全点検チェックリスト</t>
    <rPh sb="0" eb="2">
      <t>アンゼン</t>
    </rPh>
    <rPh sb="2" eb="4">
      <t>テンケン</t>
    </rPh>
    <phoneticPr fontId="107"/>
  </si>
  <si>
    <t>事故報告書</t>
    <rPh sb="0" eb="2">
      <t>ジコ</t>
    </rPh>
    <rPh sb="2" eb="5">
      <t>ホウコクショ</t>
    </rPh>
    <phoneticPr fontId="107"/>
  </si>
  <si>
    <t>不審者対策に関する記録</t>
    <rPh sb="0" eb="3">
      <t>フシンシャ</t>
    </rPh>
    <rPh sb="3" eb="5">
      <t>タイサク</t>
    </rPh>
    <rPh sb="6" eb="7">
      <t>カン</t>
    </rPh>
    <rPh sb="9" eb="11">
      <t>キロク</t>
    </rPh>
    <phoneticPr fontId="107"/>
  </si>
  <si>
    <t>児童虐待防止に関する記録</t>
    <rPh sb="0" eb="2">
      <t>ジドウ</t>
    </rPh>
    <rPh sb="2" eb="4">
      <t>ギャクタイ</t>
    </rPh>
    <rPh sb="4" eb="6">
      <t>ボウシ</t>
    </rPh>
    <rPh sb="7" eb="8">
      <t>カン</t>
    </rPh>
    <rPh sb="10" eb="12">
      <t>キロク</t>
    </rPh>
    <phoneticPr fontId="107"/>
  </si>
  <si>
    <t>苦情対応記録及び苦情解決の経緯が分かるもの</t>
    <rPh sb="0" eb="2">
      <t>クジョウ</t>
    </rPh>
    <rPh sb="2" eb="4">
      <t>タイオウ</t>
    </rPh>
    <rPh sb="4" eb="6">
      <t>キロク</t>
    </rPh>
    <rPh sb="6" eb="7">
      <t>オヨ</t>
    </rPh>
    <rPh sb="8" eb="10">
      <t>クジョウ</t>
    </rPh>
    <rPh sb="10" eb="12">
      <t>カイケツ</t>
    </rPh>
    <rPh sb="13" eb="15">
      <t>ケイイ</t>
    </rPh>
    <rPh sb="16" eb="17">
      <t>ワ</t>
    </rPh>
    <phoneticPr fontId="107"/>
  </si>
  <si>
    <t>(9)</t>
  </si>
  <si>
    <t>日本スポーツ振興センター・損害保険等に係る保険証書</t>
    <rPh sb="0" eb="2">
      <t>ニホン</t>
    </rPh>
    <rPh sb="6" eb="8">
      <t>シンコウ</t>
    </rPh>
    <rPh sb="13" eb="15">
      <t>ソンガイ</t>
    </rPh>
    <rPh sb="15" eb="17">
      <t>ホケン</t>
    </rPh>
    <rPh sb="17" eb="18">
      <t>トウ</t>
    </rPh>
    <rPh sb="19" eb="20">
      <t>カカ</t>
    </rPh>
    <rPh sb="21" eb="23">
      <t>ホケン</t>
    </rPh>
    <rPh sb="23" eb="25">
      <t>ショウショ</t>
    </rPh>
    <phoneticPr fontId="107"/>
  </si>
  <si>
    <t>●諸規程</t>
    <rPh sb="1" eb="2">
      <t>ショ</t>
    </rPh>
    <rPh sb="2" eb="4">
      <t>キテイ</t>
    </rPh>
    <phoneticPr fontId="107"/>
  </si>
  <si>
    <t>定款</t>
    <rPh sb="0" eb="2">
      <t>テイカン</t>
    </rPh>
    <phoneticPr fontId="107"/>
  </si>
  <si>
    <t>運営規程（重要事項に関する規程）</t>
    <rPh sb="0" eb="2">
      <t>ウンエイ</t>
    </rPh>
    <rPh sb="2" eb="4">
      <t>キテイ</t>
    </rPh>
    <rPh sb="5" eb="7">
      <t>ジュウヨウ</t>
    </rPh>
    <rPh sb="7" eb="9">
      <t>ジコウ</t>
    </rPh>
    <rPh sb="10" eb="11">
      <t>カン</t>
    </rPh>
    <rPh sb="13" eb="15">
      <t>キテイ</t>
    </rPh>
    <phoneticPr fontId="107"/>
  </si>
  <si>
    <t>就業規則</t>
    <rPh sb="0" eb="2">
      <t>シュウギョウ</t>
    </rPh>
    <rPh sb="2" eb="4">
      <t>キソク</t>
    </rPh>
    <phoneticPr fontId="107"/>
  </si>
  <si>
    <t>給与規程</t>
    <rPh sb="0" eb="2">
      <t>キュウヨ</t>
    </rPh>
    <rPh sb="2" eb="4">
      <t>キテイ</t>
    </rPh>
    <phoneticPr fontId="107"/>
  </si>
  <si>
    <t>育児・介護休業規程</t>
    <rPh sb="0" eb="2">
      <t>イクジ</t>
    </rPh>
    <rPh sb="3" eb="5">
      <t>カイゴ</t>
    </rPh>
    <rPh sb="5" eb="7">
      <t>キュウギョウ</t>
    </rPh>
    <rPh sb="7" eb="9">
      <t>キテイ</t>
    </rPh>
    <phoneticPr fontId="107"/>
  </si>
  <si>
    <t>旅費規程</t>
    <rPh sb="0" eb="2">
      <t>リョヒ</t>
    </rPh>
    <rPh sb="2" eb="4">
      <t>キテイ</t>
    </rPh>
    <phoneticPr fontId="107"/>
  </si>
  <si>
    <t>経理規程</t>
    <rPh sb="0" eb="2">
      <t>ケイリ</t>
    </rPh>
    <rPh sb="2" eb="4">
      <t>キテイ</t>
    </rPh>
    <phoneticPr fontId="107"/>
  </si>
  <si>
    <t>重要事項説明書及び重要事項説明に係る同意書</t>
    <rPh sb="0" eb="2">
      <t>ジュウヨウ</t>
    </rPh>
    <rPh sb="2" eb="4">
      <t>ジコウ</t>
    </rPh>
    <rPh sb="4" eb="7">
      <t>セツメイショ</t>
    </rPh>
    <rPh sb="7" eb="8">
      <t>オヨ</t>
    </rPh>
    <rPh sb="9" eb="11">
      <t>ジュウヨウ</t>
    </rPh>
    <rPh sb="11" eb="13">
      <t>ジコウ</t>
    </rPh>
    <rPh sb="13" eb="15">
      <t>セツメイ</t>
    </rPh>
    <rPh sb="16" eb="17">
      <t>カカ</t>
    </rPh>
    <rPh sb="18" eb="21">
      <t>ドウイショ</t>
    </rPh>
    <phoneticPr fontId="107"/>
  </si>
  <si>
    <t>保育園利用に関する個人情報の使用に係る同意書（小学校への情報提供の同意含む）</t>
    <rPh sb="0" eb="3">
      <t>ホイクエン</t>
    </rPh>
    <rPh sb="3" eb="5">
      <t>リヨウ</t>
    </rPh>
    <rPh sb="6" eb="7">
      <t>カン</t>
    </rPh>
    <rPh sb="9" eb="11">
      <t>コジン</t>
    </rPh>
    <rPh sb="11" eb="13">
      <t>ジョウホウ</t>
    </rPh>
    <rPh sb="14" eb="16">
      <t>シヨウ</t>
    </rPh>
    <rPh sb="17" eb="18">
      <t>カカ</t>
    </rPh>
    <rPh sb="19" eb="22">
      <t>ドウイショ</t>
    </rPh>
    <rPh sb="23" eb="26">
      <t>ショウガッコウ</t>
    </rPh>
    <rPh sb="28" eb="30">
      <t>ジョウホウ</t>
    </rPh>
    <rPh sb="30" eb="32">
      <t>テイキョウ</t>
    </rPh>
    <rPh sb="33" eb="35">
      <t>ドウイ</t>
    </rPh>
    <rPh sb="35" eb="36">
      <t>フク</t>
    </rPh>
    <phoneticPr fontId="107"/>
  </si>
  <si>
    <t>(10)</t>
  </si>
  <si>
    <t>その他の規程類</t>
    <rPh sb="2" eb="3">
      <t>タ</t>
    </rPh>
    <rPh sb="4" eb="6">
      <t>キテイ</t>
    </rPh>
    <rPh sb="6" eb="7">
      <t>ルイ</t>
    </rPh>
    <phoneticPr fontId="107"/>
  </si>
  <si>
    <t>●その他</t>
    <rPh sb="3" eb="4">
      <t>タ</t>
    </rPh>
    <phoneticPr fontId="107"/>
  </si>
  <si>
    <t>認可関係書類</t>
    <rPh sb="0" eb="2">
      <t>ニンカ</t>
    </rPh>
    <rPh sb="2" eb="4">
      <t>カンケイ</t>
    </rPh>
    <rPh sb="4" eb="6">
      <t>ショルイ</t>
    </rPh>
    <phoneticPr fontId="107"/>
  </si>
  <si>
    <t>決裁関係書類・稟議書</t>
    <rPh sb="0" eb="2">
      <t>ケッサイ</t>
    </rPh>
    <rPh sb="2" eb="4">
      <t>カンケイ</t>
    </rPh>
    <rPh sb="4" eb="6">
      <t>ショルイ</t>
    </rPh>
    <rPh sb="7" eb="10">
      <t>リンギショ</t>
    </rPh>
    <phoneticPr fontId="107"/>
  </si>
  <si>
    <t>建物図面（各室、屋外遊戯場の面積が分かるもの）</t>
    <rPh sb="0" eb="2">
      <t>タテモノ</t>
    </rPh>
    <rPh sb="2" eb="4">
      <t>ズメン</t>
    </rPh>
    <rPh sb="5" eb="7">
      <t>カクシツ</t>
    </rPh>
    <rPh sb="8" eb="10">
      <t>オクガイ</t>
    </rPh>
    <rPh sb="10" eb="12">
      <t>ユウギ</t>
    </rPh>
    <rPh sb="12" eb="13">
      <t>バ</t>
    </rPh>
    <rPh sb="14" eb="16">
      <t>メンセキ</t>
    </rPh>
    <rPh sb="17" eb="18">
      <t>ワ</t>
    </rPh>
    <phoneticPr fontId="107"/>
  </si>
  <si>
    <t>理事会等の意思決定機関の議事録（当該施設について関わる部分）の写し</t>
    <rPh sb="0" eb="2">
      <t>リジ</t>
    </rPh>
    <rPh sb="2" eb="3">
      <t>カイ</t>
    </rPh>
    <rPh sb="3" eb="4">
      <t>トウ</t>
    </rPh>
    <rPh sb="5" eb="7">
      <t>イシ</t>
    </rPh>
    <rPh sb="7" eb="9">
      <t>ケッテイ</t>
    </rPh>
    <rPh sb="9" eb="11">
      <t>キカン</t>
    </rPh>
    <rPh sb="12" eb="15">
      <t>ギジロク</t>
    </rPh>
    <rPh sb="16" eb="18">
      <t>トウガイ</t>
    </rPh>
    <rPh sb="18" eb="20">
      <t>シセツ</t>
    </rPh>
    <rPh sb="24" eb="25">
      <t>カカ</t>
    </rPh>
    <rPh sb="27" eb="29">
      <t>ブブン</t>
    </rPh>
    <rPh sb="31" eb="32">
      <t>ウツ</t>
    </rPh>
    <phoneticPr fontId="107"/>
  </si>
  <si>
    <t>保護者説明会資料（議事録）の写し</t>
    <rPh sb="0" eb="2">
      <t>ホゴ</t>
    </rPh>
    <rPh sb="2" eb="3">
      <t>シャ</t>
    </rPh>
    <rPh sb="3" eb="6">
      <t>セツメイカイ</t>
    </rPh>
    <rPh sb="6" eb="8">
      <t>シリョウ</t>
    </rPh>
    <rPh sb="9" eb="12">
      <t>ギジロク</t>
    </rPh>
    <rPh sb="14" eb="15">
      <t>ウツ</t>
    </rPh>
    <phoneticPr fontId="107"/>
  </si>
  <si>
    <t>運営委員会資料（議事録）の写し</t>
    <rPh sb="0" eb="2">
      <t>ウンエイ</t>
    </rPh>
    <rPh sb="2" eb="5">
      <t>イインカイ</t>
    </rPh>
    <rPh sb="5" eb="7">
      <t>シリョウ</t>
    </rPh>
    <rPh sb="8" eb="11">
      <t>ギジロク</t>
    </rPh>
    <rPh sb="13" eb="14">
      <t>ウツ</t>
    </rPh>
    <phoneticPr fontId="107"/>
  </si>
  <si>
    <t>第三者評価関係書類（前年度以降に実施した場合）</t>
    <rPh sb="0" eb="1">
      <t>ダイ</t>
    </rPh>
    <rPh sb="1" eb="3">
      <t>サンシャ</t>
    </rPh>
    <rPh sb="3" eb="5">
      <t>ヒョウカ</t>
    </rPh>
    <rPh sb="5" eb="7">
      <t>カンケイ</t>
    </rPh>
    <rPh sb="7" eb="9">
      <t>ショルイ</t>
    </rPh>
    <rPh sb="10" eb="13">
      <t>ゼンネンド</t>
    </rPh>
    <rPh sb="13" eb="15">
      <t>イコウ</t>
    </rPh>
    <rPh sb="16" eb="18">
      <t>ジッシ</t>
    </rPh>
    <rPh sb="20" eb="22">
      <t>バアイ</t>
    </rPh>
    <phoneticPr fontId="107"/>
  </si>
  <si>
    <t>害虫等の生息調査及び駆除の記録</t>
    <rPh sb="0" eb="2">
      <t>ガイチュウ</t>
    </rPh>
    <rPh sb="2" eb="3">
      <t>トウ</t>
    </rPh>
    <rPh sb="4" eb="6">
      <t>セイソク</t>
    </rPh>
    <rPh sb="6" eb="8">
      <t>チョウサ</t>
    </rPh>
    <rPh sb="8" eb="9">
      <t>オヨ</t>
    </rPh>
    <rPh sb="10" eb="12">
      <t>クジョ</t>
    </rPh>
    <rPh sb="13" eb="15">
      <t>キロク</t>
    </rPh>
    <phoneticPr fontId="107"/>
  </si>
  <si>
    <t>(9)</t>
    <phoneticPr fontId="107"/>
  </si>
  <si>
    <t>【２　児童処遇関係】</t>
    <rPh sb="3" eb="5">
      <t>ジドウ</t>
    </rPh>
    <rPh sb="5" eb="7">
      <t>ショグウ</t>
    </rPh>
    <rPh sb="7" eb="9">
      <t>カンケイ</t>
    </rPh>
    <phoneticPr fontId="107"/>
  </si>
  <si>
    <t>●児童の処遇計画等</t>
    <rPh sb="1" eb="3">
      <t>ジドウ</t>
    </rPh>
    <rPh sb="4" eb="6">
      <t>ショグウ</t>
    </rPh>
    <rPh sb="6" eb="8">
      <t>ケイカク</t>
    </rPh>
    <rPh sb="8" eb="9">
      <t>トウ</t>
    </rPh>
    <phoneticPr fontId="107"/>
  </si>
  <si>
    <t>児童名簿（入所児童名簿）</t>
    <rPh sb="0" eb="2">
      <t>ジドウ</t>
    </rPh>
    <rPh sb="2" eb="4">
      <t>メイボ</t>
    </rPh>
    <rPh sb="5" eb="7">
      <t>ニュウショ</t>
    </rPh>
    <rPh sb="7" eb="9">
      <t>ジドウ</t>
    </rPh>
    <rPh sb="9" eb="11">
      <t>メイボ</t>
    </rPh>
    <phoneticPr fontId="107"/>
  </si>
  <si>
    <t>出席簿</t>
    <rPh sb="0" eb="3">
      <t>シュッセキボ</t>
    </rPh>
    <phoneticPr fontId="107"/>
  </si>
  <si>
    <t>児童登降園時間記録簿 又は タイムカード</t>
    <rPh sb="0" eb="2">
      <t>ジドウ</t>
    </rPh>
    <rPh sb="2" eb="4">
      <t>トウコウ</t>
    </rPh>
    <rPh sb="4" eb="5">
      <t>エン</t>
    </rPh>
    <rPh sb="5" eb="7">
      <t>ジカン</t>
    </rPh>
    <rPh sb="7" eb="10">
      <t>キロクボ</t>
    </rPh>
    <rPh sb="11" eb="12">
      <t>マタ</t>
    </rPh>
    <phoneticPr fontId="107"/>
  </si>
  <si>
    <t>児童票</t>
    <rPh sb="0" eb="2">
      <t>ジドウ</t>
    </rPh>
    <rPh sb="2" eb="3">
      <t>ヒョウ</t>
    </rPh>
    <phoneticPr fontId="107"/>
  </si>
  <si>
    <t>観察・個人記録</t>
    <rPh sb="0" eb="2">
      <t>カンサツ</t>
    </rPh>
    <rPh sb="3" eb="5">
      <t>コジン</t>
    </rPh>
    <rPh sb="5" eb="7">
      <t>キロク</t>
    </rPh>
    <phoneticPr fontId="107"/>
  </si>
  <si>
    <r>
      <t>保育計画</t>
    </r>
    <r>
      <rPr>
        <sz val="9"/>
        <rFont val="HG丸ｺﾞｼｯｸM-PRO"/>
        <family val="3"/>
        <charset val="128"/>
      </rPr>
      <t>（全体的な計画、年間・月間・週日指導計画、3歳未満児個別的な指導計画、障害児等の個別の支援計画等）</t>
    </r>
    <rPh sb="0" eb="2">
      <t>ホイク</t>
    </rPh>
    <rPh sb="2" eb="4">
      <t>ケイカク</t>
    </rPh>
    <rPh sb="5" eb="8">
      <t>ゼンタイテキ</t>
    </rPh>
    <rPh sb="9" eb="11">
      <t>ケイカク</t>
    </rPh>
    <rPh sb="12" eb="14">
      <t>ネンカン</t>
    </rPh>
    <rPh sb="15" eb="17">
      <t>ゲッカン</t>
    </rPh>
    <rPh sb="18" eb="20">
      <t>シュウジツ</t>
    </rPh>
    <rPh sb="20" eb="22">
      <t>シドウ</t>
    </rPh>
    <rPh sb="22" eb="24">
      <t>ケイカク</t>
    </rPh>
    <rPh sb="26" eb="29">
      <t>サイミマン</t>
    </rPh>
    <rPh sb="29" eb="30">
      <t>ジ</t>
    </rPh>
    <rPh sb="30" eb="32">
      <t>コベツ</t>
    </rPh>
    <rPh sb="32" eb="33">
      <t>テキ</t>
    </rPh>
    <rPh sb="34" eb="36">
      <t>シドウ</t>
    </rPh>
    <rPh sb="36" eb="38">
      <t>ケイカク</t>
    </rPh>
    <rPh sb="39" eb="41">
      <t>ショウガイ</t>
    </rPh>
    <rPh sb="41" eb="42">
      <t>ジ</t>
    </rPh>
    <rPh sb="42" eb="43">
      <t>トウ</t>
    </rPh>
    <rPh sb="44" eb="46">
      <t>コベツ</t>
    </rPh>
    <rPh sb="47" eb="49">
      <t>シエン</t>
    </rPh>
    <rPh sb="49" eb="51">
      <t>ケイカク</t>
    </rPh>
    <rPh sb="51" eb="52">
      <t>トウ</t>
    </rPh>
    <phoneticPr fontId="107"/>
  </si>
  <si>
    <t>保育の記録</t>
    <rPh sb="0" eb="2">
      <t>ホイク</t>
    </rPh>
    <rPh sb="3" eb="5">
      <t>キロク</t>
    </rPh>
    <phoneticPr fontId="107"/>
  </si>
  <si>
    <t>●児童の健康管理関係</t>
    <rPh sb="1" eb="3">
      <t>ジドウ</t>
    </rPh>
    <rPh sb="4" eb="6">
      <t>ケンコウ</t>
    </rPh>
    <rPh sb="6" eb="8">
      <t>カンリ</t>
    </rPh>
    <rPh sb="8" eb="10">
      <t>カンケイ</t>
    </rPh>
    <phoneticPr fontId="107"/>
  </si>
  <si>
    <t>定期健康診断・健康状況報告書（該当する園のみ）</t>
    <rPh sb="0" eb="2">
      <t>テイキ</t>
    </rPh>
    <rPh sb="2" eb="4">
      <t>ケンコウ</t>
    </rPh>
    <rPh sb="4" eb="6">
      <t>シンダン</t>
    </rPh>
    <rPh sb="7" eb="9">
      <t>ケンコウ</t>
    </rPh>
    <rPh sb="9" eb="11">
      <t>ジョウキョウ</t>
    </rPh>
    <rPh sb="11" eb="14">
      <t>ホウコクショ</t>
    </rPh>
    <rPh sb="15" eb="17">
      <t>ガイトウ</t>
    </rPh>
    <rPh sb="19" eb="20">
      <t>エン</t>
    </rPh>
    <phoneticPr fontId="107"/>
  </si>
  <si>
    <t>歯科健康診断</t>
    <rPh sb="0" eb="2">
      <t>シカ</t>
    </rPh>
    <rPh sb="2" eb="4">
      <t>ケンコウ</t>
    </rPh>
    <rPh sb="4" eb="6">
      <t>シンダン</t>
    </rPh>
    <phoneticPr fontId="107"/>
  </si>
  <si>
    <t>伝染性疾患予防接種記録</t>
    <rPh sb="0" eb="3">
      <t>デンセンセイ</t>
    </rPh>
    <rPh sb="3" eb="5">
      <t>シッカン</t>
    </rPh>
    <rPh sb="5" eb="7">
      <t>ヨボウ</t>
    </rPh>
    <rPh sb="7" eb="9">
      <t>セッシュ</t>
    </rPh>
    <rPh sb="9" eb="11">
      <t>キロク</t>
    </rPh>
    <phoneticPr fontId="107"/>
  </si>
  <si>
    <t>ＳＩＤＳチェック表（一時保育、休日保育実施園は当該事業分も含む）</t>
    <rPh sb="8" eb="9">
      <t>ヒョウ</t>
    </rPh>
    <rPh sb="10" eb="12">
      <t>イチジ</t>
    </rPh>
    <rPh sb="12" eb="14">
      <t>ホイク</t>
    </rPh>
    <rPh sb="15" eb="17">
      <t>キュウジツ</t>
    </rPh>
    <rPh sb="17" eb="19">
      <t>ホイク</t>
    </rPh>
    <rPh sb="19" eb="21">
      <t>ジッシ</t>
    </rPh>
    <rPh sb="21" eb="22">
      <t>エン</t>
    </rPh>
    <rPh sb="23" eb="25">
      <t>トウガイ</t>
    </rPh>
    <rPh sb="25" eb="27">
      <t>ジギョウ</t>
    </rPh>
    <rPh sb="27" eb="28">
      <t>ブン</t>
    </rPh>
    <rPh sb="29" eb="30">
      <t>フク</t>
    </rPh>
    <phoneticPr fontId="107"/>
  </si>
  <si>
    <t>登園許可証及び受理記録</t>
    <rPh sb="0" eb="2">
      <t>トウエン</t>
    </rPh>
    <rPh sb="2" eb="5">
      <t>キョカショウ</t>
    </rPh>
    <rPh sb="5" eb="6">
      <t>オヨ</t>
    </rPh>
    <rPh sb="7" eb="9">
      <t>ジュリ</t>
    </rPh>
    <rPh sb="9" eb="11">
      <t>キロク</t>
    </rPh>
    <phoneticPr fontId="107"/>
  </si>
  <si>
    <t>保健計画</t>
    <rPh sb="0" eb="2">
      <t>ホケン</t>
    </rPh>
    <rPh sb="2" eb="4">
      <t>ケイカク</t>
    </rPh>
    <phoneticPr fontId="107"/>
  </si>
  <si>
    <t>保健日誌等</t>
    <rPh sb="0" eb="2">
      <t>ホケン</t>
    </rPh>
    <rPh sb="2" eb="4">
      <t>ニッシ</t>
    </rPh>
    <rPh sb="4" eb="5">
      <t>トウ</t>
    </rPh>
    <phoneticPr fontId="107"/>
  </si>
  <si>
    <t>川崎市保育園入所児童等健康管理委員会関係書類（与薬申請、除去食等）</t>
    <rPh sb="0" eb="3">
      <t>カワサキシ</t>
    </rPh>
    <rPh sb="3" eb="6">
      <t>ホイクエン</t>
    </rPh>
    <rPh sb="6" eb="8">
      <t>ニュウショ</t>
    </rPh>
    <rPh sb="8" eb="10">
      <t>ジドウ</t>
    </rPh>
    <rPh sb="10" eb="11">
      <t>トウ</t>
    </rPh>
    <rPh sb="11" eb="13">
      <t>ケンコウ</t>
    </rPh>
    <rPh sb="13" eb="15">
      <t>カンリ</t>
    </rPh>
    <rPh sb="15" eb="18">
      <t>イインカイ</t>
    </rPh>
    <rPh sb="18" eb="20">
      <t>カンケイ</t>
    </rPh>
    <rPh sb="20" eb="22">
      <t>ショルイ</t>
    </rPh>
    <rPh sb="23" eb="25">
      <t>ヨヤク</t>
    </rPh>
    <rPh sb="25" eb="27">
      <t>シンセイ</t>
    </rPh>
    <rPh sb="28" eb="30">
      <t>ジョキョ</t>
    </rPh>
    <rPh sb="30" eb="31">
      <t>ショク</t>
    </rPh>
    <rPh sb="31" eb="32">
      <t>トウ</t>
    </rPh>
    <phoneticPr fontId="107"/>
  </si>
  <si>
    <t>プール、水あそびの安全管理の状況を確認できるもの</t>
    <rPh sb="4" eb="5">
      <t>ミズ</t>
    </rPh>
    <rPh sb="9" eb="11">
      <t>アンゼン</t>
    </rPh>
    <rPh sb="11" eb="13">
      <t>カンリ</t>
    </rPh>
    <rPh sb="14" eb="16">
      <t>ジョウキョウ</t>
    </rPh>
    <rPh sb="17" eb="19">
      <t>カクニン</t>
    </rPh>
    <phoneticPr fontId="107"/>
  </si>
  <si>
    <t>●給食関係</t>
    <rPh sb="1" eb="3">
      <t>キュウショク</t>
    </rPh>
    <rPh sb="3" eb="5">
      <t>カンケイ</t>
    </rPh>
    <phoneticPr fontId="107"/>
  </si>
  <si>
    <t>献立表（保護者配布用献立表及び調理時に使用する材料の分量が記入された実施献立表）</t>
    <rPh sb="0" eb="2">
      <t>コンダテ</t>
    </rPh>
    <rPh sb="2" eb="3">
      <t>ヒョウ</t>
    </rPh>
    <rPh sb="4" eb="7">
      <t>ホゴシャ</t>
    </rPh>
    <rPh sb="7" eb="10">
      <t>ハイフヨウ</t>
    </rPh>
    <rPh sb="10" eb="12">
      <t>コンダテ</t>
    </rPh>
    <rPh sb="12" eb="13">
      <t>ヒョウ</t>
    </rPh>
    <rPh sb="13" eb="14">
      <t>オヨ</t>
    </rPh>
    <rPh sb="15" eb="17">
      <t>チョウリ</t>
    </rPh>
    <rPh sb="17" eb="18">
      <t>ジ</t>
    </rPh>
    <rPh sb="19" eb="21">
      <t>シヨウ</t>
    </rPh>
    <rPh sb="23" eb="25">
      <t>ザイリョウ</t>
    </rPh>
    <rPh sb="26" eb="28">
      <t>ブンリョウ</t>
    </rPh>
    <rPh sb="29" eb="31">
      <t>キニュウ</t>
    </rPh>
    <rPh sb="34" eb="36">
      <t>ジッシ</t>
    </rPh>
    <rPh sb="36" eb="38">
      <t>コンダテ</t>
    </rPh>
    <rPh sb="38" eb="39">
      <t>ヒョウ</t>
    </rPh>
    <phoneticPr fontId="107"/>
  </si>
  <si>
    <t>給与栄養量表</t>
    <rPh sb="0" eb="2">
      <t>キュウヨ</t>
    </rPh>
    <rPh sb="2" eb="4">
      <t>エイヨウ</t>
    </rPh>
    <rPh sb="4" eb="5">
      <t>リョウ</t>
    </rPh>
    <rPh sb="5" eb="6">
      <t>ヒョウ</t>
    </rPh>
    <phoneticPr fontId="107"/>
  </si>
  <si>
    <t>検食簿、喫食簿</t>
    <rPh sb="0" eb="2">
      <t>ケンショク</t>
    </rPh>
    <rPh sb="2" eb="3">
      <t>ボ</t>
    </rPh>
    <rPh sb="4" eb="6">
      <t>キッショク</t>
    </rPh>
    <rPh sb="6" eb="7">
      <t>ボ</t>
    </rPh>
    <phoneticPr fontId="107"/>
  </si>
  <si>
    <t>離乳食（個別の離乳計画及び経過記録）・除去食関係書類</t>
    <rPh sb="0" eb="3">
      <t>リニュウショク</t>
    </rPh>
    <rPh sb="4" eb="6">
      <t>コベツ</t>
    </rPh>
    <rPh sb="7" eb="9">
      <t>リニュウ</t>
    </rPh>
    <rPh sb="9" eb="11">
      <t>ケイカク</t>
    </rPh>
    <rPh sb="11" eb="12">
      <t>オヨ</t>
    </rPh>
    <rPh sb="13" eb="15">
      <t>ケイカ</t>
    </rPh>
    <rPh sb="15" eb="17">
      <t>キロク</t>
    </rPh>
    <rPh sb="19" eb="21">
      <t>ジョキョ</t>
    </rPh>
    <rPh sb="21" eb="22">
      <t>ショク</t>
    </rPh>
    <rPh sb="22" eb="24">
      <t>カンケイ</t>
    </rPh>
    <rPh sb="24" eb="26">
      <t>ショルイ</t>
    </rPh>
    <phoneticPr fontId="107"/>
  </si>
  <si>
    <t>食育に関する計画、実施記録</t>
    <rPh sb="0" eb="2">
      <t>ショクイク</t>
    </rPh>
    <rPh sb="3" eb="4">
      <t>カン</t>
    </rPh>
    <rPh sb="6" eb="8">
      <t>ケイカク</t>
    </rPh>
    <rPh sb="9" eb="11">
      <t>ジッシ</t>
    </rPh>
    <rPh sb="11" eb="13">
      <t>キロク</t>
    </rPh>
    <phoneticPr fontId="107"/>
  </si>
  <si>
    <t>給食会議資料（議事録）</t>
    <rPh sb="0" eb="2">
      <t>キュウショク</t>
    </rPh>
    <rPh sb="2" eb="4">
      <t>カイギ</t>
    </rPh>
    <rPh sb="4" eb="6">
      <t>シリョウ</t>
    </rPh>
    <rPh sb="7" eb="10">
      <t>ギジロク</t>
    </rPh>
    <phoneticPr fontId="107"/>
  </si>
  <si>
    <t>調理室の害虫等の発生状況の巡回点検及び駆除の記録</t>
    <rPh sb="0" eb="3">
      <t>チョウリシツ</t>
    </rPh>
    <rPh sb="4" eb="6">
      <t>ガイチュウ</t>
    </rPh>
    <rPh sb="6" eb="7">
      <t>トウ</t>
    </rPh>
    <rPh sb="8" eb="10">
      <t>ハッセイ</t>
    </rPh>
    <rPh sb="10" eb="12">
      <t>ジョウキョウ</t>
    </rPh>
    <rPh sb="13" eb="15">
      <t>ジュンカイ</t>
    </rPh>
    <rPh sb="15" eb="17">
      <t>テンケン</t>
    </rPh>
    <rPh sb="17" eb="18">
      <t>オヨ</t>
    </rPh>
    <rPh sb="19" eb="21">
      <t>クジョ</t>
    </rPh>
    <rPh sb="22" eb="24">
      <t>キロク</t>
    </rPh>
    <phoneticPr fontId="107"/>
  </si>
  <si>
    <t>●家庭連絡文書</t>
    <rPh sb="1" eb="3">
      <t>カテイ</t>
    </rPh>
    <rPh sb="3" eb="5">
      <t>レンラク</t>
    </rPh>
    <rPh sb="5" eb="7">
      <t>ブンショ</t>
    </rPh>
    <phoneticPr fontId="107"/>
  </si>
  <si>
    <t>園だより</t>
    <rPh sb="0" eb="1">
      <t>エン</t>
    </rPh>
    <phoneticPr fontId="107"/>
  </si>
  <si>
    <t>健康だより</t>
    <rPh sb="0" eb="2">
      <t>ケンコウ</t>
    </rPh>
    <phoneticPr fontId="107"/>
  </si>
  <si>
    <t>給食だより</t>
    <rPh sb="0" eb="2">
      <t>キュウショク</t>
    </rPh>
    <phoneticPr fontId="107"/>
  </si>
  <si>
    <t>園のしおり（保育園のしおり、入園のしおり　等）</t>
    <rPh sb="0" eb="1">
      <t>エン</t>
    </rPh>
    <rPh sb="6" eb="9">
      <t>ホイクエン</t>
    </rPh>
    <rPh sb="14" eb="16">
      <t>ニュウエン</t>
    </rPh>
    <rPh sb="21" eb="22">
      <t>トウ</t>
    </rPh>
    <phoneticPr fontId="107"/>
  </si>
  <si>
    <t>その他家庭連絡文書（配布物、掲示物等）</t>
    <rPh sb="2" eb="3">
      <t>タ</t>
    </rPh>
    <rPh sb="3" eb="5">
      <t>カテイ</t>
    </rPh>
    <rPh sb="5" eb="7">
      <t>レンラク</t>
    </rPh>
    <rPh sb="7" eb="9">
      <t>ブンショ</t>
    </rPh>
    <rPh sb="10" eb="12">
      <t>ハイフ</t>
    </rPh>
    <rPh sb="12" eb="13">
      <t>ブツ</t>
    </rPh>
    <rPh sb="14" eb="17">
      <t>ケイジブツ</t>
    </rPh>
    <rPh sb="17" eb="18">
      <t>トウ</t>
    </rPh>
    <phoneticPr fontId="107"/>
  </si>
  <si>
    <t>※</t>
    <phoneticPr fontId="107"/>
  </si>
  <si>
    <t>会計について集合監査を実施する場合は、実施園以外では御用意いたただく必要はありません。</t>
    <rPh sb="0" eb="2">
      <t>カイケイ</t>
    </rPh>
    <rPh sb="6" eb="8">
      <t>シュウゴウ</t>
    </rPh>
    <rPh sb="8" eb="10">
      <t>カンサ</t>
    </rPh>
    <rPh sb="11" eb="13">
      <t>ジッシ</t>
    </rPh>
    <rPh sb="15" eb="17">
      <t>バアイ</t>
    </rPh>
    <rPh sb="19" eb="21">
      <t>ジッシ</t>
    </rPh>
    <rPh sb="21" eb="22">
      <t>エン</t>
    </rPh>
    <rPh sb="22" eb="24">
      <t>イガイ</t>
    </rPh>
    <rPh sb="26" eb="29">
      <t>ゴヨウイ</t>
    </rPh>
    <rPh sb="34" eb="36">
      <t>ヒツヨウ</t>
    </rPh>
    <phoneticPr fontId="107"/>
  </si>
  <si>
    <t>保育所運営費、保護者からの徴収金等の収受の記録</t>
    <rPh sb="0" eb="2">
      <t>ホイク</t>
    </rPh>
    <rPh sb="2" eb="3">
      <t>ジョ</t>
    </rPh>
    <rPh sb="3" eb="5">
      <t>ウンエイ</t>
    </rPh>
    <rPh sb="5" eb="6">
      <t>ヒ</t>
    </rPh>
    <rPh sb="7" eb="10">
      <t>ホゴシャ</t>
    </rPh>
    <rPh sb="13" eb="15">
      <t>チョウシュウ</t>
    </rPh>
    <rPh sb="15" eb="16">
      <t>キン</t>
    </rPh>
    <rPh sb="16" eb="17">
      <t>トウ</t>
    </rPh>
    <rPh sb="18" eb="20">
      <t>シュウジュ</t>
    </rPh>
    <rPh sb="21" eb="23">
      <t>キロク</t>
    </rPh>
    <phoneticPr fontId="107"/>
  </si>
  <si>
    <t>総勘定元帳</t>
    <rPh sb="0" eb="3">
      <t>ソウカンジョウ</t>
    </rPh>
    <rPh sb="3" eb="5">
      <t>モトチョウ</t>
    </rPh>
    <phoneticPr fontId="107"/>
  </si>
  <si>
    <t>月次試算表</t>
    <rPh sb="0" eb="2">
      <t>ゲツジ</t>
    </rPh>
    <rPh sb="2" eb="5">
      <t>シサンヒョウ</t>
    </rPh>
    <phoneticPr fontId="107"/>
  </si>
  <si>
    <t>仕訳伝票</t>
    <rPh sb="0" eb="2">
      <t>シワケ</t>
    </rPh>
    <rPh sb="2" eb="4">
      <t>デンピョウ</t>
    </rPh>
    <phoneticPr fontId="107"/>
  </si>
  <si>
    <t>小口現金出納帳</t>
    <rPh sb="0" eb="2">
      <t>コグチ</t>
    </rPh>
    <rPh sb="2" eb="4">
      <t>ゲンキン</t>
    </rPh>
    <rPh sb="4" eb="7">
      <t>スイトウチョウ</t>
    </rPh>
    <phoneticPr fontId="107"/>
  </si>
  <si>
    <t>固定資産（物品）台帳</t>
    <rPh sb="0" eb="2">
      <t>コテイ</t>
    </rPh>
    <rPh sb="2" eb="4">
      <t>シサン</t>
    </rPh>
    <rPh sb="5" eb="7">
      <t>ブッピン</t>
    </rPh>
    <rPh sb="8" eb="10">
      <t>ダイチョウ</t>
    </rPh>
    <phoneticPr fontId="107"/>
  </si>
  <si>
    <t>証ひょう類（領収書、請求書、振込依頼書、園管理の預金通帳等）</t>
    <rPh sb="0" eb="1">
      <t>ショウ</t>
    </rPh>
    <rPh sb="4" eb="5">
      <t>ルイ</t>
    </rPh>
    <rPh sb="6" eb="9">
      <t>リョウシュウショ</t>
    </rPh>
    <rPh sb="10" eb="13">
      <t>セイキュウショ</t>
    </rPh>
    <rPh sb="14" eb="19">
      <t>フリコミイライショ</t>
    </rPh>
    <rPh sb="20" eb="21">
      <t>エン</t>
    </rPh>
    <rPh sb="21" eb="23">
      <t>カンリ</t>
    </rPh>
    <rPh sb="24" eb="26">
      <t>ヨキン</t>
    </rPh>
    <rPh sb="26" eb="28">
      <t>ツウチョウ</t>
    </rPh>
    <rPh sb="28" eb="29">
      <t>トウ</t>
    </rPh>
    <phoneticPr fontId="107"/>
  </si>
  <si>
    <t>寄附金品受付書、寄附金品台帳、寄附領収書（控）</t>
    <rPh sb="0" eb="3">
      <t>キフキン</t>
    </rPh>
    <rPh sb="3" eb="4">
      <t>ヒン</t>
    </rPh>
    <rPh sb="4" eb="6">
      <t>ウケツケ</t>
    </rPh>
    <rPh sb="6" eb="7">
      <t>ショ</t>
    </rPh>
    <rPh sb="8" eb="11">
      <t>キフキン</t>
    </rPh>
    <rPh sb="11" eb="12">
      <t>ヒン</t>
    </rPh>
    <rPh sb="12" eb="14">
      <t>ダイチョウ</t>
    </rPh>
    <rPh sb="15" eb="17">
      <t>キフ</t>
    </rPh>
    <rPh sb="17" eb="20">
      <t>リョウシュウショ</t>
    </rPh>
    <rPh sb="21" eb="22">
      <t>ヒカ</t>
    </rPh>
    <phoneticPr fontId="107"/>
  </si>
  <si>
    <t>※委託費の経理等通知の１の(5)以降と3の前期支払資金残高の他の経費への充当を行う場合は、日々施設に備え付け閲覧に供しているもの</t>
    <rPh sb="30" eb="31">
      <t>ホカ</t>
    </rPh>
    <rPh sb="57" eb="58">
      <t>キョウ</t>
    </rPh>
    <phoneticPr fontId="107"/>
  </si>
  <si>
    <t>(12)</t>
    <phoneticPr fontId="107"/>
  </si>
  <si>
    <t>補正予算等の理事会、評議員会等の審議記録、資料</t>
    <rPh sb="0" eb="2">
      <t>ホセイ</t>
    </rPh>
    <rPh sb="2" eb="4">
      <t>ヨサン</t>
    </rPh>
    <rPh sb="4" eb="5">
      <t>トウ</t>
    </rPh>
    <rPh sb="6" eb="9">
      <t>リジカイ</t>
    </rPh>
    <rPh sb="10" eb="13">
      <t>ヒョウギイン</t>
    </rPh>
    <rPh sb="13" eb="14">
      <t>カイ</t>
    </rPh>
    <rPh sb="14" eb="15">
      <t>トウ</t>
    </rPh>
    <rPh sb="16" eb="18">
      <t>シンギ</t>
    </rPh>
    <rPh sb="18" eb="20">
      <t>キロク</t>
    </rPh>
    <rPh sb="21" eb="23">
      <t>シリョウ</t>
    </rPh>
    <phoneticPr fontId="107"/>
  </si>
  <si>
    <t>【４　その他】</t>
    <rPh sb="5" eb="6">
      <t>タ</t>
    </rPh>
    <phoneticPr fontId="107"/>
  </si>
  <si>
    <t>上記資料の他、必要に応じて提出をお願いする場合があります。</t>
    <rPh sb="0" eb="2">
      <t>ジョウキ</t>
    </rPh>
    <rPh sb="2" eb="4">
      <t>シリョウ</t>
    </rPh>
    <rPh sb="5" eb="6">
      <t>ホカ</t>
    </rPh>
    <rPh sb="7" eb="9">
      <t>ヒツヨウ</t>
    </rPh>
    <rPh sb="10" eb="11">
      <t>オウ</t>
    </rPh>
    <rPh sb="13" eb="15">
      <t>テイシュツ</t>
    </rPh>
    <rPh sb="17" eb="18">
      <t>ネガ</t>
    </rPh>
    <rPh sb="21" eb="23">
      <t>バアイ</t>
    </rPh>
    <phoneticPr fontId="107"/>
  </si>
  <si>
    <t>（例）入札・随意契約等の契約方法の意思決定の経緯がわかるもの等</t>
    <rPh sb="3" eb="5">
      <t>ニュウサツ</t>
    </rPh>
    <rPh sb="6" eb="8">
      <t>ズイイ</t>
    </rPh>
    <rPh sb="10" eb="11">
      <t>トウ</t>
    </rPh>
    <rPh sb="12" eb="14">
      <t>ケイヤク</t>
    </rPh>
    <rPh sb="14" eb="16">
      <t>ホウホウ</t>
    </rPh>
    <rPh sb="30" eb="31">
      <t>トウ</t>
    </rPh>
    <phoneticPr fontId="107"/>
  </si>
  <si>
    <t>記録等を電子化している場合は、紙媒体又はモニター等の御用意をお願いします。</t>
    <rPh sb="0" eb="2">
      <t>キロク</t>
    </rPh>
    <rPh sb="2" eb="3">
      <t>トウ</t>
    </rPh>
    <rPh sb="4" eb="7">
      <t>デンシカ</t>
    </rPh>
    <rPh sb="11" eb="13">
      <t>バアイ</t>
    </rPh>
    <rPh sb="15" eb="16">
      <t>カミ</t>
    </rPh>
    <rPh sb="16" eb="18">
      <t>バイタイ</t>
    </rPh>
    <rPh sb="18" eb="19">
      <t>マタ</t>
    </rPh>
    <rPh sb="24" eb="25">
      <t>トウ</t>
    </rPh>
    <rPh sb="26" eb="29">
      <t>ゴヨウイ</t>
    </rPh>
    <rPh sb="31" eb="32">
      <t>ネガ</t>
    </rPh>
    <phoneticPr fontId="107"/>
  </si>
  <si>
    <t>会計監査を本部等で行う施設については、該当する書類を施設に御用意頂く必要はありません。</t>
    <rPh sb="0" eb="2">
      <t>カイケイ</t>
    </rPh>
    <rPh sb="2" eb="4">
      <t>カンサ</t>
    </rPh>
    <rPh sb="5" eb="7">
      <t>ホンブ</t>
    </rPh>
    <rPh sb="7" eb="8">
      <t>トウ</t>
    </rPh>
    <rPh sb="9" eb="10">
      <t>オコナ</t>
    </rPh>
    <rPh sb="11" eb="13">
      <t>シセツ</t>
    </rPh>
    <rPh sb="19" eb="21">
      <t>ガイトウ</t>
    </rPh>
    <rPh sb="23" eb="25">
      <t>ショルイ</t>
    </rPh>
    <rPh sb="26" eb="28">
      <t>シセツ</t>
    </rPh>
    <rPh sb="29" eb="32">
      <t>ゴヨウイ</t>
    </rPh>
    <rPh sb="32" eb="33">
      <t>イタダ</t>
    </rPh>
    <rPh sb="34" eb="36">
      <t>ヒツヨウ</t>
    </rPh>
    <phoneticPr fontId="107"/>
  </si>
  <si>
    <t>ご不明な点等ございましたら、担当までお問い合わせください。</t>
    <rPh sb="1" eb="3">
      <t>フメイ</t>
    </rPh>
    <rPh sb="4" eb="5">
      <t>テン</t>
    </rPh>
    <rPh sb="5" eb="6">
      <t>トウ</t>
    </rPh>
    <rPh sb="14" eb="16">
      <t>タントウ</t>
    </rPh>
    <rPh sb="19" eb="20">
      <t>ト</t>
    </rPh>
    <rPh sb="21" eb="22">
      <t>ア</t>
    </rPh>
    <phoneticPr fontId="107"/>
  </si>
  <si>
    <t>【別紙４】</t>
    <phoneticPr fontId="2"/>
  </si>
  <si>
    <t>（μgRAE）</t>
    <phoneticPr fontId="2"/>
  </si>
  <si>
    <t>　　乳児・幼児食</t>
    <phoneticPr fontId="2"/>
  </si>
  <si>
    <t>次のタブへ⇒</t>
    <phoneticPr fontId="2"/>
  </si>
  <si>
    <t>・業務継続計画を作成していますか。</t>
    <rPh sb="1" eb="3">
      <t>ギョウム</t>
    </rPh>
    <rPh sb="3" eb="5">
      <t>ケイゾク</t>
    </rPh>
    <rPh sb="5" eb="7">
      <t>ケイカク</t>
    </rPh>
    <rPh sb="8" eb="10">
      <t>サクセイ</t>
    </rPh>
    <phoneticPr fontId="2"/>
  </si>
  <si>
    <t>・職員に対し、業務継続計画について周知していますか。</t>
    <rPh sb="1" eb="3">
      <t>ショクイン</t>
    </rPh>
    <rPh sb="4" eb="5">
      <t>タイ</t>
    </rPh>
    <rPh sb="7" eb="9">
      <t>ギョウム</t>
    </rPh>
    <rPh sb="9" eb="11">
      <t>ケイゾク</t>
    </rPh>
    <rPh sb="11" eb="13">
      <t>ケイカク</t>
    </rPh>
    <rPh sb="17" eb="19">
      <t>シュウチ</t>
    </rPh>
    <phoneticPr fontId="2"/>
  </si>
  <si>
    <t>・職員に対し、必要な研修及び訓練を定期的に実施していますか。</t>
    <rPh sb="1" eb="3">
      <t>ショクイン</t>
    </rPh>
    <rPh sb="4" eb="5">
      <t>タイ</t>
    </rPh>
    <rPh sb="7" eb="9">
      <t>ヒツヨウ</t>
    </rPh>
    <rPh sb="10" eb="12">
      <t>ケンシュウ</t>
    </rPh>
    <rPh sb="12" eb="13">
      <t>オヨ</t>
    </rPh>
    <rPh sb="14" eb="16">
      <t>クンレン</t>
    </rPh>
    <rPh sb="17" eb="20">
      <t>テイキテキ</t>
    </rPh>
    <rPh sb="21" eb="23">
      <t>ジッシ</t>
    </rPh>
    <phoneticPr fontId="2"/>
  </si>
  <si>
    <t>・定期的に業務継続計画の見直しを行い、必要に応じて業務継続計画の変更を行ってますか。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
  </si>
  <si>
    <t>(1)安全計画</t>
    <rPh sb="3" eb="5">
      <t>アンゼン</t>
    </rPh>
    <rPh sb="5" eb="7">
      <t>ケイカク</t>
    </rPh>
    <phoneticPr fontId="2"/>
  </si>
  <si>
    <t>・安全計画を作成していますか。</t>
    <rPh sb="1" eb="3">
      <t>アンゼン</t>
    </rPh>
    <rPh sb="3" eb="5">
      <t>ケイカク</t>
    </rPh>
    <rPh sb="6" eb="8">
      <t>サクセイ</t>
    </rPh>
    <phoneticPr fontId="2"/>
  </si>
  <si>
    <t>・職員に対し、安全計画について周知していますか。</t>
    <rPh sb="1" eb="3">
      <t>ショクイン</t>
    </rPh>
    <rPh sb="4" eb="5">
      <t>タイ</t>
    </rPh>
    <rPh sb="7" eb="9">
      <t>アンゼン</t>
    </rPh>
    <rPh sb="9" eb="11">
      <t>ケイカク</t>
    </rPh>
    <rPh sb="15" eb="17">
      <t>シュウチ</t>
    </rPh>
    <phoneticPr fontId="2"/>
  </si>
  <si>
    <t>・職員に対し、研修及び訓練を定期的に実施していますか。</t>
    <rPh sb="1" eb="3">
      <t>ショクイン</t>
    </rPh>
    <rPh sb="4" eb="5">
      <t>タイ</t>
    </rPh>
    <rPh sb="7" eb="9">
      <t>ケンシュウ</t>
    </rPh>
    <rPh sb="9" eb="10">
      <t>オヨ</t>
    </rPh>
    <rPh sb="11" eb="13">
      <t>クンレン</t>
    </rPh>
    <rPh sb="14" eb="17">
      <t>テイキテキ</t>
    </rPh>
    <rPh sb="18" eb="20">
      <t>ジッシ</t>
    </rPh>
    <phoneticPr fontId="2"/>
  </si>
  <si>
    <t>・保護者に対し、安全計画について周知していますか。</t>
    <rPh sb="1" eb="4">
      <t>ホゴシャ</t>
    </rPh>
    <rPh sb="5" eb="6">
      <t>タイ</t>
    </rPh>
    <rPh sb="8" eb="10">
      <t>アンゼン</t>
    </rPh>
    <rPh sb="10" eb="12">
      <t>ケイカク</t>
    </rPh>
    <rPh sb="16" eb="18">
      <t>シュウチ</t>
    </rPh>
    <phoneticPr fontId="2"/>
  </si>
  <si>
    <t>・定期的に業務継続計画の見直しを行い、必要に応じて安全計画の変更を行ってますか。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2"/>
  </si>
  <si>
    <t>(2)自動車を運行する場合の所在の確認</t>
    <rPh sb="3" eb="6">
      <t>ジドウシャ</t>
    </rPh>
    <rPh sb="7" eb="9">
      <t>ウンコウ</t>
    </rPh>
    <rPh sb="11" eb="13">
      <t>バアイ</t>
    </rPh>
    <rPh sb="14" eb="16">
      <t>ショザイ</t>
    </rPh>
    <rPh sb="17" eb="19">
      <t>カクニン</t>
    </rPh>
    <phoneticPr fontId="2"/>
  </si>
  <si>
    <t>・児童の移動のために自動車を運行していますか。</t>
    <rPh sb="1" eb="3">
      <t>ジドウ</t>
    </rPh>
    <rPh sb="4" eb="6">
      <t>イドウ</t>
    </rPh>
    <rPh sb="10" eb="13">
      <t>ジドウシャ</t>
    </rPh>
    <rPh sb="14" eb="16">
      <t>ウンコウ</t>
    </rPh>
    <phoneticPr fontId="2"/>
  </si>
  <si>
    <t>・（運行している場合）児童の乗車及び降車の際に、点呼等により、児童の所在を確認していますか。</t>
    <rPh sb="2" eb="4">
      <t>ウンコウ</t>
    </rPh>
    <rPh sb="8" eb="10">
      <t>バアイ</t>
    </rPh>
    <rPh sb="11" eb="13">
      <t>ジドウ</t>
    </rPh>
    <phoneticPr fontId="2"/>
  </si>
  <si>
    <t>・児童の送迎を目的とした自動車を日常的に運行していますか。</t>
    <rPh sb="1" eb="3">
      <t>ジドウ</t>
    </rPh>
    <rPh sb="4" eb="6">
      <t>ソウゲイ</t>
    </rPh>
    <rPh sb="7" eb="9">
      <t>モクテキ</t>
    </rPh>
    <rPh sb="12" eb="15">
      <t>ジドウシャ</t>
    </rPh>
    <rPh sb="16" eb="18">
      <t>ニチジョウ</t>
    </rPh>
    <rPh sb="18" eb="19">
      <t>テキ</t>
    </rPh>
    <rPh sb="20" eb="22">
      <t>ウンコウ</t>
    </rPh>
    <phoneticPr fontId="2"/>
  </si>
  <si>
    <t>・（運行している場合）当該自動車に国が示すブザー等の装置を備え、児童の所在の確認を行っていますか。</t>
    <rPh sb="2" eb="4">
      <t>ウンコウ</t>
    </rPh>
    <rPh sb="8" eb="10">
      <t>バアイ</t>
    </rPh>
    <rPh sb="17" eb="18">
      <t>クニ</t>
    </rPh>
    <rPh sb="19" eb="20">
      <t>シメ</t>
    </rPh>
    <phoneticPr fontId="2"/>
  </si>
  <si>
    <r>
      <t>(年齢)</t>
    </r>
    <r>
      <rPr>
        <u/>
        <sz val="11"/>
        <color rgb="FFFF0000"/>
        <rFont val="ＭＳ Ｐゴシック"/>
        <family val="3"/>
        <charset val="128"/>
      </rPr>
      <t>※</t>
    </r>
    <phoneticPr fontId="2"/>
  </si>
  <si>
    <t>年齢基準日</t>
    <rPh sb="0" eb="2">
      <t>ネンレイ</t>
    </rPh>
    <rPh sb="2" eb="4">
      <t>キジュン</t>
    </rPh>
    <rPh sb="4" eb="5">
      <t>ビ</t>
    </rPh>
    <phoneticPr fontId="2"/>
  </si>
  <si>
    <t>(4)その他の非常災害計画(地震・風水害)</t>
    <rPh sb="5" eb="6">
      <t>タ</t>
    </rPh>
    <rPh sb="7" eb="9">
      <t>ヒジョウ</t>
    </rPh>
    <rPh sb="9" eb="11">
      <t>サイガイ</t>
    </rPh>
    <rPh sb="11" eb="13">
      <t>ケイカク</t>
    </rPh>
    <rPh sb="14" eb="16">
      <t>ジシン</t>
    </rPh>
    <rPh sb="17" eb="20">
      <t>フウスイガイ</t>
    </rPh>
    <phoneticPr fontId="2"/>
  </si>
  <si>
    <t>避難確保計画（該当する場合）</t>
    <rPh sb="0" eb="2">
      <t>ヒナン</t>
    </rPh>
    <rPh sb="2" eb="4">
      <t>カクホ</t>
    </rPh>
    <rPh sb="4" eb="6">
      <t>ケイカク</t>
    </rPh>
    <rPh sb="7" eb="9">
      <t>ガイトウ</t>
    </rPh>
    <rPh sb="11" eb="13">
      <t>バアイ</t>
    </rPh>
    <phoneticPr fontId="107"/>
  </si>
  <si>
    <t>業務継続計画</t>
    <rPh sb="0" eb="2">
      <t>ギョウム</t>
    </rPh>
    <rPh sb="2" eb="4">
      <t>ケイゾク</t>
    </rPh>
    <rPh sb="4" eb="6">
      <t>ケイカク</t>
    </rPh>
    <phoneticPr fontId="107"/>
  </si>
  <si>
    <t>安全計画</t>
    <rPh sb="0" eb="2">
      <t>アンゼン</t>
    </rPh>
    <rPh sb="2" eb="4">
      <t>ケイカク</t>
    </rPh>
    <phoneticPr fontId="107"/>
  </si>
  <si>
    <t>…基準日は監査日の前月1日を入力して下さい。</t>
    <rPh sb="9" eb="11">
      <t>ゼンゲツ</t>
    </rPh>
    <rPh sb="12" eb="13">
      <t>ニチ</t>
    </rPh>
    <rPh sb="14" eb="16">
      <t>ニュウリョク</t>
    </rPh>
    <phoneticPr fontId="2"/>
  </si>
  <si>
    <t>1-14 業務の評価等</t>
    <phoneticPr fontId="2"/>
  </si>
  <si>
    <t>国又は国の委託を受けたものが実施する施設長研修受講済</t>
    <rPh sb="0" eb="1">
      <t>クニ</t>
    </rPh>
    <rPh sb="18" eb="21">
      <t>シセツチョウ</t>
    </rPh>
    <rPh sb="21" eb="23">
      <t>ケンシュウ</t>
    </rPh>
    <rPh sb="23" eb="25">
      <t>ジュコウ</t>
    </rPh>
    <rPh sb="25" eb="26">
      <t>スミ</t>
    </rPh>
    <phoneticPr fontId="2"/>
  </si>
  <si>
    <t>1-7 安全計画等</t>
    <rPh sb="4" eb="6">
      <t>アンゼン</t>
    </rPh>
    <rPh sb="6" eb="8">
      <t>ケイカク</t>
    </rPh>
    <rPh sb="8" eb="9">
      <t>ナド</t>
    </rPh>
    <phoneticPr fontId="2"/>
  </si>
  <si>
    <t>1-8 事故防止</t>
    <rPh sb="4" eb="6">
      <t>ジコ</t>
    </rPh>
    <rPh sb="6" eb="8">
      <t>ボウシ</t>
    </rPh>
    <phoneticPr fontId="2"/>
  </si>
  <si>
    <t>1-9 不審者対策</t>
    <rPh sb="4" eb="7">
      <t>フシンシャ</t>
    </rPh>
    <rPh sb="7" eb="9">
      <t>タイサク</t>
    </rPh>
    <phoneticPr fontId="2"/>
  </si>
  <si>
    <t>1-10 虐待の禁止と防止</t>
    <rPh sb="5" eb="7">
      <t>ギャクタイ</t>
    </rPh>
    <rPh sb="8" eb="10">
      <t>キンシ</t>
    </rPh>
    <rPh sb="11" eb="13">
      <t>ボウシ</t>
    </rPh>
    <phoneticPr fontId="2"/>
  </si>
  <si>
    <t>1-11 苦情対応</t>
    <rPh sb="5" eb="7">
      <t>クジョウ</t>
    </rPh>
    <rPh sb="7" eb="9">
      <t>タイオウ</t>
    </rPh>
    <phoneticPr fontId="2"/>
  </si>
  <si>
    <t>1-12 秘密保持等</t>
    <rPh sb="5" eb="7">
      <t>ヒミツ</t>
    </rPh>
    <rPh sb="7" eb="9">
      <t>ホジ</t>
    </rPh>
    <rPh sb="9" eb="10">
      <t>ナド</t>
    </rPh>
    <phoneticPr fontId="2"/>
  </si>
  <si>
    <t>1-13 利用者への情報提供</t>
    <rPh sb="5" eb="8">
      <t>リヨウシャ</t>
    </rPh>
    <rPh sb="10" eb="12">
      <t>ジョウホウ</t>
    </rPh>
    <rPh sb="12" eb="14">
      <t>テイキョウ</t>
    </rPh>
    <phoneticPr fontId="2"/>
  </si>
  <si>
    <t>令和4年度</t>
    <rPh sb="0" eb="1">
      <t>レイ</t>
    </rPh>
    <rPh sb="1" eb="2">
      <t>カズ</t>
    </rPh>
    <rPh sb="3" eb="5">
      <t>ネンド</t>
    </rPh>
    <phoneticPr fontId="2"/>
  </si>
  <si>
    <t>令和3年度</t>
    <rPh sb="0" eb="2">
      <t>レイワ</t>
    </rPh>
    <rPh sb="3" eb="5">
      <t>ネンド</t>
    </rPh>
    <phoneticPr fontId="2"/>
  </si>
  <si>
    <t>令和2年度</t>
    <rPh sb="0" eb="2">
      <t>レイワ</t>
    </rPh>
    <rPh sb="3" eb="5">
      <t>ネンド</t>
    </rPh>
    <rPh sb="4" eb="5">
      <t>ド</t>
    </rPh>
    <phoneticPr fontId="2"/>
  </si>
  <si>
    <t>・令和４年度以降の日曜・祝日・年末年始以外の閉所日</t>
    <rPh sb="1" eb="3">
      <t>レイワ</t>
    </rPh>
    <rPh sb="4" eb="6">
      <t>ネンド</t>
    </rPh>
    <rPh sb="5" eb="6">
      <t>ガンネン</t>
    </rPh>
    <rPh sb="6" eb="8">
      <t>イコウ</t>
    </rPh>
    <rPh sb="9" eb="11">
      <t>ニチヨウ</t>
    </rPh>
    <rPh sb="12" eb="14">
      <t>シュクジツ</t>
    </rPh>
    <rPh sb="15" eb="17">
      <t>ネンマツ</t>
    </rPh>
    <rPh sb="17" eb="19">
      <t>ネンシ</t>
    </rPh>
    <rPh sb="19" eb="21">
      <t>イガイ</t>
    </rPh>
    <rPh sb="22" eb="24">
      <t>ヘイショ</t>
    </rPh>
    <rPh sb="24" eb="25">
      <t>ビ</t>
    </rPh>
    <phoneticPr fontId="2"/>
  </si>
  <si>
    <t>・上記で作成した計画は市の危機管理本部に提出していますか</t>
    <rPh sb="1" eb="3">
      <t>ジョウキ</t>
    </rPh>
    <rPh sb="4" eb="6">
      <t>サクセイ</t>
    </rPh>
    <rPh sb="8" eb="10">
      <t>ケイカク</t>
    </rPh>
    <rPh sb="11" eb="12">
      <t>シ</t>
    </rPh>
    <rPh sb="13" eb="15">
      <t>キキ</t>
    </rPh>
    <rPh sb="15" eb="17">
      <t>カンリ</t>
    </rPh>
    <rPh sb="17" eb="19">
      <t>ホンブ</t>
    </rPh>
    <rPh sb="20" eb="22">
      <t>テイシュツ</t>
    </rPh>
    <phoneticPr fontId="2"/>
  </si>
  <si>
    <t>(9)業務継続計画</t>
    <rPh sb="3" eb="5">
      <t>ギョウム</t>
    </rPh>
    <rPh sb="5" eb="7">
      <t>ケイゾク</t>
    </rPh>
    <rPh sb="7" eb="9">
      <t>ケイカク</t>
    </rPh>
    <phoneticPr fontId="2"/>
  </si>
  <si>
    <t>1-7  安全計画等</t>
    <rPh sb="5" eb="7">
      <t>アンゼン</t>
    </rPh>
    <rPh sb="7" eb="9">
      <t>ケイカク</t>
    </rPh>
    <rPh sb="9" eb="10">
      <t>ナド</t>
    </rPh>
    <phoneticPr fontId="2"/>
  </si>
  <si>
    <t>1-８  事故防止</t>
    <rPh sb="5" eb="7">
      <t>ジコ</t>
    </rPh>
    <rPh sb="7" eb="9">
      <t>ボウシ</t>
    </rPh>
    <phoneticPr fontId="2"/>
  </si>
  <si>
    <t>1-9  不審者対策</t>
    <rPh sb="5" eb="8">
      <t>フシンシャ</t>
    </rPh>
    <rPh sb="8" eb="10">
      <t>タイサク</t>
    </rPh>
    <phoneticPr fontId="2"/>
  </si>
  <si>
    <t>1-10　虐待の禁止と防止</t>
    <rPh sb="5" eb="7">
      <t>ギャクタイ</t>
    </rPh>
    <rPh sb="8" eb="10">
      <t>キンシ</t>
    </rPh>
    <rPh sb="11" eb="13">
      <t>ボウシ</t>
    </rPh>
    <phoneticPr fontId="2"/>
  </si>
  <si>
    <t>1-11　苦情対応</t>
    <rPh sb="5" eb="7">
      <t>クジョウ</t>
    </rPh>
    <rPh sb="7" eb="9">
      <t>タイオウ</t>
    </rPh>
    <phoneticPr fontId="2"/>
  </si>
  <si>
    <t>1-12　秘密保持等</t>
    <rPh sb="5" eb="7">
      <t>ヒミツ</t>
    </rPh>
    <rPh sb="7" eb="9">
      <t>ホジ</t>
    </rPh>
    <rPh sb="9" eb="10">
      <t>トウ</t>
    </rPh>
    <phoneticPr fontId="2"/>
  </si>
  <si>
    <t>1-13　利用者への情報提供</t>
    <rPh sb="5" eb="8">
      <t>リヨウシャ</t>
    </rPh>
    <rPh sb="10" eb="12">
      <t>ジョウホウ</t>
    </rPh>
    <rPh sb="12" eb="14">
      <t>テイキョウ</t>
    </rPh>
    <phoneticPr fontId="2"/>
  </si>
  <si>
    <t>1-14　業務の評価等</t>
    <rPh sb="5" eb="7">
      <t>ギョウム</t>
    </rPh>
    <rPh sb="8" eb="10">
      <t>ヒョウカ</t>
    </rPh>
    <rPh sb="10" eb="11">
      <t>トウ</t>
    </rPh>
    <phoneticPr fontId="2"/>
  </si>
  <si>
    <r>
      <rPr>
        <sz val="9"/>
        <rFont val="HG丸ｺﾞｼｯｸM-PRO"/>
        <family val="3"/>
        <charset val="128"/>
      </rPr>
      <t>＜シート記載にあたって＞</t>
    </r>
    <r>
      <rPr>
        <sz val="8"/>
        <rFont val="HG丸ｺﾞｼｯｸM-PRO"/>
        <family val="3"/>
        <charset val="128"/>
      </rPr>
      <t xml:space="preserve">
　１　対象は、基準日（監査直近月）現在の在籍職員（常勤・非常勤問わず）です。
　　　基準日から過去１年以内に在籍していた異動者、退職者は別シートに記入してください。
　　　※年齢は監査実施年度の4月１日時点の年齢が自動表示されます。
　２　登載職員名、勤務日数、時間等は職員雇用状況報告書の内容と一致させてください。
　３　日給者は(日)、時間給者は(時)と表示して基本給欄に単価を記入してください。
　４　非常勤職員は、1日の勤務時間、及び1か月の平均勤務日数を記載してください。また、備考欄に勤務日（月・火・水　等）を記載してください。
　５　法人役員及び施設長等と親族関係等特殊な関係にある者については備考欄にその旨記入してください。（例）「施設長の子」
　６　用紙が足りない場合は本シートをコピーして入力してください。</t>
    </r>
    <rPh sb="4" eb="6">
      <t>キサイ</t>
    </rPh>
    <rPh sb="16" eb="18">
      <t>タイショウ</t>
    </rPh>
    <rPh sb="20" eb="23">
      <t>キジュンビ</t>
    </rPh>
    <rPh sb="24" eb="26">
      <t>カンサ</t>
    </rPh>
    <rPh sb="26" eb="28">
      <t>チョッキン</t>
    </rPh>
    <rPh sb="28" eb="29">
      <t>ゲツ</t>
    </rPh>
    <rPh sb="30" eb="32">
      <t>ゲンザイ</t>
    </rPh>
    <rPh sb="33" eb="35">
      <t>ザイセキ</t>
    </rPh>
    <rPh sb="35" eb="37">
      <t>ショクイン</t>
    </rPh>
    <rPh sb="38" eb="40">
      <t>ジョウキン</t>
    </rPh>
    <rPh sb="41" eb="44">
      <t>ヒジョウキン</t>
    </rPh>
    <rPh sb="44" eb="45">
      <t>ト</t>
    </rPh>
    <rPh sb="55" eb="58">
      <t>キジュンビ</t>
    </rPh>
    <rPh sb="60" eb="62">
      <t>カコ</t>
    </rPh>
    <rPh sb="63" eb="64">
      <t>ネン</t>
    </rPh>
    <rPh sb="64" eb="66">
      <t>イナイ</t>
    </rPh>
    <rPh sb="67" eb="69">
      <t>ザイセキ</t>
    </rPh>
    <rPh sb="73" eb="75">
      <t>イドウ</t>
    </rPh>
    <rPh sb="75" eb="76">
      <t>シャ</t>
    </rPh>
    <rPh sb="77" eb="79">
      <t>タイショク</t>
    </rPh>
    <rPh sb="79" eb="80">
      <t>シャ</t>
    </rPh>
    <rPh sb="81" eb="82">
      <t>ベツ</t>
    </rPh>
    <rPh sb="86" eb="88">
      <t>キニュウ</t>
    </rPh>
    <rPh sb="114" eb="116">
      <t>ジテン</t>
    </rPh>
    <rPh sb="117" eb="119">
      <t>ネンレイ</t>
    </rPh>
    <rPh sb="122" eb="124">
      <t>ヒョウジ</t>
    </rPh>
    <rPh sb="133" eb="135">
      <t>トウサイ</t>
    </rPh>
    <rPh sb="135" eb="137">
      <t>ショクイン</t>
    </rPh>
    <rPh sb="137" eb="138">
      <t>メイ</t>
    </rPh>
    <rPh sb="139" eb="141">
      <t>キンム</t>
    </rPh>
    <rPh sb="141" eb="143">
      <t>ニッスウ</t>
    </rPh>
    <rPh sb="144" eb="146">
      <t>ジカン</t>
    </rPh>
    <rPh sb="146" eb="147">
      <t>トウ</t>
    </rPh>
    <rPh sb="148" eb="150">
      <t>ショクイン</t>
    </rPh>
    <rPh sb="150" eb="152">
      <t>コヨウ</t>
    </rPh>
    <rPh sb="152" eb="154">
      <t>ジョウキョウ</t>
    </rPh>
    <rPh sb="154" eb="157">
      <t>ホウコクショ</t>
    </rPh>
    <rPh sb="158" eb="160">
      <t>ナイヨウ</t>
    </rPh>
    <rPh sb="161" eb="163">
      <t>イッチ</t>
    </rPh>
    <rPh sb="217" eb="220">
      <t>ヒジョウキン</t>
    </rPh>
    <rPh sb="220" eb="222">
      <t>ショクイン</t>
    </rPh>
    <rPh sb="257" eb="259">
      <t>ビコウ</t>
    </rPh>
    <rPh sb="259" eb="260">
      <t>ラン</t>
    </rPh>
    <rPh sb="261" eb="263">
      <t>キンム</t>
    </rPh>
    <rPh sb="263" eb="264">
      <t>ヒ</t>
    </rPh>
    <rPh sb="265" eb="266">
      <t>ゲツ</t>
    </rPh>
    <rPh sb="267" eb="268">
      <t>カ</t>
    </rPh>
    <rPh sb="269" eb="270">
      <t>スイ</t>
    </rPh>
    <rPh sb="271" eb="272">
      <t>トウ</t>
    </rPh>
    <rPh sb="274" eb="276">
      <t>キサイ</t>
    </rPh>
    <phoneticPr fontId="2"/>
  </si>
  <si>
    <t>＜シート記載にあたって＞
　1　対象は、前回監査日から基準日（監査直近月）までに異動や退職をした職員（常勤・非常勤問わず）です。
　　　基準日現在に勤務している職員は別シートに記入してください。
　　　※年齢は監査実施年度の4月１日時点の年齢が自動表示されます。
　2　日給者は(日)、時間給者は(時)と表示して基本給欄に単価を記入してください。
　3　非常勤職員は、1日の勤務時間、及び1か月の平均勤務日数を記載してください。
　4　用紙が足りない場合は本シートをコピーして入力してください。
　5　異動・退職理由の欄には、異動か退職かを明記してください。</t>
    <rPh sb="251" eb="253">
      <t>イドウ</t>
    </rPh>
    <rPh sb="254" eb="256">
      <t>タイショク</t>
    </rPh>
    <rPh sb="256" eb="258">
      <t>リユウ</t>
    </rPh>
    <rPh sb="259" eb="260">
      <t>ラン</t>
    </rPh>
    <rPh sb="263" eb="265">
      <t>イドウ</t>
    </rPh>
    <rPh sb="266" eb="268">
      <t>タイショク</t>
    </rPh>
    <rPh sb="270" eb="272">
      <t>メイキ</t>
    </rPh>
    <phoneticPr fontId="2"/>
  </si>
  <si>
    <r>
      <t>令和</t>
    </r>
    <r>
      <rPr>
        <sz val="20"/>
        <rFont val="ＭＳ Ｐゴシック"/>
        <family val="3"/>
        <charset val="128"/>
        <scheme val="minor"/>
      </rPr>
      <t>5年度  指導監査当日に用意する関係書類</t>
    </r>
    <rPh sb="0" eb="1">
      <t>レイ</t>
    </rPh>
    <rPh sb="1" eb="2">
      <t>ワ</t>
    </rPh>
    <rPh sb="3" eb="5">
      <t>ネンド</t>
    </rPh>
    <rPh sb="4" eb="5">
      <t>ド</t>
    </rPh>
    <rPh sb="7" eb="9">
      <t>シドウ</t>
    </rPh>
    <rPh sb="9" eb="11">
      <t>カンサ</t>
    </rPh>
    <rPh sb="11" eb="13">
      <t>トウジツ</t>
    </rPh>
    <rPh sb="14" eb="16">
      <t>ヨウイ</t>
    </rPh>
    <rPh sb="18" eb="20">
      <t>カンケイ</t>
    </rPh>
    <rPh sb="20" eb="22">
      <t>ショルイ</t>
    </rPh>
    <phoneticPr fontId="107"/>
  </si>
  <si>
    <t>（令和4年度分～令和5年度監査直近時まで、会計関係も含みます。）</t>
    <rPh sb="1" eb="2">
      <t>レイ</t>
    </rPh>
    <rPh sb="2" eb="3">
      <t>カズ</t>
    </rPh>
    <rPh sb="4" eb="6">
      <t>ネンド</t>
    </rPh>
    <rPh sb="6" eb="7">
      <t>ブン</t>
    </rPh>
    <rPh sb="8" eb="9">
      <t>レイ</t>
    </rPh>
    <rPh sb="9" eb="10">
      <t>ワ</t>
    </rPh>
    <rPh sb="11" eb="13">
      <t>ネンド</t>
    </rPh>
    <rPh sb="12" eb="13">
      <t>ド</t>
    </rPh>
    <rPh sb="13" eb="15">
      <t>カンサ</t>
    </rPh>
    <rPh sb="15" eb="17">
      <t>チョッキン</t>
    </rPh>
    <rPh sb="17" eb="18">
      <t>ジ</t>
    </rPh>
    <rPh sb="21" eb="23">
      <t>カイケイ</t>
    </rPh>
    <rPh sb="23" eb="25">
      <t>カンケイ</t>
    </rPh>
    <rPh sb="26" eb="27">
      <t>フク</t>
    </rPh>
    <phoneticPr fontId="107"/>
  </si>
  <si>
    <t>令和5年度事前提出資料（事前にデータで送付いただいたものを印刷の上会場にご用意下さい）</t>
    <rPh sb="0" eb="2">
      <t>レイワ</t>
    </rPh>
    <rPh sb="3" eb="5">
      <t>ネンド</t>
    </rPh>
    <rPh sb="5" eb="7">
      <t>ジゼン</t>
    </rPh>
    <rPh sb="7" eb="9">
      <t>テイシュツ</t>
    </rPh>
    <rPh sb="9" eb="11">
      <t>シリョウ</t>
    </rPh>
    <rPh sb="12" eb="14">
      <t>ジゼン</t>
    </rPh>
    <rPh sb="19" eb="21">
      <t>ソウフ</t>
    </rPh>
    <rPh sb="29" eb="31">
      <t>インサツ</t>
    </rPh>
    <rPh sb="32" eb="33">
      <t>ウエ</t>
    </rPh>
    <rPh sb="33" eb="35">
      <t>カイジョウ</t>
    </rPh>
    <rPh sb="37" eb="39">
      <t>ヨウイ</t>
    </rPh>
    <rPh sb="39" eb="40">
      <t>クダ</t>
    </rPh>
    <phoneticPr fontId="107"/>
  </si>
  <si>
    <t>賃金台帳・職員給与一覧(非常勤職員も含む)　(令和5年４月以降のもの)</t>
    <rPh sb="0" eb="2">
      <t>チンギン</t>
    </rPh>
    <rPh sb="2" eb="4">
      <t>ダイチョウ</t>
    </rPh>
    <rPh sb="5" eb="7">
      <t>ショクイン</t>
    </rPh>
    <rPh sb="7" eb="9">
      <t>キュウヨ</t>
    </rPh>
    <rPh sb="9" eb="11">
      <t>イチラン</t>
    </rPh>
    <rPh sb="12" eb="15">
      <t>ヒジョウキン</t>
    </rPh>
    <rPh sb="15" eb="17">
      <t>ショクイン</t>
    </rPh>
    <rPh sb="18" eb="19">
      <t>フク</t>
    </rPh>
    <rPh sb="23" eb="24">
      <t>レイ</t>
    </rPh>
    <rPh sb="24" eb="25">
      <t>カズ</t>
    </rPh>
    <rPh sb="26" eb="27">
      <t>ネン</t>
    </rPh>
    <rPh sb="27" eb="28">
      <t>ヘイネン</t>
    </rPh>
    <rPh sb="28" eb="31">
      <t>ガツイコウ</t>
    </rPh>
    <phoneticPr fontId="107"/>
  </si>
  <si>
    <t>令和５年度事前提出資料</t>
    <rPh sb="0" eb="2">
      <t>レイワ</t>
    </rPh>
    <rPh sb="3" eb="5">
      <t>ネンド</t>
    </rPh>
    <rPh sb="5" eb="7">
      <t>ジゼン</t>
    </rPh>
    <rPh sb="7" eb="9">
      <t>テイシュツ</t>
    </rPh>
    <rPh sb="9" eb="11">
      <t>シリョウ</t>
    </rPh>
    <phoneticPr fontId="107"/>
  </si>
  <si>
    <t>【３　財務関係】（令和４年４月以降のもの）</t>
    <rPh sb="3" eb="5">
      <t>ザイム</t>
    </rPh>
    <rPh sb="5" eb="7">
      <t>カンケイ</t>
    </rPh>
    <rPh sb="9" eb="10">
      <t>レイ</t>
    </rPh>
    <rPh sb="10" eb="11">
      <t>カズ</t>
    </rPh>
    <rPh sb="12" eb="13">
      <t>ネン</t>
    </rPh>
    <rPh sb="13" eb="14">
      <t>ヘイネン</t>
    </rPh>
    <rPh sb="14" eb="15">
      <t>ガツ</t>
    </rPh>
    <rPh sb="15" eb="17">
      <t>イコウ</t>
    </rPh>
    <phoneticPr fontId="107"/>
  </si>
  <si>
    <t>委託契約等関係資料（令和４年度以降の契約及び現在継続契約期間中のもの）</t>
    <rPh sb="0" eb="2">
      <t>イタク</t>
    </rPh>
    <rPh sb="2" eb="4">
      <t>ケイヤク</t>
    </rPh>
    <rPh sb="4" eb="5">
      <t>トウ</t>
    </rPh>
    <rPh sb="5" eb="7">
      <t>カンケイ</t>
    </rPh>
    <rPh sb="7" eb="9">
      <t>シリョウ</t>
    </rPh>
    <rPh sb="10" eb="12">
      <t>レイワ</t>
    </rPh>
    <rPh sb="13" eb="14">
      <t>ネン</t>
    </rPh>
    <rPh sb="14" eb="15">
      <t>ド</t>
    </rPh>
    <rPh sb="15" eb="17">
      <t>イコウ</t>
    </rPh>
    <rPh sb="18" eb="20">
      <t>ケイヤク</t>
    </rPh>
    <rPh sb="20" eb="21">
      <t>オヨ</t>
    </rPh>
    <rPh sb="22" eb="24">
      <t>ゲンザイ</t>
    </rPh>
    <rPh sb="24" eb="26">
      <t>ケイゾク</t>
    </rPh>
    <rPh sb="26" eb="28">
      <t>ケイヤク</t>
    </rPh>
    <rPh sb="28" eb="31">
      <t>キカンチュウ</t>
    </rPh>
    <phoneticPr fontId="107"/>
  </si>
  <si>
    <r>
      <t>予算書（令和５年度）</t>
    </r>
    <r>
      <rPr>
        <sz val="11"/>
        <rFont val="ＭＳ Ｐゴシック"/>
        <family val="3"/>
        <charset val="128"/>
      </rPr>
      <t/>
    </r>
    <rPh sb="0" eb="3">
      <t>ヨサンショ</t>
    </rPh>
    <rPh sb="4" eb="5">
      <t>レイ</t>
    </rPh>
    <rPh sb="5" eb="6">
      <t>ワ</t>
    </rPh>
    <rPh sb="7" eb="9">
      <t>ネンド</t>
    </rPh>
    <rPh sb="8" eb="9">
      <t>ドヘイネンド</t>
    </rPh>
    <phoneticPr fontId="107"/>
  </si>
  <si>
    <t>収支計算書又は損益計算書及び貸借対照表等の決算書（令和4年度）</t>
    <rPh sb="25" eb="27">
      <t>レイワ</t>
    </rPh>
    <phoneticPr fontId="107"/>
  </si>
  <si>
    <t>・「望ましくないと考えられるかかわり」や「適切でない保育」について、相談できる体制や窓口はありますか。</t>
    <rPh sb="2" eb="3">
      <t>ノゾ</t>
    </rPh>
    <rPh sb="9" eb="10">
      <t>カンガ</t>
    </rPh>
    <rPh sb="21" eb="23">
      <t>テキセツ</t>
    </rPh>
    <phoneticPr fontId="2"/>
  </si>
  <si>
    <t>・保育の計画の作成において、ICT化を行う中で保育の質を確保しつつ工夫・配慮していることはどのようなことですか。</t>
    <phoneticPr fontId="2"/>
  </si>
  <si>
    <t>今年度開催頻度</t>
    <rPh sb="0" eb="3">
      <t>コンネンド</t>
    </rPh>
    <rPh sb="3" eb="5">
      <t>カイサイ</t>
    </rPh>
    <rPh sb="5" eb="7">
      <t>ヒンド</t>
    </rPh>
    <phoneticPr fontId="2"/>
  </si>
  <si>
    <t>昨年度実施回数</t>
    <rPh sb="0" eb="3">
      <t>サクネンド</t>
    </rPh>
    <rPh sb="3" eb="5">
      <t>ジッシ</t>
    </rPh>
    <rPh sb="5" eb="7">
      <t>カイスウ</t>
    </rPh>
    <phoneticPr fontId="2"/>
  </si>
  <si>
    <t>昨年度実施回数</t>
    <rPh sb="0" eb="3">
      <t>サクネンド</t>
    </rPh>
    <rPh sb="1" eb="3">
      <t>ネンド</t>
    </rPh>
    <rPh sb="3" eb="5">
      <t>ジッシ</t>
    </rPh>
    <rPh sb="5" eb="7">
      <t>カイスウ</t>
    </rPh>
    <phoneticPr fontId="2"/>
  </si>
  <si>
    <t>①保育の環境
（人・物・場）</t>
    <rPh sb="1" eb="3">
      <t>ホイク</t>
    </rPh>
    <rPh sb="4" eb="6">
      <t>カンキョウ</t>
    </rPh>
    <rPh sb="8" eb="9">
      <t>ヒト</t>
    </rPh>
    <rPh sb="10" eb="11">
      <t>モノ</t>
    </rPh>
    <rPh sb="12" eb="13">
      <t>バ</t>
    </rPh>
    <phoneticPr fontId="2"/>
  </si>
  <si>
    <t>・研修の参加メンバー、回数等で配慮していること、工夫していることはどのようなことですか。</t>
    <phoneticPr fontId="2"/>
  </si>
  <si>
    <t>・昨年度の研修での取り組み、内容をどのように保育に活かしていますか。</t>
    <phoneticPr fontId="2"/>
  </si>
  <si>
    <t>・現在園においてどのような課題があると感じていますか。</t>
    <phoneticPr fontId="2"/>
  </si>
  <si>
    <t>・職員間の対話を通じ、保育の質の向上に向けどのように課題解決に努めていますか。</t>
    <phoneticPr fontId="2"/>
  </si>
  <si>
    <r>
      <t>・子どもの身体測定などから個々の成長を確認し、園の給与栄養目標量を算出し、食事摂取基準を活用した献立を立てていますか。</t>
    </r>
    <r>
      <rPr>
        <sz val="8"/>
        <rFont val="HG丸ｺﾞｼｯｸM-PRO"/>
        <family val="3"/>
        <charset val="128"/>
      </rPr>
      <t>（※「市の統一献立を使っている保育園は毎年体格調査の結果から見直しをして目標値を算出していますので実態把握をしたうえでの献立とみなされますが各園のお子さんの体格と目標値が合っているかの確認をすることが望まれます）</t>
    </r>
    <phoneticPr fontId="2"/>
  </si>
  <si>
    <t>立てている</t>
    <rPh sb="0" eb="1">
      <t>タ</t>
    </rPh>
    <phoneticPr fontId="2"/>
  </si>
  <si>
    <t>立てていない</t>
    <rPh sb="0" eb="1">
      <t>タ</t>
    </rPh>
    <phoneticPr fontId="2"/>
  </si>
  <si>
    <t>・令和５年度の直近3か月分の給与栄養量を下記の表に記入してください。</t>
    <rPh sb="20" eb="22">
      <t>カキ</t>
    </rPh>
    <rPh sb="23" eb="24">
      <t>ヒョウ</t>
    </rPh>
    <phoneticPr fontId="2"/>
  </si>
  <si>
    <t>・直近の3か月が令和5年度分では出せない場合は令和５年3月を含めていただいても構いません。</t>
    <phoneticPr fontId="2"/>
  </si>
  <si>
    <t>食（職員分等）</t>
    <rPh sb="2" eb="4">
      <t>ショクイン</t>
    </rPh>
    <rPh sb="4" eb="5">
      <t>ブン</t>
    </rPh>
    <phoneticPr fontId="2"/>
  </si>
  <si>
    <t>⑳調理・調乳等従事者の健康・衛生チェック</t>
    <rPh sb="1" eb="3">
      <t>チョウリ</t>
    </rPh>
    <rPh sb="4" eb="6">
      <t>チョウニュウ</t>
    </rPh>
    <rPh sb="6" eb="7">
      <t>トウ</t>
    </rPh>
    <rPh sb="7" eb="10">
      <t>ジュウジシャ</t>
    </rPh>
    <rPh sb="11" eb="13">
      <t>ケンコウ</t>
    </rPh>
    <rPh sb="14" eb="16">
      <t>エイセイ</t>
    </rPh>
    <phoneticPr fontId="2"/>
  </si>
  <si>
    <t>・調理室内専用の帽子、外衣及び履物を着用し、室外に出る場合に外衣等を交換していますか。</t>
    <rPh sb="1" eb="3">
      <t>チョウリ</t>
    </rPh>
    <rPh sb="5" eb="7">
      <t>センヨウ</t>
    </rPh>
    <rPh sb="8" eb="10">
      <t>ボウシ</t>
    </rPh>
    <rPh sb="11" eb="13">
      <t>ガイイ</t>
    </rPh>
    <rPh sb="13" eb="14">
      <t>オヨ</t>
    </rPh>
    <rPh sb="15" eb="17">
      <t>ハキモノ</t>
    </rPh>
    <rPh sb="18" eb="20">
      <t>チャクヨウ</t>
    </rPh>
    <rPh sb="22" eb="24">
      <t>シツガイ</t>
    </rPh>
    <rPh sb="25" eb="26">
      <t>デ</t>
    </rPh>
    <rPh sb="27" eb="29">
      <t>バアイ</t>
    </rPh>
    <rPh sb="30" eb="32">
      <t>ガイイ</t>
    </rPh>
    <rPh sb="32" eb="33">
      <t>トウ</t>
    </rPh>
    <rPh sb="34" eb="36">
      <t>コウカン</t>
    </rPh>
    <phoneticPr fontId="2"/>
  </si>
  <si>
    <t>食材料費の使用状況　確認シート</t>
    <rPh sb="0" eb="1">
      <t>ショク</t>
    </rPh>
    <rPh sb="1" eb="4">
      <t>ザイリョウヒ</t>
    </rPh>
    <rPh sb="5" eb="7">
      <t>シヨウ</t>
    </rPh>
    <rPh sb="7" eb="9">
      <t>ジョウキョウ</t>
    </rPh>
    <rPh sb="10" eb="12">
      <t>カクニン</t>
    </rPh>
    <phoneticPr fontId="129"/>
  </si>
  <si>
    <r>
      <t>◎前年度の監査月以降の月で</t>
    </r>
    <r>
      <rPr>
        <b/>
        <sz val="13"/>
        <color theme="1"/>
        <rFont val="ＭＳ Ｐゴシック"/>
        <family val="3"/>
        <charset val="128"/>
      </rPr>
      <t>通常の給食提供をしている月</t>
    </r>
    <r>
      <rPr>
        <sz val="13"/>
        <color theme="1"/>
        <rFont val="ＭＳ Ｐゴシック"/>
        <family val="3"/>
        <charset val="128"/>
      </rPr>
      <t>の食材料費等の状況を入力してください。</t>
    </r>
    <rPh sb="1" eb="4">
      <t>ゼンネンド</t>
    </rPh>
    <rPh sb="5" eb="7">
      <t>カンサ</t>
    </rPh>
    <rPh sb="7" eb="8">
      <t>ツキ</t>
    </rPh>
    <rPh sb="8" eb="10">
      <t>イコウ</t>
    </rPh>
    <rPh sb="11" eb="12">
      <t>ヅキ</t>
    </rPh>
    <rPh sb="25" eb="26">
      <t>ツキ</t>
    </rPh>
    <rPh sb="27" eb="31">
      <t>ショクザイリョウヒ</t>
    </rPh>
    <rPh sb="31" eb="32">
      <t>トウ</t>
    </rPh>
    <rPh sb="33" eb="35">
      <t>ジョウキョウ</t>
    </rPh>
    <rPh sb="36" eb="38">
      <t>ニュウリョク</t>
    </rPh>
    <phoneticPr fontId="129"/>
  </si>
  <si>
    <r>
      <t>◎通常の給食提供をしている月とは、</t>
    </r>
    <r>
      <rPr>
        <b/>
        <sz val="13"/>
        <color theme="1"/>
        <rFont val="ＭＳ Ｐゴシック"/>
        <family val="3"/>
        <charset val="128"/>
      </rPr>
      <t>連休やお盆などがない平均的な日数で、在籍人数分の発注をしている月</t>
    </r>
    <r>
      <rPr>
        <sz val="13"/>
        <color theme="1"/>
        <rFont val="ＭＳ Ｐゴシック"/>
        <family val="3"/>
        <charset val="128"/>
      </rPr>
      <t>のことを指します。</t>
    </r>
    <phoneticPr fontId="129"/>
  </si>
  <si>
    <t>◎＜支出額＞の1か月の総食材料費は主食を含む昼食とおやつ(延長補食、夕食、一時保育分除く)に使用したすべての食材料費です。光熱費や消耗品費などは含みません。</t>
    <rPh sb="2" eb="5">
      <t>シシュツガク</t>
    </rPh>
    <rPh sb="61" eb="64">
      <t>コウネツヒ</t>
    </rPh>
    <rPh sb="65" eb="69">
      <t>ショウモウヒンヒ</t>
    </rPh>
    <rPh sb="72" eb="73">
      <t>フク</t>
    </rPh>
    <phoneticPr fontId="129"/>
  </si>
  <si>
    <t>算定月</t>
    <rPh sb="0" eb="2">
      <t>サンテイ</t>
    </rPh>
    <rPh sb="2" eb="3">
      <t>ツキ</t>
    </rPh>
    <phoneticPr fontId="129"/>
  </si>
  <si>
    <t>水色の太枠に貴園の該当する数字を入力してください（その他は自動計算となりますので入力不要です）。</t>
    <rPh sb="3" eb="4">
      <t>フト</t>
    </rPh>
    <phoneticPr fontId="129"/>
  </si>
  <si>
    <t>＜給食提供対象人数・提供量等＞</t>
    <rPh sb="1" eb="3">
      <t>キュウショク</t>
    </rPh>
    <rPh sb="3" eb="5">
      <t>テイキョウ</t>
    </rPh>
    <rPh sb="5" eb="7">
      <t>タイショウ</t>
    </rPh>
    <rPh sb="7" eb="9">
      <t>ニンズウ</t>
    </rPh>
    <rPh sb="10" eb="12">
      <t>テイキョウ</t>
    </rPh>
    <rPh sb="12" eb="13">
      <t>リョウ</t>
    </rPh>
    <rPh sb="13" eb="14">
      <t>トウ</t>
    </rPh>
    <phoneticPr fontId="129"/>
  </si>
  <si>
    <t>＜支出額＞</t>
    <rPh sb="1" eb="3">
      <t>シシュツ</t>
    </rPh>
    <rPh sb="3" eb="4">
      <t>ガク</t>
    </rPh>
    <phoneticPr fontId="129"/>
  </si>
  <si>
    <t>&lt;3歳以上児 実費徴収額&gt;</t>
    <rPh sb="2" eb="3">
      <t>サイ</t>
    </rPh>
    <rPh sb="3" eb="6">
      <t>イジョウジ</t>
    </rPh>
    <rPh sb="7" eb="11">
      <t>ジッピチョウシュウ</t>
    </rPh>
    <rPh sb="11" eb="12">
      <t>ガク</t>
    </rPh>
    <phoneticPr fontId="129"/>
  </si>
  <si>
    <t>※1 給食提供
対象人数</t>
    <rPh sb="3" eb="5">
      <t>キュウショク</t>
    </rPh>
    <rPh sb="5" eb="7">
      <t>テイキョウ</t>
    </rPh>
    <rPh sb="8" eb="10">
      <t>タイショウ</t>
    </rPh>
    <rPh sb="10" eb="12">
      <t>ニンズウ</t>
    </rPh>
    <phoneticPr fontId="129"/>
  </si>
  <si>
    <r>
      <rPr>
        <b/>
        <sz val="12"/>
        <color theme="1"/>
        <rFont val="ＭＳ Ｐゴシック"/>
        <family val="3"/>
        <charset val="128"/>
      </rPr>
      <t>※2  １人当たりの
給食提供量</t>
    </r>
    <r>
      <rPr>
        <sz val="12"/>
        <color theme="1"/>
        <rFont val="ＭＳ Ｐゴシック"/>
        <family val="3"/>
        <charset val="128"/>
      </rPr>
      <t xml:space="preserve">
</t>
    </r>
    <r>
      <rPr>
        <sz val="12"/>
        <rFont val="ＭＳ Ｐゴシック"/>
        <family val="3"/>
        <charset val="128"/>
      </rPr>
      <t>（幼児を１として計算、異なる場合は変更）</t>
    </r>
    <rPh sb="5" eb="6">
      <t>ニン</t>
    </rPh>
    <rPh sb="6" eb="7">
      <t>ア</t>
    </rPh>
    <rPh sb="11" eb="13">
      <t>キュウショク</t>
    </rPh>
    <rPh sb="13" eb="15">
      <t>テイキョウ</t>
    </rPh>
    <rPh sb="15" eb="16">
      <t>リョウ</t>
    </rPh>
    <rPh sb="18" eb="20">
      <t>ヨウジ</t>
    </rPh>
    <rPh sb="25" eb="27">
      <t>ケイサン</t>
    </rPh>
    <rPh sb="28" eb="29">
      <t>コト</t>
    </rPh>
    <rPh sb="31" eb="33">
      <t>バアイ</t>
    </rPh>
    <rPh sb="34" eb="36">
      <t>ヘンコウ</t>
    </rPh>
    <phoneticPr fontId="129"/>
  </si>
  <si>
    <t>給食提供
総量
（幼児を１とした場合の食数）</t>
    <rPh sb="0" eb="2">
      <t>キュウショク</t>
    </rPh>
    <rPh sb="2" eb="4">
      <t>テイキョウ</t>
    </rPh>
    <rPh sb="5" eb="7">
      <t>ソウリョウ</t>
    </rPh>
    <rPh sb="16" eb="18">
      <t>バアイ</t>
    </rPh>
    <rPh sb="19" eb="21">
      <t>ショクスウ</t>
    </rPh>
    <phoneticPr fontId="129"/>
  </si>
  <si>
    <t>給食提供
量割合</t>
    <rPh sb="0" eb="2">
      <t>キュウショク</t>
    </rPh>
    <rPh sb="2" eb="4">
      <t>テイキョウ</t>
    </rPh>
    <rPh sb="5" eb="6">
      <t>リョウ</t>
    </rPh>
    <rPh sb="6" eb="8">
      <t>ワリアイ</t>
    </rPh>
    <phoneticPr fontId="129"/>
  </si>
  <si>
    <r>
      <t xml:space="preserve">1か月の総食材料費
（月額、税込）
</t>
    </r>
    <r>
      <rPr>
        <b/>
        <sz val="11"/>
        <color theme="1"/>
        <rFont val="ＭＳ Ｐゴシック"/>
        <family val="3"/>
        <charset val="128"/>
      </rPr>
      <t>一番下の水色太枠に
総食材料費を入力</t>
    </r>
    <rPh sb="2" eb="3">
      <t>ゲツ</t>
    </rPh>
    <rPh sb="4" eb="5">
      <t>ソウ</t>
    </rPh>
    <rPh sb="5" eb="6">
      <t>ショク</t>
    </rPh>
    <rPh sb="6" eb="9">
      <t>ザイリョウヒ</t>
    </rPh>
    <rPh sb="11" eb="12">
      <t>ツキ</t>
    </rPh>
    <rPh sb="12" eb="13">
      <t>ガク</t>
    </rPh>
    <rPh sb="14" eb="16">
      <t>ゼイコ</t>
    </rPh>
    <rPh sb="18" eb="20">
      <t>イチバン</t>
    </rPh>
    <rPh sb="20" eb="21">
      <t>シタ</t>
    </rPh>
    <rPh sb="22" eb="24">
      <t>ミズイロ</t>
    </rPh>
    <rPh sb="24" eb="26">
      <t>フトワク</t>
    </rPh>
    <rPh sb="28" eb="33">
      <t>ソウショクザイリョウヒ</t>
    </rPh>
    <rPh sb="34" eb="36">
      <t>ニュウリョク</t>
    </rPh>
    <phoneticPr fontId="129"/>
  </si>
  <si>
    <t>1人当たり</t>
    <rPh sb="0" eb="2">
      <t>ヒトリ</t>
    </rPh>
    <rPh sb="2" eb="3">
      <t>ア</t>
    </rPh>
    <phoneticPr fontId="129"/>
  </si>
  <si>
    <t>幼児徴収額</t>
    <rPh sb="0" eb="2">
      <t>ヨウジ</t>
    </rPh>
    <rPh sb="2" eb="4">
      <t>チョウシュウ</t>
    </rPh>
    <rPh sb="4" eb="5">
      <t>ガク</t>
    </rPh>
    <phoneticPr fontId="129"/>
  </si>
  <si>
    <t>主食費
（月額）</t>
    <rPh sb="0" eb="2">
      <t>シュショク</t>
    </rPh>
    <rPh sb="2" eb="3">
      <t>ヒ</t>
    </rPh>
    <rPh sb="5" eb="6">
      <t>ツキ</t>
    </rPh>
    <rPh sb="6" eb="7">
      <t>ガク</t>
    </rPh>
    <phoneticPr fontId="129"/>
  </si>
  <si>
    <t>副食費
（月額）</t>
    <rPh sb="0" eb="2">
      <t>フクショク</t>
    </rPh>
    <rPh sb="2" eb="3">
      <t>ヒ</t>
    </rPh>
    <rPh sb="5" eb="6">
      <t>ツキ</t>
    </rPh>
    <rPh sb="6" eb="7">
      <t>ガク</t>
    </rPh>
    <phoneticPr fontId="129"/>
  </si>
  <si>
    <t>給食費計
（月額）</t>
    <rPh sb="0" eb="2">
      <t>キュウショク</t>
    </rPh>
    <rPh sb="2" eb="3">
      <t>ヒ</t>
    </rPh>
    <rPh sb="3" eb="4">
      <t>ケイ</t>
    </rPh>
    <rPh sb="6" eb="7">
      <t>ツキ</t>
    </rPh>
    <rPh sb="7" eb="8">
      <t>ガク</t>
    </rPh>
    <phoneticPr fontId="129"/>
  </si>
  <si>
    <t>給食費計
（月額）</t>
    <rPh sb="0" eb="2">
      <t>キュウショク</t>
    </rPh>
    <rPh sb="2" eb="3">
      <t>ヒ</t>
    </rPh>
    <rPh sb="3" eb="4">
      <t>ケイ</t>
    </rPh>
    <rPh sb="6" eb="8">
      <t>ゲツガク</t>
    </rPh>
    <phoneticPr fontId="129"/>
  </si>
  <si>
    <t>幼児（3～5歳児）</t>
    <rPh sb="0" eb="2">
      <t>ヨウジ</t>
    </rPh>
    <rPh sb="6" eb="8">
      <t>サイジ</t>
    </rPh>
    <phoneticPr fontId="129"/>
  </si>
  <si>
    <t>(A)</t>
    <phoneticPr fontId="129"/>
  </si>
  <si>
    <t>(B)</t>
    <phoneticPr fontId="129"/>
  </si>
  <si>
    <t>乳児（0～2歳児）</t>
    <rPh sb="0" eb="2">
      <t>ニュウジ</t>
    </rPh>
    <rPh sb="6" eb="8">
      <t>サイジ</t>
    </rPh>
    <phoneticPr fontId="129"/>
  </si>
  <si>
    <t>幼児実費徴収額＋給食費加算の合計額</t>
    <rPh sb="0" eb="2">
      <t>ヨウジ</t>
    </rPh>
    <rPh sb="2" eb="4">
      <t>ジッピ</t>
    </rPh>
    <rPh sb="4" eb="7">
      <t>チョウシュウガク</t>
    </rPh>
    <rPh sb="8" eb="11">
      <t>キュウショクヒ</t>
    </rPh>
    <rPh sb="11" eb="13">
      <t>カサン</t>
    </rPh>
    <rPh sb="14" eb="17">
      <t>ゴウケイガク</t>
    </rPh>
    <phoneticPr fontId="140"/>
  </si>
  <si>
    <t>(C)</t>
    <phoneticPr fontId="129"/>
  </si>
  <si>
    <t xml:space="preserve">  ※３職員　　
（指導食含む）
 </t>
    <rPh sb="4" eb="6">
      <t>ショクイン</t>
    </rPh>
    <rPh sb="10" eb="13">
      <t>シドウショク</t>
    </rPh>
    <rPh sb="13" eb="14">
      <t>フク</t>
    </rPh>
    <phoneticPr fontId="129"/>
  </si>
  <si>
    <t>判定</t>
    <rPh sb="0" eb="2">
      <t>ハンテイ</t>
    </rPh>
    <phoneticPr fontId="140"/>
  </si>
  <si>
    <t>判定基準</t>
    <rPh sb="0" eb="2">
      <t>ハンテイ</t>
    </rPh>
    <rPh sb="2" eb="4">
      <t>キジュン</t>
    </rPh>
    <phoneticPr fontId="140"/>
  </si>
  <si>
    <t>※4 　幼児の食材料費に係る
支出額（A）－実費徴収額（B)</t>
    <phoneticPr fontId="140"/>
  </si>
  <si>
    <t>（D）</t>
    <phoneticPr fontId="129"/>
  </si>
  <si>
    <t>実費徴収額</t>
    <rPh sb="0" eb="2">
      <t>ジッピ</t>
    </rPh>
    <rPh sb="2" eb="5">
      <t>チョウシュウガク</t>
    </rPh>
    <phoneticPr fontId="140"/>
  </si>
  <si>
    <t>※(B)　給食費が実施徴収額を下回っている（15％以上）
△(C)　給食費が実費徴収額を下回っている（15％以内）
〇　給食費が実費徴収額を下回っていない</t>
    <phoneticPr fontId="140"/>
  </si>
  <si>
    <t>合計</t>
    <rPh sb="0" eb="2">
      <t>ゴウケイ</t>
    </rPh>
    <phoneticPr fontId="129"/>
  </si>
  <si>
    <t>幼児の食材料費に係る支出額（A）－実費徴収額＋給食費加算の合計額（C）</t>
    <rPh sb="23" eb="25">
      <t>キュウショク</t>
    </rPh>
    <rPh sb="25" eb="26">
      <t>ヒ</t>
    </rPh>
    <rPh sb="26" eb="28">
      <t>カサン</t>
    </rPh>
    <rPh sb="29" eb="32">
      <t>ゴウケイガク</t>
    </rPh>
    <phoneticPr fontId="140"/>
  </si>
  <si>
    <t>（E）</t>
    <phoneticPr fontId="140"/>
  </si>
  <si>
    <t>実費徴収額＋市加算</t>
    <rPh sb="0" eb="5">
      <t>ジッピチョウシュウガク</t>
    </rPh>
    <rPh sb="6" eb="7">
      <t>シ</t>
    </rPh>
    <rPh sb="7" eb="9">
      <t>カサン</t>
    </rPh>
    <phoneticPr fontId="140"/>
  </si>
  <si>
    <t>※1   給食提供対象人数は、幼児、乳児は在籍児童数を入力し、職員は１日に提供する平均数を入力してください。</t>
    <rPh sb="11" eb="13">
      <t>ニンズウ</t>
    </rPh>
    <rPh sb="15" eb="17">
      <t>ヨウジ</t>
    </rPh>
    <rPh sb="18" eb="20">
      <t>ニュウジ</t>
    </rPh>
    <rPh sb="21" eb="23">
      <t>ザイセキ</t>
    </rPh>
    <rPh sb="23" eb="25">
      <t>ジドウ</t>
    </rPh>
    <rPh sb="25" eb="26">
      <t>スウ</t>
    </rPh>
    <rPh sb="27" eb="29">
      <t>ニュウリョク</t>
    </rPh>
    <rPh sb="31" eb="33">
      <t>ショクイン</t>
    </rPh>
    <rPh sb="35" eb="36">
      <t>ニチ</t>
    </rPh>
    <rPh sb="37" eb="39">
      <t>テイキョウ</t>
    </rPh>
    <rPh sb="41" eb="43">
      <t>ヘイキン</t>
    </rPh>
    <rPh sb="43" eb="44">
      <t>スウ</t>
    </rPh>
    <rPh sb="45" eb="47">
      <t>ニュウリョク</t>
    </rPh>
    <phoneticPr fontId="129"/>
  </si>
  <si>
    <t xml:space="preserve">　 </t>
    <phoneticPr fontId="129"/>
  </si>
  <si>
    <t>※2   １人当たりの給食提供量は、幼児の提供量を１とし、乳児は0.8を標準としていますが、異なる場合は変更し、算出根拠を以下に記載してください。</t>
    <rPh sb="6" eb="7">
      <t>ニン</t>
    </rPh>
    <rPh sb="7" eb="8">
      <t>ア</t>
    </rPh>
    <rPh sb="11" eb="13">
      <t>キュウショク</t>
    </rPh>
    <rPh sb="13" eb="15">
      <t>テイキョウ</t>
    </rPh>
    <rPh sb="15" eb="16">
      <t>リョウ</t>
    </rPh>
    <rPh sb="18" eb="20">
      <t>ヨウジ</t>
    </rPh>
    <rPh sb="21" eb="23">
      <t>テイキョウ</t>
    </rPh>
    <rPh sb="23" eb="24">
      <t>リョウ</t>
    </rPh>
    <rPh sb="29" eb="31">
      <t>ニュウジ</t>
    </rPh>
    <rPh sb="36" eb="38">
      <t>ヒョウジュン</t>
    </rPh>
    <rPh sb="46" eb="47">
      <t>コト</t>
    </rPh>
    <rPh sb="49" eb="51">
      <t>バアイ</t>
    </rPh>
    <rPh sb="52" eb="54">
      <t>ヘンコウ</t>
    </rPh>
    <rPh sb="56" eb="58">
      <t>サンシュツ</t>
    </rPh>
    <rPh sb="58" eb="60">
      <t>コンキョ</t>
    </rPh>
    <rPh sb="61" eb="63">
      <t>イカ</t>
    </rPh>
    <rPh sb="64" eb="66">
      <t>キサイ</t>
    </rPh>
    <phoneticPr fontId="129"/>
  </si>
  <si>
    <r>
      <t xml:space="preserve">
※3   職員分は指導食も含んだ食数を記入してください。追記事項等がある場合は下記に記載してください。</t>
    </r>
    <r>
      <rPr>
        <b/>
        <sz val="13"/>
        <color rgb="FFFF0000"/>
        <rFont val="ＭＳ Ｐゴシック"/>
        <family val="3"/>
        <charset val="128"/>
      </rPr>
      <t xml:space="preserve">
　</t>
    </r>
    <rPh sb="29" eb="31">
      <t>ツイキ</t>
    </rPh>
    <rPh sb="31" eb="33">
      <t>ジコウ</t>
    </rPh>
    <rPh sb="33" eb="34">
      <t>トウ</t>
    </rPh>
    <rPh sb="37" eb="39">
      <t>バアイ</t>
    </rPh>
    <rPh sb="40" eb="42">
      <t>カキ</t>
    </rPh>
    <rPh sb="43" eb="45">
      <t>キサイ</t>
    </rPh>
    <phoneticPr fontId="129"/>
  </si>
  <si>
    <t>※4   幼児の食材料費に係る支出額（A）－実費徴収額（B)の額（C)がマイナス（▲）の場合は、下記に考えられる理由を記載してください。</t>
    <rPh sb="51" eb="52">
      <t>カンガ</t>
    </rPh>
    <phoneticPr fontId="129"/>
  </si>
  <si>
    <t>・安全な睡眠環境を整えるために、具体的にどのような対応、配慮を行っていますか。</t>
    <phoneticPr fontId="2"/>
  </si>
  <si>
    <t>・プール・水遊びの監視を行う際に、見落としがちなリスクや注意すべきポイントについて、職員間で事前に確認していますか。</t>
    <rPh sb="5" eb="7">
      <t>ミズアソ</t>
    </rPh>
    <rPh sb="42" eb="44">
      <t>ショクイン</t>
    </rPh>
    <rPh sb="44" eb="45">
      <t>カン</t>
    </rPh>
    <rPh sb="46" eb="48">
      <t>ジゼン</t>
    </rPh>
    <rPh sb="49" eb="51">
      <t>カクニン</t>
    </rPh>
    <phoneticPr fontId="2"/>
  </si>
  <si>
    <t>・硬い豆やナッツ類などかみ砕く必要のある食品は5歳以下の子どもに食べさせないこと、また、窒息の可能性のある大きさ、形状の食品（ミニトマトやブドウ等）について、4等分にする、軟らかく調理するなどの配慮をしていますか。</t>
    <rPh sb="1" eb="2">
      <t>カタ</t>
    </rPh>
    <rPh sb="13" eb="14">
      <t>クダ</t>
    </rPh>
    <rPh sb="15" eb="17">
      <t>ヒツヨウ</t>
    </rPh>
    <rPh sb="72" eb="73">
      <t>トウ</t>
    </rPh>
    <phoneticPr fontId="2"/>
  </si>
  <si>
    <t>・出発から帰園まで、適時児童の人数確認を行っていますか。</t>
    <rPh sb="1" eb="3">
      <t>シュッパツ</t>
    </rPh>
    <rPh sb="5" eb="6">
      <t>カエ</t>
    </rPh>
    <rPh sb="6" eb="7">
      <t>エン</t>
    </rPh>
    <rPh sb="10" eb="12">
      <t>テキジ</t>
    </rPh>
    <rPh sb="12" eb="14">
      <t>ジドウ</t>
    </rPh>
    <rPh sb="15" eb="17">
      <t>ニンズウ</t>
    </rPh>
    <rPh sb="17" eb="19">
      <t>カクニン</t>
    </rPh>
    <rPh sb="20" eb="21">
      <t>オコナ</t>
    </rPh>
    <phoneticPr fontId="2"/>
  </si>
  <si>
    <t>・出発から帰園までの児童の人数確認の記録をしていますか。</t>
    <rPh sb="1" eb="3">
      <t>シュッパツ</t>
    </rPh>
    <rPh sb="5" eb="6">
      <t>カエ</t>
    </rPh>
    <rPh sb="6" eb="7">
      <t>エン</t>
    </rPh>
    <rPh sb="10" eb="12">
      <t>ジドウ</t>
    </rPh>
    <rPh sb="13" eb="15">
      <t>ニンズウ</t>
    </rPh>
    <rPh sb="15" eb="17">
      <t>カクニン</t>
    </rPh>
    <rPh sb="18" eb="20">
      <t>キロク</t>
    </rPh>
    <phoneticPr fontId="2"/>
  </si>
  <si>
    <t>人数確認
記録方法</t>
    <rPh sb="0" eb="4">
      <t>ニンズウカクニン</t>
    </rPh>
    <rPh sb="5" eb="7">
      <t>キロク</t>
    </rPh>
    <rPh sb="7" eb="9">
      <t>ホウホウ</t>
    </rPh>
    <phoneticPr fontId="2"/>
  </si>
  <si>
    <t>・欠席連絡がなく子どもが登園していない場合どのような対応をしていますか。</t>
    <phoneticPr fontId="2"/>
  </si>
  <si>
    <t>・１日を通してどのような方法で確認を行い、記録をしていますか。</t>
    <phoneticPr fontId="2"/>
  </si>
  <si>
    <t>給食日誌、衛生管理チェックリスト(調理・調乳に従事する職員の健康・衛生チェック含む）
食材料購入関係伝票類(発注書、納品書、分量表等)、受払簿</t>
    <phoneticPr fontId="107"/>
  </si>
  <si>
    <t>【保育園の目標の確認】市基準と国基準との比較　１～２歳児</t>
    <rPh sb="1" eb="4">
      <t>ホイクエン</t>
    </rPh>
    <rPh sb="5" eb="7">
      <t>モクヒョウ</t>
    </rPh>
    <rPh sb="8" eb="10">
      <t>カクニン</t>
    </rPh>
    <rPh sb="11" eb="12">
      <t>シ</t>
    </rPh>
    <rPh sb="12" eb="14">
      <t>キジュン</t>
    </rPh>
    <rPh sb="15" eb="16">
      <t>クニ</t>
    </rPh>
    <rPh sb="16" eb="18">
      <t>キジュン</t>
    </rPh>
    <rPh sb="20" eb="22">
      <t>ヒカク</t>
    </rPh>
    <rPh sb="26" eb="28">
      <t>サイジ</t>
    </rPh>
    <phoneticPr fontId="2"/>
  </si>
  <si>
    <t>（市）摂取基準(4～10月）</t>
    <rPh sb="1" eb="2">
      <t>シ</t>
    </rPh>
    <rPh sb="3" eb="7">
      <t>セッシュキジュン</t>
    </rPh>
    <rPh sb="12" eb="13">
      <t>ガツ</t>
    </rPh>
    <phoneticPr fontId="2"/>
  </si>
  <si>
    <t>15～24</t>
    <phoneticPr fontId="2"/>
  </si>
  <si>
    <t>11～16</t>
    <phoneticPr fontId="2"/>
  </si>
  <si>
    <t>59～77</t>
    <phoneticPr fontId="2"/>
  </si>
  <si>
    <t>1.5未満</t>
    <rPh sb="3" eb="5">
      <t>ミマン</t>
    </rPh>
    <phoneticPr fontId="2"/>
  </si>
  <si>
    <t>3.0以上</t>
    <rPh sb="3" eb="5">
      <t>イジョウ</t>
    </rPh>
    <phoneticPr fontId="2"/>
  </si>
  <si>
    <t>（市）摂取基準(11～３月）</t>
    <rPh sb="1" eb="2">
      <t>シ</t>
    </rPh>
    <rPh sb="3" eb="7">
      <t>セッシュキジュン</t>
    </rPh>
    <rPh sb="12" eb="13">
      <t>ガツ</t>
    </rPh>
    <phoneticPr fontId="2"/>
  </si>
  <si>
    <t>16～24</t>
    <phoneticPr fontId="2"/>
  </si>
  <si>
    <t>61～79</t>
    <phoneticPr fontId="2"/>
  </si>
  <si>
    <t>1.6未満</t>
    <rPh sb="3" eb="5">
      <t>ミマン</t>
    </rPh>
    <phoneticPr fontId="2"/>
  </si>
  <si>
    <t>3.2以上</t>
    <rPh sb="3" eb="5">
      <t>イジョウ</t>
    </rPh>
    <phoneticPr fontId="2"/>
  </si>
  <si>
    <t>（国）摂取基準</t>
    <rPh sb="1" eb="2">
      <t>クニ</t>
    </rPh>
    <rPh sb="3" eb="5">
      <t>セッシュ</t>
    </rPh>
    <rPh sb="5" eb="7">
      <t>キジュン</t>
    </rPh>
    <phoneticPr fontId="2"/>
  </si>
  <si>
    <t>【保育園の目標充足率】１～２歳児</t>
    <rPh sb="1" eb="4">
      <t>ホイクエン</t>
    </rPh>
    <rPh sb="5" eb="7">
      <t>モクヒョウ</t>
    </rPh>
    <rPh sb="7" eb="10">
      <t>ジュウソクリツ</t>
    </rPh>
    <rPh sb="14" eb="16">
      <t>サイジ</t>
    </rPh>
    <phoneticPr fontId="2"/>
  </si>
  <si>
    <t>９０％より下</t>
    <rPh sb="5" eb="6">
      <t>シタ</t>
    </rPh>
    <phoneticPr fontId="2"/>
  </si>
  <si>
    <t>【保育園の目標の確認】市基準と国基準との比較　３～５歳児</t>
    <rPh sb="1" eb="4">
      <t>ホイクエン</t>
    </rPh>
    <rPh sb="5" eb="7">
      <t>モクヒョウ</t>
    </rPh>
    <rPh sb="8" eb="10">
      <t>カクニン</t>
    </rPh>
    <rPh sb="11" eb="12">
      <t>シ</t>
    </rPh>
    <rPh sb="12" eb="14">
      <t>キジュン</t>
    </rPh>
    <rPh sb="15" eb="16">
      <t>クニ</t>
    </rPh>
    <rPh sb="16" eb="18">
      <t>キジュン</t>
    </rPh>
    <rPh sb="20" eb="22">
      <t>ヒカク</t>
    </rPh>
    <rPh sb="26" eb="28">
      <t>サイジ</t>
    </rPh>
    <phoneticPr fontId="2"/>
  </si>
  <si>
    <t>19～29</t>
    <phoneticPr fontId="2"/>
  </si>
  <si>
    <t>13～19</t>
    <phoneticPr fontId="2"/>
  </si>
  <si>
    <t>72～94</t>
    <phoneticPr fontId="2"/>
  </si>
  <si>
    <t>3.6以上</t>
    <rPh sb="3" eb="5">
      <t>イジョウ</t>
    </rPh>
    <phoneticPr fontId="2"/>
  </si>
  <si>
    <t>13～20</t>
    <phoneticPr fontId="2"/>
  </si>
  <si>
    <t>74～96</t>
    <phoneticPr fontId="2"/>
  </si>
  <si>
    <t>1.7未満</t>
    <rPh sb="3" eb="5">
      <t>ミマン</t>
    </rPh>
    <phoneticPr fontId="2"/>
  </si>
  <si>
    <t>3.7以上</t>
    <rPh sb="3" eb="5">
      <t>イジョウ</t>
    </rPh>
    <phoneticPr fontId="2"/>
  </si>
  <si>
    <t>【保育園の目標充足率】３～５歳児</t>
    <rPh sb="1" eb="4">
      <t>ホイクエン</t>
    </rPh>
    <rPh sb="5" eb="7">
      <t>モクヒョウ</t>
    </rPh>
    <rPh sb="7" eb="10">
      <t>ジュウソクリツ</t>
    </rPh>
    <rPh sb="14" eb="16">
      <t>サイジ</t>
    </rPh>
    <phoneticPr fontId="2"/>
  </si>
  <si>
    <t>予定献立表を周知している⇒</t>
    <rPh sb="0" eb="2">
      <t>ヨテイ</t>
    </rPh>
    <rPh sb="2" eb="4">
      <t>コンダテ</t>
    </rPh>
    <rPh sb="4" eb="5">
      <t>ヒョウ</t>
    </rPh>
    <rPh sb="6" eb="8">
      <t>シュウチ</t>
    </rPh>
    <phoneticPr fontId="2"/>
  </si>
  <si>
    <t>予定献立表を周知していない</t>
    <rPh sb="0" eb="2">
      <t>ヨテイ</t>
    </rPh>
    <rPh sb="2" eb="4">
      <t>コンダテ</t>
    </rPh>
    <rPh sb="4" eb="5">
      <t>ヒョウ</t>
    </rPh>
    <rPh sb="6" eb="8">
      <t>シュウチ</t>
    </rPh>
    <phoneticPr fontId="2"/>
  </si>
  <si>
    <t>㉒調理設備等の衛生管理</t>
    <rPh sb="1" eb="3">
      <t>チョウリ</t>
    </rPh>
    <rPh sb="3" eb="5">
      <t>セツビ</t>
    </rPh>
    <rPh sb="5" eb="6">
      <t>トウ</t>
    </rPh>
    <rPh sb="7" eb="9">
      <t>エイセイ</t>
    </rPh>
    <rPh sb="9" eb="11">
      <t>カンリ</t>
    </rPh>
    <phoneticPr fontId="2"/>
  </si>
  <si>
    <r>
      <t>　提出資料のご準備ができましたら、</t>
    </r>
    <r>
      <rPr>
        <b/>
        <u/>
        <sz val="12"/>
        <color indexed="8"/>
        <rFont val="HG丸ｺﾞｼｯｸM-PRO"/>
        <family val="3"/>
        <charset val="128"/>
      </rPr>
      <t>監査担当あてにメールで資料をご提出</t>
    </r>
    <r>
      <rPr>
        <sz val="11"/>
        <color indexed="8"/>
        <rFont val="HG丸ｺﾞｼｯｸM-PRO"/>
        <family val="3"/>
        <charset val="128"/>
      </rPr>
      <t xml:space="preserve">ください。
</t>
    </r>
    <r>
      <rPr>
        <b/>
        <sz val="10"/>
        <color rgb="FFFF0000"/>
        <rFont val="HG丸ｺﾞｼｯｸM-PRO"/>
        <family val="3"/>
        <charset val="128"/>
      </rPr>
      <t>※この「令和5年度事前提出資料（民営保育所）」のシートはエクセルファイルのままお送りください。</t>
    </r>
    <r>
      <rPr>
        <b/>
        <u/>
        <sz val="10"/>
        <color indexed="8"/>
        <rFont val="HG丸ｺﾞｼｯｸM-PRO"/>
        <family val="3"/>
        <charset val="128"/>
      </rPr>
      <t xml:space="preserve">
</t>
    </r>
    <r>
      <rPr>
        <sz val="11"/>
        <color indexed="8"/>
        <rFont val="HG丸ｺﾞｼｯｸM-PRO"/>
        <family val="3"/>
        <charset val="128"/>
      </rPr>
      <t xml:space="preserve">
　【総務部監査担当メールアドレス】　　
　　　 45kansa@city.kawasaki.jp
　【（件名）についてのルール】
　　【民営保育所】指導監査事前提出資料について（○○保育園）　</t>
    </r>
    <rPh sb="1" eb="3">
      <t>テイシュツ</t>
    </rPh>
    <rPh sb="3" eb="5">
      <t>シリョウ</t>
    </rPh>
    <rPh sb="7" eb="9">
      <t>ジュンビ</t>
    </rPh>
    <rPh sb="17" eb="19">
      <t>カンサ</t>
    </rPh>
    <rPh sb="19" eb="21">
      <t>タントウ</t>
    </rPh>
    <rPh sb="28" eb="30">
      <t>シリョウ</t>
    </rPh>
    <rPh sb="32" eb="34">
      <t>テイシュツ</t>
    </rPh>
    <rPh sb="44" eb="46">
      <t>レイワ</t>
    </rPh>
    <rPh sb="47" eb="49">
      <t>ネンド</t>
    </rPh>
    <rPh sb="49" eb="55">
      <t>ジゼンテイシュツシリョウ</t>
    </rPh>
    <rPh sb="56" eb="61">
      <t>ミンエイホイクショ</t>
    </rPh>
    <rPh sb="80" eb="81">
      <t>オク</t>
    </rPh>
    <rPh sb="158" eb="163">
      <t>ミンエイホイクショ</t>
    </rPh>
    <phoneticPr fontId="2"/>
  </si>
  <si>
    <t>（令和4年度～令和5年度に新たに制定又は改正した規程（写し）のみ添付してください。）</t>
    <rPh sb="1" eb="3">
      <t>レイワ</t>
    </rPh>
    <rPh sb="4" eb="6">
      <t>ネンド</t>
    </rPh>
    <rPh sb="7" eb="9">
      <t>レイワ</t>
    </rPh>
    <rPh sb="10" eb="12">
      <t>ネンド</t>
    </rPh>
    <rPh sb="11" eb="12">
      <t>ガンネン</t>
    </rPh>
    <phoneticPr fontId="2"/>
  </si>
  <si>
    <t>保育所児童保育要録（令和４年度卒園児）</t>
    <rPh sb="0" eb="2">
      <t>ホイク</t>
    </rPh>
    <rPh sb="2" eb="3">
      <t>ジョ</t>
    </rPh>
    <rPh sb="3" eb="5">
      <t>ジドウ</t>
    </rPh>
    <rPh sb="5" eb="7">
      <t>ホイク</t>
    </rPh>
    <rPh sb="7" eb="9">
      <t>ヨウロク</t>
    </rPh>
    <rPh sb="10" eb="11">
      <t>レイ</t>
    </rPh>
    <rPh sb="11" eb="12">
      <t>カズ</t>
    </rPh>
    <rPh sb="13" eb="15">
      <t>ネンド</t>
    </rPh>
    <rPh sb="15" eb="17">
      <t>ソツエン</t>
    </rPh>
    <rPh sb="17" eb="18">
      <t>ジ</t>
    </rPh>
    <phoneticPr fontId="107"/>
  </si>
  <si>
    <t>調理・調乳に従事する職員の検便結果、調理・調乳従事者の健康管理チェックリスト</t>
    <phoneticPr fontId="10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</si>
</sst>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h:mm;@"/>
    <numFmt numFmtId="177" formatCode="#,##0_ "/>
    <numFmt numFmtId="178" formatCode="&quot;¥&quot;#,##0_);[Red]\(&quot;¥&quot;#,##0\)"/>
    <numFmt numFmtId="179" formatCode="0.000_ "/>
    <numFmt numFmtId="180" formatCode="0.0_);[Red]\(0.0\)"/>
    <numFmt numFmtId="181" formatCode="0_ "/>
    <numFmt numFmtId="182" formatCode="[$-411]ggge&quot;年&quot;m&quot;月&quot;d&quot;日&quot;;@"/>
    <numFmt numFmtId="183" formatCode="0_);[Red]\(0\)"/>
    <numFmt numFmtId="184" formatCode="0.00_ "/>
    <numFmt numFmtId="185" formatCode="[$-411]ge\.m\.d;@"/>
    <numFmt numFmtId="186" formatCode="yyyy&quot;年&quot;m&quot;月&quot;d&quot;日&quot;;@"/>
    <numFmt numFmtId="187" formatCode="ggge&quot;年&quot;m&quot;月&quot;d&quot;日&quot;;@"/>
    <numFmt numFmtId="188" formatCode="#,##0_);[Red]\(#,##0\)"/>
    <numFmt numFmtId="189" formatCode="0.00;[Red]0.00"/>
    <numFmt numFmtId="190" formatCode="0.0%"/>
    <numFmt numFmtId="191" formatCode="General&quot;月&quot;"/>
    <numFmt numFmtId="192" formatCode="#,##0;[Red]#,##0"/>
    <numFmt numFmtId="193" formatCode="#,##0;&quot;▲ &quot;#,##0"/>
    <numFmt numFmtId="194" formatCode="General&quot;箇所&quot;"/>
  </numFmts>
  <fonts count="148">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4"/>
      <name val="ＭＳ Ｐゴシック"/>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9"/>
      <name val="ＭＳ Ｐ明朝"/>
      <family val="1"/>
      <charset val="128"/>
    </font>
    <font>
      <sz val="8"/>
      <name val="HG丸ｺﾞｼｯｸM-PRO"/>
      <family val="3"/>
      <charset val="128"/>
    </font>
    <font>
      <sz val="10"/>
      <name val="ＭＳ Ｐゴシック"/>
      <family val="3"/>
      <charset val="128"/>
    </font>
    <font>
      <sz val="6"/>
      <name val="HG丸ｺﾞｼｯｸM-PRO"/>
      <family val="3"/>
      <charset val="128"/>
    </font>
    <font>
      <sz val="10.5"/>
      <name val="ＭＳ ゴシック"/>
      <family val="3"/>
      <charset val="128"/>
    </font>
    <font>
      <b/>
      <sz val="12"/>
      <name val="HG丸ｺﾞｼｯｸM-PRO"/>
      <family val="3"/>
      <charset val="128"/>
    </font>
    <font>
      <sz val="8"/>
      <name val="ＭＳ Ｐゴシック"/>
      <family val="3"/>
      <charset val="128"/>
    </font>
    <font>
      <sz val="5"/>
      <name val="ＭＳ Ｐ明朝"/>
      <family val="1"/>
      <charset val="128"/>
    </font>
    <font>
      <sz val="9"/>
      <name val="ＭＳ Ｐゴシック"/>
      <family val="3"/>
      <charset val="128"/>
    </font>
    <font>
      <b/>
      <sz val="10"/>
      <name val="HG丸ｺﾞｼｯｸM-PRO"/>
      <family val="3"/>
      <charset val="128"/>
    </font>
    <font>
      <sz val="7"/>
      <name val="HG丸ｺﾞｼｯｸM-PRO"/>
      <family val="3"/>
      <charset val="128"/>
    </font>
    <font>
      <sz val="20"/>
      <name val="HGPｺﾞｼｯｸM"/>
      <family val="3"/>
      <charset val="128"/>
    </font>
    <font>
      <sz val="12"/>
      <name val="ＭＳ Ｐゴシック"/>
      <family val="3"/>
      <charset val="128"/>
    </font>
    <font>
      <sz val="20"/>
      <name val="HGS創英角ｺﾞｼｯｸUB"/>
      <family val="3"/>
      <charset val="128"/>
    </font>
    <font>
      <sz val="20"/>
      <name val="HG丸ｺﾞｼｯｸM-PRO"/>
      <family val="3"/>
      <charset val="128"/>
    </font>
    <font>
      <sz val="16"/>
      <name val="HGPｺﾞｼｯｸM"/>
      <family val="3"/>
      <charset val="128"/>
    </font>
    <font>
      <sz val="12"/>
      <name val="HGPｺﾞｼｯｸM"/>
      <family val="3"/>
      <charset val="128"/>
    </font>
    <font>
      <sz val="14"/>
      <name val="HGPｺﾞｼｯｸM"/>
      <family val="3"/>
      <charset val="128"/>
    </font>
    <font>
      <sz val="10"/>
      <name val="HGPｺﾞｼｯｸM"/>
      <family val="3"/>
      <charset val="128"/>
    </font>
    <font>
      <sz val="8"/>
      <name val="HGPｺﾞｼｯｸM"/>
      <family val="3"/>
      <charset val="128"/>
    </font>
    <font>
      <sz val="11"/>
      <name val="HGPｺﾞｼｯｸM"/>
      <family val="3"/>
      <charset val="128"/>
    </font>
    <font>
      <b/>
      <sz val="11"/>
      <name val="HG丸ｺﾞｼｯｸM-PRO"/>
      <family val="3"/>
      <charset val="128"/>
    </font>
    <font>
      <sz val="16"/>
      <name val="HG丸ｺﾞｼｯｸM-PRO"/>
      <family val="3"/>
      <charset val="128"/>
    </font>
    <font>
      <b/>
      <sz val="9"/>
      <name val="HG丸ｺﾞｼｯｸM-PRO"/>
      <family val="3"/>
      <charset val="128"/>
    </font>
    <font>
      <sz val="9"/>
      <color indexed="81"/>
      <name val="ＭＳ Ｐゴシック"/>
      <family val="3"/>
      <charset val="128"/>
    </font>
    <font>
      <b/>
      <sz val="14"/>
      <name val="ＭＳ Ｐゴシック"/>
      <family val="3"/>
      <charset val="128"/>
    </font>
    <font>
      <sz val="12"/>
      <color indexed="8"/>
      <name val="HG丸ｺﾞｼｯｸM-PRO"/>
      <family val="3"/>
      <charset val="128"/>
    </font>
    <font>
      <sz val="10"/>
      <color indexed="8"/>
      <name val="HG丸ｺﾞｼｯｸM-PRO"/>
      <family val="3"/>
      <charset val="128"/>
    </font>
    <font>
      <i/>
      <sz val="11"/>
      <name val="HG丸ｺﾞｼｯｸM-PRO"/>
      <family val="3"/>
      <charset val="128"/>
    </font>
    <font>
      <b/>
      <sz val="14"/>
      <name val="HG丸ｺﾞｼｯｸM-PRO"/>
      <family val="3"/>
      <charset val="128"/>
    </font>
    <font>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8"/>
      <color indexed="8"/>
      <name val="HG丸ｺﾞｼｯｸM-PRO"/>
      <family val="3"/>
      <charset val="128"/>
    </font>
    <font>
      <sz val="9"/>
      <color rgb="FF000000"/>
      <name val="MS UI Gothic"/>
      <family val="3"/>
      <charset val="128"/>
    </font>
    <font>
      <sz val="11"/>
      <color rgb="FF000000"/>
      <name val="ＭＳ Ｐゴシック"/>
      <family val="3"/>
      <charset val="128"/>
    </font>
    <font>
      <sz val="10"/>
      <color theme="1"/>
      <name val="HG丸ｺﾞｼｯｸM-PRO"/>
      <family val="3"/>
      <charset val="128"/>
    </font>
    <font>
      <b/>
      <sz val="12"/>
      <color indexed="8"/>
      <name val="DejaVu Sans"/>
      <family val="2"/>
    </font>
    <font>
      <sz val="12"/>
      <color indexed="8"/>
      <name val="ＭＳ Ｐゴシック"/>
      <family val="3"/>
      <charset val="128"/>
    </font>
    <font>
      <sz val="12"/>
      <color indexed="8"/>
      <name val="DejaVu Sans"/>
      <family val="2"/>
    </font>
    <font>
      <b/>
      <u/>
      <sz val="14"/>
      <color indexed="8"/>
      <name val="ＭＳ Ｐゴシック"/>
      <family val="3"/>
      <charset val="128"/>
    </font>
    <font>
      <b/>
      <sz val="14"/>
      <color indexed="8"/>
      <name val="ＭＳ Ｐゴシック"/>
      <family val="3"/>
      <charset val="128"/>
    </font>
    <font>
      <b/>
      <sz val="12"/>
      <color indexed="8"/>
      <name val="ＭＳ Ｐゴシック"/>
      <family val="3"/>
      <charset val="128"/>
    </font>
    <font>
      <sz val="12"/>
      <name val="DejaVu Sans"/>
      <family val="2"/>
    </font>
    <font>
      <b/>
      <sz val="10"/>
      <color indexed="8"/>
      <name val="ＭＳ Ｐゴシック"/>
      <family val="3"/>
      <charset val="128"/>
    </font>
    <font>
      <sz val="10"/>
      <color indexed="9"/>
      <name val="ＭＳ Ｐゴシック"/>
      <family val="3"/>
      <charset val="128"/>
    </font>
    <font>
      <sz val="10"/>
      <color indexed="16"/>
      <name val="ＭＳ Ｐゴシック"/>
      <family val="3"/>
      <charset val="128"/>
    </font>
    <font>
      <b/>
      <sz val="10"/>
      <color indexed="9"/>
      <name val="ＭＳ Ｐゴシック"/>
      <family val="3"/>
      <charset val="128"/>
    </font>
    <font>
      <i/>
      <sz val="10"/>
      <color indexed="23"/>
      <name val="ＭＳ Ｐゴシック"/>
      <family val="3"/>
      <charset val="128"/>
    </font>
    <font>
      <sz val="10"/>
      <color indexed="58"/>
      <name val="ＭＳ Ｐゴシック"/>
      <family val="3"/>
      <charset val="128"/>
    </font>
    <font>
      <b/>
      <sz val="24"/>
      <color indexed="8"/>
      <name val="ＭＳ Ｐゴシック"/>
      <family val="3"/>
      <charset val="128"/>
    </font>
    <font>
      <sz val="18"/>
      <color indexed="8"/>
      <name val="ＭＳ Ｐゴシック"/>
      <family val="3"/>
      <charset val="128"/>
    </font>
    <font>
      <sz val="10"/>
      <color indexed="19"/>
      <name val="ＭＳ Ｐゴシック"/>
      <family val="3"/>
      <charset val="128"/>
    </font>
    <font>
      <sz val="10"/>
      <color indexed="63"/>
      <name val="ＭＳ Ｐゴシック"/>
      <family val="3"/>
      <charset val="128"/>
    </font>
    <font>
      <sz val="9"/>
      <color indexed="8"/>
      <name val="HG丸ｺﾞｼｯｸM-PRO"/>
      <family val="3"/>
      <charset val="128"/>
    </font>
    <font>
      <sz val="9"/>
      <name val="HGPｺﾞｼｯｸM"/>
      <family val="3"/>
      <charset val="128"/>
    </font>
    <font>
      <b/>
      <sz val="16"/>
      <name val="ＭＳ Ｐゴシック"/>
      <family val="3"/>
      <charset val="128"/>
    </font>
    <font>
      <sz val="18"/>
      <name val="ＭＳ Ｐゴシック"/>
      <family val="3"/>
      <charset val="128"/>
    </font>
    <font>
      <sz val="11"/>
      <color rgb="FF008000"/>
      <name val="ＭＳ Ｐゴシック"/>
      <family val="3"/>
      <charset val="128"/>
    </font>
    <font>
      <sz val="11"/>
      <color rgb="FF0000FF"/>
      <name val="ＭＳ Ｐゴシック"/>
      <family val="3"/>
      <charset val="128"/>
    </font>
    <font>
      <sz val="11"/>
      <color rgb="FFFF0000"/>
      <name val="ＭＳ Ｐゴシック"/>
      <family val="3"/>
      <charset val="128"/>
    </font>
    <font>
      <sz val="9"/>
      <name val="DejaVu Sans"/>
      <family val="2"/>
    </font>
    <font>
      <sz val="5"/>
      <name val="DejaVu Sans"/>
      <family val="2"/>
    </font>
    <font>
      <sz val="18"/>
      <color rgb="FFFF0000"/>
      <name val="ＭＳ Ｐゴシック"/>
      <family val="3"/>
      <charset val="128"/>
    </font>
    <font>
      <sz val="20"/>
      <color rgb="FFFF0000"/>
      <name val="HGPｺﾞｼｯｸM"/>
      <family val="3"/>
      <charset val="128"/>
    </font>
    <font>
      <sz val="9"/>
      <color rgb="FFFF0000"/>
      <name val="ＭＳ Ｐゴシック"/>
      <family val="3"/>
      <charset val="128"/>
    </font>
    <font>
      <b/>
      <sz val="16"/>
      <color rgb="FFFF0000"/>
      <name val="ＭＳ Ｐゴシック"/>
      <family val="3"/>
      <charset val="128"/>
    </font>
    <font>
      <sz val="8"/>
      <color indexed="81"/>
      <name val="ＭＳ Ｐゴシック"/>
      <family val="3"/>
      <charset val="128"/>
    </font>
    <font>
      <b/>
      <u/>
      <sz val="9"/>
      <color indexed="81"/>
      <name val="ＭＳ Ｐゴシック"/>
      <family val="3"/>
      <charset val="128"/>
    </font>
    <font>
      <b/>
      <u/>
      <sz val="9"/>
      <color indexed="81"/>
      <name val="ＭＳ Ｐゴシック"/>
      <family val="3"/>
      <charset val="128"/>
      <scheme val="minor"/>
    </font>
    <font>
      <sz val="9"/>
      <color indexed="81"/>
      <name val="ＭＳ Ｐゴシック"/>
      <family val="3"/>
      <charset val="128"/>
      <scheme val="minor"/>
    </font>
    <font>
      <b/>
      <sz val="12"/>
      <name val="ＭＳ Ｐゴシック"/>
      <family val="3"/>
      <charset val="128"/>
      <scheme val="major"/>
    </font>
    <font>
      <sz val="11"/>
      <color theme="1"/>
      <name val="HG丸ｺﾞｼｯｸM-PRO"/>
      <family val="3"/>
      <charset val="128"/>
    </font>
    <font>
      <b/>
      <sz val="11"/>
      <name val="ＭＳ Ｐゴシック"/>
      <family val="3"/>
      <charset val="128"/>
    </font>
    <font>
      <sz val="11"/>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1"/>
      <color indexed="8"/>
      <name val="ＭＳ Ｐゴシック"/>
      <family val="3"/>
      <charset val="128"/>
      <scheme val="major"/>
    </font>
    <font>
      <sz val="10"/>
      <color rgb="FFFF0000"/>
      <name val="ＭＳ Ｐゴシック"/>
      <family val="3"/>
      <charset val="128"/>
      <scheme val="major"/>
    </font>
    <font>
      <b/>
      <sz val="16"/>
      <color theme="1"/>
      <name val="HG丸ｺﾞｼｯｸM-PRO"/>
      <family val="3"/>
      <charset val="128"/>
    </font>
    <font>
      <sz val="12"/>
      <color theme="1"/>
      <name val="HG丸ｺﾞｼｯｸM-PRO"/>
      <family val="3"/>
      <charset val="128"/>
    </font>
    <font>
      <b/>
      <sz val="12"/>
      <color theme="1"/>
      <name val="HG丸ｺﾞｼｯｸM-PRO"/>
      <family val="3"/>
      <charset val="128"/>
    </font>
    <font>
      <b/>
      <u/>
      <sz val="12"/>
      <color theme="1"/>
      <name val="HG丸ｺﾞｼｯｸM-PRO"/>
      <family val="3"/>
      <charset val="128"/>
    </font>
    <font>
      <sz val="11"/>
      <color indexed="8"/>
      <name val="HG丸ｺﾞｼｯｸM-PRO"/>
      <family val="3"/>
      <charset val="128"/>
    </font>
    <font>
      <b/>
      <u/>
      <sz val="12"/>
      <color indexed="8"/>
      <name val="HG丸ｺﾞｼｯｸM-PRO"/>
      <family val="3"/>
      <charset val="128"/>
    </font>
    <font>
      <sz val="9"/>
      <color indexed="81"/>
      <name val="MS P ゴシック"/>
      <family val="3"/>
      <charset val="128"/>
    </font>
    <font>
      <sz val="9"/>
      <color rgb="FF000000"/>
      <name val="Meiryo UI"/>
      <family val="3"/>
      <charset val="128"/>
    </font>
    <font>
      <sz val="8"/>
      <color rgb="FFFF0000"/>
      <name val="HG丸ｺﾞｼｯｸM-PRO"/>
      <family val="3"/>
      <charset val="128"/>
    </font>
    <font>
      <sz val="5"/>
      <name val="HG丸ｺﾞｼｯｸM-PRO"/>
      <family val="3"/>
      <charset val="128"/>
    </font>
    <font>
      <u/>
      <sz val="8"/>
      <color theme="1"/>
      <name val="HG丸ｺﾞｼｯｸM-PRO"/>
      <family val="3"/>
      <charset val="128"/>
    </font>
    <font>
      <sz val="7"/>
      <name val="ＭＳ Ｐ明朝"/>
      <family val="1"/>
      <charset val="128"/>
    </font>
    <font>
      <sz val="11"/>
      <name val="ＭＳ Ｐ明朝"/>
      <family val="1"/>
      <charset val="128"/>
    </font>
    <font>
      <sz val="9"/>
      <color theme="1"/>
      <name val="HG丸ｺﾞｼｯｸM-PRO"/>
      <family val="3"/>
      <charset val="128"/>
    </font>
    <font>
      <sz val="10"/>
      <color theme="1"/>
      <name val="ＭＳ Ｐ明朝"/>
      <family val="1"/>
      <charset val="128"/>
    </font>
    <font>
      <sz val="8"/>
      <color theme="1"/>
      <name val="HG丸ｺﾞｼｯｸM-PRO"/>
      <family val="3"/>
      <charset val="128"/>
    </font>
    <font>
      <sz val="11"/>
      <color rgb="FFFF0000"/>
      <name val="HG丸ｺﾞｼｯｸM-PRO"/>
      <family val="3"/>
      <charset val="128"/>
    </font>
    <font>
      <sz val="10.5"/>
      <name val="HG丸ｺﾞｼｯｸM-PRO"/>
      <family val="3"/>
      <charset val="128"/>
    </font>
    <font>
      <sz val="6"/>
      <name val="ＭＳ Ｐゴシック"/>
      <family val="2"/>
      <charset val="128"/>
      <scheme val="minor"/>
    </font>
    <font>
      <b/>
      <sz val="20"/>
      <name val="DejaVu Sans"/>
      <family val="2"/>
    </font>
    <font>
      <b/>
      <sz val="9"/>
      <color indexed="81"/>
      <name val="ＭＳ Ｐゴシック"/>
      <family val="3"/>
      <charset val="128"/>
    </font>
    <font>
      <b/>
      <sz val="9"/>
      <color indexed="81"/>
      <name val="MS P ゴシック"/>
      <family val="3"/>
      <charset val="128"/>
    </font>
    <font>
      <sz val="11"/>
      <color theme="1"/>
      <name val="ＭＳ Ｐゴシック"/>
      <family val="2"/>
      <charset val="128"/>
      <scheme val="minor"/>
    </font>
    <font>
      <b/>
      <sz val="11"/>
      <color theme="1"/>
      <name val="HG丸ｺﾞｼｯｸM-PRO"/>
      <family val="3"/>
      <charset val="128"/>
    </font>
    <font>
      <sz val="7"/>
      <color theme="1"/>
      <name val="HG丸ｺﾞｼｯｸM-PRO"/>
      <family val="3"/>
      <charset val="128"/>
    </font>
    <font>
      <sz val="6"/>
      <color theme="1"/>
      <name val="HG丸ｺﾞｼｯｸM-PRO"/>
      <family val="3"/>
      <charset val="128"/>
    </font>
    <font>
      <b/>
      <sz val="14"/>
      <color theme="1"/>
      <name val="HG丸ｺﾞｼｯｸM-PRO"/>
      <family val="3"/>
      <charset val="128"/>
    </font>
    <font>
      <i/>
      <sz val="11"/>
      <color theme="1"/>
      <name val="HG丸ｺﾞｼｯｸM-PRO"/>
      <family val="3"/>
      <charset val="128"/>
    </font>
    <font>
      <b/>
      <sz val="20"/>
      <name val="ＭＳ Ｐゴシック"/>
      <family val="3"/>
      <charset val="128"/>
    </font>
    <font>
      <b/>
      <sz val="10"/>
      <color rgb="FFFF0000"/>
      <name val="HG丸ｺﾞｼｯｸM-PRO"/>
      <family val="3"/>
      <charset val="128"/>
    </font>
    <font>
      <b/>
      <u/>
      <sz val="10"/>
      <color indexed="8"/>
      <name val="HG丸ｺﾞｼｯｸM-PRO"/>
      <family val="3"/>
      <charset val="128"/>
    </font>
    <font>
      <sz val="20"/>
      <name val="HGP創英角ｺﾞｼｯｸUB"/>
      <family val="3"/>
      <charset val="128"/>
    </font>
    <font>
      <u/>
      <sz val="10"/>
      <color rgb="FFFF0000"/>
      <name val="HG丸ｺﾞｼｯｸM-PRO"/>
      <family val="3"/>
      <charset val="128"/>
    </font>
    <font>
      <u/>
      <sz val="11"/>
      <color rgb="FFFF0000"/>
      <name val="ＭＳ Ｐゴシック"/>
      <family val="3"/>
      <charset val="128"/>
    </font>
    <font>
      <b/>
      <u/>
      <sz val="12"/>
      <name val="HG丸ｺﾞｼｯｸM-PRO"/>
      <family val="3"/>
      <charset val="128"/>
    </font>
    <font>
      <sz val="20"/>
      <name val="ＭＳ Ｐゴシック"/>
      <family val="2"/>
      <charset val="128"/>
      <scheme val="minor"/>
    </font>
    <font>
      <sz val="20"/>
      <name val="ＭＳ Ｐゴシック"/>
      <family val="3"/>
      <charset val="128"/>
      <scheme val="minor"/>
    </font>
    <font>
      <sz val="11"/>
      <color theme="1"/>
      <name val="ＭＳ Ｐゴシック"/>
      <family val="2"/>
      <scheme val="minor"/>
    </font>
    <font>
      <sz val="11"/>
      <color theme="1"/>
      <name val="ＭＳ Ｐゴシック"/>
      <family val="3"/>
      <charset val="128"/>
    </font>
    <font>
      <b/>
      <sz val="16"/>
      <color theme="1"/>
      <name val="ＭＳ Ｐゴシック"/>
      <family val="3"/>
      <charset val="128"/>
    </font>
    <font>
      <sz val="6"/>
      <name val="ＭＳ Ｐゴシック"/>
      <family val="3"/>
      <charset val="128"/>
      <scheme val="minor"/>
    </font>
    <font>
      <sz val="13"/>
      <color theme="1"/>
      <name val="ＭＳ Ｐゴシック"/>
      <family val="3"/>
      <charset val="128"/>
    </font>
    <font>
      <b/>
      <sz val="13"/>
      <color theme="1"/>
      <name val="ＭＳ Ｐゴシック"/>
      <family val="3"/>
      <charset val="128"/>
    </font>
    <font>
      <sz val="13"/>
      <color theme="1"/>
      <name val="ＭＳ Ｐゴシック"/>
      <family val="2"/>
      <scheme val="minor"/>
    </font>
    <font>
      <sz val="12"/>
      <color theme="1"/>
      <name val="ＭＳ Ｐゴシック"/>
      <family val="3"/>
      <charset val="128"/>
    </font>
    <font>
      <sz val="15"/>
      <color theme="1"/>
      <name val="ＭＳ Ｐゴシック"/>
      <family val="3"/>
      <charset val="128"/>
    </font>
    <font>
      <b/>
      <sz val="12"/>
      <color theme="1"/>
      <name val="ＭＳ Ｐゴシック"/>
      <family val="3"/>
      <charset val="128"/>
    </font>
    <font>
      <b/>
      <sz val="12"/>
      <color theme="1"/>
      <name val="ＭＳ Ｐゴシック"/>
      <family val="2"/>
      <scheme val="minor"/>
    </font>
    <font>
      <b/>
      <sz val="11"/>
      <color theme="1"/>
      <name val="ＭＳ Ｐゴシック"/>
      <family val="2"/>
      <scheme val="minor"/>
    </font>
    <font>
      <b/>
      <sz val="14"/>
      <color theme="1"/>
      <name val="ＭＳ Ｐゴシック"/>
      <family val="3"/>
      <charset val="128"/>
    </font>
    <font>
      <b/>
      <sz val="11"/>
      <color theme="1"/>
      <name val="ＭＳ Ｐゴシック"/>
      <family val="3"/>
      <charset val="128"/>
    </font>
    <font>
      <sz val="6"/>
      <name val="ＭＳ Ｐゴシック"/>
      <family val="2"/>
      <charset val="128"/>
    </font>
    <font>
      <b/>
      <sz val="15"/>
      <color theme="1"/>
      <name val="ＭＳ Ｐゴシック"/>
      <family val="3"/>
      <charset val="128"/>
    </font>
    <font>
      <sz val="10"/>
      <color theme="1"/>
      <name val="ＭＳ Ｐゴシック"/>
      <family val="3"/>
      <charset val="128"/>
    </font>
    <font>
      <b/>
      <sz val="10"/>
      <color theme="1"/>
      <name val="ＭＳ Ｐゴシック"/>
      <family val="3"/>
      <charset val="128"/>
    </font>
    <font>
      <sz val="11"/>
      <color theme="2" tint="-0.499984740745262"/>
      <name val="ＭＳ Ｐゴシック"/>
      <family val="3"/>
      <charset val="128"/>
    </font>
    <font>
      <b/>
      <sz val="13"/>
      <color rgb="FFFF0000"/>
      <name val="ＭＳ Ｐゴシック"/>
      <family val="3"/>
      <charset val="128"/>
    </font>
    <font>
      <sz val="8"/>
      <color rgb="FF0070C0"/>
      <name val="HG丸ｺﾞｼｯｸM-PRO"/>
      <family val="3"/>
      <charset val="128"/>
    </font>
    <font>
      <sz val="22"/>
      <name val="ＭＳ Ｐゴシック"/>
      <family val="3"/>
      <charset val="128"/>
    </font>
  </fonts>
  <fills count="33">
    <fill>
      <patternFill patternType="none"/>
    </fill>
    <fill>
      <patternFill patternType="gray125"/>
    </fill>
    <fill>
      <patternFill patternType="solid">
        <fgColor indexed="8"/>
        <bgColor indexed="64"/>
      </patternFill>
    </fill>
    <fill>
      <patternFill patternType="solid">
        <fgColor indexed="27"/>
        <bgColor indexed="64"/>
      </patternFill>
    </fill>
    <fill>
      <patternFill patternType="solid">
        <fgColor indexed="11"/>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rgb="FFD1FDF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27"/>
        <bgColor indexed="41"/>
      </patternFill>
    </fill>
    <fill>
      <patternFill patternType="solid">
        <fgColor rgb="FFCCFFFF"/>
        <bgColor indexed="64"/>
      </patternFill>
    </fill>
    <fill>
      <patternFill patternType="solid">
        <fgColor indexed="8"/>
        <bgColor indexed="18"/>
      </patternFill>
    </fill>
    <fill>
      <patternFill patternType="solid">
        <fgColor indexed="23"/>
        <bgColor indexed="55"/>
      </patternFill>
    </fill>
    <fill>
      <patternFill patternType="solid">
        <fgColor indexed="22"/>
        <bgColor indexed="31"/>
      </patternFill>
    </fill>
    <fill>
      <patternFill patternType="solid">
        <fgColor indexed="47"/>
        <bgColor indexed="22"/>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6" tint="0.59999389629810485"/>
        <bgColor indexed="64"/>
      </patternFill>
    </fill>
    <fill>
      <patternFill patternType="solid">
        <fgColor theme="3" tint="0.59999389629810485"/>
        <bgColor indexed="64"/>
      </patternFill>
    </fill>
    <fill>
      <patternFill patternType="solid">
        <fgColor rgb="FFCCFFFF"/>
        <bgColor indexed="41"/>
      </patternFill>
    </fill>
    <fill>
      <patternFill patternType="solid">
        <fgColor theme="0"/>
        <bgColor indexed="41"/>
      </patternFill>
    </fill>
    <fill>
      <patternFill patternType="solid">
        <fgColor theme="1"/>
        <bgColor indexed="64"/>
      </patternFill>
    </fill>
    <fill>
      <patternFill patternType="solid">
        <fgColor rgb="FFFFC000"/>
        <bgColor indexed="64"/>
      </patternFill>
    </fill>
    <fill>
      <patternFill patternType="solid">
        <fgColor rgb="FFFFC000"/>
        <bgColor indexed="49"/>
      </patternFill>
    </fill>
    <fill>
      <patternFill patternType="solid">
        <fgColor rgb="FFFF0000"/>
        <bgColor indexed="64"/>
      </patternFill>
    </fill>
    <fill>
      <patternFill patternType="solid">
        <fgColor rgb="FFCDFFFF"/>
        <bgColor indexed="64"/>
      </patternFill>
    </fill>
    <fill>
      <patternFill patternType="solid">
        <fgColor rgb="FF92D050"/>
        <bgColor indexed="64"/>
      </patternFill>
    </fill>
    <fill>
      <patternFill patternType="solid">
        <fgColor rgb="FF66FFFF"/>
        <bgColor indexed="64"/>
      </patternFill>
    </fill>
  </fills>
  <borders count="355">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2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hair">
        <color indexed="23"/>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23"/>
      </bottom>
      <diagonal/>
    </border>
    <border>
      <left/>
      <right style="thin">
        <color indexed="64"/>
      </right>
      <top style="dotted">
        <color indexed="64"/>
      </top>
      <bottom style="dotted">
        <color indexed="64"/>
      </bottom>
      <diagonal/>
    </border>
    <border>
      <left/>
      <right style="hair">
        <color indexed="64"/>
      </right>
      <top/>
      <bottom style="thin">
        <color indexed="64"/>
      </bottom>
      <diagonal/>
    </border>
    <border>
      <left style="thin">
        <color indexed="64"/>
      </left>
      <right/>
      <top/>
      <bottom style="hair">
        <color indexed="23"/>
      </bottom>
      <diagonal/>
    </border>
    <border>
      <left/>
      <right/>
      <top style="thin">
        <color indexed="64"/>
      </top>
      <bottom style="hair">
        <color indexed="23"/>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otted">
        <color indexed="64"/>
      </top>
      <bottom style="medium">
        <color indexed="64"/>
      </bottom>
      <diagonal/>
    </border>
    <border>
      <left/>
      <right/>
      <top style="dashed">
        <color indexed="64"/>
      </top>
      <bottom/>
      <diagonal/>
    </border>
    <border>
      <left/>
      <right style="medium">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top/>
      <bottom style="hair">
        <color indexed="23"/>
      </bottom>
      <diagonal/>
    </border>
    <border>
      <left/>
      <right/>
      <top/>
      <bottom style="hair">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23"/>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medium">
        <color indexed="64"/>
      </left>
      <right/>
      <top/>
      <bottom style="thin">
        <color indexed="64"/>
      </bottom>
      <diagonal/>
    </border>
    <border>
      <left style="hair">
        <color indexed="64"/>
      </left>
      <right style="medium">
        <color indexed="64"/>
      </right>
      <top style="thin">
        <color indexed="64"/>
      </top>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style="thin">
        <color indexed="64"/>
      </left>
      <right/>
      <top style="dotted">
        <color indexed="23"/>
      </top>
      <bottom style="dotted">
        <color indexed="64"/>
      </bottom>
      <diagonal/>
    </border>
    <border>
      <left/>
      <right/>
      <top style="dotted">
        <color indexed="23"/>
      </top>
      <bottom style="dotted">
        <color indexed="64"/>
      </bottom>
      <diagonal/>
    </border>
    <border>
      <left/>
      <right style="thin">
        <color indexed="64"/>
      </right>
      <top style="thin">
        <color indexed="64"/>
      </top>
      <bottom style="dotted">
        <color indexed="64"/>
      </bottom>
      <diagonal/>
    </border>
    <border diagonalDown="1">
      <left/>
      <right style="thin">
        <color indexed="64"/>
      </right>
      <top style="thin">
        <color indexed="64"/>
      </top>
      <bottom/>
      <diagonal style="thin">
        <color indexed="64"/>
      </diagonal>
    </border>
    <border>
      <left/>
      <right style="thin">
        <color indexed="64"/>
      </right>
      <top style="dotted">
        <color indexed="64"/>
      </top>
      <bottom/>
      <diagonal/>
    </border>
    <border>
      <left style="hair">
        <color indexed="64"/>
      </left>
      <right/>
      <top style="hair">
        <color indexed="23"/>
      </top>
      <bottom/>
      <diagonal/>
    </border>
    <border>
      <left style="hair">
        <color indexed="64"/>
      </left>
      <right/>
      <top/>
      <bottom style="hair">
        <color indexed="23"/>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dotted">
        <color indexed="23"/>
      </bottom>
      <diagonal/>
    </border>
    <border>
      <left/>
      <right style="hair">
        <color indexed="64"/>
      </right>
      <top style="hair">
        <color indexed="23"/>
      </top>
      <bottom/>
      <diagonal/>
    </border>
    <border>
      <left/>
      <right style="hair">
        <color indexed="64"/>
      </right>
      <top/>
      <bottom style="hair">
        <color indexed="23"/>
      </bottom>
      <diagonal/>
    </border>
    <border>
      <left style="hair">
        <color indexed="64"/>
      </left>
      <right/>
      <top style="hair">
        <color indexed="64"/>
      </top>
      <bottom/>
      <diagonal/>
    </border>
    <border>
      <left style="thin">
        <color indexed="64"/>
      </left>
      <right/>
      <top style="thin">
        <color indexed="64"/>
      </top>
      <bottom style="hair">
        <color indexed="23"/>
      </bottom>
      <diagonal/>
    </border>
    <border>
      <left/>
      <right style="thin">
        <color indexed="64"/>
      </right>
      <top style="thin">
        <color indexed="64"/>
      </top>
      <bottom style="hair">
        <color indexed="23"/>
      </bottom>
      <diagonal/>
    </border>
    <border>
      <left style="medium">
        <color indexed="64"/>
      </left>
      <right style="medium">
        <color indexed="64"/>
      </right>
      <top/>
      <bottom/>
      <diagonal/>
    </border>
    <border>
      <left/>
      <right style="thin">
        <color indexed="64"/>
      </right>
      <top/>
      <bottom style="dotted">
        <color indexed="64"/>
      </bottom>
      <diagonal/>
    </border>
    <border>
      <left/>
      <right style="thin">
        <color indexed="64"/>
      </right>
      <top/>
      <bottom style="hair">
        <color indexed="23"/>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medium">
        <color indexed="64"/>
      </top>
      <bottom style="medium">
        <color indexed="64"/>
      </bottom>
      <diagonal/>
    </border>
    <border diagonalDown="1">
      <left/>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medium">
        <color indexed="64"/>
      </top>
      <bottom/>
      <diagonal/>
    </border>
    <border>
      <left style="medium">
        <color indexed="64"/>
      </left>
      <right/>
      <top style="thin">
        <color indexed="64"/>
      </top>
      <bottom/>
      <diagonal/>
    </border>
    <border>
      <left style="thin">
        <color indexed="64"/>
      </left>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medium">
        <color indexed="64"/>
      </bottom>
      <diagonal/>
    </border>
    <border>
      <left/>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dashed">
        <color indexed="64"/>
      </top>
      <bottom/>
      <diagonal/>
    </border>
    <border>
      <left/>
      <right style="thin">
        <color indexed="64"/>
      </right>
      <top style="medium">
        <color indexed="64"/>
      </top>
      <bottom style="dashed">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23"/>
      </right>
      <top style="medium">
        <color indexed="64"/>
      </top>
      <bottom style="thin">
        <color indexed="64"/>
      </bottom>
      <diagonal/>
    </border>
    <border>
      <left style="dotted">
        <color indexed="23"/>
      </left>
      <right style="dotted">
        <color indexed="23"/>
      </right>
      <top style="medium">
        <color indexed="64"/>
      </top>
      <bottom style="thin">
        <color indexed="64"/>
      </bottom>
      <diagonal/>
    </border>
    <border>
      <left style="dotted">
        <color indexed="23"/>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23"/>
      </right>
      <top style="thin">
        <color indexed="64"/>
      </top>
      <bottom style="thin">
        <color indexed="64"/>
      </bottom>
      <diagonal/>
    </border>
    <border>
      <left style="dotted">
        <color indexed="23"/>
      </left>
      <right style="dotted">
        <color indexed="23"/>
      </right>
      <top style="thin">
        <color indexed="64"/>
      </top>
      <bottom style="thin">
        <color indexed="64"/>
      </bottom>
      <diagonal/>
    </border>
    <border>
      <left style="dotted">
        <color indexed="23"/>
      </left>
      <right style="thin">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tted">
        <color indexed="64"/>
      </bottom>
      <diagonal/>
    </border>
    <border>
      <left style="thin">
        <color indexed="64"/>
      </left>
      <right/>
      <top style="dotted">
        <color indexed="64"/>
      </top>
      <bottom/>
      <diagonal/>
    </border>
    <border>
      <left style="medium">
        <color indexed="64"/>
      </left>
      <right/>
      <top style="medium">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style="hair">
        <color indexed="64"/>
      </left>
      <right/>
      <top style="hair">
        <color indexed="64"/>
      </top>
      <bottom style="hair">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thin">
        <color indexed="8"/>
      </top>
      <bottom style="thin">
        <color indexed="8"/>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thin">
        <color indexed="8"/>
      </bottom>
      <diagonal/>
    </border>
    <border>
      <left style="thin">
        <color indexed="8"/>
      </left>
      <right style="hair">
        <color indexed="64"/>
      </right>
      <top style="thin">
        <color indexed="64"/>
      </top>
      <bottom style="thin">
        <color indexed="8"/>
      </bottom>
      <diagonal/>
    </border>
    <border>
      <left style="thin">
        <color indexed="64"/>
      </left>
      <right/>
      <top style="thin">
        <color indexed="8"/>
      </top>
      <bottom style="thin">
        <color indexed="64"/>
      </bottom>
      <diagonal/>
    </border>
    <border>
      <left style="thin">
        <color indexed="8"/>
      </left>
      <right style="hair">
        <color indexed="64"/>
      </right>
      <top style="thin">
        <color indexed="8"/>
      </top>
      <bottom style="thin">
        <color indexed="64"/>
      </bottom>
      <diagonal/>
    </border>
    <border>
      <left style="thin">
        <color indexed="8"/>
      </left>
      <right style="thin">
        <color indexed="8"/>
      </right>
      <top style="medium">
        <color indexed="8"/>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bottom style="thin">
        <color indexed="8"/>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Down="1">
      <left style="medium">
        <color indexed="64"/>
      </left>
      <right style="hair">
        <color indexed="64"/>
      </right>
      <top style="thin">
        <color indexed="64"/>
      </top>
      <bottom/>
      <diagonal style="thin">
        <color indexed="64"/>
      </diagonal>
    </border>
    <border>
      <left style="hair">
        <color indexed="8"/>
      </left>
      <right style="hair">
        <color indexed="8"/>
      </right>
      <top style="thin">
        <color indexed="8"/>
      </top>
      <bottom/>
      <diagonal/>
    </border>
    <border>
      <left style="hair">
        <color indexed="8"/>
      </left>
      <right style="medium">
        <color indexed="8"/>
      </right>
      <top style="thin">
        <color indexed="8"/>
      </top>
      <bottom style="thin">
        <color indexed="8"/>
      </bottom>
      <diagonal/>
    </border>
    <border diagonalDown="1">
      <left style="medium">
        <color indexed="64"/>
      </left>
      <right style="hair">
        <color indexed="64"/>
      </right>
      <top/>
      <bottom/>
      <diagonal style="thin">
        <color indexed="64"/>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top style="thin">
        <color indexed="8"/>
      </top>
      <bottom/>
      <diagonal/>
    </border>
    <border>
      <left style="thin">
        <color indexed="64"/>
      </left>
      <right/>
      <top style="thin">
        <color indexed="8"/>
      </top>
      <bottom style="thin">
        <color indexed="8"/>
      </bottom>
      <diagonal/>
    </border>
    <border>
      <left/>
      <right style="hair">
        <color indexed="64"/>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style="thin">
        <color indexed="8"/>
      </left>
      <right/>
      <top/>
      <bottom style="thin">
        <color indexed="8"/>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thin">
        <color indexed="64"/>
      </right>
      <top style="hair">
        <color indexed="64"/>
      </top>
      <bottom style="dotted">
        <color indexed="64"/>
      </bottom>
      <diagonal/>
    </border>
    <border>
      <left style="thin">
        <color indexed="64"/>
      </left>
      <right/>
      <top style="dotted">
        <color indexed="64"/>
      </top>
      <bottom style="hair">
        <color indexed="64"/>
      </bottom>
      <diagonal/>
    </border>
    <border>
      <left style="medium">
        <color indexed="8"/>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8"/>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bottom style="thin">
        <color indexed="8"/>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right style="thin">
        <color indexed="64"/>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diagonalUp="1">
      <left/>
      <right/>
      <top style="thin">
        <color indexed="64"/>
      </top>
      <bottom style="thin">
        <color indexed="64"/>
      </bottom>
      <diagonal style="thin">
        <color indexed="64"/>
      </diagonal>
    </border>
    <border>
      <left/>
      <right style="hair">
        <color indexed="23"/>
      </right>
      <top style="thin">
        <color indexed="64"/>
      </top>
      <bottom style="hair">
        <color indexed="23"/>
      </bottom>
      <diagonal/>
    </border>
    <border>
      <left style="hair">
        <color indexed="23"/>
      </left>
      <right/>
      <top style="thin">
        <color indexed="64"/>
      </top>
      <bottom/>
      <diagonal/>
    </border>
    <border>
      <left/>
      <right/>
      <top style="hair">
        <color indexed="23"/>
      </top>
      <bottom style="hair">
        <color indexed="23"/>
      </bottom>
      <diagonal/>
    </border>
    <border>
      <left/>
      <right style="hair">
        <color indexed="23"/>
      </right>
      <top style="hair">
        <color indexed="23"/>
      </top>
      <bottom style="hair">
        <color indexed="23"/>
      </bottom>
      <diagonal/>
    </border>
    <border>
      <left style="hair">
        <color indexed="23"/>
      </left>
      <right/>
      <top/>
      <bottom style="hair">
        <color indexed="23"/>
      </bottom>
      <diagonal/>
    </border>
    <border>
      <left/>
      <right/>
      <top style="hair">
        <color indexed="23"/>
      </top>
      <bottom style="hair">
        <color indexed="64"/>
      </bottom>
      <diagonal/>
    </border>
    <border>
      <left/>
      <right style="hair">
        <color indexed="23"/>
      </right>
      <top style="hair">
        <color indexed="23"/>
      </top>
      <bottom style="hair">
        <color indexed="64"/>
      </bottom>
      <diagonal/>
    </border>
    <border>
      <left style="hair">
        <color indexed="23"/>
      </left>
      <right/>
      <top style="hair">
        <color indexed="23"/>
      </top>
      <bottom style="hair">
        <color indexed="64"/>
      </bottom>
      <diagonal/>
    </border>
    <border>
      <left/>
      <right/>
      <top style="hair">
        <color indexed="64"/>
      </top>
      <bottom style="hair">
        <color indexed="23"/>
      </bottom>
      <diagonal/>
    </border>
    <border>
      <left style="hair">
        <color indexed="64"/>
      </left>
      <right/>
      <top style="hair">
        <color indexed="64"/>
      </top>
      <bottom style="thin">
        <color indexed="8"/>
      </bottom>
      <diagonal/>
    </border>
    <border>
      <left/>
      <right style="thin">
        <color indexed="64"/>
      </right>
      <top style="hair">
        <color indexed="64"/>
      </top>
      <bottom style="thin">
        <color indexed="8"/>
      </bottom>
      <diagonal/>
    </border>
    <border>
      <left style="thin">
        <color indexed="64"/>
      </left>
      <right/>
      <top style="hair">
        <color indexed="64"/>
      </top>
      <bottom style="thin">
        <color indexed="8"/>
      </bottom>
      <diagonal/>
    </border>
    <border>
      <left/>
      <right style="hair">
        <color indexed="64"/>
      </right>
      <top style="hair">
        <color indexed="64"/>
      </top>
      <bottom style="thin">
        <color indexed="8"/>
      </bottom>
      <diagonal/>
    </border>
    <border>
      <left style="thin">
        <color indexed="8"/>
      </left>
      <right style="dashed">
        <color indexed="8"/>
      </right>
      <top style="thin">
        <color indexed="8"/>
      </top>
      <bottom style="thin">
        <color indexed="8"/>
      </bottom>
      <diagonal/>
    </border>
    <border>
      <left/>
      <right style="thin">
        <color indexed="64"/>
      </right>
      <top style="thin">
        <color indexed="8"/>
      </top>
      <bottom style="thin">
        <color indexed="8"/>
      </bottom>
      <diagonal/>
    </border>
    <border>
      <left/>
      <right style="double">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diagonalDown="1">
      <left style="double">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s>
  <cellStyleXfs count="30">
    <xf numFmtId="0" fontId="0"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40" fillId="0" borderId="0"/>
    <xf numFmtId="0" fontId="14" fillId="0" borderId="0"/>
    <xf numFmtId="0" fontId="14" fillId="0" borderId="0"/>
    <xf numFmtId="0" fontId="1" fillId="0" borderId="0"/>
    <xf numFmtId="0" fontId="40" fillId="0" borderId="0"/>
    <xf numFmtId="0" fontId="54" fillId="0" borderId="0" applyNumberFormat="0" applyFill="0" applyBorder="0" applyProtection="0"/>
    <xf numFmtId="0" fontId="55" fillId="15" borderId="0" applyNumberFormat="0" applyBorder="0" applyProtection="0"/>
    <xf numFmtId="0" fontId="55" fillId="16" borderId="0" applyNumberFormat="0" applyBorder="0" applyProtection="0"/>
    <xf numFmtId="0" fontId="54" fillId="17" borderId="0" applyNumberFormat="0" applyBorder="0" applyProtection="0"/>
    <xf numFmtId="0" fontId="56" fillId="18" borderId="0" applyNumberFormat="0" applyBorder="0" applyProtection="0"/>
    <xf numFmtId="0" fontId="57" fillId="19" borderId="0" applyNumberFormat="0" applyBorder="0" applyProtection="0"/>
    <xf numFmtId="188" fontId="1" fillId="0" borderId="0" applyBorder="0" applyProtection="0"/>
    <xf numFmtId="0" fontId="58" fillId="0" borderId="0" applyNumberFormat="0" applyFill="0" applyBorder="0" applyProtection="0"/>
    <xf numFmtId="0" fontId="59" fillId="20" borderId="0" applyNumberFormat="0" applyBorder="0" applyProtection="0"/>
    <xf numFmtId="0" fontId="60" fillId="0" borderId="0" applyNumberFormat="0" applyFill="0" applyBorder="0" applyProtection="0"/>
    <xf numFmtId="0" fontId="61" fillId="0" borderId="0" applyNumberFormat="0" applyFill="0" applyBorder="0" applyProtection="0"/>
    <xf numFmtId="0" fontId="48" fillId="0" borderId="0" applyNumberFormat="0" applyFill="0" applyBorder="0" applyProtection="0"/>
    <xf numFmtId="0" fontId="62" fillId="21" borderId="0" applyNumberFormat="0" applyBorder="0" applyProtection="0"/>
    <xf numFmtId="0" fontId="63" fillId="21" borderId="221" applyNumberFormat="0" applyProtection="0"/>
    <xf numFmtId="0" fontId="1" fillId="0" borderId="0" applyNumberFormat="0" applyFill="0" applyBorder="0" applyProtection="0"/>
    <xf numFmtId="0" fontId="1" fillId="0" borderId="0" applyNumberFormat="0" applyFill="0" applyBorder="0" applyProtection="0"/>
    <xf numFmtId="0" fontId="56" fillId="0" borderId="0" applyNumberFormat="0" applyFill="0" applyBorder="0" applyProtection="0"/>
    <xf numFmtId="9" fontId="1" fillId="0" borderId="0" applyFont="0" applyFill="0" applyBorder="0" applyAlignment="0" applyProtection="0"/>
    <xf numFmtId="0" fontId="111" fillId="0" borderId="0">
      <alignment vertical="center"/>
    </xf>
    <xf numFmtId="0" fontId="111" fillId="0" borderId="0">
      <alignment vertical="center"/>
    </xf>
    <xf numFmtId="0" fontId="126" fillId="0" borderId="0"/>
  </cellStyleXfs>
  <cellXfs count="4021">
    <xf numFmtId="0" fontId="0" fillId="0" borderId="0" xfId="0"/>
    <xf numFmtId="0" fontId="7" fillId="0" borderId="0" xfId="0" applyFont="1" applyProtection="1">
      <protection locked="0"/>
    </xf>
    <xf numFmtId="0" fontId="0"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7" fillId="0" borderId="0" xfId="0" applyFont="1" applyAlignment="1" applyProtection="1">
      <alignment vertical="center"/>
    </xf>
    <xf numFmtId="0" fontId="8" fillId="0" borderId="0" xfId="0" applyFont="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11" xfId="0" applyFont="1" applyBorder="1" applyAlignment="1" applyProtection="1">
      <alignmen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6" xfId="0" applyFont="1" applyBorder="1" applyAlignment="1" applyProtection="1">
      <alignment vertical="center"/>
    </xf>
    <xf numFmtId="0" fontId="8" fillId="0" borderId="3" xfId="0" applyFont="1" applyBorder="1" applyAlignment="1" applyProtection="1">
      <alignment vertical="center"/>
    </xf>
    <xf numFmtId="0" fontId="8" fillId="0" borderId="2" xfId="0" applyFont="1" applyBorder="1" applyAlignment="1" applyProtection="1">
      <alignment vertical="center"/>
    </xf>
    <xf numFmtId="0" fontId="8" fillId="0" borderId="4" xfId="0" applyFont="1" applyFill="1" applyBorder="1" applyAlignment="1" applyProtection="1">
      <alignment vertical="top"/>
    </xf>
    <xf numFmtId="0" fontId="8" fillId="0" borderId="21" xfId="0" applyFont="1" applyBorder="1" applyAlignment="1" applyProtection="1">
      <alignment vertical="center" shrinkToFit="1"/>
    </xf>
    <xf numFmtId="0" fontId="8" fillId="0" borderId="22" xfId="0" applyFont="1" applyBorder="1" applyAlignment="1" applyProtection="1">
      <alignment vertical="center" shrinkToFit="1"/>
    </xf>
    <xf numFmtId="0" fontId="8" fillId="0" borderId="23" xfId="0" applyFont="1" applyBorder="1" applyAlignment="1" applyProtection="1">
      <alignment vertical="center" shrinkToFit="1"/>
    </xf>
    <xf numFmtId="0" fontId="7" fillId="0" borderId="0" xfId="0" applyFont="1" applyFill="1" applyBorder="1" applyAlignment="1" applyProtection="1">
      <alignment vertical="center"/>
    </xf>
    <xf numFmtId="0" fontId="8" fillId="0" borderId="10" xfId="0" applyFont="1" applyBorder="1" applyAlignment="1" applyProtection="1">
      <alignment vertical="center"/>
    </xf>
    <xf numFmtId="0" fontId="8" fillId="0" borderId="0" xfId="0" applyFont="1" applyFill="1" applyAlignment="1" applyProtection="1">
      <alignment horizontal="center" vertical="center"/>
    </xf>
    <xf numFmtId="0" fontId="8" fillId="0" borderId="27" xfId="0" applyFont="1" applyBorder="1" applyAlignment="1" applyProtection="1">
      <alignment vertical="center"/>
    </xf>
    <xf numFmtId="0" fontId="8" fillId="0" borderId="10" xfId="0" applyFont="1" applyFill="1" applyBorder="1" applyAlignment="1" applyProtection="1">
      <alignment vertical="top"/>
    </xf>
    <xf numFmtId="0" fontId="8" fillId="0" borderId="7" xfId="0" applyFont="1" applyFill="1" applyBorder="1" applyAlignment="1" applyProtection="1">
      <alignment vertical="center"/>
    </xf>
    <xf numFmtId="0" fontId="7" fillId="0" borderId="0" xfId="0" applyFont="1" applyAlignment="1" applyProtection="1">
      <alignment horizontal="center"/>
    </xf>
    <xf numFmtId="0" fontId="7" fillId="0" borderId="1" xfId="0" applyFont="1" applyBorder="1" applyAlignment="1" applyProtection="1"/>
    <xf numFmtId="0" fontId="7" fillId="0" borderId="2" xfId="0" applyFont="1" applyBorder="1" applyAlignment="1" applyProtection="1"/>
    <xf numFmtId="0" fontId="8" fillId="0" borderId="7" xfId="0" applyFont="1" applyBorder="1" applyAlignment="1" applyProtection="1">
      <alignment vertical="center"/>
    </xf>
    <xf numFmtId="0" fontId="8" fillId="0" borderId="4" xfId="0" applyFont="1" applyFill="1" applyBorder="1" applyAlignment="1" applyProtection="1">
      <alignment vertical="center" shrinkToFit="1"/>
    </xf>
    <xf numFmtId="0" fontId="7" fillId="0" borderId="0" xfId="0" applyFont="1" applyProtection="1"/>
    <xf numFmtId="0" fontId="6" fillId="0" borderId="0" xfId="4" applyFont="1" applyBorder="1" applyAlignment="1" applyProtection="1">
      <alignment vertical="center"/>
    </xf>
    <xf numFmtId="0" fontId="7" fillId="0" borderId="10" xfId="0" applyFont="1" applyFill="1" applyBorder="1" applyAlignment="1" applyProtection="1">
      <alignment vertical="center"/>
    </xf>
    <xf numFmtId="0" fontId="7" fillId="0" borderId="4" xfId="0" applyFont="1" applyFill="1" applyBorder="1" applyAlignment="1" applyProtection="1">
      <alignment vertical="center"/>
    </xf>
    <xf numFmtId="0" fontId="7" fillId="0" borderId="0" xfId="0" applyFont="1" applyAlignment="1" applyProtection="1">
      <alignment wrapText="1"/>
    </xf>
    <xf numFmtId="0" fontId="0" fillId="0" borderId="0" xfId="0" applyFont="1" applyBorder="1" applyAlignment="1" applyProtection="1">
      <alignment horizontal="left" vertical="top"/>
    </xf>
    <xf numFmtId="0" fontId="9" fillId="0" borderId="34" xfId="0" applyFont="1" applyBorder="1" applyAlignment="1" applyProtection="1">
      <alignment vertical="center"/>
    </xf>
    <xf numFmtId="0" fontId="9" fillId="0" borderId="35" xfId="0" applyFont="1" applyBorder="1" applyAlignment="1" applyProtection="1">
      <alignment vertical="center"/>
    </xf>
    <xf numFmtId="0" fontId="9" fillId="6" borderId="0" xfId="0" applyFont="1" applyFill="1" applyBorder="1" applyAlignment="1" applyProtection="1">
      <alignment horizontal="center" vertical="center" shrinkToFit="1"/>
    </xf>
    <xf numFmtId="0" fontId="9" fillId="6" borderId="12" xfId="0" applyFont="1" applyFill="1" applyBorder="1" applyAlignment="1" applyProtection="1">
      <alignment horizontal="center" vertical="center" shrinkToFit="1"/>
    </xf>
    <xf numFmtId="178" fontId="9" fillId="0" borderId="12" xfId="2" applyNumberFormat="1" applyFont="1" applyFill="1" applyBorder="1" applyAlignment="1" applyProtection="1">
      <alignment shrinkToFit="1"/>
    </xf>
    <xf numFmtId="0" fontId="11" fillId="0" borderId="1"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0" fontId="9" fillId="6" borderId="37" xfId="0" applyFont="1" applyFill="1" applyBorder="1" applyAlignment="1" applyProtection="1">
      <alignment horizontal="center" vertical="center" shrinkToFit="1"/>
    </xf>
    <xf numFmtId="0" fontId="9" fillId="6" borderId="38" xfId="0" applyFont="1" applyFill="1" applyBorder="1" applyAlignment="1" applyProtection="1">
      <alignment horizontal="center" vertical="center" shrinkToFit="1"/>
    </xf>
    <xf numFmtId="178" fontId="9" fillId="0" borderId="38" xfId="2" applyNumberFormat="1" applyFont="1" applyFill="1" applyBorder="1" applyAlignment="1" applyProtection="1">
      <alignment shrinkToFit="1"/>
    </xf>
    <xf numFmtId="0" fontId="11" fillId="0" borderId="39" xfId="0" applyFont="1" applyFill="1" applyBorder="1" applyAlignment="1" applyProtection="1">
      <alignment horizontal="center" vertical="center" shrinkToFit="1"/>
    </xf>
    <xf numFmtId="0" fontId="11" fillId="0" borderId="38" xfId="0" applyFont="1" applyFill="1" applyBorder="1" applyAlignment="1" applyProtection="1">
      <alignment horizontal="center" vertical="center" shrinkToFit="1"/>
    </xf>
    <xf numFmtId="178" fontId="9" fillId="0" borderId="36" xfId="2" applyNumberFormat="1" applyFont="1" applyFill="1" applyBorder="1" applyAlignment="1" applyProtection="1">
      <alignment shrinkToFit="1"/>
    </xf>
    <xf numFmtId="0" fontId="10" fillId="0" borderId="0" xfId="0" applyFont="1" applyBorder="1" applyAlignment="1" applyProtection="1">
      <alignment wrapText="1"/>
    </xf>
    <xf numFmtId="0" fontId="3" fillId="0" borderId="0" xfId="0" applyFont="1" applyBorder="1" applyProtection="1"/>
    <xf numFmtId="0" fontId="0" fillId="0" borderId="0" xfId="0" applyFont="1" applyAlignment="1" applyProtection="1">
      <alignment horizontal="center"/>
    </xf>
    <xf numFmtId="178" fontId="9" fillId="0" borderId="41" xfId="2" applyNumberFormat="1" applyFont="1" applyFill="1" applyBorder="1" applyAlignment="1" applyProtection="1">
      <alignment vertical="center" wrapText="1"/>
    </xf>
    <xf numFmtId="0" fontId="11" fillId="0" borderId="39" xfId="0" applyFont="1" applyFill="1" applyBorder="1" applyAlignment="1" applyProtection="1">
      <alignment horizontal="right" vertical="center" shrinkToFit="1"/>
    </xf>
    <xf numFmtId="0" fontId="11" fillId="0" borderId="42" xfId="0" applyFont="1" applyFill="1" applyBorder="1" applyAlignment="1" applyProtection="1">
      <alignment vertical="center" shrinkToFit="1"/>
    </xf>
    <xf numFmtId="178" fontId="9" fillId="0" borderId="43" xfId="2" applyNumberFormat="1" applyFont="1" applyFill="1" applyBorder="1" applyAlignment="1" applyProtection="1">
      <alignment vertical="center" wrapText="1"/>
    </xf>
    <xf numFmtId="178" fontId="9" fillId="0" borderId="44" xfId="2" applyNumberFormat="1" applyFont="1" applyFill="1" applyBorder="1" applyAlignment="1" applyProtection="1">
      <alignment vertical="center" wrapText="1"/>
    </xf>
    <xf numFmtId="0" fontId="11" fillId="0" borderId="45" xfId="0" applyFont="1" applyFill="1" applyBorder="1" applyAlignment="1" applyProtection="1">
      <alignment horizontal="right" vertical="center" shrinkToFit="1"/>
    </xf>
    <xf numFmtId="0" fontId="11" fillId="0" borderId="46" xfId="0" applyFont="1" applyFill="1" applyBorder="1" applyAlignment="1" applyProtection="1">
      <alignment vertical="center" shrinkToFit="1"/>
    </xf>
    <xf numFmtId="178" fontId="9" fillId="0" borderId="47" xfId="2" applyNumberFormat="1" applyFont="1" applyFill="1" applyBorder="1" applyAlignment="1" applyProtection="1">
      <alignment vertical="center" wrapText="1"/>
    </xf>
    <xf numFmtId="0" fontId="10" fillId="0" borderId="0" xfId="0" applyFont="1" applyFill="1" applyBorder="1" applyAlignment="1" applyProtection="1">
      <alignment wrapText="1"/>
    </xf>
    <xf numFmtId="0" fontId="9" fillId="0" borderId="0" xfId="0" applyFont="1" applyBorder="1" applyAlignment="1" applyProtection="1">
      <alignment vertical="center" wrapText="1" shrinkToFit="1"/>
    </xf>
    <xf numFmtId="0" fontId="3" fillId="0" borderId="0" xfId="0" applyFont="1" applyFill="1" applyBorder="1" applyProtection="1"/>
    <xf numFmtId="0" fontId="8" fillId="0" borderId="0" xfId="0" applyFont="1" applyBorder="1" applyAlignment="1" applyProtection="1">
      <alignment vertical="top" wrapText="1" shrinkToFit="1"/>
    </xf>
    <xf numFmtId="0" fontId="6" fillId="0" borderId="13" xfId="4" applyFont="1" applyBorder="1" applyAlignment="1" applyProtection="1">
      <alignment horizontal="center" vertical="center"/>
    </xf>
    <xf numFmtId="0" fontId="0" fillId="0" borderId="0" xfId="0" applyFont="1" applyBorder="1" applyAlignment="1" applyProtection="1">
      <alignment vertical="center"/>
    </xf>
    <xf numFmtId="0" fontId="8" fillId="0" borderId="0" xfId="0" applyFont="1" applyFill="1" applyBorder="1" applyAlignment="1" applyProtection="1">
      <alignment vertical="center" shrinkToFi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6" fillId="0" borderId="34" xfId="4" applyFont="1" applyBorder="1" applyAlignment="1" applyProtection="1">
      <alignment vertical="center" shrinkToFit="1"/>
    </xf>
    <xf numFmtId="0" fontId="6" fillId="0" borderId="35" xfId="4" applyFont="1" applyBorder="1" applyAlignment="1" applyProtection="1">
      <alignment vertical="center" shrinkToFit="1"/>
    </xf>
    <xf numFmtId="0" fontId="6" fillId="0" borderId="0" xfId="4" applyFont="1" applyBorder="1" applyAlignment="1" applyProtection="1">
      <alignment horizontal="center" vertical="center" wrapText="1"/>
    </xf>
    <xf numFmtId="0" fontId="24" fillId="0" borderId="0" xfId="4" applyFont="1" applyBorder="1" applyAlignment="1" applyProtection="1">
      <alignment vertical="center" wrapText="1"/>
    </xf>
    <xf numFmtId="0" fontId="0" fillId="0" borderId="0" xfId="0" applyFont="1" applyProtection="1"/>
    <xf numFmtId="0" fontId="0" fillId="2" borderId="49"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0" borderId="0" xfId="0" applyFont="1" applyBorder="1" applyProtection="1"/>
    <xf numFmtId="0" fontId="0" fillId="2" borderId="12"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0" borderId="50" xfId="0" applyFont="1" applyBorder="1" applyProtection="1"/>
    <xf numFmtId="0" fontId="0" fillId="0" borderId="0" xfId="0" applyFont="1" applyFill="1" applyBorder="1" applyProtection="1"/>
    <xf numFmtId="0" fontId="0" fillId="0" borderId="0" xfId="0" applyFont="1" applyAlignment="1" applyProtection="1">
      <alignment vertical="center"/>
    </xf>
    <xf numFmtId="0" fontId="30" fillId="0" borderId="51" xfId="0" applyFont="1" applyFill="1" applyBorder="1" applyAlignment="1" applyProtection="1">
      <alignment vertical="center"/>
    </xf>
    <xf numFmtId="0" fontId="30" fillId="0" borderId="52" xfId="0" applyFont="1" applyFill="1" applyBorder="1" applyAlignment="1" applyProtection="1">
      <alignment vertical="center"/>
    </xf>
    <xf numFmtId="0" fontId="28" fillId="0" borderId="53" xfId="4" applyFont="1" applyFill="1" applyBorder="1" applyAlignment="1" applyProtection="1">
      <alignment horizontal="center" vertical="center" textRotation="255" shrinkToFit="1"/>
    </xf>
    <xf numFmtId="0" fontId="7" fillId="0" borderId="56"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7" xfId="0" applyFont="1" applyFill="1" applyBorder="1" applyAlignment="1" applyProtection="1">
      <alignment vertical="center"/>
    </xf>
    <xf numFmtId="0" fontId="7" fillId="0" borderId="8" xfId="0" applyFont="1" applyBorder="1" applyAlignment="1" applyProtection="1">
      <alignment vertical="center"/>
    </xf>
    <xf numFmtId="0" fontId="7" fillId="0" borderId="0" xfId="0" applyFont="1" applyFill="1" applyAlignment="1" applyProtection="1">
      <alignment vertical="center"/>
    </xf>
    <xf numFmtId="0" fontId="7" fillId="0" borderId="0" xfId="0" applyFont="1" applyFill="1" applyProtection="1">
      <protection locked="0"/>
    </xf>
    <xf numFmtId="0" fontId="7" fillId="0" borderId="0" xfId="4" applyFont="1" applyBorder="1" applyAlignment="1" applyProtection="1">
      <alignment horizontal="left" vertical="center" wrapText="1"/>
    </xf>
    <xf numFmtId="0" fontId="8" fillId="0" borderId="12" xfId="0" applyFont="1" applyBorder="1" applyAlignment="1" applyProtection="1">
      <alignment vertical="center"/>
    </xf>
    <xf numFmtId="0" fontId="8" fillId="0" borderId="0" xfId="0" applyFont="1" applyFill="1" applyBorder="1" applyAlignment="1" applyProtection="1">
      <alignment horizontal="center" vertical="center" wrapText="1" shrinkToFit="1"/>
    </xf>
    <xf numFmtId="0" fontId="8" fillId="0" borderId="0" xfId="0" applyFont="1" applyFill="1" applyBorder="1" applyAlignment="1" applyProtection="1">
      <alignment vertical="center" wrapText="1" shrinkToFit="1"/>
    </xf>
    <xf numFmtId="0" fontId="8" fillId="0" borderId="4" xfId="0" applyFont="1" applyFill="1" applyBorder="1" applyAlignment="1" applyProtection="1">
      <alignment vertical="center" wrapText="1" shrinkToFit="1"/>
    </xf>
    <xf numFmtId="0" fontId="1" fillId="0" borderId="0" xfId="0" applyFont="1" applyFill="1" applyProtection="1"/>
    <xf numFmtId="0" fontId="1" fillId="0" borderId="0" xfId="0" applyFont="1" applyProtection="1"/>
    <xf numFmtId="0" fontId="7" fillId="0" borderId="3" xfId="0" applyFont="1" applyFill="1" applyBorder="1" applyAlignment="1" applyProtection="1">
      <alignment vertical="center"/>
    </xf>
    <xf numFmtId="0" fontId="7" fillId="0" borderId="8" xfId="0" applyFont="1" applyFill="1" applyBorder="1" applyAlignment="1" applyProtection="1">
      <alignment vertical="center"/>
    </xf>
    <xf numFmtId="0" fontId="8" fillId="0" borderId="0" xfId="0" applyFont="1" applyBorder="1" applyAlignment="1" applyProtection="1">
      <alignment horizontal="center" vertical="center"/>
      <protection locked="0"/>
    </xf>
    <xf numFmtId="0" fontId="6" fillId="0" borderId="6" xfId="4" applyFont="1" applyBorder="1" applyAlignment="1" applyProtection="1">
      <alignment horizontal="center" vertical="center" shrinkToFit="1"/>
    </xf>
    <xf numFmtId="0" fontId="6" fillId="0" borderId="65" xfId="4" applyFont="1" applyBorder="1" applyAlignment="1" applyProtection="1">
      <alignment horizontal="center" vertical="center" shrinkToFit="1"/>
    </xf>
    <xf numFmtId="0" fontId="6" fillId="0" borderId="66" xfId="4" applyFont="1" applyBorder="1" applyAlignment="1" applyProtection="1">
      <alignment horizontal="center" vertical="center" shrinkToFit="1"/>
    </xf>
    <xf numFmtId="0" fontId="6" fillId="0" borderId="71" xfId="4" applyFont="1" applyBorder="1" applyAlignment="1" applyProtection="1">
      <alignment horizontal="center" vertical="center" shrinkToFit="1"/>
    </xf>
    <xf numFmtId="0" fontId="8" fillId="0" borderId="1" xfId="0" applyFont="1" applyBorder="1" applyAlignment="1" applyProtection="1">
      <alignment vertical="top" wrapText="1"/>
    </xf>
    <xf numFmtId="0" fontId="7" fillId="0" borderId="0" xfId="0" applyFont="1" applyBorder="1" applyAlignment="1" applyProtection="1">
      <alignment horizontal="center" vertical="center" textRotation="255" shrinkToFit="1"/>
      <protection locked="0"/>
    </xf>
    <xf numFmtId="0" fontId="9" fillId="0" borderId="0" xfId="0" applyFont="1" applyBorder="1" applyAlignment="1" applyProtection="1">
      <alignment horizontal="center" vertical="center" wrapText="1"/>
      <protection locked="0"/>
    </xf>
    <xf numFmtId="0" fontId="0" fillId="0" borderId="0" xfId="0" applyFont="1" applyFill="1" applyBorder="1" applyAlignment="1" applyProtection="1">
      <alignment horizontal="center" vertical="center" shrinkToFit="1"/>
    </xf>
    <xf numFmtId="0" fontId="0" fillId="0" borderId="0" xfId="0" applyFont="1" applyAlignment="1" applyProtection="1">
      <alignment wrapText="1"/>
    </xf>
    <xf numFmtId="0" fontId="7" fillId="0" borderId="0" xfId="0" applyFont="1" applyBorder="1" applyAlignment="1" applyProtection="1">
      <alignment vertical="top" wrapText="1"/>
    </xf>
    <xf numFmtId="0" fontId="8" fillId="0" borderId="0" xfId="4" applyFont="1" applyBorder="1" applyAlignment="1" applyProtection="1">
      <alignment horizontal="left" vertical="top" wrapText="1"/>
    </xf>
    <xf numFmtId="0" fontId="0" fillId="0" borderId="0" xfId="0" applyFont="1" applyBorder="1" applyAlignment="1" applyProtection="1">
      <alignment horizontal="left" wrapText="1"/>
    </xf>
    <xf numFmtId="0" fontId="0" fillId="0" borderId="0" xfId="0" applyFont="1" applyBorder="1" applyAlignment="1" applyProtection="1">
      <alignment horizontal="left" vertical="top" wrapText="1"/>
    </xf>
    <xf numFmtId="0" fontId="0" fillId="0" borderId="1" xfId="0" applyFont="1" applyBorder="1" applyAlignment="1" applyProtection="1">
      <alignment horizontal="right" vertical="center" wrapText="1"/>
    </xf>
    <xf numFmtId="0" fontId="0" fillId="0" borderId="2" xfId="0" applyFont="1" applyBorder="1" applyAlignment="1" applyProtection="1">
      <alignment horizontal="right" vertical="center" wrapText="1"/>
    </xf>
    <xf numFmtId="0" fontId="0" fillId="0" borderId="0" xfId="4" applyFont="1" applyFill="1" applyBorder="1" applyAlignment="1" applyProtection="1">
      <alignment horizontal="center" vertical="center" wrapText="1"/>
    </xf>
    <xf numFmtId="0" fontId="0" fillId="0" borderId="0" xfId="4" applyFont="1" applyFill="1" applyBorder="1" applyAlignment="1" applyProtection="1">
      <alignment horizontal="left" vertical="center" wrapText="1"/>
    </xf>
    <xf numFmtId="0" fontId="0" fillId="0" borderId="0" xfId="0" applyFont="1" applyBorder="1" applyAlignment="1" applyProtection="1">
      <alignment horizontal="center" wrapText="1"/>
    </xf>
    <xf numFmtId="0" fontId="0" fillId="0" borderId="1" xfId="0" applyFont="1" applyBorder="1" applyAlignment="1" applyProtection="1">
      <alignment wrapText="1"/>
    </xf>
    <xf numFmtId="0" fontId="0" fillId="0" borderId="2" xfId="0" applyFont="1" applyBorder="1" applyAlignment="1" applyProtection="1">
      <alignment wrapText="1"/>
    </xf>
    <xf numFmtId="0" fontId="0" fillId="0" borderId="0" xfId="0" applyFont="1" applyBorder="1" applyAlignment="1" applyProtection="1">
      <alignment wrapText="1"/>
    </xf>
    <xf numFmtId="0" fontId="18" fillId="0" borderId="0" xfId="0" applyFont="1" applyBorder="1" applyAlignment="1" applyProtection="1">
      <alignment horizontal="left" vertical="top" wrapText="1"/>
    </xf>
    <xf numFmtId="0" fontId="7" fillId="0" borderId="1" xfId="4" applyFont="1" applyBorder="1" applyAlignment="1" applyProtection="1">
      <alignment vertical="center" wrapText="1"/>
    </xf>
    <xf numFmtId="0" fontId="0" fillId="0" borderId="0" xfId="4" applyFont="1" applyFill="1" applyBorder="1" applyAlignment="1" applyProtection="1">
      <alignment horizontal="right" vertical="top" wrapText="1"/>
    </xf>
    <xf numFmtId="0" fontId="0" fillId="0" borderId="0" xfId="4" applyFont="1" applyFill="1" applyBorder="1" applyAlignment="1" applyProtection="1">
      <alignment horizontal="left" vertical="top" wrapText="1"/>
    </xf>
    <xf numFmtId="0" fontId="7" fillId="0" borderId="0" xfId="4" applyFont="1" applyBorder="1" applyAlignment="1" applyProtection="1">
      <alignment vertical="center" wrapText="1"/>
    </xf>
    <xf numFmtId="0" fontId="0" fillId="0" borderId="0" xfId="0" applyFont="1" applyBorder="1" applyAlignment="1" applyProtection="1">
      <alignment horizontal="right" vertical="center" wrapText="1"/>
    </xf>
    <xf numFmtId="0" fontId="0" fillId="0" borderId="0" xfId="0" applyFont="1" applyAlignment="1" applyProtection="1">
      <alignment horizontal="center" vertical="center" shrinkToFit="1"/>
    </xf>
    <xf numFmtId="0" fontId="36" fillId="0" borderId="0" xfId="4" applyFont="1" applyFill="1" applyBorder="1" applyAlignment="1" applyProtection="1">
      <alignment horizontal="center" vertical="center"/>
    </xf>
    <xf numFmtId="0" fontId="3" fillId="0" borderId="0" xfId="0" applyFont="1" applyAlignment="1" applyProtection="1">
      <alignment vertical="center"/>
    </xf>
    <xf numFmtId="0" fontId="8" fillId="0" borderId="0" xfId="0" applyFont="1" applyFill="1" applyAlignment="1" applyProtection="1">
      <alignment vertical="center"/>
    </xf>
    <xf numFmtId="0" fontId="11" fillId="0" borderId="4" xfId="0" applyFont="1" applyFill="1" applyBorder="1" applyAlignment="1" applyProtection="1">
      <alignment vertical="center"/>
    </xf>
    <xf numFmtId="0" fontId="8" fillId="0" borderId="68" xfId="0" applyFont="1" applyBorder="1" applyAlignment="1" applyProtection="1">
      <alignment horizontal="center" vertical="center"/>
    </xf>
    <xf numFmtId="0" fontId="7" fillId="0" borderId="19" xfId="0" applyFont="1" applyBorder="1" applyAlignment="1" applyProtection="1"/>
    <xf numFmtId="0" fontId="7" fillId="0" borderId="10" xfId="0" applyFont="1" applyFill="1" applyBorder="1" applyAlignment="1" applyProtection="1">
      <alignment vertical="center" shrinkToFit="1"/>
    </xf>
    <xf numFmtId="0" fontId="7" fillId="0" borderId="4" xfId="0" applyFont="1" applyFill="1" applyBorder="1" applyAlignment="1" applyProtection="1">
      <alignment vertical="center" shrinkToFit="1"/>
    </xf>
    <xf numFmtId="0" fontId="8" fillId="0" borderId="1" xfId="0" applyFont="1" applyBorder="1" applyAlignment="1" applyProtection="1">
      <alignment vertical="center"/>
    </xf>
    <xf numFmtId="0" fontId="7" fillId="0" borderId="7" xfId="0" applyFont="1" applyFill="1" applyBorder="1" applyAlignment="1" applyProtection="1">
      <alignment vertical="center" shrinkToFit="1"/>
    </xf>
    <xf numFmtId="0" fontId="8" fillId="0" borderId="30" xfId="0" applyFont="1" applyBorder="1" applyAlignment="1" applyProtection="1"/>
    <xf numFmtId="0" fontId="8" fillId="0" borderId="32" xfId="0" applyFont="1" applyBorder="1" applyAlignment="1" applyProtection="1">
      <alignment horizontal="left" vertical="center" shrinkToFit="1"/>
    </xf>
    <xf numFmtId="0" fontId="8" fillId="0" borderId="32" xfId="0" applyFont="1" applyBorder="1" applyAlignment="1" applyProtection="1"/>
    <xf numFmtId="0" fontId="8" fillId="0" borderId="149" xfId="0" applyFont="1" applyBorder="1" applyAlignment="1" applyProtection="1">
      <alignment horizontal="left" vertical="center" shrinkToFit="1"/>
    </xf>
    <xf numFmtId="0" fontId="9" fillId="0" borderId="19" xfId="0" applyFont="1" applyBorder="1" applyAlignment="1" applyProtection="1">
      <alignment horizontal="center" vertical="center"/>
    </xf>
    <xf numFmtId="0" fontId="8" fillId="0" borderId="201" xfId="0" applyFont="1" applyFill="1" applyBorder="1" applyAlignment="1" applyProtection="1">
      <alignment vertical="center" shrinkToFit="1"/>
    </xf>
    <xf numFmtId="0" fontId="8" fillId="0" borderId="32" xfId="0" applyFont="1" applyBorder="1" applyAlignment="1" applyProtection="1">
      <alignment horizontal="left" vertical="center"/>
    </xf>
    <xf numFmtId="0" fontId="9" fillId="0" borderId="32" xfId="0" applyFont="1" applyBorder="1" applyAlignment="1" applyProtection="1">
      <alignment vertical="center"/>
    </xf>
    <xf numFmtId="0" fontId="9" fillId="0" borderId="32" xfId="0" applyFont="1" applyFill="1" applyBorder="1" applyAlignment="1" applyProtection="1">
      <alignment vertical="center" shrinkToFit="1"/>
    </xf>
    <xf numFmtId="0" fontId="8" fillId="0" borderId="0" xfId="0" applyFont="1" applyBorder="1" applyAlignment="1" applyProtection="1">
      <alignment vertical="center"/>
    </xf>
    <xf numFmtId="0" fontId="8" fillId="0" borderId="4" xfId="0" applyFont="1" applyBorder="1" applyAlignment="1" applyProtection="1">
      <alignment vertical="center"/>
    </xf>
    <xf numFmtId="0" fontId="6" fillId="0" borderId="62" xfId="4" applyFont="1" applyBorder="1" applyAlignment="1" applyProtection="1">
      <alignment horizontal="center" vertical="center" shrinkToFit="1"/>
    </xf>
    <xf numFmtId="0" fontId="7" fillId="0" borderId="12" xfId="0" applyFont="1" applyFill="1" applyBorder="1" applyAlignment="1" applyProtection="1">
      <alignment vertical="top" wrapText="1"/>
    </xf>
    <xf numFmtId="0" fontId="7" fillId="0" borderId="3" xfId="0" applyFont="1" applyFill="1" applyBorder="1" applyAlignment="1" applyProtection="1">
      <alignment vertical="top" wrapText="1"/>
    </xf>
    <xf numFmtId="0" fontId="9" fillId="0" borderId="10" xfId="0" applyFont="1" applyFill="1" applyBorder="1" applyAlignment="1" applyProtection="1">
      <alignment vertical="center"/>
    </xf>
    <xf numFmtId="0" fontId="6" fillId="0" borderId="0" xfId="4" applyFont="1" applyFill="1" applyBorder="1" applyAlignment="1" applyProtection="1">
      <alignment horizontal="center" vertical="center"/>
    </xf>
    <xf numFmtId="0" fontId="8" fillId="0" borderId="31" xfId="0" applyFont="1" applyBorder="1" applyAlignment="1" applyProtection="1">
      <alignment horizontal="center" vertical="center"/>
    </xf>
    <xf numFmtId="0" fontId="9" fillId="0" borderId="7" xfId="0" applyFont="1" applyBorder="1" applyAlignment="1" applyProtection="1">
      <alignment vertical="center" shrinkToFit="1"/>
    </xf>
    <xf numFmtId="0" fontId="9" fillId="0" borderId="6" xfId="0" applyFont="1" applyBorder="1" applyAlignment="1" applyProtection="1">
      <alignment vertical="center" shrinkToFit="1"/>
    </xf>
    <xf numFmtId="0" fontId="6" fillId="0" borderId="8" xfId="4" applyFont="1" applyFill="1" applyBorder="1" applyAlignment="1" applyProtection="1">
      <alignment horizontal="center" vertical="center"/>
    </xf>
    <xf numFmtId="0" fontId="7" fillId="0" borderId="6" xfId="4" applyFont="1" applyFill="1" applyBorder="1" applyAlignment="1" applyProtection="1">
      <alignment vertical="center"/>
    </xf>
    <xf numFmtId="0" fontId="7" fillId="0" borderId="7" xfId="4" applyFont="1" applyFill="1" applyBorder="1" applyAlignment="1" applyProtection="1">
      <alignment vertical="center"/>
    </xf>
    <xf numFmtId="0" fontId="7" fillId="0" borderId="8" xfId="4" applyFont="1" applyFill="1" applyBorder="1" applyAlignment="1" applyProtection="1">
      <alignment vertical="center"/>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7" fillId="0" borderId="10" xfId="0" applyFont="1" applyBorder="1" applyAlignment="1" applyProtection="1">
      <alignment horizontal="center" vertical="center" shrinkToFit="1"/>
    </xf>
    <xf numFmtId="0" fontId="7" fillId="0" borderId="18" xfId="0" applyFont="1" applyBorder="1" applyAlignment="1" applyProtection="1"/>
    <xf numFmtId="0" fontId="7" fillId="0" borderId="0" xfId="0" applyFont="1" applyBorder="1" applyAlignment="1" applyProtection="1"/>
    <xf numFmtId="0" fontId="11" fillId="0" borderId="3" xfId="0" applyFont="1" applyFill="1" applyBorder="1" applyAlignment="1" applyProtection="1">
      <alignment vertical="center"/>
    </xf>
    <xf numFmtId="0" fontId="3" fillId="0" borderId="0" xfId="0" applyFont="1" applyFill="1" applyAlignment="1" applyProtection="1">
      <alignment vertical="center"/>
    </xf>
    <xf numFmtId="0" fontId="6" fillId="0" borderId="204" xfId="4" applyFont="1" applyBorder="1" applyAlignment="1" applyProtection="1">
      <alignment horizontal="center" vertical="center" shrinkToFit="1"/>
    </xf>
    <xf numFmtId="0" fontId="6" fillId="0" borderId="0" xfId="0" applyFont="1" applyBorder="1" applyAlignment="1" applyProtection="1">
      <alignment horizontal="center" vertical="center" textRotation="255"/>
    </xf>
    <xf numFmtId="0" fontId="38" fillId="0" borderId="10" xfId="0" applyFont="1" applyBorder="1" applyAlignment="1" applyProtection="1">
      <alignment horizontal="center" vertical="center" shrinkToFit="1"/>
    </xf>
    <xf numFmtId="0" fontId="3" fillId="0" borderId="1" xfId="0" applyFont="1" applyBorder="1" applyAlignment="1" applyProtection="1">
      <alignment vertical="center"/>
    </xf>
    <xf numFmtId="0" fontId="3" fillId="0" borderId="4" xfId="0" applyFont="1" applyBorder="1" applyAlignment="1" applyProtection="1">
      <alignment vertical="center"/>
    </xf>
    <xf numFmtId="0" fontId="3" fillId="0" borderId="3" xfId="0" applyFont="1" applyBorder="1" applyAlignment="1" applyProtection="1">
      <alignment vertical="center"/>
    </xf>
    <xf numFmtId="0" fontId="8" fillId="0" borderId="0" xfId="0" applyFont="1" applyBorder="1" applyAlignment="1" applyProtection="1">
      <alignment vertical="top" wrapText="1"/>
    </xf>
    <xf numFmtId="0" fontId="8" fillId="0" borderId="12" xfId="0" applyFont="1" applyBorder="1" applyAlignment="1" applyProtection="1">
      <alignment vertical="top" wrapText="1"/>
    </xf>
    <xf numFmtId="0" fontId="8" fillId="0" borderId="99" xfId="0" applyFont="1" applyBorder="1" applyAlignment="1" applyProtection="1"/>
    <xf numFmtId="0" fontId="8" fillId="0" borderId="85" xfId="0" applyFont="1" applyBorder="1" applyAlignment="1" applyProtection="1">
      <alignment horizontal="left" vertical="center" shrinkToFit="1"/>
    </xf>
    <xf numFmtId="0" fontId="8" fillId="14" borderId="215" xfId="0" applyFont="1" applyFill="1" applyBorder="1" applyAlignment="1" applyProtection="1">
      <alignment horizontal="center" vertical="center" shrinkToFit="1"/>
      <protection locked="0"/>
    </xf>
    <xf numFmtId="0" fontId="8" fillId="14" borderId="217" xfId="0" applyFont="1" applyFill="1" applyBorder="1" applyAlignment="1" applyProtection="1">
      <alignment horizontal="center" vertical="center" shrinkToFit="1"/>
      <protection locked="0"/>
    </xf>
    <xf numFmtId="0" fontId="8" fillId="14" borderId="220" xfId="0" applyFont="1" applyFill="1" applyBorder="1" applyAlignment="1" applyProtection="1">
      <alignment horizontal="center" vertical="center" shrinkToFit="1"/>
      <protection locked="0"/>
    </xf>
    <xf numFmtId="0" fontId="8" fillId="14" borderId="119" xfId="0" applyFont="1" applyFill="1" applyBorder="1" applyAlignment="1" applyProtection="1">
      <alignment horizontal="center" vertical="center" shrinkToFit="1"/>
      <protection locked="0"/>
    </xf>
    <xf numFmtId="0" fontId="8" fillId="0" borderId="45" xfId="0" applyFont="1" applyFill="1" applyBorder="1" applyAlignment="1" applyProtection="1">
      <alignment vertical="center" shrinkToFit="1"/>
    </xf>
    <xf numFmtId="0" fontId="8" fillId="14" borderId="13" xfId="0" applyFont="1" applyFill="1" applyBorder="1" applyAlignment="1" applyProtection="1">
      <alignment horizontal="center" vertical="center" shrinkToFit="1"/>
      <protection locked="0"/>
    </xf>
    <xf numFmtId="0" fontId="8" fillId="0" borderId="46" xfId="0" applyFont="1" applyFill="1" applyBorder="1" applyAlignment="1" applyProtection="1">
      <alignment vertical="center" shrinkToFit="1"/>
    </xf>
    <xf numFmtId="0" fontId="53" fillId="0" borderId="0" xfId="0" applyFont="1" applyBorder="1" applyAlignment="1" applyProtection="1">
      <alignment vertical="center"/>
    </xf>
    <xf numFmtId="0" fontId="7" fillId="0" borderId="7" xfId="0" applyFont="1" applyBorder="1" applyAlignment="1" applyProtection="1">
      <alignment horizontal="right" vertical="center"/>
    </xf>
    <xf numFmtId="0" fontId="7" fillId="0" borderId="7" xfId="0" applyFont="1" applyFill="1" applyBorder="1" applyAlignment="1" applyProtection="1">
      <alignment horizontal="right" vertical="center"/>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0" xfId="0" applyFont="1" applyBorder="1" applyProtection="1"/>
    <xf numFmtId="0" fontId="8" fillId="0" borderId="10"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7"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4"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6" fillId="0" borderId="54" xfId="4" applyFont="1" applyBorder="1" applyAlignment="1" applyProtection="1">
      <alignment horizontal="center" vertical="center" shrinkToFit="1"/>
    </xf>
    <xf numFmtId="0" fontId="21" fillId="0" borderId="0" xfId="4" applyFont="1" applyFill="1" applyBorder="1" applyAlignment="1" applyProtection="1">
      <alignment horizontal="center" vertical="center"/>
    </xf>
    <xf numFmtId="0" fontId="30" fillId="0" borderId="0" xfId="0" applyFont="1" applyBorder="1" applyAlignment="1" applyProtection="1">
      <alignment horizontal="center"/>
    </xf>
    <xf numFmtId="0" fontId="30" fillId="0" borderId="0" xfId="0" applyFont="1" applyAlignment="1" applyProtection="1">
      <alignment horizontal="center"/>
    </xf>
    <xf numFmtId="0" fontId="8" fillId="0" borderId="31" xfId="0" applyFont="1" applyBorder="1" applyAlignment="1" applyProtection="1">
      <alignment horizontal="left" vertical="center" shrinkToFit="1"/>
    </xf>
    <xf numFmtId="0" fontId="7" fillId="0" borderId="93" xfId="0" applyFont="1" applyBorder="1" applyAlignment="1" applyProtection="1"/>
    <xf numFmtId="0" fontId="7" fillId="0" borderId="143" xfId="0" applyFont="1" applyBorder="1" applyAlignment="1" applyProtection="1"/>
    <xf numFmtId="0" fontId="7" fillId="0" borderId="117" xfId="0" applyFont="1" applyBorder="1" applyAlignment="1" applyProtection="1"/>
    <xf numFmtId="0" fontId="8" fillId="0" borderId="149" xfId="0" applyFont="1" applyFill="1" applyBorder="1" applyAlignment="1" applyProtection="1">
      <alignment vertical="center" shrinkToFit="1"/>
    </xf>
    <xf numFmtId="0" fontId="9" fillId="0" borderId="201" xfId="0" applyFont="1" applyFill="1" applyBorder="1" applyAlignment="1" applyProtection="1">
      <alignment vertical="center" shrinkToFit="1"/>
    </xf>
    <xf numFmtId="0" fontId="11" fillId="0" borderId="45" xfId="0" applyFont="1" applyFill="1" applyBorder="1" applyAlignment="1" applyProtection="1">
      <alignment horizontal="center" vertical="center" shrinkToFit="1"/>
    </xf>
    <xf numFmtId="186" fontId="11" fillId="0" borderId="38" xfId="0" applyNumberFormat="1" applyFont="1" applyFill="1" applyBorder="1" applyAlignment="1" applyProtection="1">
      <alignment horizontal="center" vertical="center" shrinkToFit="1"/>
    </xf>
    <xf numFmtId="186" fontId="11" fillId="0" borderId="45" xfId="0" applyNumberFormat="1" applyFont="1" applyFill="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0" borderId="117"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85"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27" xfId="0" applyFont="1" applyBorder="1" applyAlignment="1" applyProtection="1">
      <alignment horizontal="center" vertical="center"/>
    </xf>
    <xf numFmtId="0" fontId="7" fillId="0" borderId="10" xfId="0" applyFont="1" applyBorder="1" applyAlignment="1" applyProtection="1">
      <alignment horizontal="center" vertical="center"/>
    </xf>
    <xf numFmtId="0" fontId="8" fillId="0" borderId="151" xfId="0" applyFont="1" applyBorder="1" applyAlignment="1" applyProtection="1">
      <alignment horizontal="center" vertical="center"/>
    </xf>
    <xf numFmtId="0" fontId="25" fillId="0" borderId="0" xfId="4" applyFont="1" applyFill="1" applyBorder="1" applyAlignment="1" applyProtection="1">
      <alignment horizontal="center" vertical="center"/>
    </xf>
    <xf numFmtId="0" fontId="26" fillId="0" borderId="0" xfId="4" applyFont="1" applyFill="1" applyBorder="1" applyAlignment="1" applyProtection="1">
      <alignment horizontal="center" vertical="center"/>
    </xf>
    <xf numFmtId="0" fontId="8" fillId="0" borderId="150" xfId="0" applyFont="1" applyBorder="1" applyAlignment="1" applyProtection="1">
      <alignment horizontal="center" vertical="center"/>
    </xf>
    <xf numFmtId="0" fontId="7" fillId="0" borderId="10" xfId="0" applyFont="1" applyBorder="1" applyAlignment="1" applyProtection="1"/>
    <xf numFmtId="0" fontId="8" fillId="0" borderId="18" xfId="0" applyFont="1" applyBorder="1" applyAlignment="1" applyProtection="1">
      <alignment vertical="center"/>
    </xf>
    <xf numFmtId="0" fontId="8" fillId="0" borderId="19" xfId="0" applyFont="1" applyBorder="1" applyAlignment="1" applyProtection="1">
      <alignment vertical="center"/>
    </xf>
    <xf numFmtId="0" fontId="7" fillId="0" borderId="9" xfId="0" applyFont="1" applyBorder="1" applyAlignment="1" applyProtection="1"/>
    <xf numFmtId="0" fontId="6" fillId="0" borderId="0" xfId="4" applyFont="1" applyFill="1" applyBorder="1" applyAlignment="1" applyProtection="1">
      <alignment horizontal="center" vertical="center"/>
    </xf>
    <xf numFmtId="0" fontId="3" fillId="0" borderId="0" xfId="0" applyFont="1" applyAlignment="1" applyProtection="1">
      <alignment horizontal="center" vertical="center"/>
    </xf>
    <xf numFmtId="0" fontId="8" fillId="0" borderId="0" xfId="4" applyFont="1" applyFill="1" applyBorder="1" applyAlignment="1" applyProtection="1">
      <alignment horizontal="left" vertical="center" wrapText="1"/>
    </xf>
    <xf numFmtId="0" fontId="8" fillId="0" borderId="0" xfId="4" applyFont="1" applyFill="1" applyBorder="1" applyAlignment="1" applyProtection="1">
      <alignment vertical="top" wrapText="1"/>
    </xf>
    <xf numFmtId="0" fontId="1" fillId="0" borderId="0" xfId="0" applyFont="1" applyAlignment="1" applyProtection="1">
      <alignment vertical="center"/>
    </xf>
    <xf numFmtId="0" fontId="7" fillId="0" borderId="0" xfId="0" applyFont="1" applyFill="1" applyProtection="1"/>
    <xf numFmtId="0" fontId="7" fillId="0" borderId="0" xfId="0" applyFont="1" applyFill="1" applyBorder="1" applyProtection="1"/>
    <xf numFmtId="0" fontId="6" fillId="0" borderId="0" xfId="4" applyFont="1" applyFill="1" applyBorder="1" applyAlignment="1" applyProtection="1">
      <alignment vertical="center"/>
    </xf>
    <xf numFmtId="0" fontId="26" fillId="12" borderId="1" xfId="4" applyFont="1" applyFill="1" applyBorder="1" applyAlignment="1" applyProtection="1">
      <alignment vertical="center"/>
    </xf>
    <xf numFmtId="0" fontId="29" fillId="12" borderId="10" xfId="4" applyFont="1" applyFill="1" applyBorder="1" applyAlignment="1" applyProtection="1">
      <alignment vertical="center" wrapText="1"/>
    </xf>
    <xf numFmtId="0" fontId="29" fillId="0" borderId="9" xfId="4" applyFont="1" applyFill="1" applyBorder="1" applyAlignment="1" applyProtection="1">
      <alignment vertical="center"/>
    </xf>
    <xf numFmtId="0" fontId="29" fillId="0" borderId="10" xfId="4" applyFont="1" applyFill="1" applyBorder="1" applyAlignment="1" applyProtection="1">
      <alignment vertical="center" wrapText="1"/>
    </xf>
    <xf numFmtId="0" fontId="29" fillId="0" borderId="11" xfId="4" applyFont="1" applyFill="1" applyBorder="1" applyAlignment="1" applyProtection="1">
      <alignment vertical="center" wrapText="1"/>
    </xf>
    <xf numFmtId="0" fontId="26" fillId="12" borderId="2" xfId="4" applyFont="1" applyFill="1" applyBorder="1" applyAlignment="1" applyProtection="1">
      <alignment vertical="center"/>
    </xf>
    <xf numFmtId="0" fontId="29" fillId="12" borderId="4" xfId="4" applyFont="1" applyFill="1" applyBorder="1" applyAlignment="1" applyProtection="1">
      <alignment vertical="center" wrapText="1"/>
    </xf>
    <xf numFmtId="0" fontId="29" fillId="0" borderId="2" xfId="4" applyFont="1" applyFill="1" applyBorder="1" applyAlignment="1" applyProtection="1">
      <alignment vertical="center"/>
    </xf>
    <xf numFmtId="0" fontId="29" fillId="0" borderId="4" xfId="4" applyFont="1" applyFill="1" applyBorder="1" applyAlignment="1" applyProtection="1">
      <alignment vertical="center" wrapText="1"/>
    </xf>
    <xf numFmtId="0" fontId="29" fillId="0" borderId="3" xfId="4" applyFont="1" applyFill="1" applyBorder="1" applyAlignment="1" applyProtection="1">
      <alignment vertical="center" wrapText="1"/>
    </xf>
    <xf numFmtId="0" fontId="6" fillId="0" borderId="0" xfId="0" applyFont="1" applyFill="1" applyBorder="1" applyAlignment="1" applyProtection="1">
      <alignment vertical="top"/>
    </xf>
    <xf numFmtId="0" fontId="6" fillId="0" borderId="12" xfId="0" applyFont="1" applyFill="1" applyBorder="1" applyAlignment="1" applyProtection="1">
      <alignment vertical="top"/>
    </xf>
    <xf numFmtId="0" fontId="6" fillId="0" borderId="4" xfId="0" applyFont="1" applyFill="1" applyBorder="1" applyAlignment="1" applyProtection="1">
      <alignment vertical="top"/>
    </xf>
    <xf numFmtId="0" fontId="6" fillId="0" borderId="3" xfId="0" applyFont="1" applyFill="1" applyBorder="1" applyAlignment="1" applyProtection="1">
      <alignment vertical="top"/>
    </xf>
    <xf numFmtId="0" fontId="8" fillId="0" borderId="3" xfId="0" applyFont="1" applyFill="1" applyBorder="1" applyAlignment="1" applyProtection="1">
      <alignment vertical="center" shrinkToFit="1"/>
    </xf>
    <xf numFmtId="0" fontId="6" fillId="0" borderId="73" xfId="4" applyFont="1" applyFill="1" applyBorder="1" applyAlignment="1" applyProtection="1">
      <alignment horizontal="left" vertical="center" wrapText="1"/>
    </xf>
    <xf numFmtId="0" fontId="6" fillId="0" borderId="0" xfId="4" applyFont="1" applyFill="1" applyBorder="1" applyAlignment="1" applyProtection="1">
      <alignment horizontal="left" vertical="center" wrapText="1"/>
    </xf>
    <xf numFmtId="0" fontId="0" fillId="0" borderId="0" xfId="0" applyFont="1" applyBorder="1" applyAlignment="1" applyProtection="1">
      <alignment horizontal="left" wrapText="1"/>
    </xf>
    <xf numFmtId="0" fontId="48" fillId="0" borderId="0" xfId="0" applyFont="1" applyBorder="1" applyAlignment="1" applyProtection="1">
      <alignment vertical="center" wrapText="1"/>
    </xf>
    <xf numFmtId="0" fontId="49" fillId="0" borderId="0" xfId="0" applyFont="1" applyBorder="1" applyAlignment="1" applyProtection="1">
      <alignment vertical="center"/>
    </xf>
    <xf numFmtId="0" fontId="48" fillId="0" borderId="0" xfId="0" applyFont="1" applyBorder="1" applyAlignment="1" applyProtection="1">
      <alignment vertical="center"/>
    </xf>
    <xf numFmtId="0" fontId="36" fillId="0" borderId="0" xfId="0" applyFont="1" applyBorder="1" applyAlignment="1" applyProtection="1">
      <alignment vertical="center"/>
    </xf>
    <xf numFmtId="0" fontId="0" fillId="0" borderId="0" xfId="0" applyFont="1" applyBorder="1" applyProtection="1"/>
    <xf numFmtId="0" fontId="37" fillId="12" borderId="22" xfId="0" applyFont="1" applyFill="1" applyBorder="1" applyAlignment="1" applyProtection="1">
      <alignment horizontal="left" vertical="center"/>
    </xf>
    <xf numFmtId="0" fontId="37" fillId="12" borderId="22" xfId="0" applyFont="1" applyFill="1" applyBorder="1" applyAlignment="1" applyProtection="1">
      <alignment horizontal="left" vertical="center"/>
      <protection locked="0"/>
    </xf>
    <xf numFmtId="0" fontId="67" fillId="0" borderId="0" xfId="0" applyFont="1" applyBorder="1" applyAlignment="1" applyProtection="1">
      <alignment vertical="center"/>
    </xf>
    <xf numFmtId="0" fontId="67" fillId="0" borderId="13" xfId="0" applyFont="1" applyBorder="1" applyAlignment="1" applyProtection="1">
      <alignment vertical="center"/>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0" fillId="0" borderId="48" xfId="0" applyFont="1" applyBorder="1" applyAlignment="1" applyProtection="1">
      <alignment vertical="center"/>
    </xf>
    <xf numFmtId="0" fontId="0" fillId="0" borderId="226" xfId="0" applyFont="1" applyBorder="1" applyAlignment="1" applyProtection="1">
      <alignment vertical="center" shrinkToFit="1"/>
    </xf>
    <xf numFmtId="0" fontId="0" fillId="14" borderId="227" xfId="0" applyFont="1" applyFill="1" applyBorder="1" applyAlignment="1" applyProtection="1">
      <alignment vertical="center" shrinkToFit="1"/>
    </xf>
    <xf numFmtId="0" fontId="0" fillId="14" borderId="225" xfId="0" applyFont="1" applyFill="1" applyBorder="1" applyAlignment="1" applyProtection="1">
      <alignment horizontal="center" vertical="center" shrinkToFit="1"/>
    </xf>
    <xf numFmtId="0" fontId="0" fillId="14" borderId="226" xfId="0" applyFont="1" applyFill="1" applyBorder="1" applyAlignment="1" applyProtection="1">
      <alignment vertical="center" shrinkToFit="1"/>
    </xf>
    <xf numFmtId="0" fontId="0" fillId="0" borderId="230" xfId="0" applyFont="1" applyBorder="1" applyAlignment="1" applyProtection="1">
      <alignment vertical="center" shrinkToFit="1"/>
    </xf>
    <xf numFmtId="0" fontId="0" fillId="14" borderId="31" xfId="0" applyFont="1" applyFill="1" applyBorder="1" applyAlignment="1" applyProtection="1">
      <alignment vertical="center" shrinkToFit="1"/>
    </xf>
    <xf numFmtId="0" fontId="0" fillId="14" borderId="229" xfId="0" applyFont="1" applyFill="1" applyBorder="1" applyAlignment="1" applyProtection="1">
      <alignment horizontal="center" vertical="center" shrinkToFit="1"/>
    </xf>
    <xf numFmtId="0" fontId="0" fillId="14" borderId="230" xfId="0" applyFont="1" applyFill="1" applyBorder="1" applyAlignment="1" applyProtection="1">
      <alignment vertical="center" shrinkToFit="1"/>
    </xf>
    <xf numFmtId="0" fontId="0" fillId="14" borderId="229" xfId="0" applyFont="1" applyFill="1" applyBorder="1" applyAlignment="1" applyProtection="1">
      <alignment vertical="center" shrinkToFit="1"/>
    </xf>
    <xf numFmtId="0" fontId="68" fillId="14" borderId="229" xfId="0" applyFont="1" applyFill="1" applyBorder="1" applyAlignment="1" applyProtection="1">
      <alignment vertical="center" shrinkToFit="1"/>
    </xf>
    <xf numFmtId="0" fontId="69" fillId="14" borderId="229" xfId="0" applyFont="1" applyFill="1" applyBorder="1" applyAlignment="1" applyProtection="1">
      <alignment vertical="center" shrinkToFit="1"/>
    </xf>
    <xf numFmtId="0" fontId="70" fillId="14" borderId="229" xfId="0" applyFont="1" applyFill="1" applyBorder="1" applyAlignment="1" applyProtection="1">
      <alignment vertical="center" shrinkToFit="1"/>
    </xf>
    <xf numFmtId="0" fontId="0" fillId="0" borderId="233" xfId="0" applyFont="1" applyBorder="1" applyAlignment="1" applyProtection="1">
      <alignment horizontal="center" vertical="center" shrinkToFit="1"/>
    </xf>
    <xf numFmtId="0" fontId="0" fillId="14" borderId="234" xfId="0" applyFont="1" applyFill="1" applyBorder="1" applyAlignment="1" applyProtection="1">
      <alignment vertical="center" shrinkToFit="1"/>
    </xf>
    <xf numFmtId="0" fontId="0" fillId="14" borderId="232" xfId="0" applyFont="1" applyFill="1" applyBorder="1" applyAlignment="1" applyProtection="1">
      <alignment horizontal="center" vertical="center" shrinkToFit="1"/>
    </xf>
    <xf numFmtId="0" fontId="0" fillId="14" borderId="233" xfId="0" applyFont="1" applyFill="1" applyBorder="1" applyAlignment="1" applyProtection="1">
      <alignment horizontal="center" vertical="center" shrinkToFit="1"/>
    </xf>
    <xf numFmtId="0" fontId="0" fillId="0" borderId="61" xfId="0" applyFont="1" applyBorder="1" applyAlignment="1" applyProtection="1">
      <alignment vertical="center"/>
    </xf>
    <xf numFmtId="0" fontId="0" fillId="0" borderId="34" xfId="0" applyFont="1" applyBorder="1" applyAlignment="1" applyProtection="1">
      <alignment vertical="center"/>
    </xf>
    <xf numFmtId="0" fontId="0" fillId="0" borderId="55" xfId="0" applyFont="1" applyBorder="1" applyAlignment="1" applyProtection="1">
      <alignment vertical="center"/>
    </xf>
    <xf numFmtId="0" fontId="0" fillId="14" borderId="248" xfId="0" applyFont="1" applyFill="1" applyBorder="1" applyAlignment="1" applyProtection="1">
      <alignment horizontal="center" vertical="center" shrinkToFit="1"/>
    </xf>
    <xf numFmtId="0" fontId="0" fillId="14" borderId="249" xfId="0" applyFont="1" applyFill="1" applyBorder="1" applyAlignment="1" applyProtection="1">
      <alignment horizontal="center" vertical="center" shrinkToFit="1"/>
    </xf>
    <xf numFmtId="0" fontId="0" fillId="0" borderId="250" xfId="0" applyFont="1" applyBorder="1" applyAlignment="1" applyProtection="1">
      <alignment horizontal="center" vertical="center"/>
    </xf>
    <xf numFmtId="0" fontId="0" fillId="0" borderId="229" xfId="0" applyFont="1" applyBorder="1" applyAlignment="1" applyProtection="1">
      <alignment horizontal="center" vertical="center"/>
    </xf>
    <xf numFmtId="0" fontId="0" fillId="0" borderId="248" xfId="0" applyFont="1" applyBorder="1" applyAlignment="1" applyProtection="1">
      <alignment horizontal="center" vertical="center"/>
    </xf>
    <xf numFmtId="0" fontId="0" fillId="0" borderId="249" xfId="0" applyFont="1" applyBorder="1" applyAlignment="1" applyProtection="1">
      <alignment horizontal="center" vertical="center"/>
    </xf>
    <xf numFmtId="0" fontId="0" fillId="14" borderId="230" xfId="0" applyFont="1" applyFill="1" applyBorder="1" applyAlignment="1" applyProtection="1">
      <alignment horizontal="center" vertical="center" shrinkToFit="1"/>
    </xf>
    <xf numFmtId="0" fontId="0" fillId="0" borderId="228" xfId="0" applyFont="1" applyBorder="1" applyAlignment="1" applyProtection="1">
      <alignment horizontal="center" vertical="center"/>
    </xf>
    <xf numFmtId="0" fontId="0" fillId="0" borderId="230" xfId="0" applyFont="1" applyBorder="1" applyAlignment="1" applyProtection="1">
      <alignment horizontal="center" vertical="center"/>
    </xf>
    <xf numFmtId="0" fontId="0" fillId="14" borderId="253" xfId="0" applyFont="1" applyFill="1" applyBorder="1" applyAlignment="1" applyProtection="1">
      <alignment horizontal="center" vertical="center" shrinkToFit="1"/>
    </xf>
    <xf numFmtId="0" fontId="0" fillId="14" borderId="254" xfId="0" applyFont="1" applyFill="1" applyBorder="1" applyAlignment="1" applyProtection="1">
      <alignment horizontal="center" vertical="center" shrinkToFit="1"/>
    </xf>
    <xf numFmtId="0" fontId="0" fillId="0" borderId="255" xfId="0" applyFont="1" applyBorder="1" applyAlignment="1" applyProtection="1">
      <alignment horizontal="center" vertical="center"/>
    </xf>
    <xf numFmtId="0" fontId="0" fillId="0" borderId="253" xfId="0" applyFont="1" applyBorder="1" applyAlignment="1" applyProtection="1">
      <alignment horizontal="center" vertical="center"/>
    </xf>
    <xf numFmtId="0" fontId="0" fillId="0" borderId="254" xfId="0" applyFont="1" applyBorder="1" applyAlignment="1" applyProtection="1">
      <alignment horizontal="center" vertical="center"/>
    </xf>
    <xf numFmtId="0" fontId="0" fillId="0" borderId="231" xfId="0" applyFont="1" applyBorder="1" applyAlignment="1" applyProtection="1">
      <alignment horizontal="center" vertical="center"/>
    </xf>
    <xf numFmtId="0" fontId="0" fillId="0" borderId="232" xfId="0" applyFont="1" applyBorder="1" applyAlignment="1" applyProtection="1">
      <alignment horizontal="center" vertical="center"/>
    </xf>
    <xf numFmtId="0" fontId="0" fillId="0" borderId="233" xfId="0" applyFont="1" applyBorder="1" applyAlignment="1" applyProtection="1">
      <alignment horizontal="center" vertical="center"/>
    </xf>
    <xf numFmtId="0" fontId="0" fillId="0" borderId="227" xfId="0" applyNumberFormat="1" applyFont="1" applyBorder="1" applyAlignment="1" applyProtection="1">
      <alignment vertical="center" shrinkToFit="1"/>
    </xf>
    <xf numFmtId="0" fontId="70" fillId="0" borderId="227" xfId="0" applyNumberFormat="1" applyFont="1" applyBorder="1" applyAlignment="1" applyProtection="1">
      <alignment vertical="center" shrinkToFit="1"/>
    </xf>
    <xf numFmtId="0" fontId="0" fillId="0" borderId="226" xfId="0" applyNumberFormat="1" applyFont="1" applyBorder="1" applyAlignment="1" applyProtection="1">
      <alignment vertical="center" shrinkToFit="1"/>
    </xf>
    <xf numFmtId="0" fontId="0" fillId="0" borderId="233" xfId="0" applyFont="1" applyBorder="1" applyAlignment="1" applyProtection="1">
      <alignment vertical="center" shrinkToFit="1"/>
    </xf>
    <xf numFmtId="0" fontId="12" fillId="0" borderId="231" xfId="0" applyFont="1" applyBorder="1" applyAlignment="1" applyProtection="1">
      <alignment horizontal="center" vertical="center" shrinkToFit="1"/>
    </xf>
    <xf numFmtId="0" fontId="12" fillId="0" borderId="232" xfId="0" applyFont="1" applyBorder="1" applyAlignment="1" applyProtection="1">
      <alignment horizontal="center" vertical="center" shrinkToFit="1"/>
    </xf>
    <xf numFmtId="0" fontId="12" fillId="0" borderId="233" xfId="0" applyFont="1" applyBorder="1" applyAlignment="1" applyProtection="1">
      <alignment horizontal="center" vertical="center" shrinkToFit="1"/>
    </xf>
    <xf numFmtId="0" fontId="0" fillId="0" borderId="0" xfId="0" applyFont="1" applyFill="1" applyProtection="1"/>
    <xf numFmtId="0" fontId="73" fillId="0" borderId="0" xfId="0" applyFont="1" applyBorder="1" applyAlignment="1" applyProtection="1">
      <alignment vertical="center"/>
    </xf>
    <xf numFmtId="0" fontId="73" fillId="0" borderId="13" xfId="0" applyFont="1" applyBorder="1" applyAlignment="1" applyProtection="1">
      <alignment vertical="center"/>
    </xf>
    <xf numFmtId="0" fontId="0" fillId="14" borderId="227" xfId="0" applyFont="1" applyFill="1" applyBorder="1" applyAlignment="1" applyProtection="1">
      <alignment vertical="center" shrinkToFit="1"/>
      <protection locked="0"/>
    </xf>
    <xf numFmtId="0" fontId="0" fillId="14" borderId="225" xfId="0" applyFont="1" applyFill="1" applyBorder="1" applyAlignment="1" applyProtection="1">
      <alignment horizontal="center" vertical="center" shrinkToFit="1"/>
      <protection locked="0"/>
    </xf>
    <xf numFmtId="0" fontId="0" fillId="14" borderId="226" xfId="0" applyFont="1" applyFill="1" applyBorder="1" applyAlignment="1" applyProtection="1">
      <alignment vertical="center" shrinkToFit="1"/>
      <protection locked="0"/>
    </xf>
    <xf numFmtId="0" fontId="0" fillId="14" borderId="31" xfId="0" applyFont="1" applyFill="1" applyBorder="1" applyAlignment="1" applyProtection="1">
      <alignment vertical="center" shrinkToFit="1"/>
      <protection locked="0"/>
    </xf>
    <xf numFmtId="0" fontId="0" fillId="14" borderId="229" xfId="0" applyFont="1" applyFill="1" applyBorder="1" applyAlignment="1" applyProtection="1">
      <alignment horizontal="center" vertical="center" shrinkToFit="1"/>
      <protection locked="0"/>
    </xf>
    <xf numFmtId="0" fontId="0" fillId="14" borderId="230" xfId="0" applyFont="1" applyFill="1" applyBorder="1" applyAlignment="1" applyProtection="1">
      <alignment vertical="center" shrinkToFit="1"/>
      <protection locked="0"/>
    </xf>
    <xf numFmtId="0" fontId="70" fillId="0" borderId="31" xfId="0" applyFont="1" applyBorder="1" applyAlignment="1" applyProtection="1">
      <alignment vertical="center" shrinkToFit="1"/>
    </xf>
    <xf numFmtId="0" fontId="70" fillId="0" borderId="229" xfId="0" applyFont="1" applyBorder="1" applyAlignment="1" applyProtection="1">
      <alignment vertical="center" shrinkToFit="1"/>
    </xf>
    <xf numFmtId="0" fontId="70" fillId="0" borderId="230" xfId="0" applyFont="1" applyBorder="1" applyAlignment="1" applyProtection="1">
      <alignment vertical="center" shrinkToFit="1"/>
    </xf>
    <xf numFmtId="0" fontId="70" fillId="7" borderId="31" xfId="0" applyFont="1" applyFill="1" applyBorder="1" applyAlignment="1" applyProtection="1">
      <alignment vertical="center" shrinkToFit="1"/>
    </xf>
    <xf numFmtId="0" fontId="70" fillId="7" borderId="229" xfId="0" applyFont="1" applyFill="1" applyBorder="1" applyAlignment="1" applyProtection="1">
      <alignment vertical="center" shrinkToFit="1"/>
    </xf>
    <xf numFmtId="0" fontId="70" fillId="22" borderId="229" xfId="0" applyFont="1" applyFill="1" applyBorder="1" applyAlignment="1" applyProtection="1">
      <alignment vertical="center" shrinkToFit="1"/>
    </xf>
    <xf numFmtId="0" fontId="70" fillId="7" borderId="230" xfId="0" applyFont="1" applyFill="1" applyBorder="1" applyAlignment="1" applyProtection="1">
      <alignment vertical="center" shrinkToFit="1"/>
    </xf>
    <xf numFmtId="0" fontId="70" fillId="14" borderId="234" xfId="0" applyFont="1" applyFill="1" applyBorder="1" applyAlignment="1" applyProtection="1">
      <alignment vertical="center" shrinkToFit="1"/>
      <protection locked="0"/>
    </xf>
    <xf numFmtId="0" fontId="70" fillId="14" borderId="232" xfId="0" applyFont="1" applyFill="1" applyBorder="1" applyAlignment="1" applyProtection="1">
      <alignment horizontal="center" vertical="center" shrinkToFit="1"/>
      <protection locked="0"/>
    </xf>
    <xf numFmtId="0" fontId="70" fillId="14" borderId="233" xfId="0" applyFont="1" applyFill="1" applyBorder="1" applyAlignment="1" applyProtection="1">
      <alignment horizontal="center" vertical="center" shrinkToFit="1"/>
      <protection locked="0"/>
    </xf>
    <xf numFmtId="0" fontId="70" fillId="0" borderId="61" xfId="0" applyFont="1" applyBorder="1" applyAlignment="1" applyProtection="1">
      <alignment vertical="center"/>
    </xf>
    <xf numFmtId="0" fontId="70" fillId="0" borderId="34" xfId="0" applyFont="1" applyBorder="1" applyAlignment="1" applyProtection="1">
      <alignment vertical="center"/>
    </xf>
    <xf numFmtId="0" fontId="70" fillId="0" borderId="55" xfId="0" applyFont="1" applyBorder="1" applyAlignment="1" applyProtection="1">
      <alignment vertical="center"/>
    </xf>
    <xf numFmtId="0" fontId="0" fillId="14" borderId="248" xfId="0" applyFont="1" applyFill="1" applyBorder="1" applyAlignment="1" applyProtection="1">
      <alignment horizontal="center" vertical="center" shrinkToFit="1"/>
      <protection locked="0"/>
    </xf>
    <xf numFmtId="0" fontId="0" fillId="14" borderId="249" xfId="0" applyFont="1" applyFill="1" applyBorder="1" applyAlignment="1" applyProtection="1">
      <alignment horizontal="center" vertical="center" shrinkToFit="1"/>
      <protection locked="0"/>
    </xf>
    <xf numFmtId="0" fontId="0" fillId="14" borderId="250" xfId="0" applyFont="1" applyFill="1" applyBorder="1" applyAlignment="1" applyProtection="1">
      <alignment horizontal="center" vertical="center" shrinkToFit="1"/>
      <protection locked="0"/>
    </xf>
    <xf numFmtId="0" fontId="0" fillId="14" borderId="230" xfId="0" applyFont="1" applyFill="1" applyBorder="1" applyAlignment="1" applyProtection="1">
      <alignment horizontal="center" vertical="center" shrinkToFit="1"/>
      <protection locked="0"/>
    </xf>
    <xf numFmtId="0" fontId="0" fillId="14" borderId="228" xfId="0" applyFont="1" applyFill="1" applyBorder="1" applyAlignment="1" applyProtection="1">
      <alignment horizontal="center" vertical="center" shrinkToFit="1"/>
      <protection locked="0"/>
    </xf>
    <xf numFmtId="0" fontId="0" fillId="14" borderId="256" xfId="0" applyFont="1" applyFill="1" applyBorder="1" applyAlignment="1" applyProtection="1">
      <alignment horizontal="center" vertical="center" shrinkToFit="1"/>
      <protection locked="0"/>
    </xf>
    <xf numFmtId="0" fontId="0" fillId="14" borderId="253" xfId="0" applyFont="1" applyFill="1" applyBorder="1" applyAlignment="1" applyProtection="1">
      <alignment horizontal="center" vertical="center" shrinkToFit="1"/>
      <protection locked="0"/>
    </xf>
    <xf numFmtId="0" fontId="0" fillId="14" borderId="254" xfId="0" applyFont="1" applyFill="1" applyBorder="1" applyAlignment="1" applyProtection="1">
      <alignment horizontal="center" vertical="center" shrinkToFit="1"/>
      <protection locked="0"/>
    </xf>
    <xf numFmtId="0" fontId="0" fillId="14" borderId="255" xfId="0" applyFont="1" applyFill="1" applyBorder="1" applyAlignment="1" applyProtection="1">
      <alignment horizontal="center" vertical="center" shrinkToFit="1"/>
      <protection locked="0"/>
    </xf>
    <xf numFmtId="0" fontId="0" fillId="14" borderId="0" xfId="0" applyFont="1" applyFill="1" applyAlignment="1" applyProtection="1">
      <alignment horizontal="center"/>
      <protection locked="0"/>
    </xf>
    <xf numFmtId="0" fontId="0" fillId="14" borderId="232" xfId="0" applyFont="1" applyFill="1" applyBorder="1" applyAlignment="1" applyProtection="1">
      <alignment horizontal="center" vertical="center" shrinkToFit="1"/>
      <protection locked="0"/>
    </xf>
    <xf numFmtId="0" fontId="0" fillId="14" borderId="231" xfId="0" applyFont="1" applyFill="1" applyBorder="1" applyAlignment="1" applyProtection="1">
      <alignment horizontal="center" vertical="center" shrinkToFit="1"/>
      <protection locked="0"/>
    </xf>
    <xf numFmtId="0" fontId="0" fillId="14" borderId="233" xfId="0" applyFont="1" applyFill="1" applyBorder="1" applyAlignment="1" applyProtection="1">
      <alignment horizontal="center" vertical="center" shrinkToFit="1"/>
      <protection locked="0"/>
    </xf>
    <xf numFmtId="0" fontId="0" fillId="14" borderId="234" xfId="0" applyFont="1" applyFill="1" applyBorder="1" applyAlignment="1" applyProtection="1">
      <alignment vertical="center" shrinkToFit="1"/>
      <protection locked="0"/>
    </xf>
    <xf numFmtId="0" fontId="70" fillId="14" borderId="250" xfId="0" applyFont="1" applyFill="1" applyBorder="1" applyAlignment="1" applyProtection="1">
      <alignment horizontal="center" vertical="center" shrinkToFit="1"/>
      <protection locked="0"/>
    </xf>
    <xf numFmtId="0" fontId="70" fillId="14" borderId="248" xfId="0" applyFont="1" applyFill="1" applyBorder="1" applyAlignment="1" applyProtection="1">
      <alignment horizontal="center" vertical="center" shrinkToFit="1"/>
      <protection locked="0"/>
    </xf>
    <xf numFmtId="0" fontId="70" fillId="14" borderId="228" xfId="0" applyFont="1" applyFill="1" applyBorder="1" applyAlignment="1" applyProtection="1">
      <alignment horizontal="center" vertical="center" shrinkToFit="1"/>
      <protection locked="0"/>
    </xf>
    <xf numFmtId="0" fontId="70" fillId="14" borderId="229" xfId="0" applyFont="1" applyFill="1" applyBorder="1" applyAlignment="1" applyProtection="1">
      <alignment horizontal="center" vertical="center" shrinkToFit="1"/>
      <protection locked="0"/>
    </xf>
    <xf numFmtId="0" fontId="70" fillId="14" borderId="256" xfId="0" applyFont="1" applyFill="1" applyBorder="1" applyAlignment="1" applyProtection="1">
      <alignment horizontal="center" vertical="center" shrinkToFit="1"/>
      <protection locked="0"/>
    </xf>
    <xf numFmtId="0" fontId="70" fillId="14" borderId="255" xfId="0" applyFont="1" applyFill="1" applyBorder="1" applyAlignment="1" applyProtection="1">
      <alignment horizontal="center" vertical="center" shrinkToFit="1"/>
      <protection locked="0"/>
    </xf>
    <xf numFmtId="0" fontId="70" fillId="14" borderId="253" xfId="0" applyFont="1" applyFill="1" applyBorder="1" applyAlignment="1" applyProtection="1">
      <alignment horizontal="center" vertical="center" shrinkToFit="1"/>
      <protection locked="0"/>
    </xf>
    <xf numFmtId="0" fontId="0" fillId="14" borderId="0" xfId="0" applyFont="1" applyFill="1" applyAlignment="1" applyProtection="1">
      <alignment horizontal="center" vertical="center"/>
      <protection locked="0"/>
    </xf>
    <xf numFmtId="0" fontId="70" fillId="14" borderId="231" xfId="0" applyFont="1" applyFill="1" applyBorder="1" applyAlignment="1" applyProtection="1">
      <alignment horizontal="center" vertical="center" shrinkToFit="1"/>
      <protection locked="0"/>
    </xf>
    <xf numFmtId="0" fontId="49" fillId="0" borderId="0" xfId="0" applyFont="1" applyBorder="1" applyAlignment="1" applyProtection="1">
      <alignment vertical="center" wrapText="1"/>
    </xf>
    <xf numFmtId="0" fontId="51" fillId="0" borderId="0" xfId="0" applyFont="1" applyBorder="1" applyAlignment="1" applyProtection="1">
      <alignment vertical="center" wrapText="1"/>
    </xf>
    <xf numFmtId="0" fontId="50" fillId="0" borderId="0" xfId="0" applyFont="1" applyBorder="1" applyAlignment="1" applyProtection="1">
      <alignment vertical="center" wrapText="1"/>
    </xf>
    <xf numFmtId="0" fontId="36" fillId="0" borderId="0" xfId="0" applyFont="1" applyBorder="1" applyAlignment="1" applyProtection="1">
      <alignment vertical="center" wrapText="1"/>
    </xf>
    <xf numFmtId="0" fontId="36" fillId="0" borderId="12" xfId="0" applyFont="1" applyBorder="1" applyAlignment="1" applyProtection="1">
      <alignment vertical="center" wrapText="1"/>
    </xf>
    <xf numFmtId="0" fontId="84" fillId="0" borderId="0" xfId="0" applyFont="1" applyFill="1" applyBorder="1" applyAlignment="1" applyProtection="1">
      <alignment horizontal="center" vertical="center" shrinkToFit="1"/>
    </xf>
    <xf numFmtId="0" fontId="84" fillId="0" borderId="0" xfId="4" applyFont="1" applyBorder="1" applyAlignment="1" applyProtection="1">
      <alignment horizontal="center" vertical="center" wrapText="1"/>
    </xf>
    <xf numFmtId="0" fontId="84" fillId="0" borderId="0" xfId="4" applyFont="1" applyBorder="1" applyAlignment="1" applyProtection="1">
      <alignment horizontal="left" vertical="top" wrapText="1"/>
    </xf>
    <xf numFmtId="0" fontId="84" fillId="0" borderId="0" xfId="4" applyFont="1" applyBorder="1" applyAlignment="1" applyProtection="1">
      <alignment horizontal="right" vertical="center" wrapText="1"/>
    </xf>
    <xf numFmtId="0" fontId="84" fillId="0" borderId="0" xfId="4" applyFont="1" applyBorder="1" applyAlignment="1" applyProtection="1">
      <alignment horizontal="left" vertical="center" wrapText="1"/>
    </xf>
    <xf numFmtId="0" fontId="84" fillId="0" borderId="0" xfId="0" applyFont="1" applyBorder="1" applyAlignment="1" applyProtection="1">
      <alignment horizontal="left" vertical="center" wrapText="1"/>
    </xf>
    <xf numFmtId="0" fontId="12" fillId="0" borderId="0" xfId="0" applyFont="1" applyBorder="1" applyAlignment="1" applyProtection="1">
      <alignment horizontal="right" vertical="top" wrapText="1"/>
    </xf>
    <xf numFmtId="0" fontId="12" fillId="0" borderId="0" xfId="0" applyFont="1" applyBorder="1" applyAlignment="1" applyProtection="1">
      <alignment horizontal="left" vertical="top" wrapText="1"/>
    </xf>
    <xf numFmtId="0" fontId="0" fillId="0" borderId="0" xfId="0" applyFont="1" applyFill="1" applyBorder="1" applyAlignment="1" applyProtection="1">
      <alignment vertical="center" shrinkToFit="1"/>
      <protection locked="0"/>
    </xf>
    <xf numFmtId="0" fontId="12" fillId="0" borderId="10" xfId="0" applyFont="1" applyFill="1" applyBorder="1" applyAlignment="1" applyProtection="1">
      <alignment horizontal="right" vertical="top" wrapText="1"/>
    </xf>
    <xf numFmtId="0" fontId="12" fillId="0" borderId="10" xfId="0" applyFont="1" applyFill="1" applyBorder="1" applyAlignment="1" applyProtection="1">
      <alignment horizontal="left" vertical="top" wrapText="1"/>
    </xf>
    <xf numFmtId="0" fontId="0"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right" vertical="top" wrapText="1"/>
    </xf>
    <xf numFmtId="0" fontId="12" fillId="0" borderId="0" xfId="0" applyFont="1" applyFill="1" applyBorder="1" applyAlignment="1" applyProtection="1">
      <alignment horizontal="left" vertical="top" wrapText="1"/>
    </xf>
    <xf numFmtId="0" fontId="0" fillId="0" borderId="0" xfId="0" applyFont="1" applyFill="1" applyBorder="1" applyAlignment="1" applyProtection="1">
      <alignment horizontal="center" vertical="center" shrinkToFit="1"/>
      <protection locked="0"/>
    </xf>
    <xf numFmtId="0" fontId="8" fillId="0" borderId="0" xfId="4" applyFont="1" applyBorder="1" applyAlignment="1" applyProtection="1">
      <alignment vertical="center" wrapText="1"/>
    </xf>
    <xf numFmtId="0" fontId="9" fillId="0" borderId="0" xfId="4" applyFont="1" applyBorder="1" applyAlignment="1" applyProtection="1">
      <alignment horizontal="center" vertical="center" wrapText="1"/>
    </xf>
    <xf numFmtId="0" fontId="0" fillId="14" borderId="9" xfId="0" applyFill="1" applyBorder="1"/>
    <xf numFmtId="0" fontId="0" fillId="14" borderId="10" xfId="0" applyFill="1" applyBorder="1" applyAlignment="1">
      <alignment horizontal="left" vertical="center"/>
    </xf>
    <xf numFmtId="0" fontId="0" fillId="14" borderId="11" xfId="0" applyFill="1" applyBorder="1" applyAlignment="1">
      <alignment horizontal="left" vertical="center"/>
    </xf>
    <xf numFmtId="0" fontId="0" fillId="14" borderId="53" xfId="0" applyFill="1" applyBorder="1" applyAlignment="1">
      <alignment horizontal="center" vertical="center"/>
    </xf>
    <xf numFmtId="0" fontId="0" fillId="14" borderId="53" xfId="0" applyFill="1" applyBorder="1" applyAlignment="1">
      <alignment vertical="center"/>
    </xf>
    <xf numFmtId="0" fontId="0" fillId="14" borderId="53" xfId="0" applyFill="1" applyBorder="1" applyAlignment="1">
      <alignment vertical="center" wrapText="1"/>
    </xf>
    <xf numFmtId="0" fontId="0" fillId="0" borderId="53" xfId="0" applyBorder="1" applyAlignment="1">
      <alignment horizontal="center" vertical="center"/>
    </xf>
    <xf numFmtId="0" fontId="0" fillId="0" borderId="53" xfId="0" applyBorder="1" applyAlignment="1" applyProtection="1">
      <alignment horizontal="center" vertical="center"/>
      <protection locked="0"/>
    </xf>
    <xf numFmtId="0" fontId="0" fillId="0" borderId="5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Font="1" applyBorder="1" applyAlignment="1" applyProtection="1">
      <alignment horizontal="left" wrapText="1"/>
    </xf>
    <xf numFmtId="0" fontId="0" fillId="0" borderId="0" xfId="0" applyFont="1" applyBorder="1" applyAlignment="1" applyProtection="1">
      <alignment horizontal="center" wrapText="1"/>
    </xf>
    <xf numFmtId="0" fontId="12" fillId="0" borderId="0" xfId="0" applyFont="1" applyBorder="1" applyAlignment="1" applyProtection="1">
      <alignment wrapText="1"/>
    </xf>
    <xf numFmtId="0" fontId="12" fillId="0" borderId="4" xfId="0" applyFont="1" applyBorder="1" applyAlignment="1" applyProtection="1">
      <alignment wrapText="1"/>
    </xf>
    <xf numFmtId="0" fontId="12" fillId="0" borderId="0" xfId="4" applyFont="1" applyBorder="1" applyAlignment="1" applyProtection="1">
      <alignment horizontal="left" vertical="center" wrapText="1"/>
    </xf>
    <xf numFmtId="0" fontId="12" fillId="0" borderId="4" xfId="4" applyFont="1" applyBorder="1" applyAlignment="1" applyProtection="1">
      <alignment horizontal="left" vertical="center" wrapText="1"/>
    </xf>
    <xf numFmtId="0" fontId="6" fillId="0" borderId="0" xfId="4" applyFont="1" applyFill="1" applyBorder="1" applyAlignment="1" applyProtection="1">
      <alignment horizontal="center" vertical="center"/>
    </xf>
    <xf numFmtId="0" fontId="8" fillId="12" borderId="206" xfId="0" applyFont="1" applyFill="1" applyBorder="1" applyAlignment="1" applyProtection="1">
      <alignment vertical="center"/>
      <protection locked="0"/>
    </xf>
    <xf numFmtId="176" fontId="8" fillId="12" borderId="8" xfId="0" applyNumberFormat="1" applyFont="1" applyFill="1" applyBorder="1" applyAlignment="1" applyProtection="1">
      <alignment vertical="center"/>
    </xf>
    <xf numFmtId="0" fontId="8" fillId="12" borderId="0" xfId="0" applyFont="1" applyFill="1" applyBorder="1" applyAlignment="1" applyProtection="1">
      <alignment vertical="center"/>
      <protection locked="0"/>
    </xf>
    <xf numFmtId="176" fontId="8" fillId="12" borderId="0" xfId="0" applyNumberFormat="1" applyFont="1" applyFill="1" applyBorder="1" applyAlignment="1" applyProtection="1">
      <alignment vertical="center"/>
    </xf>
    <xf numFmtId="0" fontId="8" fillId="12" borderId="0" xfId="0" applyFont="1" applyFill="1" applyBorder="1" applyAlignment="1" applyProtection="1">
      <alignment horizontal="left" vertical="center" wrapText="1"/>
    </xf>
    <xf numFmtId="0" fontId="12" fillId="12" borderId="0" xfId="0" applyFont="1" applyFill="1" applyBorder="1" applyAlignment="1" applyProtection="1">
      <alignment horizontal="center" vertical="center" wrapText="1" shrinkToFit="1" readingOrder="1"/>
    </xf>
    <xf numFmtId="176" fontId="8" fillId="12" borderId="0" xfId="0" applyNumberFormat="1" applyFont="1" applyFill="1" applyBorder="1" applyAlignment="1" applyProtection="1">
      <alignment horizontal="center" vertical="center" shrinkToFit="1"/>
    </xf>
    <xf numFmtId="0" fontId="8" fillId="25" borderId="0"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xf>
    <xf numFmtId="0" fontId="37" fillId="25"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7" fillId="12" borderId="32" xfId="0" applyFont="1" applyFill="1" applyBorder="1" applyAlignment="1" applyProtection="1">
      <alignment horizontal="left" vertical="center"/>
      <protection locked="0"/>
    </xf>
    <xf numFmtId="0" fontId="3" fillId="0" borderId="32" xfId="0" applyFont="1" applyBorder="1" applyAlignment="1" applyProtection="1">
      <alignment horizontal="left" vertical="center"/>
    </xf>
    <xf numFmtId="0" fontId="37" fillId="12" borderId="149" xfId="0" applyFont="1" applyFill="1" applyBorder="1" applyAlignment="1" applyProtection="1">
      <alignment horizontal="center" vertical="center"/>
    </xf>
    <xf numFmtId="0" fontId="37" fillId="12" borderId="274" xfId="0" applyFont="1" applyFill="1" applyBorder="1" applyAlignment="1" applyProtection="1">
      <alignment horizontal="left" vertical="center"/>
      <protection locked="0"/>
    </xf>
    <xf numFmtId="0" fontId="37" fillId="12" borderId="279" xfId="0" applyFont="1" applyFill="1" applyBorder="1" applyAlignment="1" applyProtection="1">
      <alignment horizontal="center" vertical="center"/>
    </xf>
    <xf numFmtId="0" fontId="37" fillId="12" borderId="157" xfId="0" applyFont="1" applyFill="1" applyBorder="1" applyAlignment="1" applyProtection="1">
      <alignment horizontal="left" vertical="center"/>
    </xf>
    <xf numFmtId="0" fontId="0" fillId="12" borderId="22" xfId="0" applyFill="1" applyBorder="1" applyAlignment="1">
      <alignment horizontal="left" vertical="center"/>
    </xf>
    <xf numFmtId="0" fontId="37" fillId="12" borderId="22" xfId="0" applyFont="1" applyFill="1" applyBorder="1" applyAlignment="1" applyProtection="1">
      <alignment horizontal="left" vertical="center" shrinkToFit="1"/>
      <protection locked="0"/>
    </xf>
    <xf numFmtId="0" fontId="37" fillId="12" borderId="141" xfId="0" applyFont="1" applyFill="1" applyBorder="1" applyAlignment="1" applyProtection="1">
      <alignment horizontal="left" vertical="center"/>
    </xf>
    <xf numFmtId="0" fontId="3" fillId="0" borderId="274" xfId="0" applyFont="1" applyBorder="1" applyAlignment="1" applyProtection="1">
      <alignment horizontal="left" vertical="center"/>
    </xf>
    <xf numFmtId="0" fontId="7" fillId="14" borderId="94" xfId="0" applyFont="1" applyFill="1" applyBorder="1" applyAlignment="1" applyProtection="1">
      <alignment vertical="center"/>
      <protection locked="0"/>
    </xf>
    <xf numFmtId="0" fontId="37" fillId="12" borderId="32" xfId="0" applyFont="1" applyFill="1" applyBorder="1" applyAlignment="1" applyProtection="1">
      <alignment horizontal="center" vertical="center"/>
    </xf>
    <xf numFmtId="0" fontId="37" fillId="12" borderId="274" xfId="0" applyFont="1" applyFill="1" applyBorder="1" applyAlignment="1" applyProtection="1">
      <alignment horizontal="center" vertical="center"/>
    </xf>
    <xf numFmtId="0" fontId="0" fillId="14" borderId="201" xfId="0" applyFill="1" applyBorder="1" applyAlignment="1" applyProtection="1">
      <alignment vertical="center" shrinkToFit="1"/>
      <protection locked="0"/>
    </xf>
    <xf numFmtId="0" fontId="0" fillId="0" borderId="32" xfId="0" applyBorder="1" applyAlignment="1">
      <alignment horizontal="left" vertical="center" shrinkToFit="1"/>
    </xf>
    <xf numFmtId="0" fontId="0" fillId="14" borderId="32" xfId="0" applyFill="1" applyBorder="1" applyAlignment="1" applyProtection="1">
      <alignment horizontal="left" vertical="center" shrinkToFit="1"/>
      <protection locked="0"/>
    </xf>
    <xf numFmtId="0" fontId="37" fillId="14" borderId="32" xfId="0" applyFont="1" applyFill="1" applyBorder="1" applyAlignment="1" applyProtection="1">
      <alignment horizontal="left" vertical="center" shrinkToFit="1"/>
      <protection locked="0"/>
    </xf>
    <xf numFmtId="0" fontId="87" fillId="12" borderId="32" xfId="0" applyFont="1" applyFill="1" applyBorder="1" applyAlignment="1" applyProtection="1">
      <alignment horizontal="left" vertical="center" shrinkToFit="1"/>
    </xf>
    <xf numFmtId="0" fontId="0" fillId="14" borderId="276" xfId="0" applyFill="1" applyBorder="1" applyAlignment="1" applyProtection="1">
      <alignment vertical="center" shrinkToFit="1"/>
      <protection locked="0"/>
    </xf>
    <xf numFmtId="0" fontId="0" fillId="0" borderId="274" xfId="0" applyBorder="1" applyAlignment="1">
      <alignment horizontal="left" vertical="center" shrinkToFit="1"/>
    </xf>
    <xf numFmtId="0" fontId="0" fillId="14" borderId="274" xfId="0" applyFill="1" applyBorder="1" applyAlignment="1" applyProtection="1">
      <alignment horizontal="left" vertical="center" shrinkToFit="1"/>
      <protection locked="0"/>
    </xf>
    <xf numFmtId="0" fontId="37" fillId="14" borderId="274" xfId="0" applyFont="1" applyFill="1" applyBorder="1" applyAlignment="1" applyProtection="1">
      <alignment horizontal="left" vertical="center" shrinkToFit="1"/>
      <protection locked="0"/>
    </xf>
    <xf numFmtId="0" fontId="87" fillId="12" borderId="274" xfId="0" applyFont="1" applyFill="1" applyBorder="1" applyAlignment="1" applyProtection="1">
      <alignment horizontal="left" vertical="center" shrinkToFit="1"/>
    </xf>
    <xf numFmtId="49" fontId="0" fillId="0" borderId="10" xfId="0" applyNumberFormat="1" applyFont="1" applyFill="1" applyBorder="1" applyAlignment="1" applyProtection="1">
      <alignment horizontal="center" vertical="center" wrapText="1"/>
    </xf>
    <xf numFmtId="49" fontId="0" fillId="0" borderId="0" xfId="0" applyNumberFormat="1" applyFont="1" applyFill="1" applyBorder="1" applyAlignment="1" applyProtection="1">
      <alignment horizontal="center" vertical="center" wrapText="1"/>
    </xf>
    <xf numFmtId="49" fontId="0" fillId="0" borderId="0" xfId="0" applyNumberFormat="1" applyFont="1" applyBorder="1" applyAlignment="1" applyProtection="1">
      <alignment horizontal="center" vertical="center" wrapText="1"/>
    </xf>
    <xf numFmtId="49" fontId="84" fillId="0" borderId="0" xfId="0" applyNumberFormat="1" applyFont="1" applyBorder="1" applyAlignment="1" applyProtection="1">
      <alignment horizontal="center" vertical="center" wrapText="1"/>
    </xf>
    <xf numFmtId="49" fontId="0" fillId="0" borderId="0" xfId="0" applyNumberFormat="1" applyFont="1" applyAlignment="1" applyProtection="1">
      <alignment wrapText="1"/>
    </xf>
    <xf numFmtId="0" fontId="36" fillId="0" borderId="0" xfId="0" applyFont="1" applyBorder="1" applyAlignment="1" applyProtection="1">
      <alignment horizontal="left" vertical="center"/>
    </xf>
    <xf numFmtId="0" fontId="8" fillId="12" borderId="15" xfId="0" applyFont="1" applyFill="1" applyBorder="1" applyAlignment="1" applyProtection="1">
      <alignment vertical="center" shrinkToFit="1"/>
    </xf>
    <xf numFmtId="0" fontId="8" fillId="12" borderId="16" xfId="0" applyFont="1" applyFill="1" applyBorder="1" applyAlignment="1" applyProtection="1">
      <alignment vertical="center" shrinkToFit="1"/>
    </xf>
    <xf numFmtId="0" fontId="8" fillId="12" borderId="16" xfId="0" applyFont="1" applyFill="1" applyBorder="1" applyAlignment="1" applyProtection="1">
      <alignment vertical="center"/>
    </xf>
    <xf numFmtId="0" fontId="8" fillId="12" borderId="17" xfId="0" applyFont="1" applyFill="1" applyBorder="1" applyAlignment="1" applyProtection="1">
      <alignment vertical="center"/>
    </xf>
    <xf numFmtId="0" fontId="8" fillId="12" borderId="4" xfId="0" applyFont="1" applyFill="1" applyBorder="1" applyAlignment="1" applyProtection="1">
      <alignment vertical="center" shrinkToFit="1"/>
    </xf>
    <xf numFmtId="0" fontId="8" fillId="12" borderId="4" xfId="0" applyFont="1" applyFill="1" applyBorder="1" applyAlignment="1" applyProtection="1">
      <alignment vertical="center"/>
    </xf>
    <xf numFmtId="0" fontId="8" fillId="12" borderId="3" xfId="0" applyFont="1" applyFill="1" applyBorder="1" applyAlignment="1" applyProtection="1">
      <alignment vertical="center"/>
    </xf>
    <xf numFmtId="0" fontId="8" fillId="12" borderId="4" xfId="0" applyFont="1" applyFill="1" applyBorder="1" applyAlignment="1" applyProtection="1">
      <alignment vertical="center" wrapText="1"/>
    </xf>
    <xf numFmtId="0" fontId="8" fillId="12" borderId="4" xfId="0" applyFont="1" applyFill="1" applyBorder="1" applyAlignment="1" applyProtection="1">
      <alignment vertical="top"/>
    </xf>
    <xf numFmtId="0" fontId="8" fillId="12" borderId="18" xfId="0" applyFont="1" applyFill="1" applyBorder="1" applyAlignment="1" applyProtection="1">
      <alignment vertical="center"/>
    </xf>
    <xf numFmtId="0" fontId="8" fillId="12" borderId="19" xfId="0" applyFont="1" applyFill="1" applyBorder="1" applyAlignment="1" applyProtection="1">
      <alignment vertical="center"/>
    </xf>
    <xf numFmtId="0" fontId="8" fillId="12" borderId="19" xfId="0" applyFont="1" applyFill="1" applyBorder="1" applyAlignment="1" applyProtection="1">
      <alignment vertical="top"/>
    </xf>
    <xf numFmtId="0" fontId="8" fillId="12" borderId="20" xfId="0" applyFont="1" applyFill="1" applyBorder="1" applyAlignment="1" applyProtection="1">
      <alignment vertical="center"/>
    </xf>
    <xf numFmtId="0" fontId="8" fillId="12" borderId="2" xfId="0" applyFont="1" applyFill="1" applyBorder="1" applyAlignment="1" applyProtection="1">
      <alignment vertical="center"/>
    </xf>
    <xf numFmtId="0" fontId="8" fillId="12" borderId="16" xfId="0" applyFont="1" applyFill="1" applyBorder="1" applyAlignment="1" applyProtection="1">
      <alignment vertical="top"/>
    </xf>
    <xf numFmtId="0" fontId="23" fillId="12" borderId="2" xfId="0" applyFont="1" applyFill="1" applyBorder="1" applyAlignment="1" applyProtection="1">
      <alignment vertical="center"/>
    </xf>
    <xf numFmtId="0" fontId="23" fillId="12" borderId="4" xfId="0" applyFont="1" applyFill="1" applyBorder="1" applyAlignment="1" applyProtection="1">
      <alignment vertical="center"/>
    </xf>
    <xf numFmtId="0" fontId="1" fillId="12" borderId="4" xfId="0" applyFont="1" applyFill="1" applyBorder="1" applyProtection="1"/>
    <xf numFmtId="0" fontId="1" fillId="12" borderId="3" xfId="0" applyFont="1" applyFill="1" applyBorder="1" applyProtection="1"/>
    <xf numFmtId="0" fontId="8" fillId="12" borderId="0" xfId="4" applyFont="1" applyFill="1" applyBorder="1" applyAlignment="1" applyProtection="1">
      <alignment horizontal="left" vertical="center"/>
    </xf>
    <xf numFmtId="0" fontId="8" fillId="12" borderId="12" xfId="4" applyFont="1" applyFill="1" applyBorder="1" applyAlignment="1" applyProtection="1">
      <alignment horizontal="left" vertical="center"/>
    </xf>
    <xf numFmtId="0" fontId="26" fillId="12" borderId="0" xfId="4" applyFont="1" applyFill="1" applyBorder="1" applyAlignment="1" applyProtection="1">
      <alignment horizontal="center" vertical="center"/>
    </xf>
    <xf numFmtId="0" fontId="8" fillId="12" borderId="5" xfId="0" applyFont="1" applyFill="1" applyBorder="1" applyAlignment="1" applyProtection="1">
      <alignment horizontal="left" vertical="center" shrinkToFit="1"/>
    </xf>
    <xf numFmtId="0" fontId="8" fillId="12" borderId="14" xfId="0" applyFont="1" applyFill="1" applyBorder="1" applyAlignment="1" applyProtection="1">
      <alignment horizontal="left" vertical="center" shrinkToFit="1"/>
    </xf>
    <xf numFmtId="0" fontId="8" fillId="12" borderId="63" xfId="0" applyFont="1" applyFill="1" applyBorder="1" applyAlignment="1" applyProtection="1">
      <alignment horizontal="left" vertical="center" shrinkToFit="1"/>
    </xf>
    <xf numFmtId="0" fontId="8" fillId="12" borderId="2" xfId="0" applyFont="1" applyFill="1" applyBorder="1" applyAlignment="1" applyProtection="1">
      <alignment horizontal="left" vertical="center" shrinkToFit="1"/>
    </xf>
    <xf numFmtId="0" fontId="8" fillId="12" borderId="4" xfId="0" applyFont="1" applyFill="1" applyBorder="1" applyAlignment="1" applyProtection="1">
      <alignment horizontal="left" vertical="center" shrinkToFit="1"/>
    </xf>
    <xf numFmtId="0" fontId="8" fillId="12" borderId="3" xfId="0" applyFont="1" applyFill="1" applyBorder="1" applyAlignment="1" applyProtection="1">
      <alignment horizontal="left" vertical="center" shrinkToFit="1"/>
    </xf>
    <xf numFmtId="0" fontId="8" fillId="12" borderId="14" xfId="0" applyFont="1" applyFill="1" applyBorder="1" applyAlignment="1" applyProtection="1">
      <alignment vertical="center"/>
    </xf>
    <xf numFmtId="0" fontId="8" fillId="12" borderId="5" xfId="0" applyFont="1" applyFill="1" applyBorder="1" applyAlignment="1" applyProtection="1">
      <alignment vertical="center"/>
    </xf>
    <xf numFmtId="0" fontId="8" fillId="12" borderId="9" xfId="0" applyFont="1" applyFill="1" applyBorder="1" applyAlignment="1" applyProtection="1">
      <alignment vertical="center" shrinkToFit="1"/>
    </xf>
    <xf numFmtId="0" fontId="8" fillId="12" borderId="10" xfId="0" applyFont="1" applyFill="1" applyBorder="1" applyAlignment="1" applyProtection="1">
      <alignment vertical="center" shrinkToFit="1"/>
    </xf>
    <xf numFmtId="0" fontId="8" fillId="12" borderId="9" xfId="0" applyFont="1" applyFill="1" applyBorder="1" applyAlignment="1" applyProtection="1">
      <alignment vertical="center"/>
    </xf>
    <xf numFmtId="0" fontId="8" fillId="12" borderId="10" xfId="0" applyFont="1" applyFill="1" applyBorder="1" applyAlignment="1" applyProtection="1">
      <alignment vertical="center"/>
    </xf>
    <xf numFmtId="0" fontId="8" fillId="12" borderId="11" xfId="0" applyFont="1" applyFill="1" applyBorder="1" applyAlignment="1" applyProtection="1">
      <alignment vertical="center"/>
    </xf>
    <xf numFmtId="0" fontId="8" fillId="12" borderId="18" xfId="0" applyFont="1" applyFill="1" applyBorder="1" applyAlignment="1" applyProtection="1">
      <alignment vertical="center" shrinkToFit="1"/>
    </xf>
    <xf numFmtId="0" fontId="8" fillId="12" borderId="19" xfId="0" applyFont="1" applyFill="1" applyBorder="1" applyAlignment="1" applyProtection="1">
      <alignment vertical="center" shrinkToFit="1"/>
    </xf>
    <xf numFmtId="0" fontId="8" fillId="12" borderId="1" xfId="0" applyFont="1" applyFill="1" applyBorder="1" applyAlignment="1" applyProtection="1">
      <alignment vertical="center" shrinkToFit="1"/>
    </xf>
    <xf numFmtId="0" fontId="8" fillId="12" borderId="0" xfId="0" applyFont="1" applyFill="1" applyBorder="1" applyAlignment="1" applyProtection="1">
      <alignment vertical="center" shrinkToFit="1"/>
    </xf>
    <xf numFmtId="0" fontId="8" fillId="12" borderId="1" xfId="0" applyFont="1" applyFill="1" applyBorder="1" applyAlignment="1" applyProtection="1">
      <alignment vertical="center"/>
    </xf>
    <xf numFmtId="0" fontId="8" fillId="12" borderId="0" xfId="0" applyFont="1" applyFill="1" applyBorder="1" applyAlignment="1" applyProtection="1">
      <alignment vertical="center"/>
    </xf>
    <xf numFmtId="0" fontId="8" fillId="12" borderId="12" xfId="0" applyFont="1" applyFill="1" applyBorder="1" applyAlignment="1" applyProtection="1">
      <alignment vertical="center"/>
    </xf>
    <xf numFmtId="0" fontId="6" fillId="12" borderId="0" xfId="4" applyFont="1" applyFill="1" applyBorder="1" applyAlignment="1" applyProtection="1">
      <alignment horizontal="center" vertical="center"/>
    </xf>
    <xf numFmtId="0" fontId="6" fillId="12" borderId="4" xfId="4" applyFont="1" applyFill="1" applyBorder="1" applyAlignment="1" applyProtection="1">
      <alignment horizontal="center" vertical="center"/>
    </xf>
    <xf numFmtId="0" fontId="49"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shrinkToFi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6" fillId="0" borderId="2" xfId="4" applyFont="1" applyFill="1" applyBorder="1" applyAlignment="1" applyProtection="1">
      <alignment horizontal="left" vertical="center"/>
    </xf>
    <xf numFmtId="0" fontId="6" fillId="0" borderId="4" xfId="4" applyFont="1" applyFill="1" applyBorder="1" applyAlignment="1" applyProtection="1">
      <alignment horizontal="left" vertical="center"/>
    </xf>
    <xf numFmtId="0" fontId="8" fillId="27" borderId="76" xfId="4" applyFont="1" applyFill="1" applyBorder="1" applyAlignment="1" applyProtection="1">
      <alignment horizontal="center" vertical="center" shrinkToFit="1"/>
      <protection locked="0"/>
    </xf>
    <xf numFmtId="0" fontId="8" fillId="27" borderId="35" xfId="4" applyFont="1" applyFill="1" applyBorder="1" applyAlignment="1" applyProtection="1">
      <alignment horizontal="center" vertical="center" shrinkToFit="1"/>
      <protection locked="0"/>
    </xf>
    <xf numFmtId="0" fontId="8" fillId="27" borderId="77" xfId="4" applyFont="1" applyFill="1" applyBorder="1" applyAlignment="1" applyProtection="1">
      <alignment horizontal="center" vertical="center" shrinkToFit="1"/>
      <protection locked="0"/>
    </xf>
    <xf numFmtId="0" fontId="8" fillId="27" borderId="54" xfId="4" applyFont="1" applyFill="1" applyBorder="1" applyAlignment="1" applyProtection="1">
      <alignment horizontal="center" vertical="center" shrinkToFit="1"/>
      <protection locked="0"/>
    </xf>
    <xf numFmtId="0" fontId="8" fillId="27" borderId="64" xfId="4" applyFont="1" applyFill="1" applyBorder="1" applyAlignment="1" applyProtection="1">
      <alignment horizontal="center" vertical="center" shrinkToFit="1"/>
      <protection locked="0"/>
    </xf>
    <xf numFmtId="0" fontId="8" fillId="27" borderId="8" xfId="4" applyFont="1" applyFill="1" applyBorder="1" applyAlignment="1" applyProtection="1">
      <alignment horizontal="center" vertical="center" shrinkToFit="1"/>
      <protection locked="0"/>
    </xf>
    <xf numFmtId="0" fontId="8" fillId="27" borderId="53" xfId="4" applyFont="1" applyFill="1" applyBorder="1" applyAlignment="1" applyProtection="1">
      <alignment horizontal="center" vertical="center" shrinkToFit="1"/>
      <protection locked="0"/>
    </xf>
    <xf numFmtId="0" fontId="8" fillId="27" borderId="6" xfId="4" applyFont="1" applyFill="1" applyBorder="1" applyAlignment="1" applyProtection="1">
      <alignment horizontal="center" vertical="center" shrinkToFit="1"/>
      <protection locked="0"/>
    </xf>
    <xf numFmtId="0" fontId="8" fillId="27" borderId="67" xfId="4" applyFont="1" applyFill="1" applyBorder="1" applyAlignment="1" applyProtection="1">
      <alignment horizontal="center" vertical="center" shrinkToFit="1"/>
      <protection locked="0"/>
    </xf>
    <xf numFmtId="0" fontId="8" fillId="27" borderId="68" xfId="4" applyFont="1" applyFill="1" applyBorder="1" applyAlignment="1" applyProtection="1">
      <alignment horizontal="center" vertical="center" shrinkToFit="1"/>
      <protection locked="0"/>
    </xf>
    <xf numFmtId="0" fontId="8" fillId="27" borderId="69" xfId="4" applyFont="1" applyFill="1" applyBorder="1" applyAlignment="1" applyProtection="1">
      <alignment horizontal="center" vertical="center" shrinkToFit="1"/>
      <protection locked="0"/>
    </xf>
    <xf numFmtId="0" fontId="8" fillId="27" borderId="66" xfId="4" applyFont="1" applyFill="1" applyBorder="1" applyAlignment="1" applyProtection="1">
      <alignment horizontal="center" vertical="center" shrinkToFit="1"/>
      <protection locked="0"/>
    </xf>
    <xf numFmtId="0" fontId="8" fillId="27" borderId="214" xfId="0" applyFont="1" applyFill="1" applyBorder="1" applyAlignment="1" applyProtection="1">
      <alignment vertical="center" shrinkToFit="1"/>
      <protection locked="0"/>
    </xf>
    <xf numFmtId="0" fontId="8" fillId="27" borderId="214" xfId="0" applyFont="1" applyFill="1" applyBorder="1" applyAlignment="1" applyProtection="1">
      <alignment horizontal="center" vertical="center" shrinkToFit="1"/>
      <protection locked="0"/>
    </xf>
    <xf numFmtId="0" fontId="8" fillId="27" borderId="57" xfId="0" applyFont="1" applyFill="1" applyBorder="1" applyAlignment="1" applyProtection="1">
      <alignment vertical="center" shrinkToFit="1"/>
      <protection locked="0"/>
    </xf>
    <xf numFmtId="0" fontId="8" fillId="27" borderId="57" xfId="0" applyFont="1" applyFill="1" applyBorder="1" applyAlignment="1" applyProtection="1">
      <alignment horizontal="center" vertical="center" shrinkToFit="1"/>
      <protection locked="0"/>
    </xf>
    <xf numFmtId="0" fontId="8" fillId="27" borderId="219" xfId="0" applyFont="1" applyFill="1" applyBorder="1" applyAlignment="1" applyProtection="1">
      <alignment vertical="center" shrinkToFit="1"/>
      <protection locked="0"/>
    </xf>
    <xf numFmtId="0" fontId="8" fillId="27" borderId="219" xfId="0" applyFont="1" applyFill="1" applyBorder="1" applyAlignment="1" applyProtection="1">
      <alignment horizontal="center" vertical="center" shrinkToFit="1"/>
      <protection locked="0"/>
    </xf>
    <xf numFmtId="0" fontId="8" fillId="27" borderId="56" xfId="0" applyFont="1" applyFill="1" applyBorder="1" applyAlignment="1" applyProtection="1">
      <alignment vertical="center" shrinkToFit="1"/>
      <protection locked="0"/>
    </xf>
    <xf numFmtId="0" fontId="8" fillId="27" borderId="56" xfId="0" applyFont="1" applyFill="1" applyBorder="1" applyAlignment="1" applyProtection="1">
      <alignment horizontal="center" vertical="center" shrinkToFit="1"/>
      <protection locked="0"/>
    </xf>
    <xf numFmtId="0" fontId="7" fillId="0" borderId="0" xfId="4" applyFont="1" applyBorder="1" applyAlignment="1" applyProtection="1">
      <alignment horizontal="left" vertical="center" wrapText="1"/>
    </xf>
    <xf numFmtId="0" fontId="6" fillId="0" borderId="0" xfId="4" applyFont="1" applyBorder="1" applyAlignment="1" applyProtection="1">
      <alignment horizontal="center" vertical="center"/>
    </xf>
    <xf numFmtId="0" fontId="6" fillId="0" borderId="0" xfId="4" applyFont="1" applyBorder="1" applyAlignment="1" applyProtection="1">
      <alignment horizontal="left" vertical="center"/>
    </xf>
    <xf numFmtId="49" fontId="6" fillId="0" borderId="0" xfId="4" applyNumberFormat="1" applyFont="1" applyBorder="1" applyAlignment="1" applyProtection="1">
      <alignment horizontal="center" vertical="center" shrinkToFit="1"/>
    </xf>
    <xf numFmtId="0" fontId="6" fillId="0" borderId="0" xfId="4" applyFont="1" applyBorder="1" applyAlignment="1" applyProtection="1">
      <alignment horizontal="center" vertical="center"/>
      <protection locked="0"/>
    </xf>
    <xf numFmtId="0" fontId="36" fillId="0" borderId="0" xfId="0" applyFont="1" applyBorder="1" applyAlignment="1" applyProtection="1">
      <alignment horizontal="center" vertical="center"/>
    </xf>
    <xf numFmtId="0" fontId="39" fillId="0" borderId="0" xfId="0" applyFont="1" applyBorder="1" applyAlignment="1" applyProtection="1">
      <alignment vertical="center"/>
    </xf>
    <xf numFmtId="0" fontId="7" fillId="0" borderId="0" xfId="0" applyFont="1" applyAlignment="1" applyProtection="1">
      <alignment vertical="center"/>
      <protection locked="0"/>
    </xf>
    <xf numFmtId="0" fontId="97" fillId="0" borderId="0" xfId="0" applyFont="1" applyFill="1" applyBorder="1" applyAlignment="1" applyProtection="1">
      <alignment horizontal="left" vertical="center" wrapText="1"/>
    </xf>
    <xf numFmtId="0" fontId="97" fillId="0" borderId="12"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xf>
    <xf numFmtId="0" fontId="9" fillId="0" borderId="3" xfId="0" applyFont="1" applyFill="1" applyBorder="1" applyAlignment="1" applyProtection="1">
      <alignment vertical="center"/>
    </xf>
    <xf numFmtId="0" fontId="9" fillId="0" borderId="4" xfId="0" applyFont="1" applyBorder="1" applyAlignment="1" applyProtection="1">
      <alignment vertical="center" wrapText="1"/>
    </xf>
    <xf numFmtId="0" fontId="9" fillId="0" borderId="4" xfId="0" applyFont="1" applyBorder="1" applyAlignment="1" applyProtection="1">
      <alignment vertical="center"/>
    </xf>
    <xf numFmtId="0" fontId="7" fillId="0" borderId="0" xfId="0" applyFont="1" applyFill="1" applyBorder="1" applyAlignment="1" applyProtection="1">
      <alignment vertical="center" shrinkToFit="1"/>
    </xf>
    <xf numFmtId="0" fontId="7" fillId="0" borderId="12" xfId="0" applyFont="1" applyFill="1" applyBorder="1" applyAlignment="1" applyProtection="1">
      <alignment vertical="center" shrinkToFit="1"/>
    </xf>
    <xf numFmtId="0" fontId="9" fillId="0" borderId="12" xfId="0" applyFont="1" applyFill="1" applyBorder="1" applyAlignment="1" applyProtection="1">
      <alignment vertical="center"/>
    </xf>
    <xf numFmtId="0" fontId="7" fillId="0" borderId="12" xfId="0" applyFont="1" applyFill="1" applyBorder="1" applyAlignment="1" applyProtection="1"/>
    <xf numFmtId="0" fontId="7" fillId="0" borderId="19" xfId="0" applyFont="1" applyBorder="1" applyAlignment="1" applyProtection="1">
      <alignment vertical="center"/>
    </xf>
    <xf numFmtId="0" fontId="8" fillId="0" borderId="19" xfId="0" applyFont="1" applyBorder="1" applyAlignment="1" applyProtection="1">
      <alignment vertical="center" shrinkToFit="1"/>
    </xf>
    <xf numFmtId="0" fontId="7" fillId="0" borderId="20" xfId="0" applyFont="1" applyBorder="1" applyAlignment="1" applyProtection="1">
      <alignment vertical="center"/>
    </xf>
    <xf numFmtId="0" fontId="7" fillId="0" borderId="59" xfId="0" applyFont="1" applyBorder="1" applyAlignment="1" applyProtection="1">
      <alignment vertical="center"/>
    </xf>
    <xf numFmtId="0" fontId="8" fillId="0" borderId="59" xfId="0" applyFont="1" applyBorder="1" applyAlignment="1" applyProtection="1">
      <alignment horizontal="left" vertical="center" shrinkToFit="1"/>
    </xf>
    <xf numFmtId="0" fontId="8" fillId="0" borderId="81" xfId="0" applyFont="1" applyBorder="1" applyAlignment="1" applyProtection="1">
      <alignment horizontal="left" vertical="center" shrinkToFit="1"/>
    </xf>
    <xf numFmtId="0" fontId="7" fillId="0" borderId="4" xfId="0" applyFont="1" applyBorder="1" applyAlignment="1" applyProtection="1">
      <alignment vertical="center"/>
    </xf>
    <xf numFmtId="0" fontId="7" fillId="0" borderId="18" xfId="0" applyFont="1" applyBorder="1" applyAlignment="1" applyProtection="1">
      <alignment vertical="center"/>
    </xf>
    <xf numFmtId="0" fontId="7" fillId="0" borderId="223" xfId="0" applyFont="1" applyFill="1" applyBorder="1" applyAlignment="1" applyProtection="1">
      <alignment horizontal="center" vertical="center"/>
    </xf>
    <xf numFmtId="0" fontId="7" fillId="0" borderId="223" xfId="0" applyFont="1" applyFill="1" applyBorder="1" applyAlignment="1" applyProtection="1">
      <alignment vertical="center"/>
      <protection locked="0"/>
    </xf>
    <xf numFmtId="0" fontId="9" fillId="0" borderId="223" xfId="0" applyFont="1" applyFill="1" applyBorder="1" applyAlignment="1" applyProtection="1">
      <alignment horizontal="left" vertical="center"/>
      <protection locked="0"/>
    </xf>
    <xf numFmtId="0" fontId="7" fillId="0" borderId="223" xfId="0" applyFont="1" applyFill="1" applyBorder="1" applyAlignment="1" applyProtection="1">
      <alignment horizontal="left" vertical="center"/>
      <protection locked="0"/>
    </xf>
    <xf numFmtId="0" fontId="7" fillId="0" borderId="310" xfId="0" applyFont="1" applyFill="1" applyBorder="1" applyAlignment="1" applyProtection="1">
      <alignment horizontal="center"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59" xfId="0" applyFont="1" applyBorder="1" applyAlignment="1" applyProtection="1">
      <alignment vertical="center"/>
    </xf>
    <xf numFmtId="0" fontId="9" fillId="0" borderId="81" xfId="0" applyFont="1" applyBorder="1" applyAlignment="1" applyProtection="1">
      <alignment vertical="center"/>
    </xf>
    <xf numFmtId="0" fontId="9" fillId="0" borderId="0" xfId="0" applyFont="1" applyBorder="1" applyAlignment="1" applyProtection="1">
      <alignment vertical="center"/>
    </xf>
    <xf numFmtId="0" fontId="9" fillId="0" borderId="137" xfId="0" applyFont="1" applyBorder="1" applyAlignment="1" applyProtection="1">
      <alignment horizontal="center" vertical="center"/>
    </xf>
    <xf numFmtId="0" fontId="9" fillId="0" borderId="12" xfId="0" applyFont="1" applyBorder="1" applyAlignment="1" applyProtection="1">
      <alignment vertical="center"/>
    </xf>
    <xf numFmtId="0" fontId="9" fillId="0" borderId="313" xfId="0" applyFont="1" applyBorder="1" applyAlignment="1" applyProtection="1">
      <alignment horizontal="center" vertical="center"/>
    </xf>
    <xf numFmtId="0" fontId="9" fillId="0" borderId="3" xfId="0" applyFont="1" applyBorder="1" applyAlignment="1" applyProtection="1">
      <alignment vertical="center"/>
    </xf>
    <xf numFmtId="0" fontId="7" fillId="0" borderId="1"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11" xfId="0" applyFont="1" applyBorder="1" applyAlignment="1" applyProtection="1"/>
    <xf numFmtId="0" fontId="7" fillId="0" borderId="4" xfId="0" applyFont="1" applyBorder="1" applyAlignment="1" applyProtection="1"/>
    <xf numFmtId="0" fontId="7" fillId="0" borderId="3" xfId="0" applyFont="1" applyBorder="1" applyAlignment="1" applyProtection="1"/>
    <xf numFmtId="0" fontId="7" fillId="0" borderId="2" xfId="0" applyFont="1" applyBorder="1" applyAlignment="1" applyProtection="1">
      <alignment vertical="center" shrinkToFit="1"/>
    </xf>
    <xf numFmtId="0" fontId="7" fillId="0" borderId="4" xfId="0" applyFont="1" applyBorder="1" applyAlignment="1" applyProtection="1">
      <alignment vertical="center" shrinkToFit="1"/>
    </xf>
    <xf numFmtId="0" fontId="7" fillId="0" borderId="12" xfId="0" applyFont="1" applyBorder="1" applyAlignment="1" applyProtection="1">
      <alignment vertical="center" shrinkToFit="1"/>
    </xf>
    <xf numFmtId="0" fontId="7" fillId="0" borderId="3" xfId="0" applyFont="1" applyBorder="1" applyAlignment="1" applyProtection="1">
      <alignment vertical="center" shrinkToFit="1"/>
    </xf>
    <xf numFmtId="0" fontId="8" fillId="0" borderId="1"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wrapText="1" shrinkToFit="1"/>
      <protection locked="0"/>
    </xf>
    <xf numFmtId="0" fontId="7" fillId="0" borderId="9" xfId="0" applyFont="1" applyBorder="1" applyAlignment="1" applyProtection="1">
      <alignment vertical="center" shrinkToFit="1"/>
    </xf>
    <xf numFmtId="0" fontId="7" fillId="0" borderId="10" xfId="0" applyFont="1" applyBorder="1" applyAlignment="1" applyProtection="1">
      <alignment vertical="center" shrinkToFit="1"/>
    </xf>
    <xf numFmtId="0" fontId="3" fillId="0" borderId="0" xfId="0" applyFont="1" applyAlignment="1" applyProtection="1">
      <alignment vertical="center"/>
      <protection locked="0"/>
    </xf>
    <xf numFmtId="0" fontId="7" fillId="0" borderId="9"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7"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11" fillId="0" borderId="222" xfId="0" applyFont="1" applyFill="1" applyBorder="1" applyAlignment="1" applyProtection="1">
      <alignment vertical="center" wrapText="1"/>
      <protection locked="0"/>
    </xf>
    <xf numFmtId="0" fontId="7" fillId="0" borderId="2" xfId="0" applyFont="1" applyBorder="1" applyAlignment="1" applyProtection="1">
      <alignment vertical="center"/>
      <protection locked="0"/>
    </xf>
    <xf numFmtId="0" fontId="7" fillId="0" borderId="4" xfId="0" applyFont="1" applyBorder="1" applyAlignment="1" applyProtection="1">
      <alignment vertical="center"/>
      <protection locked="0"/>
    </xf>
    <xf numFmtId="0" fontId="11" fillId="0" borderId="4" xfId="0" applyFont="1" applyFill="1" applyBorder="1" applyAlignment="1" applyProtection="1">
      <alignment vertical="center" wrapText="1"/>
      <protection locked="0"/>
    </xf>
    <xf numFmtId="0" fontId="8" fillId="0" borderId="10" xfId="0" applyFont="1" applyFill="1" applyBorder="1" applyAlignment="1" applyProtection="1">
      <alignment vertical="center"/>
    </xf>
    <xf numFmtId="0" fontId="8" fillId="0" borderId="4" xfId="0" applyFont="1" applyFill="1" applyBorder="1" applyAlignment="1" applyProtection="1">
      <alignment vertical="center"/>
    </xf>
    <xf numFmtId="0" fontId="20" fillId="0" borderId="10"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20" fillId="0" borderId="4"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9" fillId="0" borderId="0" xfId="0" applyFont="1" applyFill="1" applyBorder="1" applyAlignment="1" applyProtection="1">
      <alignment vertical="center"/>
    </xf>
    <xf numFmtId="0" fontId="3" fillId="0" borderId="12" xfId="0" applyFont="1" applyBorder="1" applyAlignment="1" applyProtection="1">
      <alignment vertical="center"/>
    </xf>
    <xf numFmtId="0" fontId="9" fillId="0" borderId="4" xfId="0" applyFont="1" applyFill="1" applyBorder="1" applyAlignment="1" applyProtection="1">
      <alignment vertical="center"/>
    </xf>
    <xf numFmtId="0" fontId="9" fillId="0" borderId="4" xfId="0" applyFont="1" applyFill="1" applyBorder="1" applyAlignment="1" applyProtection="1">
      <alignment horizontal="left" vertical="center"/>
    </xf>
    <xf numFmtId="0" fontId="82" fillId="0" borderId="1" xfId="0" applyFont="1" applyBorder="1" applyAlignment="1" applyProtection="1">
      <alignment horizontal="center" vertical="top"/>
    </xf>
    <xf numFmtId="0" fontId="82" fillId="0" borderId="0" xfId="0" applyFont="1" applyBorder="1" applyAlignment="1" applyProtection="1">
      <alignment horizontal="left" vertical="top" wrapText="1"/>
    </xf>
    <xf numFmtId="0" fontId="103" fillId="0" borderId="0" xfId="0" applyFont="1" applyBorder="1" applyAlignment="1" applyProtection="1">
      <alignment vertical="center"/>
    </xf>
    <xf numFmtId="0" fontId="103" fillId="0" borderId="12" xfId="0" applyFont="1" applyBorder="1" applyAlignment="1" applyProtection="1">
      <alignment vertical="center"/>
    </xf>
    <xf numFmtId="0" fontId="82" fillId="0" borderId="2" xfId="0" applyFont="1" applyBorder="1" applyAlignment="1" applyProtection="1"/>
    <xf numFmtId="0" fontId="82" fillId="0" borderId="4" xfId="0" applyFont="1" applyBorder="1" applyAlignment="1" applyProtection="1"/>
    <xf numFmtId="0" fontId="103" fillId="0" borderId="4" xfId="0" applyFont="1" applyBorder="1" applyAlignment="1" applyProtection="1">
      <alignment vertical="center"/>
    </xf>
    <xf numFmtId="0" fontId="103" fillId="0" borderId="3" xfId="0" applyFont="1" applyBorder="1" applyAlignment="1" applyProtection="1">
      <alignment vertical="center"/>
    </xf>
    <xf numFmtId="0" fontId="104" fillId="0" borderId="0" xfId="0" applyFont="1" applyBorder="1" applyAlignment="1" applyProtection="1">
      <alignment vertical="center"/>
    </xf>
    <xf numFmtId="0" fontId="102" fillId="0" borderId="0" xfId="0" applyFont="1" applyBorder="1" applyAlignment="1" applyProtection="1">
      <alignment vertical="center"/>
    </xf>
    <xf numFmtId="0" fontId="102" fillId="0" borderId="0" xfId="0" applyFont="1" applyBorder="1" applyAlignment="1" applyProtection="1">
      <alignment vertical="center" shrinkToFit="1"/>
    </xf>
    <xf numFmtId="0" fontId="102" fillId="0" borderId="0" xfId="0" applyFont="1" applyFill="1" applyBorder="1" applyAlignment="1" applyProtection="1">
      <alignment vertical="center"/>
      <protection locked="0"/>
    </xf>
    <xf numFmtId="0" fontId="103" fillId="0" borderId="10" xfId="0" applyFont="1" applyBorder="1" applyAlignment="1" applyProtection="1">
      <alignment vertical="center"/>
    </xf>
    <xf numFmtId="0" fontId="103" fillId="0" borderId="11" xfId="0" applyFont="1" applyBorder="1" applyAlignment="1" applyProtection="1">
      <alignment vertical="center"/>
    </xf>
    <xf numFmtId="0" fontId="82" fillId="0" borderId="1" xfId="0" applyFont="1" applyFill="1" applyBorder="1" applyAlignment="1" applyProtection="1"/>
    <xf numFmtId="0" fontId="82" fillId="0" borderId="0" xfId="0" applyFont="1" applyFill="1" applyBorder="1" applyAlignment="1" applyProtection="1">
      <alignment vertical="center"/>
    </xf>
    <xf numFmtId="0" fontId="82" fillId="0" borderId="0" xfId="0" applyFont="1" applyFill="1" applyBorder="1" applyAlignment="1" applyProtection="1"/>
    <xf numFmtId="0" fontId="82" fillId="0" borderId="0" xfId="0" applyFont="1" applyBorder="1" applyAlignment="1" applyProtection="1">
      <alignment vertical="center"/>
    </xf>
    <xf numFmtId="0" fontId="82" fillId="0" borderId="12" xfId="0" applyFont="1" applyBorder="1" applyAlignment="1" applyProtection="1">
      <alignment vertical="center"/>
    </xf>
    <xf numFmtId="0" fontId="82" fillId="0" borderId="0" xfId="0" applyFont="1" applyFill="1" applyBorder="1" applyAlignment="1" applyProtection="1">
      <alignment horizontal="center" vertical="center"/>
    </xf>
    <xf numFmtId="0" fontId="46" fillId="0" borderId="0" xfId="0" applyFont="1" applyFill="1" applyBorder="1" applyAlignment="1" applyProtection="1">
      <alignment vertical="center" wrapText="1"/>
      <protection locked="0"/>
    </xf>
    <xf numFmtId="0" fontId="82" fillId="0" borderId="2" xfId="0" applyFont="1" applyBorder="1" applyAlignment="1" applyProtection="1">
      <alignment vertical="center" wrapText="1"/>
    </xf>
    <xf numFmtId="0" fontId="82" fillId="0" borderId="3" xfId="0" applyFont="1" applyBorder="1" applyAlignment="1" applyProtection="1">
      <alignment vertical="center" wrapText="1"/>
    </xf>
    <xf numFmtId="0" fontId="82" fillId="0" borderId="1" xfId="0" applyFont="1" applyBorder="1" applyAlignment="1" applyProtection="1"/>
    <xf numFmtId="0" fontId="82" fillId="0" borderId="0" xfId="0" applyFont="1" applyBorder="1" applyAlignment="1" applyProtection="1"/>
    <xf numFmtId="0" fontId="82" fillId="0" borderId="18" xfId="0" applyFont="1" applyBorder="1" applyAlignment="1" applyProtection="1">
      <alignment vertical="center"/>
    </xf>
    <xf numFmtId="0" fontId="82" fillId="0" borderId="19" xfId="0" applyFont="1" applyBorder="1" applyAlignment="1" applyProtection="1">
      <alignment vertical="center"/>
    </xf>
    <xf numFmtId="0" fontId="82" fillId="0" borderId="20" xfId="0" applyFont="1" applyBorder="1" applyAlignment="1" applyProtection="1">
      <alignment vertical="center"/>
    </xf>
    <xf numFmtId="0" fontId="82" fillId="0" borderId="4" xfId="0" applyFont="1" applyFill="1" applyBorder="1" applyAlignment="1" applyProtection="1">
      <alignment vertical="center"/>
    </xf>
    <xf numFmtId="0" fontId="82" fillId="0" borderId="3" xfId="0" applyFont="1" applyBorder="1" applyAlignment="1" applyProtection="1">
      <alignment vertical="center"/>
    </xf>
    <xf numFmtId="0" fontId="102" fillId="0" borderId="1" xfId="0" applyFont="1" applyBorder="1" applyAlignment="1" applyProtection="1">
      <alignment vertical="center" wrapText="1"/>
    </xf>
    <xf numFmtId="0" fontId="102" fillId="0" borderId="0" xfId="0" applyFont="1" applyBorder="1" applyAlignment="1" applyProtection="1">
      <alignment vertical="center" wrapText="1"/>
    </xf>
    <xf numFmtId="0" fontId="102" fillId="0" borderId="12" xfId="0" applyFont="1" applyBorder="1" applyAlignment="1" applyProtection="1">
      <alignment vertical="center" wrapText="1"/>
    </xf>
    <xf numFmtId="0" fontId="102" fillId="0" borderId="2" xfId="0" applyFont="1" applyBorder="1" applyAlignment="1" applyProtection="1">
      <alignment vertical="center" wrapText="1"/>
    </xf>
    <xf numFmtId="0" fontId="102" fillId="0" borderId="4" xfId="0" applyFont="1" applyBorder="1" applyAlignment="1" applyProtection="1">
      <alignment vertical="center" wrapText="1"/>
    </xf>
    <xf numFmtId="0" fontId="102" fillId="0" borderId="3" xfId="0" applyFont="1" applyBorder="1" applyAlignment="1" applyProtection="1">
      <alignment vertical="center" wrapText="1"/>
    </xf>
    <xf numFmtId="0" fontId="3" fillId="0" borderId="0" xfId="0" applyFont="1" applyBorder="1" applyAlignment="1" applyProtection="1">
      <alignment vertical="center"/>
    </xf>
    <xf numFmtId="0" fontId="102" fillId="0" borderId="10" xfId="0" applyFont="1" applyBorder="1" applyAlignment="1" applyProtection="1">
      <alignment vertical="center" shrinkToFit="1"/>
    </xf>
    <xf numFmtId="0" fontId="46" fillId="0" borderId="10" xfId="0" applyFont="1" applyBorder="1" applyAlignment="1" applyProtection="1">
      <alignment vertical="center"/>
    </xf>
    <xf numFmtId="0" fontId="82" fillId="0" borderId="10" xfId="0" applyFont="1" applyFill="1" applyBorder="1" applyAlignment="1" applyProtection="1">
      <alignment vertical="center"/>
      <protection locked="0"/>
    </xf>
    <xf numFmtId="0" fontId="82" fillId="0" borderId="0" xfId="0" applyFont="1" applyAlignment="1" applyProtection="1">
      <alignment vertical="center"/>
    </xf>
    <xf numFmtId="0" fontId="102" fillId="0" borderId="4" xfId="0" applyFont="1" applyBorder="1" applyAlignment="1" applyProtection="1">
      <alignment vertical="center" shrinkToFit="1"/>
    </xf>
    <xf numFmtId="0" fontId="46" fillId="0" borderId="4" xfId="0" applyFont="1" applyBorder="1" applyAlignment="1" applyProtection="1">
      <alignment vertical="center"/>
    </xf>
    <xf numFmtId="0" fontId="82" fillId="0" borderId="4" xfId="0" applyFont="1" applyFill="1" applyBorder="1" applyAlignment="1" applyProtection="1">
      <alignment vertical="center"/>
      <protection locked="0"/>
    </xf>
    <xf numFmtId="0" fontId="7" fillId="0" borderId="3" xfId="0" applyFont="1" applyFill="1" applyBorder="1" applyAlignment="1" applyProtection="1"/>
    <xf numFmtId="0" fontId="7" fillId="0" borderId="11" xfId="0" applyFont="1" applyBorder="1" applyAlignment="1" applyProtection="1">
      <alignment vertical="center" shrinkToFit="1"/>
    </xf>
    <xf numFmtId="0" fontId="7" fillId="0" borderId="12" xfId="0" applyFont="1" applyBorder="1" applyAlignment="1" applyProtection="1">
      <alignment vertical="center"/>
    </xf>
    <xf numFmtId="0" fontId="7" fillId="0" borderId="11" xfId="0" applyFont="1" applyBorder="1" applyProtection="1"/>
    <xf numFmtId="0" fontId="7" fillId="0" borderId="12" xfId="0" applyFont="1" applyBorder="1" applyProtection="1"/>
    <xf numFmtId="0" fontId="7" fillId="0" borderId="4" xfId="0" applyFont="1" applyBorder="1" applyProtection="1"/>
    <xf numFmtId="0" fontId="7" fillId="0" borderId="3" xfId="0" applyFont="1" applyBorder="1" applyProtection="1"/>
    <xf numFmtId="0" fontId="0" fillId="0" borderId="0" xfId="0" applyAlignment="1">
      <alignment horizontal="left" vertical="center"/>
    </xf>
    <xf numFmtId="0" fontId="7" fillId="0" borderId="4" xfId="0" applyFont="1" applyFill="1" applyBorder="1" applyAlignment="1" applyProtection="1">
      <alignment vertical="center" wrapText="1"/>
    </xf>
    <xf numFmtId="0" fontId="7" fillId="0" borderId="2" xfId="0" applyFont="1" applyFill="1" applyBorder="1" applyAlignment="1" applyProtection="1">
      <alignment vertical="center"/>
    </xf>
    <xf numFmtId="0" fontId="7" fillId="0" borderId="4" xfId="0" applyFont="1" applyFill="1" applyBorder="1" applyAlignment="1" applyProtection="1"/>
    <xf numFmtId="0" fontId="7" fillId="0" borderId="2" xfId="0" applyFont="1" applyFill="1" applyBorder="1" applyAlignment="1" applyProtection="1">
      <alignment vertical="center" shrinkToFit="1"/>
    </xf>
    <xf numFmtId="0" fontId="8" fillId="0" borderId="0" xfId="0" applyNumberFormat="1" applyFont="1" applyBorder="1" applyAlignment="1" applyProtection="1">
      <alignment horizontal="center" vertical="center"/>
    </xf>
    <xf numFmtId="0" fontId="7" fillId="0" borderId="0" xfId="7" applyFont="1" applyAlignment="1" applyProtection="1">
      <alignment vertical="center"/>
      <protection locked="0"/>
    </xf>
    <xf numFmtId="0" fontId="7" fillId="0" borderId="0" xfId="7" applyFont="1" applyAlignment="1" applyProtection="1">
      <alignment vertical="center"/>
    </xf>
    <xf numFmtId="0" fontId="7" fillId="0" borderId="29" xfId="0" applyFont="1" applyBorder="1" applyAlignment="1" applyProtection="1">
      <alignment vertical="center"/>
    </xf>
    <xf numFmtId="0" fontId="7" fillId="0" borderId="29" xfId="0" applyFont="1" applyBorder="1" applyAlignment="1" applyProtection="1">
      <alignment horizontal="left" vertical="center"/>
    </xf>
    <xf numFmtId="0" fontId="7" fillId="0" borderId="321" xfId="0" applyFont="1" applyBorder="1" applyAlignment="1" applyProtection="1">
      <alignment horizontal="left" vertical="center"/>
    </xf>
    <xf numFmtId="0" fontId="7" fillId="0" borderId="323" xfId="0" applyFont="1" applyBorder="1" applyAlignment="1" applyProtection="1">
      <alignment vertical="center"/>
    </xf>
    <xf numFmtId="0" fontId="7" fillId="0" borderId="81" xfId="0" applyFont="1" applyBorder="1" applyAlignment="1" applyProtection="1">
      <alignment vertical="center"/>
    </xf>
    <xf numFmtId="0" fontId="7" fillId="0" borderId="326" xfId="0" applyFont="1" applyBorder="1" applyAlignment="1" applyProtection="1">
      <alignment vertical="center"/>
    </xf>
    <xf numFmtId="0" fontId="7" fillId="0" borderId="326" xfId="0" applyFont="1" applyBorder="1" applyAlignment="1" applyProtection="1">
      <alignment vertical="center" shrinkToFit="1"/>
    </xf>
    <xf numFmtId="0" fontId="7" fillId="0" borderId="58" xfId="0" applyFont="1" applyBorder="1" applyAlignment="1" applyProtection="1">
      <alignment vertical="center"/>
    </xf>
    <xf numFmtId="0" fontId="7" fillId="0" borderId="59" xfId="0" applyFont="1" applyBorder="1" applyAlignment="1" applyProtection="1">
      <alignment horizontal="left"/>
    </xf>
    <xf numFmtId="0" fontId="7" fillId="0" borderId="11" xfId="0" applyFont="1" applyFill="1" applyBorder="1" applyAlignment="1" applyProtection="1">
      <alignment vertical="center"/>
    </xf>
    <xf numFmtId="0" fontId="7" fillId="0" borderId="1" xfId="0" applyFont="1" applyBorder="1" applyAlignment="1" applyProtection="1">
      <alignment horizontal="left"/>
    </xf>
    <xf numFmtId="0" fontId="7" fillId="0" borderId="12" xfId="0" applyFont="1" applyFill="1" applyBorder="1" applyAlignment="1" applyProtection="1">
      <alignment vertical="center"/>
    </xf>
    <xf numFmtId="0" fontId="7" fillId="0" borderId="4" xfId="0" applyFont="1" applyBorder="1" applyAlignment="1" applyProtection="1">
      <alignment wrapText="1"/>
    </xf>
    <xf numFmtId="0" fontId="7" fillId="0" borderId="10" xfId="0" applyFont="1" applyFill="1" applyBorder="1" applyAlignment="1" applyProtection="1">
      <alignment horizontal="center" vertical="center" shrinkToFit="1"/>
    </xf>
    <xf numFmtId="0" fontId="11" fillId="0" borderId="9"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2" xfId="0" applyFont="1" applyFill="1" applyBorder="1" applyAlignment="1" applyProtection="1">
      <alignment vertical="center"/>
    </xf>
    <xf numFmtId="0" fontId="7" fillId="0" borderId="9" xfId="0" applyFont="1" applyBorder="1" applyProtection="1"/>
    <xf numFmtId="0" fontId="106" fillId="0" borderId="10" xfId="0" applyFont="1" applyBorder="1" applyAlignment="1" applyProtection="1">
      <alignment horizontal="left"/>
    </xf>
    <xf numFmtId="0" fontId="8" fillId="0" borderId="1" xfId="0" applyFont="1" applyBorder="1" applyAlignment="1" applyProtection="1">
      <alignment horizontal="left"/>
    </xf>
    <xf numFmtId="0" fontId="8" fillId="0" borderId="0" xfId="0" applyFont="1" applyBorder="1" applyAlignment="1" applyProtection="1">
      <alignment horizontal="left"/>
    </xf>
    <xf numFmtId="0" fontId="7" fillId="0" borderId="58" xfId="0" applyFont="1" applyFill="1" applyBorder="1" applyAlignment="1" applyProtection="1">
      <alignment horizontal="right" vertical="center"/>
    </xf>
    <xf numFmtId="0" fontId="7" fillId="0" borderId="59" xfId="0" applyFont="1" applyBorder="1" applyProtection="1"/>
    <xf numFmtId="0" fontId="7" fillId="0" borderId="81" xfId="0" applyFont="1" applyBorder="1" applyProtection="1"/>
    <xf numFmtId="0" fontId="7" fillId="0" borderId="28" xfId="0" applyFont="1" applyBorder="1" applyAlignment="1" applyProtection="1">
      <alignment vertical="center"/>
    </xf>
    <xf numFmtId="0" fontId="7" fillId="0" borderId="58" xfId="0" applyFont="1" applyBorder="1" applyAlignment="1" applyProtection="1">
      <alignment vertical="center" shrinkToFit="1"/>
    </xf>
    <xf numFmtId="0" fontId="7" fillId="0" borderId="0" xfId="0" applyFont="1" applyAlignment="1" applyProtection="1">
      <alignment vertical="top"/>
    </xf>
    <xf numFmtId="0" fontId="7" fillId="0" borderId="7" xfId="0" applyFont="1" applyBorder="1" applyAlignment="1" applyProtection="1">
      <alignment vertical="center"/>
    </xf>
    <xf numFmtId="0" fontId="7" fillId="7" borderId="7" xfId="0" applyFont="1" applyFill="1" applyBorder="1" applyAlignment="1" applyProtection="1">
      <alignment vertical="center"/>
    </xf>
    <xf numFmtId="0" fontId="7" fillId="0" borderId="10" xfId="0" applyFont="1" applyFill="1" applyBorder="1" applyAlignment="1" applyProtection="1"/>
    <xf numFmtId="0" fontId="7" fillId="0" borderId="18" xfId="0" applyFont="1" applyFill="1" applyBorder="1" applyAlignment="1" applyProtection="1">
      <alignment vertical="center"/>
    </xf>
    <xf numFmtId="0" fontId="7" fillId="0" borderId="1" xfId="0" applyFont="1" applyFill="1" applyBorder="1" applyAlignment="1" applyProtection="1"/>
    <xf numFmtId="0" fontId="7" fillId="30" borderId="0" xfId="0" applyFont="1" applyFill="1" applyBorder="1" applyAlignment="1" applyProtection="1">
      <alignment horizontal="left" vertical="top"/>
    </xf>
    <xf numFmtId="0" fontId="7" fillId="0" borderId="30" xfId="0" applyFont="1" applyFill="1" applyBorder="1" applyAlignment="1" applyProtection="1">
      <alignment vertical="center"/>
    </xf>
    <xf numFmtId="0" fontId="8" fillId="0" borderId="31" xfId="0" applyFont="1" applyFill="1" applyBorder="1" applyAlignment="1" applyProtection="1">
      <alignment vertical="center" wrapText="1"/>
    </xf>
    <xf numFmtId="0" fontId="7" fillId="0" borderId="32" xfId="0" applyFont="1" applyBorder="1" applyAlignment="1" applyProtection="1">
      <alignment vertical="center"/>
    </xf>
    <xf numFmtId="0" fontId="8" fillId="0" borderId="16" xfId="0" applyFont="1" applyFill="1" applyBorder="1" applyAlignment="1" applyProtection="1">
      <alignment vertical="center" wrapText="1"/>
    </xf>
    <xf numFmtId="0" fontId="8" fillId="0" borderId="27"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7" fillId="0" borderId="2" xfId="0" applyFont="1" applyFill="1" applyBorder="1" applyAlignment="1" applyProtection="1"/>
    <xf numFmtId="0" fontId="7" fillId="30" borderId="4" xfId="0" applyFont="1" applyFill="1" applyBorder="1" applyAlignment="1" applyProtection="1">
      <alignment horizontal="left" vertical="top"/>
    </xf>
    <xf numFmtId="0" fontId="8" fillId="0" borderId="4" xfId="0" applyFont="1" applyFill="1" applyBorder="1" applyAlignment="1" applyProtection="1">
      <alignment horizontal="left" vertical="center" wrapText="1"/>
      <protection locked="0"/>
    </xf>
    <xf numFmtId="0" fontId="8" fillId="0" borderId="4" xfId="0" applyFont="1" applyFill="1" applyBorder="1" applyAlignment="1" applyProtection="1">
      <alignment vertical="center" wrapText="1"/>
      <protection locked="0"/>
    </xf>
    <xf numFmtId="0" fontId="8" fillId="0" borderId="7" xfId="0"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xf>
    <xf numFmtId="0" fontId="7" fillId="0" borderId="7" xfId="0" applyFont="1" applyBorder="1" applyProtection="1"/>
    <xf numFmtId="0" fontId="7" fillId="0" borderId="8" xfId="0" applyFont="1" applyBorder="1" applyProtection="1"/>
    <xf numFmtId="0" fontId="7" fillId="14" borderId="12" xfId="0" applyFont="1" applyFill="1" applyBorder="1" applyAlignment="1" applyProtection="1">
      <alignment horizontal="left" vertical="center" wrapText="1"/>
      <protection locked="0"/>
    </xf>
    <xf numFmtId="0" fontId="82" fillId="0" borderId="10" xfId="0" applyFont="1" applyBorder="1" applyAlignment="1" applyProtection="1">
      <alignment vertical="center"/>
    </xf>
    <xf numFmtId="0" fontId="82" fillId="0" borderId="10" xfId="0" applyFont="1" applyFill="1" applyBorder="1" applyAlignment="1" applyProtection="1">
      <alignment vertical="center"/>
    </xf>
    <xf numFmtId="0" fontId="82" fillId="0" borderId="11" xfId="0" applyFont="1" applyBorder="1" applyAlignment="1" applyProtection="1">
      <alignment vertical="center"/>
    </xf>
    <xf numFmtId="0" fontId="82" fillId="0" borderId="2" xfId="0" applyFont="1" applyBorder="1" applyAlignment="1" applyProtection="1">
      <alignment horizontal="left" vertical="center"/>
    </xf>
    <xf numFmtId="0" fontId="82" fillId="0" borderId="4" xfId="0" applyFont="1" applyBorder="1" applyAlignment="1" applyProtection="1">
      <alignment horizontal="left" vertical="center"/>
    </xf>
    <xf numFmtId="0" fontId="82" fillId="0" borderId="4" xfId="0" applyFont="1" applyBorder="1" applyAlignment="1" applyProtection="1">
      <alignment vertical="center"/>
    </xf>
    <xf numFmtId="0" fontId="82" fillId="0" borderId="7" xfId="0" applyFont="1" applyBorder="1" applyAlignment="1" applyProtection="1">
      <alignment vertical="center"/>
    </xf>
    <xf numFmtId="0" fontId="82" fillId="0" borderId="8" xfId="0" applyFont="1" applyBorder="1" applyAlignment="1" applyProtection="1">
      <alignment vertical="center"/>
    </xf>
    <xf numFmtId="0" fontId="0" fillId="0" borderId="10" xfId="0" applyFont="1" applyBorder="1" applyAlignment="1" applyProtection="1">
      <alignment vertical="center"/>
    </xf>
    <xf numFmtId="0" fontId="104" fillId="0" borderId="9" xfId="0" applyFont="1" applyBorder="1" applyAlignment="1" applyProtection="1">
      <alignment horizontal="center" vertical="center"/>
    </xf>
    <xf numFmtId="0" fontId="104" fillId="0" borderId="10" xfId="0" applyFont="1" applyBorder="1" applyAlignment="1" applyProtection="1">
      <alignment horizontal="center" vertical="center"/>
    </xf>
    <xf numFmtId="0" fontId="46" fillId="0" borderId="10" xfId="0" applyFont="1" applyFill="1" applyBorder="1" applyAlignment="1" applyProtection="1">
      <alignment vertical="center"/>
    </xf>
    <xf numFmtId="0" fontId="104" fillId="0" borderId="10" xfId="0" applyFont="1" applyFill="1" applyBorder="1" applyAlignment="1" applyProtection="1">
      <alignment vertical="center"/>
    </xf>
    <xf numFmtId="0" fontId="46" fillId="0" borderId="11" xfId="0" applyFont="1" applyBorder="1" applyAlignment="1" applyProtection="1">
      <alignment vertical="center"/>
    </xf>
    <xf numFmtId="0" fontId="104" fillId="0" borderId="1" xfId="0" applyFont="1" applyBorder="1" applyAlignment="1" applyProtection="1">
      <alignment horizontal="center" vertical="center"/>
    </xf>
    <xf numFmtId="0" fontId="104" fillId="0" borderId="0" xfId="0" applyFont="1" applyBorder="1" applyAlignment="1" applyProtection="1">
      <alignment horizontal="center"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82" fillId="0" borderId="12" xfId="0" applyFont="1" applyFill="1" applyBorder="1" applyAlignment="1" applyProtection="1">
      <alignment vertical="center"/>
    </xf>
    <xf numFmtId="0" fontId="82" fillId="0" borderId="3" xfId="0" applyFont="1" applyFill="1" applyBorder="1" applyAlignment="1" applyProtection="1">
      <alignment vertical="center"/>
    </xf>
    <xf numFmtId="0" fontId="112" fillId="0" borderId="339" xfId="0" applyFont="1" applyBorder="1" applyAlignment="1" applyProtection="1">
      <alignment vertical="center" shrinkToFit="1"/>
    </xf>
    <xf numFmtId="0" fontId="112" fillId="0" borderId="19" xfId="0" applyFont="1" applyBorder="1" applyAlignment="1" applyProtection="1">
      <alignment vertical="center" shrinkToFit="1"/>
    </xf>
    <xf numFmtId="0" fontId="112" fillId="0" borderId="19" xfId="0" applyFont="1" applyFill="1" applyBorder="1" applyAlignment="1" applyProtection="1">
      <alignment vertical="top" shrinkToFit="1"/>
    </xf>
    <xf numFmtId="0" fontId="112" fillId="0" borderId="19" xfId="0" applyFont="1" applyBorder="1" applyAlignment="1" applyProtection="1">
      <alignment vertical="center"/>
    </xf>
    <xf numFmtId="0" fontId="112" fillId="0" borderId="20" xfId="0" applyFont="1" applyBorder="1" applyAlignment="1" applyProtection="1">
      <alignment vertical="center"/>
    </xf>
    <xf numFmtId="0" fontId="112" fillId="0" borderId="4" xfId="0" applyFont="1" applyBorder="1" applyAlignment="1" applyProtection="1">
      <alignment vertical="center" shrinkToFit="1"/>
    </xf>
    <xf numFmtId="0" fontId="82" fillId="0" borderId="4" xfId="0" applyFont="1" applyBorder="1" applyAlignment="1" applyProtection="1">
      <alignment vertical="center" shrinkToFit="1"/>
    </xf>
    <xf numFmtId="0" fontId="46" fillId="0" borderId="7" xfId="0" applyFont="1" applyFill="1" applyBorder="1" applyAlignment="1" applyProtection="1">
      <alignment vertical="center" shrinkToFit="1"/>
      <protection locked="0"/>
    </xf>
    <xf numFmtId="0" fontId="102" fillId="0" borderId="7" xfId="0" applyFont="1" applyFill="1" applyBorder="1" applyAlignment="1" applyProtection="1">
      <alignment vertical="center" shrinkToFit="1"/>
    </xf>
    <xf numFmtId="0" fontId="102" fillId="0" borderId="8" xfId="0" applyFont="1" applyBorder="1" applyAlignment="1" applyProtection="1">
      <alignment vertical="center"/>
    </xf>
    <xf numFmtId="0" fontId="102" fillId="0" borderId="9" xfId="0" applyFont="1" applyBorder="1" applyAlignment="1" applyProtection="1">
      <alignment vertical="center"/>
    </xf>
    <xf numFmtId="0" fontId="102" fillId="0" borderId="10" xfId="0" applyFont="1" applyBorder="1" applyAlignment="1" applyProtection="1">
      <alignment vertical="center"/>
    </xf>
    <xf numFmtId="0" fontId="46" fillId="0" borderId="6" xfId="0" applyFont="1" applyBorder="1" applyAlignment="1" applyProtection="1">
      <alignment vertical="center"/>
    </xf>
    <xf numFmtId="0" fontId="46" fillId="0" borderId="8" xfId="0" applyFont="1" applyBorder="1" applyAlignment="1" applyProtection="1">
      <alignment vertical="center"/>
    </xf>
    <xf numFmtId="0" fontId="46" fillId="0" borderId="0" xfId="0" applyFont="1" applyFill="1" applyBorder="1" applyAlignment="1" applyProtection="1">
      <alignment horizontal="left" vertical="center" wrapText="1"/>
      <protection locked="0"/>
    </xf>
    <xf numFmtId="0" fontId="46" fillId="14" borderId="4" xfId="0" applyFont="1" applyFill="1" applyBorder="1" applyAlignment="1" applyProtection="1">
      <alignment vertical="center" wrapText="1"/>
      <protection locked="0"/>
    </xf>
    <xf numFmtId="0" fontId="46" fillId="0" borderId="4" xfId="0" applyFont="1" applyFill="1" applyBorder="1" applyAlignment="1" applyProtection="1">
      <alignment horizontal="left" vertical="center" wrapText="1"/>
      <protection locked="0"/>
    </xf>
    <xf numFmtId="0" fontId="46" fillId="0" borderId="4" xfId="0" applyFont="1" applyFill="1" applyBorder="1" applyAlignment="1" applyProtection="1">
      <alignment vertical="center" wrapText="1"/>
      <protection locked="0"/>
    </xf>
    <xf numFmtId="0" fontId="115" fillId="0" borderId="12" xfId="0" applyFont="1" applyFill="1" applyBorder="1" applyAlignment="1" applyProtection="1">
      <alignment horizontal="left" vertical="center"/>
    </xf>
    <xf numFmtId="0" fontId="46" fillId="0" borderId="19" xfId="0" applyFont="1" applyBorder="1" applyAlignment="1" applyProtection="1">
      <alignment vertical="center" shrinkToFit="1"/>
    </xf>
    <xf numFmtId="0" fontId="116" fillId="0" borderId="20" xfId="0" applyFont="1" applyBorder="1" applyAlignment="1" applyProtection="1">
      <alignment horizontal="center" vertical="top"/>
    </xf>
    <xf numFmtId="0" fontId="46" fillId="0" borderId="32" xfId="0" applyFont="1" applyBorder="1" applyAlignment="1" applyProtection="1">
      <alignment vertical="center" shrinkToFit="1"/>
    </xf>
    <xf numFmtId="0" fontId="82" fillId="0" borderId="149" xfId="0" applyFont="1" applyBorder="1" applyAlignment="1" applyProtection="1">
      <alignment horizontal="center" vertical="top"/>
    </xf>
    <xf numFmtId="0" fontId="82" fillId="0" borderId="86" xfId="0" applyFont="1" applyBorder="1" applyAlignment="1" applyProtection="1">
      <alignment horizontal="center" vertical="top"/>
    </xf>
    <xf numFmtId="0" fontId="111" fillId="0" borderId="0" xfId="28" applyFont="1" applyFill="1" applyAlignment="1">
      <alignment horizontal="left" vertical="center"/>
    </xf>
    <xf numFmtId="0" fontId="111" fillId="0" borderId="0" xfId="28" applyFont="1" applyFill="1" applyAlignment="1">
      <alignment horizontal="center" vertical="center"/>
    </xf>
    <xf numFmtId="0" fontId="6" fillId="0" borderId="0" xfId="4" applyFont="1" applyFill="1" applyBorder="1" applyAlignment="1">
      <alignment horizontal="left" vertical="center"/>
    </xf>
    <xf numFmtId="49" fontId="6" fillId="0" borderId="0" xfId="4" applyNumberFormat="1" applyFont="1" applyFill="1" applyBorder="1" applyAlignment="1">
      <alignment horizontal="left" vertical="center" shrinkToFit="1"/>
    </xf>
    <xf numFmtId="0" fontId="83" fillId="27" borderId="53" xfId="0" applyFont="1" applyFill="1" applyBorder="1" applyAlignment="1">
      <alignment horizontal="center" vertical="center"/>
    </xf>
    <xf numFmtId="0" fontId="83" fillId="27" borderId="83" xfId="0" applyFont="1" applyFill="1" applyBorder="1" applyAlignment="1">
      <alignment horizontal="center" vertical="center"/>
    </xf>
    <xf numFmtId="0" fontId="49"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93" fillId="0" borderId="0"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6" fillId="0" borderId="0" xfId="4" applyFont="1" applyFill="1" applyBorder="1" applyAlignment="1">
      <alignment horizontal="left" vertical="center"/>
    </xf>
    <xf numFmtId="0" fontId="6" fillId="0" borderId="97" xfId="4" applyFont="1" applyFill="1" applyBorder="1" applyAlignment="1">
      <alignment horizontal="left" vertical="center"/>
    </xf>
    <xf numFmtId="0" fontId="6" fillId="0" borderId="13" xfId="4" applyFont="1" applyFill="1" applyBorder="1" applyAlignment="1">
      <alignment horizontal="left" vertical="center"/>
    </xf>
    <xf numFmtId="49" fontId="6" fillId="0" borderId="0" xfId="4" applyNumberFormat="1" applyFont="1" applyFill="1" applyBorder="1" applyAlignment="1">
      <alignment horizontal="left" vertical="center" shrinkToFit="1"/>
    </xf>
    <xf numFmtId="0" fontId="6" fillId="0" borderId="0" xfId="4" applyFont="1" applyFill="1" applyBorder="1" applyAlignment="1">
      <alignment horizontal="left" vertical="center" shrinkToFit="1"/>
    </xf>
    <xf numFmtId="49" fontId="6" fillId="0" borderId="0" xfId="4" applyNumberFormat="1" applyFont="1" applyFill="1" applyBorder="1" applyAlignment="1">
      <alignment horizontal="center" vertical="center" shrinkToFit="1"/>
    </xf>
    <xf numFmtId="0" fontId="121" fillId="12" borderId="1" xfId="0" applyFont="1" applyFill="1" applyBorder="1" applyAlignment="1" applyProtection="1">
      <alignment horizontal="left" vertical="center" shrinkToFit="1"/>
    </xf>
    <xf numFmtId="0" fontId="121" fillId="12" borderId="0" xfId="0" applyFont="1" applyFill="1" applyBorder="1" applyAlignment="1" applyProtection="1">
      <alignment horizontal="left" vertical="center" shrinkToFit="1"/>
    </xf>
    <xf numFmtId="0" fontId="121" fillId="12" borderId="12" xfId="0" applyFont="1" applyFill="1" applyBorder="1" applyAlignment="1" applyProtection="1">
      <alignment horizontal="left" vertical="center" shrinkToFit="1"/>
    </xf>
    <xf numFmtId="0" fontId="11" fillId="0" borderId="4" xfId="0" applyFont="1" applyFill="1" applyBorder="1" applyAlignment="1" applyProtection="1">
      <alignment vertical="center" wrapText="1" shrinkToFit="1"/>
    </xf>
    <xf numFmtId="0" fontId="11" fillId="0" borderId="3" xfId="0" applyFont="1" applyFill="1" applyBorder="1" applyAlignment="1" applyProtection="1">
      <alignment vertical="center" wrapText="1" shrinkToFit="1"/>
    </xf>
    <xf numFmtId="0" fontId="0" fillId="0" borderId="0" xfId="0" applyFont="1" applyFill="1" applyAlignment="1">
      <alignment horizontal="left" vertical="center"/>
    </xf>
    <xf numFmtId="0" fontId="8" fillId="0" borderId="7" xfId="0" applyFont="1" applyBorder="1" applyAlignment="1" applyProtection="1">
      <alignment horizontal="center" vertical="center"/>
    </xf>
    <xf numFmtId="0" fontId="8" fillId="0" borderId="4" xfId="0" applyFont="1" applyBorder="1" applyAlignment="1" applyProtection="1">
      <alignment horizontal="left" vertical="center" shrinkToFit="1"/>
    </xf>
    <xf numFmtId="0" fontId="7" fillId="0" borderId="7" xfId="0" applyFont="1" applyBorder="1" applyAlignment="1" applyProtection="1">
      <alignment horizontal="center" vertical="center"/>
    </xf>
    <xf numFmtId="0" fontId="7" fillId="0" borderId="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horizontal="left" vertical="center" shrinkToFit="1"/>
    </xf>
    <xf numFmtId="0" fontId="7" fillId="0" borderId="10" xfId="0" applyFont="1" applyBorder="1" applyProtection="1"/>
    <xf numFmtId="0" fontId="7" fillId="0" borderId="1" xfId="0" applyFont="1" applyBorder="1" applyProtection="1"/>
    <xf numFmtId="0" fontId="7" fillId="0" borderId="0" xfId="0" applyFont="1" applyBorder="1" applyProtection="1"/>
    <xf numFmtId="0" fontId="8" fillId="0" borderId="10" xfId="0" applyFont="1" applyBorder="1" applyAlignment="1" applyProtection="1">
      <alignment vertical="center" shrinkToFit="1"/>
    </xf>
    <xf numFmtId="0" fontId="8" fillId="0" borderId="2" xfId="0" applyFont="1" applyBorder="1" applyAlignment="1" applyProtection="1">
      <alignment vertical="center" shrinkToFit="1"/>
    </xf>
    <xf numFmtId="0" fontId="8" fillId="0" borderId="4" xfId="0" applyFont="1" applyBorder="1" applyAlignment="1" applyProtection="1">
      <alignment vertical="center" shrinkToFit="1"/>
    </xf>
    <xf numFmtId="0" fontId="7" fillId="0" borderId="0" xfId="0" applyFont="1" applyBorder="1" applyAlignment="1" applyProtection="1">
      <alignment horizontal="center" vertical="center"/>
    </xf>
    <xf numFmtId="0" fontId="7" fillId="0" borderId="4"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0" xfId="0" applyFont="1" applyBorder="1" applyAlignment="1" applyProtection="1">
      <alignment horizontal="left" vertical="center" shrinkToFit="1"/>
    </xf>
    <xf numFmtId="0" fontId="7" fillId="0" borderId="12" xfId="0" applyFont="1" applyBorder="1" applyAlignment="1" applyProtection="1">
      <alignment horizontal="left" vertical="center" shrinkToFit="1"/>
    </xf>
    <xf numFmtId="0" fontId="7" fillId="0" borderId="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12" xfId="0" applyFont="1" applyBorder="1" applyAlignment="1" applyProtection="1">
      <alignment horizontal="left" vertical="center"/>
    </xf>
    <xf numFmtId="0" fontId="6" fillId="0" borderId="1" xfId="4" applyFont="1" applyFill="1" applyBorder="1" applyAlignment="1" applyProtection="1">
      <alignment horizontal="left" vertical="center"/>
    </xf>
    <xf numFmtId="0" fontId="6" fillId="0" borderId="0" xfId="4" applyFont="1" applyFill="1" applyBorder="1" applyAlignment="1" applyProtection="1">
      <alignment horizontal="left" vertical="center"/>
    </xf>
    <xf numFmtId="0" fontId="9" fillId="0" borderId="4" xfId="0" applyFont="1" applyFill="1" applyBorder="1" applyAlignment="1" applyProtection="1">
      <alignment horizontal="right" vertical="center"/>
    </xf>
    <xf numFmtId="0" fontId="0"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7" fillId="0" borderId="4" xfId="0" applyFont="1" applyFill="1" applyBorder="1" applyAlignment="1" applyProtection="1">
      <alignment horizontal="center" vertical="center"/>
    </xf>
    <xf numFmtId="0" fontId="9" fillId="0" borderId="4" xfId="0" applyFont="1" applyBorder="1" applyAlignment="1" applyProtection="1">
      <alignment horizontal="left" vertical="center"/>
    </xf>
    <xf numFmtId="0" fontId="9" fillId="0" borderId="3" xfId="0" applyFont="1" applyBorder="1" applyAlignment="1" applyProtection="1">
      <alignment horizontal="left" vertical="center"/>
    </xf>
    <xf numFmtId="0" fontId="7" fillId="0" borderId="10" xfId="0" applyFont="1" applyBorder="1" applyAlignment="1" applyProtection="1">
      <alignment horizontal="left"/>
    </xf>
    <xf numFmtId="0" fontId="7" fillId="0" borderId="4" xfId="0" applyFont="1" applyBorder="1" applyAlignment="1" applyProtection="1">
      <alignment horizontal="left" vertical="center"/>
    </xf>
    <xf numFmtId="0" fontId="7" fillId="0" borderId="10" xfId="0" applyFont="1" applyBorder="1" applyAlignment="1" applyProtection="1">
      <alignment vertical="center"/>
    </xf>
    <xf numFmtId="0" fontId="7" fillId="0" borderId="4" xfId="0" applyFont="1" applyBorder="1" applyAlignment="1" applyProtection="1">
      <alignment horizontal="center" vertical="center" shrinkToFit="1"/>
    </xf>
    <xf numFmtId="0" fontId="7" fillId="0" borderId="32"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0" xfId="0" applyFont="1" applyBorder="1" applyAlignment="1" applyProtection="1"/>
    <xf numFmtId="0" fontId="7" fillId="0" borderId="1" xfId="0" applyFont="1" applyBorder="1" applyAlignment="1" applyProtection="1">
      <alignment vertical="center"/>
    </xf>
    <xf numFmtId="0" fontId="7" fillId="0" borderId="0" xfId="0" applyFont="1" applyBorder="1" applyAlignment="1" applyProtection="1">
      <alignment vertical="center"/>
    </xf>
    <xf numFmtId="0" fontId="8" fillId="0" borderId="59" xfId="0" applyFont="1" applyBorder="1" applyAlignment="1" applyProtection="1">
      <alignment vertical="center"/>
    </xf>
    <xf numFmtId="0" fontId="7" fillId="0" borderId="0" xfId="0" applyFont="1" applyBorder="1" applyAlignment="1" applyProtection="1">
      <alignment horizontal="left"/>
    </xf>
    <xf numFmtId="0" fontId="7" fillId="0" borderId="4" xfId="0" applyFont="1" applyBorder="1" applyAlignment="1" applyProtection="1">
      <alignment horizontal="left" vertical="center" shrinkToFit="1"/>
    </xf>
    <xf numFmtId="0" fontId="7" fillId="0" borderId="4" xfId="0" applyFont="1" applyFill="1" applyBorder="1" applyAlignment="1" applyProtection="1">
      <alignment horizontal="center" vertical="center" shrinkToFit="1"/>
    </xf>
    <xf numFmtId="0" fontId="7" fillId="0" borderId="4" xfId="0" applyFont="1" applyFill="1" applyBorder="1" applyAlignment="1" applyProtection="1">
      <alignment horizontal="left" vertical="center" shrinkToFit="1"/>
    </xf>
    <xf numFmtId="0" fontId="7" fillId="0" borderId="1" xfId="0" applyFont="1" applyBorder="1" applyAlignment="1" applyProtection="1">
      <alignment horizontal="center" vertical="center" wrapText="1"/>
    </xf>
    <xf numFmtId="0" fontId="82" fillId="0" borderId="1" xfId="0" applyFont="1" applyBorder="1" applyAlignment="1" applyProtection="1">
      <alignment horizontal="center" vertical="center" shrinkToFit="1"/>
    </xf>
    <xf numFmtId="0" fontId="82" fillId="0" borderId="12" xfId="0" applyFont="1" applyBorder="1" applyAlignment="1" applyProtection="1">
      <alignment horizontal="center"/>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46" fillId="0" borderId="19" xfId="0" applyFont="1" applyBorder="1" applyAlignment="1" applyProtection="1">
      <alignment horizontal="center" vertical="center" shrinkToFit="1"/>
    </xf>
    <xf numFmtId="0" fontId="46" fillId="0" borderId="1" xfId="0" applyFont="1" applyBorder="1" applyAlignment="1" applyProtection="1">
      <alignment horizontal="left" vertical="center" shrinkToFit="1"/>
    </xf>
    <xf numFmtId="0" fontId="46" fillId="0" borderId="12" xfId="0" applyFont="1" applyBorder="1" applyAlignment="1" applyProtection="1">
      <alignment horizontal="left" vertical="center" shrinkToFit="1"/>
    </xf>
    <xf numFmtId="0" fontId="46" fillId="0" borderId="2" xfId="0" applyFont="1" applyBorder="1" applyAlignment="1" applyProtection="1">
      <alignment horizontal="left" vertical="center" shrinkToFit="1"/>
    </xf>
    <xf numFmtId="0" fontId="46" fillId="0" borderId="3" xfId="0" applyFont="1" applyBorder="1" applyAlignment="1" applyProtection="1">
      <alignment horizontal="left" vertical="center" shrinkToFit="1"/>
    </xf>
    <xf numFmtId="0" fontId="102" fillId="0" borderId="0" xfId="0" applyFont="1" applyBorder="1" applyAlignment="1" applyProtection="1">
      <alignment horizontal="left" vertical="center"/>
    </xf>
    <xf numFmtId="0" fontId="102" fillId="0" borderId="0" xfId="0" applyFont="1" applyBorder="1" applyAlignment="1" applyProtection="1">
      <alignment horizontal="left" vertical="center" shrinkToFit="1"/>
    </xf>
    <xf numFmtId="0" fontId="104" fillId="0" borderId="0" xfId="0" applyFont="1" applyBorder="1" applyAlignment="1" applyProtection="1">
      <alignment horizontal="left" vertical="center"/>
    </xf>
    <xf numFmtId="0" fontId="82" fillId="0" borderId="0" xfId="0" applyFont="1" applyBorder="1" applyAlignment="1" applyProtection="1">
      <alignment horizontal="center" vertical="top" wrapText="1"/>
    </xf>
    <xf numFmtId="0" fontId="7" fillId="0" borderId="12" xfId="0" applyFont="1" applyBorder="1" applyAlignment="1" applyProtection="1">
      <alignment horizontal="center" vertical="top"/>
    </xf>
    <xf numFmtId="0" fontId="9" fillId="0" borderId="1" xfId="0" applyFont="1" applyBorder="1" applyAlignment="1" applyProtection="1">
      <alignment horizontal="center" vertical="center"/>
    </xf>
    <xf numFmtId="0" fontId="9" fillId="0" borderId="12" xfId="0" applyFont="1" applyBorder="1" applyAlignment="1" applyProtection="1">
      <alignment horizontal="center" vertical="center"/>
    </xf>
    <xf numFmtId="0" fontId="7" fillId="0" borderId="0" xfId="0" applyFont="1" applyBorder="1" applyAlignment="1" applyProtection="1">
      <alignment horizontal="center" vertical="top"/>
    </xf>
    <xf numFmtId="0" fontId="7" fillId="0" borderId="1" xfId="0" applyFont="1" applyBorder="1" applyAlignment="1" applyProtection="1">
      <alignment horizontal="left" vertical="center" shrinkToFit="1"/>
    </xf>
    <xf numFmtId="0" fontId="7" fillId="0" borderId="3" xfId="0" applyFont="1" applyBorder="1" applyAlignment="1" applyProtection="1">
      <alignment horizontal="center" vertical="center" shrinkToFit="1"/>
    </xf>
    <xf numFmtId="0" fontId="7" fillId="0" borderId="18" xfId="0" applyFont="1" applyBorder="1" applyAlignment="1" applyProtection="1">
      <alignment horizontal="center" vertical="center"/>
    </xf>
    <xf numFmtId="0" fontId="82" fillId="0" borderId="1" xfId="0" applyFont="1" applyBorder="1" applyAlignment="1" applyProtection="1">
      <alignment horizontal="left" vertical="center" shrinkToFit="1"/>
    </xf>
    <xf numFmtId="0" fontId="115" fillId="0" borderId="0" xfId="0" applyFont="1" applyFill="1" applyBorder="1" applyAlignment="1" applyProtection="1">
      <alignment horizontal="left" vertical="center"/>
    </xf>
    <xf numFmtId="0" fontId="46" fillId="0" borderId="32" xfId="0" applyFont="1" applyBorder="1" applyAlignment="1" applyProtection="1">
      <alignment horizontal="center" vertical="center" shrinkToFit="1"/>
    </xf>
    <xf numFmtId="0" fontId="7" fillId="0" borderId="30"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59" xfId="0" applyFont="1" applyBorder="1" applyAlignment="1" applyProtection="1">
      <alignment horizontal="left" vertical="center"/>
    </xf>
    <xf numFmtId="0" fontId="82" fillId="0" borderId="1" xfId="0" applyFont="1" applyFill="1" applyBorder="1" applyAlignment="1" applyProtection="1">
      <alignment horizontal="center" vertical="center"/>
    </xf>
    <xf numFmtId="0" fontId="82" fillId="0" borderId="2" xfId="0" applyFont="1" applyFill="1" applyBorder="1" applyAlignment="1" applyProtection="1">
      <alignment horizontal="center" vertical="center"/>
    </xf>
    <xf numFmtId="0" fontId="7" fillId="12" borderId="1" xfId="0" applyFont="1" applyFill="1" applyBorder="1" applyAlignment="1" applyProtection="1">
      <alignment horizontal="center" vertical="center" shrinkToFit="1"/>
    </xf>
    <xf numFmtId="0" fontId="8" fillId="12" borderId="0" xfId="0" applyFont="1" applyFill="1" applyBorder="1" applyAlignment="1" applyProtection="1">
      <alignment horizontal="left" vertical="center" wrapText="1" shrinkToFit="1"/>
      <protection locked="0"/>
    </xf>
    <xf numFmtId="0" fontId="7" fillId="12" borderId="12" xfId="0" applyFont="1" applyFill="1" applyBorder="1" applyAlignment="1" applyProtection="1"/>
    <xf numFmtId="0" fontId="82" fillId="0" borderId="2" xfId="0" applyFont="1" applyBorder="1" applyAlignment="1" applyProtection="1">
      <alignment horizontal="center" vertical="center" shrinkToFit="1"/>
    </xf>
    <xf numFmtId="0" fontId="82" fillId="0" borderId="3" xfId="0" applyFont="1" applyBorder="1" applyAlignment="1" applyProtection="1">
      <alignment horizontal="center"/>
    </xf>
    <xf numFmtId="0" fontId="8" fillId="0" borderId="12" xfId="0" applyFont="1" applyFill="1" applyBorder="1" applyAlignment="1" applyProtection="1">
      <alignment horizontal="left" vertical="center" shrinkToFit="1"/>
    </xf>
    <xf numFmtId="0" fontId="8" fillId="12" borderId="9" xfId="0" applyFont="1" applyFill="1" applyBorder="1" applyAlignment="1">
      <alignment horizontal="left" vertical="center"/>
    </xf>
    <xf numFmtId="0" fontId="8" fillId="12" borderId="10" xfId="0" applyFont="1" applyFill="1" applyBorder="1" applyAlignment="1">
      <alignment horizontal="left" vertical="center"/>
    </xf>
    <xf numFmtId="0" fontId="8" fillId="12" borderId="11" xfId="0" applyFont="1" applyFill="1" applyBorder="1" applyAlignment="1">
      <alignment horizontal="left" vertical="center"/>
    </xf>
    <xf numFmtId="0" fontId="8" fillId="12" borderId="1" xfId="0" applyFont="1" applyFill="1" applyBorder="1" applyAlignment="1">
      <alignment horizontal="left" vertical="center"/>
    </xf>
    <xf numFmtId="0" fontId="8" fillId="12" borderId="0" xfId="0" applyFont="1" applyFill="1" applyBorder="1" applyAlignment="1">
      <alignment horizontal="left" vertical="center"/>
    </xf>
    <xf numFmtId="0" fontId="8" fillId="12" borderId="12" xfId="0" applyFont="1" applyFill="1" applyBorder="1" applyAlignment="1">
      <alignment horizontal="left" vertical="center"/>
    </xf>
    <xf numFmtId="0" fontId="127" fillId="0" borderId="0" xfId="29" applyFont="1" applyAlignment="1" applyProtection="1">
      <alignment vertical="center"/>
      <protection locked="0"/>
    </xf>
    <xf numFmtId="0" fontId="127" fillId="0" borderId="0" xfId="29" applyFont="1" applyAlignment="1" applyProtection="1">
      <alignment vertical="center"/>
    </xf>
    <xf numFmtId="0" fontId="128" fillId="0" borderId="0" xfId="29" applyFont="1" applyAlignment="1" applyProtection="1">
      <alignment vertical="center"/>
      <protection locked="0"/>
    </xf>
    <xf numFmtId="0" fontId="132" fillId="0" borderId="0" xfId="29" applyFont="1" applyAlignment="1" applyProtection="1">
      <alignment vertical="center" wrapText="1"/>
      <protection locked="0"/>
    </xf>
    <xf numFmtId="0" fontId="130" fillId="0" borderId="0" xfId="29" applyFont="1" applyAlignment="1" applyProtection="1">
      <alignment vertical="center"/>
      <protection locked="0"/>
    </xf>
    <xf numFmtId="0" fontId="126" fillId="0" borderId="0" xfId="29" applyAlignment="1" applyProtection="1">
      <alignment vertical="center" wrapText="1"/>
      <protection locked="0"/>
    </xf>
    <xf numFmtId="0" fontId="133" fillId="0" borderId="0" xfId="29" applyFont="1" applyAlignment="1" applyProtection="1">
      <alignment vertical="center"/>
      <protection locked="0"/>
    </xf>
    <xf numFmtId="0" fontId="133" fillId="0" borderId="6" xfId="29" applyFont="1" applyBorder="1" applyAlignment="1" applyProtection="1">
      <alignment horizontal="center" vertical="center"/>
      <protection locked="0"/>
    </xf>
    <xf numFmtId="191" fontId="134" fillId="32" borderId="194" xfId="29" applyNumberFormat="1" applyFont="1" applyFill="1" applyBorder="1" applyAlignment="1" applyProtection="1">
      <alignment horizontal="right" vertical="center"/>
      <protection locked="0"/>
    </xf>
    <xf numFmtId="0" fontId="127" fillId="32" borderId="194" xfId="29" applyFont="1" applyFill="1" applyBorder="1" applyAlignment="1" applyProtection="1">
      <alignment vertical="center"/>
      <protection locked="0"/>
    </xf>
    <xf numFmtId="0" fontId="127" fillId="0" borderId="0" xfId="29" applyFont="1" applyBorder="1" applyAlignment="1" applyProtection="1">
      <alignment horizontal="center" vertical="center"/>
      <protection locked="0"/>
    </xf>
    <xf numFmtId="0" fontId="126" fillId="0" borderId="0" xfId="29" applyBorder="1" applyAlignment="1" applyProtection="1">
      <alignment vertical="center"/>
      <protection locked="0"/>
    </xf>
    <xf numFmtId="0" fontId="126" fillId="0" borderId="0" xfId="29" applyAlignment="1" applyProtection="1">
      <alignment vertical="center"/>
      <protection locked="0"/>
    </xf>
    <xf numFmtId="0" fontId="138" fillId="0" borderId="0" xfId="29" applyFont="1" applyAlignment="1" applyProtection="1">
      <alignment vertical="center"/>
      <protection locked="0"/>
    </xf>
    <xf numFmtId="0" fontId="133" fillId="0" borderId="53" xfId="29" applyFont="1" applyBorder="1" applyAlignment="1" applyProtection="1">
      <alignment horizontal="center" vertical="center"/>
      <protection locked="0"/>
    </xf>
    <xf numFmtId="0" fontId="133" fillId="0" borderId="0" xfId="29" applyFont="1" applyAlignment="1" applyProtection="1">
      <alignment horizontal="center" vertical="center"/>
      <protection locked="0"/>
    </xf>
    <xf numFmtId="0" fontId="133" fillId="0" borderId="82" xfId="29" applyFont="1" applyBorder="1" applyAlignment="1" applyProtection="1">
      <alignment horizontal="center" vertical="center" wrapText="1"/>
      <protection locked="0"/>
    </xf>
    <xf numFmtId="0" fontId="133" fillId="0" borderId="53" xfId="29" applyFont="1" applyBorder="1" applyAlignment="1" applyProtection="1">
      <alignment horizontal="center" vertical="center" wrapText="1"/>
      <protection locked="0"/>
    </xf>
    <xf numFmtId="0" fontId="127" fillId="0" borderId="0" xfId="29" applyFont="1" applyAlignment="1" applyProtection="1">
      <alignment horizontal="center" vertical="center"/>
      <protection locked="0"/>
    </xf>
    <xf numFmtId="0" fontId="127" fillId="0" borderId="0" xfId="29" applyFont="1" applyAlignment="1" applyProtection="1">
      <alignment horizontal="center" vertical="center"/>
    </xf>
    <xf numFmtId="0" fontId="134" fillId="32" borderId="194" xfId="29" applyFont="1" applyFill="1" applyBorder="1" applyAlignment="1" applyProtection="1">
      <alignment vertical="center"/>
      <protection locked="0"/>
    </xf>
    <xf numFmtId="0" fontId="134" fillId="32" borderId="145" xfId="29" applyFont="1" applyFill="1" applyBorder="1" applyAlignment="1" applyProtection="1">
      <alignment vertical="center" wrapText="1"/>
      <protection locked="0"/>
    </xf>
    <xf numFmtId="0" fontId="134" fillId="0" borderId="8" xfId="29" applyFont="1" applyBorder="1" applyAlignment="1" applyProtection="1">
      <alignment vertical="center"/>
      <protection locked="0"/>
    </xf>
    <xf numFmtId="190" fontId="134" fillId="0" borderId="53" xfId="29" applyNumberFormat="1" applyFont="1" applyBorder="1" applyAlignment="1" applyProtection="1">
      <alignment vertical="center"/>
      <protection locked="0"/>
    </xf>
    <xf numFmtId="0" fontId="134" fillId="0" borderId="0" xfId="29" applyFont="1" applyAlignment="1" applyProtection="1">
      <alignment vertical="center"/>
      <protection locked="0"/>
    </xf>
    <xf numFmtId="177" fontId="134" fillId="7" borderId="53" xfId="29" applyNumberFormat="1" applyFont="1" applyFill="1" applyBorder="1" applyAlignment="1" applyProtection="1">
      <alignment vertical="center"/>
      <protection locked="0"/>
    </xf>
    <xf numFmtId="177" fontId="134" fillId="32" borderId="194" xfId="29" applyNumberFormat="1" applyFont="1" applyFill="1" applyBorder="1" applyAlignment="1" applyProtection="1">
      <alignment vertical="center"/>
      <protection locked="0"/>
    </xf>
    <xf numFmtId="177" fontId="134" fillId="0" borderId="79" xfId="29" applyNumberFormat="1" applyFont="1" applyBorder="1" applyAlignment="1" applyProtection="1">
      <alignment vertical="center"/>
      <protection locked="0"/>
    </xf>
    <xf numFmtId="177" fontId="134" fillId="7" borderId="82" xfId="29" applyNumberFormat="1" applyFont="1" applyFill="1" applyBorder="1" applyAlignment="1" applyProtection="1">
      <alignment vertical="center"/>
      <protection locked="0"/>
    </xf>
    <xf numFmtId="0" fontId="134" fillId="32" borderId="145" xfId="29" applyFont="1" applyFill="1" applyBorder="1" applyAlignment="1" applyProtection="1">
      <alignment vertical="center"/>
      <protection locked="0"/>
    </xf>
    <xf numFmtId="177" fontId="134" fillId="0" borderId="53" xfId="29" applyNumberFormat="1" applyFont="1" applyBorder="1" applyAlignment="1" applyProtection="1">
      <alignment vertical="center"/>
      <protection locked="0"/>
    </xf>
    <xf numFmtId="0" fontId="133" fillId="0" borderId="84" xfId="29" applyFont="1" applyBorder="1" applyAlignment="1" applyProtection="1">
      <alignment vertical="center"/>
      <protection locked="0"/>
    </xf>
    <xf numFmtId="192" fontId="134" fillId="7" borderId="9" xfId="29" applyNumberFormat="1" applyFont="1" applyFill="1" applyBorder="1" applyAlignment="1" applyProtection="1">
      <alignment vertical="center"/>
      <protection locked="0"/>
    </xf>
    <xf numFmtId="0" fontId="133" fillId="0" borderId="1" xfId="29" applyFont="1" applyBorder="1" applyAlignment="1" applyProtection="1">
      <alignment vertical="center"/>
      <protection locked="0"/>
    </xf>
    <xf numFmtId="0" fontId="134" fillId="0" borderId="11" xfId="29" applyFont="1" applyBorder="1" applyAlignment="1" applyProtection="1">
      <alignment vertical="center"/>
      <protection locked="0"/>
    </xf>
    <xf numFmtId="190" fontId="134" fillId="0" borderId="82" xfId="29" applyNumberFormat="1" applyFont="1" applyBorder="1" applyAlignment="1" applyProtection="1">
      <alignment vertical="center"/>
      <protection locked="0"/>
    </xf>
    <xf numFmtId="177" fontId="134" fillId="0" borderId="82" xfId="29" applyNumberFormat="1" applyFont="1" applyBorder="1" applyAlignment="1" applyProtection="1">
      <alignment vertical="center"/>
      <protection locked="0"/>
    </xf>
    <xf numFmtId="193" fontId="141" fillId="0" borderId="346" xfId="29" applyNumberFormat="1" applyFont="1" applyFill="1" applyBorder="1" applyAlignment="1" applyProtection="1">
      <alignment vertical="center"/>
      <protection locked="0"/>
    </xf>
    <xf numFmtId="0" fontId="133" fillId="0" borderId="0" xfId="29" applyFont="1" applyBorder="1" applyAlignment="1" applyProtection="1">
      <alignment vertical="center"/>
      <protection locked="0"/>
    </xf>
    <xf numFmtId="0" fontId="127" fillId="0" borderId="53" xfId="29" applyFont="1" applyBorder="1" applyAlignment="1" applyProtection="1">
      <alignment vertical="center"/>
      <protection locked="0"/>
    </xf>
    <xf numFmtId="0" fontId="127" fillId="0" borderId="53" xfId="29" applyFont="1" applyBorder="1" applyAlignment="1" applyProtection="1">
      <alignment horizontal="center" vertical="center"/>
    </xf>
    <xf numFmtId="177" fontId="127" fillId="0" borderId="53" xfId="29" applyNumberFormat="1" applyFont="1" applyBorder="1" applyAlignment="1" applyProtection="1">
      <alignment horizontal="center" vertical="center" wrapText="1"/>
      <protection locked="0"/>
    </xf>
    <xf numFmtId="0" fontId="134" fillId="32" borderId="192" xfId="29" applyFont="1" applyFill="1" applyBorder="1" applyAlignment="1" applyProtection="1">
      <alignment vertical="center"/>
      <protection locked="0"/>
    </xf>
    <xf numFmtId="193" fontId="141" fillId="7" borderId="350" xfId="29" applyNumberFormat="1" applyFont="1" applyFill="1" applyBorder="1" applyAlignment="1" applyProtection="1">
      <alignment vertical="center"/>
      <protection locked="0"/>
    </xf>
    <xf numFmtId="0" fontId="133" fillId="0" borderId="344" xfId="29" applyFont="1" applyBorder="1" applyAlignment="1" applyProtection="1">
      <alignment vertical="center"/>
      <protection locked="0"/>
    </xf>
    <xf numFmtId="0" fontId="127" fillId="0" borderId="53" xfId="29" applyFont="1" applyBorder="1" applyAlignment="1" applyProtection="1">
      <alignment vertical="center" shrinkToFit="1"/>
      <protection locked="0"/>
    </xf>
    <xf numFmtId="0" fontId="133" fillId="7" borderId="53" xfId="29" applyNumberFormat="1" applyFont="1" applyFill="1" applyBorder="1" applyAlignment="1" applyProtection="1">
      <alignment horizontal="center" vertical="center"/>
    </xf>
    <xf numFmtId="0" fontId="133" fillId="0" borderId="351" xfId="29" applyFont="1" applyBorder="1" applyAlignment="1" applyProtection="1">
      <alignment horizontal="center" vertical="center"/>
      <protection locked="0"/>
    </xf>
    <xf numFmtId="0" fontId="134" fillId="0" borderId="83" xfId="29" applyFont="1" applyBorder="1" applyAlignment="1" applyProtection="1">
      <alignment vertical="center"/>
      <protection locked="0"/>
    </xf>
    <xf numFmtId="0" fontId="134" fillId="0" borderId="351" xfId="29" applyFont="1" applyBorder="1" applyAlignment="1" applyProtection="1">
      <alignment vertical="center"/>
      <protection locked="0"/>
    </xf>
    <xf numFmtId="177" fontId="134" fillId="32" borderId="192" xfId="29" applyNumberFormat="1" applyFont="1" applyFill="1" applyBorder="1" applyAlignment="1" applyProtection="1">
      <alignment vertical="center"/>
      <protection locked="0"/>
    </xf>
    <xf numFmtId="193" fontId="141" fillId="7" borderId="354" xfId="29" applyNumberFormat="1" applyFont="1" applyFill="1" applyBorder="1" applyAlignment="1" applyProtection="1">
      <alignment vertical="center"/>
      <protection locked="0"/>
    </xf>
    <xf numFmtId="0" fontId="127" fillId="0" borderId="53" xfId="29" applyFont="1" applyBorder="1" applyAlignment="1" applyProtection="1">
      <alignment vertical="center" wrapText="1"/>
      <protection locked="0"/>
    </xf>
    <xf numFmtId="0" fontId="133" fillId="0" borderId="53" xfId="29" applyFont="1" applyBorder="1" applyAlignment="1" applyProtection="1">
      <alignment horizontal="center" vertical="center"/>
    </xf>
    <xf numFmtId="0" fontId="133" fillId="0" borderId="0" xfId="29" applyNumberFormat="1" applyFont="1" applyAlignment="1" applyProtection="1">
      <alignment horizontal="center" vertical="center"/>
    </xf>
    <xf numFmtId="0" fontId="135" fillId="0" borderId="0" xfId="29" applyFont="1" applyAlignment="1" applyProtection="1">
      <alignment vertical="center"/>
      <protection locked="0"/>
    </xf>
    <xf numFmtId="0" fontId="131" fillId="0" borderId="0" xfId="29" applyFont="1" applyAlignment="1" applyProtection="1">
      <alignment vertical="center"/>
      <protection locked="0"/>
    </xf>
    <xf numFmtId="0" fontId="127" fillId="0" borderId="0" xfId="29" applyFont="1" applyBorder="1" applyAlignment="1" applyProtection="1">
      <alignment vertical="center" wrapText="1"/>
      <protection locked="0"/>
    </xf>
    <xf numFmtId="0" fontId="126" fillId="0" borderId="0" xfId="29" applyBorder="1" applyAlignment="1" applyProtection="1">
      <alignment vertical="center" wrapText="1"/>
      <protection locked="0"/>
    </xf>
    <xf numFmtId="0" fontId="8" fillId="0" borderId="0" xfId="29" applyFont="1" applyBorder="1" applyAlignment="1" applyProtection="1">
      <alignment horizontal="center" vertical="center"/>
      <protection locked="0"/>
    </xf>
    <xf numFmtId="0" fontId="32" fillId="0" borderId="0" xfId="29" applyFont="1" applyAlignment="1" applyProtection="1">
      <alignment horizontal="center" vertical="center"/>
      <protection locked="0"/>
    </xf>
    <xf numFmtId="0" fontId="8" fillId="0" borderId="0" xfId="29" applyFont="1" applyBorder="1" applyAlignment="1" applyProtection="1">
      <alignment horizontal="center" vertical="center"/>
    </xf>
    <xf numFmtId="0" fontId="82" fillId="0" borderId="0" xfId="27" applyFont="1" applyProtection="1">
      <alignment vertical="center"/>
      <protection locked="0"/>
    </xf>
    <xf numFmtId="0" fontId="126" fillId="0" borderId="0" xfId="29" applyFill="1" applyBorder="1" applyAlignment="1" applyProtection="1">
      <alignment horizontal="left" vertical="top" wrapText="1"/>
      <protection locked="0"/>
    </xf>
    <xf numFmtId="0" fontId="126" fillId="0" borderId="0" xfId="29" applyFill="1" applyBorder="1" applyAlignment="1" applyProtection="1">
      <alignment horizontal="left" vertical="top" wrapText="1"/>
    </xf>
    <xf numFmtId="0" fontId="7" fillId="0" borderId="0" xfId="29" applyFont="1" applyBorder="1" applyAlignment="1" applyProtection="1">
      <alignment vertical="center"/>
      <protection locked="0"/>
    </xf>
    <xf numFmtId="0" fontId="7" fillId="0" borderId="0" xfId="29" applyFont="1" applyFill="1" applyBorder="1" applyAlignment="1" applyProtection="1">
      <alignment vertical="center"/>
      <protection locked="0"/>
    </xf>
    <xf numFmtId="0" fontId="7" fillId="0" borderId="0" xfId="29" applyFont="1" applyFill="1" applyBorder="1" applyAlignment="1" applyProtection="1">
      <alignment vertical="center"/>
    </xf>
    <xf numFmtId="0" fontId="127" fillId="0" borderId="12" xfId="29" applyFont="1" applyBorder="1" applyAlignment="1" applyProtection="1">
      <alignment vertical="center"/>
      <protection locked="0"/>
    </xf>
    <xf numFmtId="0" fontId="46" fillId="0" borderId="59" xfId="0" applyFont="1" applyBorder="1" applyAlignment="1" applyProtection="1">
      <alignment vertical="center" shrinkToFit="1"/>
    </xf>
    <xf numFmtId="0" fontId="46" fillId="0" borderId="59" xfId="0" applyFont="1" applyBorder="1" applyAlignment="1" applyProtection="1">
      <alignment horizontal="center" vertical="center" shrinkToFit="1"/>
    </xf>
    <xf numFmtId="0" fontId="82" fillId="0" borderId="81" xfId="0" applyFont="1" applyBorder="1" applyAlignment="1" applyProtection="1">
      <alignment horizontal="center" vertical="top"/>
    </xf>
    <xf numFmtId="0" fontId="82" fillId="0" borderId="85" xfId="0" applyFont="1" applyBorder="1" applyAlignment="1" applyProtection="1">
      <alignment vertical="center" shrinkToFit="1"/>
    </xf>
    <xf numFmtId="0" fontId="82" fillId="0" borderId="3" xfId="0" applyFont="1" applyBorder="1" applyAlignment="1" applyProtection="1">
      <alignment horizontal="center" vertical="top"/>
    </xf>
    <xf numFmtId="0" fontId="7" fillId="0" borderId="0" xfId="0" applyFont="1" applyAlignment="1" applyProtection="1">
      <alignment vertical="center"/>
      <protection hidden="1"/>
    </xf>
    <xf numFmtId="0" fontId="7" fillId="0" borderId="0" xfId="0" applyFont="1" applyAlignment="1" applyProtection="1">
      <alignment vertical="center"/>
      <protection locked="0" hidden="1"/>
    </xf>
    <xf numFmtId="0" fontId="7" fillId="0" borderId="0" xfId="0" applyFont="1" applyBorder="1" applyAlignment="1" applyProtection="1">
      <alignment vertical="center"/>
      <protection hidden="1"/>
    </xf>
    <xf numFmtId="0" fontId="7" fillId="0" borderId="0" xfId="0" applyFont="1" applyBorder="1" applyAlignment="1" applyProtection="1">
      <alignment vertical="center" shrinkToFit="1"/>
      <protection hidden="1"/>
    </xf>
    <xf numFmtId="0" fontId="7" fillId="0" borderId="0" xfId="0" applyFont="1" applyBorder="1" applyAlignment="1" applyProtection="1">
      <alignment vertical="center"/>
      <protection locked="0" hidden="1"/>
    </xf>
    <xf numFmtId="0" fontId="8" fillId="0" borderId="0" xfId="0" applyFont="1" applyAlignment="1" applyProtection="1">
      <alignment vertical="center"/>
      <protection hidden="1"/>
    </xf>
    <xf numFmtId="0" fontId="3" fillId="0" borderId="0" xfId="0" applyFont="1" applyAlignment="1" applyProtection="1">
      <alignment vertical="center"/>
      <protection locked="0" hidden="1"/>
    </xf>
    <xf numFmtId="0" fontId="3" fillId="0" borderId="0" xfId="0" applyFont="1" applyAlignment="1" applyProtection="1">
      <alignment horizontal="left" vertical="center"/>
      <protection locked="0" hidden="1"/>
    </xf>
    <xf numFmtId="0" fontId="8" fillId="0" borderId="0" xfId="7" applyFont="1" applyBorder="1" applyAlignment="1" applyProtection="1">
      <alignment horizontal="center" vertical="top" shrinkToFit="1"/>
      <protection hidden="1"/>
    </xf>
    <xf numFmtId="0" fontId="11" fillId="14" borderId="0" xfId="7" applyNumberFormat="1" applyFont="1" applyFill="1" applyBorder="1" applyAlignment="1" applyProtection="1">
      <alignment horizontal="center" vertical="center" shrinkToFit="1"/>
      <protection locked="0" hidden="1"/>
    </xf>
    <xf numFmtId="0" fontId="7" fillId="0" borderId="0" xfId="0" applyFont="1" applyBorder="1" applyAlignment="1" applyProtection="1">
      <alignment horizontal="center" vertical="center" textRotation="255"/>
      <protection hidden="1"/>
    </xf>
    <xf numFmtId="0" fontId="7" fillId="0" borderId="0" xfId="0" applyFont="1" applyBorder="1" applyAlignment="1" applyProtection="1">
      <alignment horizontal="center" vertical="center"/>
      <protection hidden="1"/>
    </xf>
    <xf numFmtId="9" fontId="7" fillId="0" borderId="0" xfId="0" applyNumberFormat="1" applyFont="1" applyFill="1" applyBorder="1" applyAlignment="1" applyProtection="1">
      <alignment horizontal="center" vertical="center" shrinkToFit="1"/>
      <protection hidden="1"/>
    </xf>
    <xf numFmtId="0" fontId="7" fillId="0" borderId="0" xfId="0" applyNumberFormat="1" applyFont="1" applyBorder="1" applyAlignment="1" applyProtection="1">
      <alignment horizontal="center" vertical="center" shrinkToFit="1"/>
      <protection hidden="1"/>
    </xf>
    <xf numFmtId="194" fontId="7" fillId="0" borderId="0" xfId="0" applyNumberFormat="1" applyFont="1" applyBorder="1" applyAlignment="1" applyProtection="1">
      <alignment horizontal="center" vertical="center" shrinkToFit="1"/>
      <protection hidden="1"/>
    </xf>
    <xf numFmtId="0" fontId="147" fillId="0" borderId="0" xfId="0" applyFont="1" applyAlignment="1" applyProtection="1">
      <alignment vertical="center"/>
      <protection hidden="1"/>
    </xf>
    <xf numFmtId="0" fontId="9" fillId="0" borderId="4" xfId="4" applyFont="1" applyFill="1" applyBorder="1" applyAlignment="1" applyProtection="1">
      <alignment horizontal="right" vertical="center"/>
    </xf>
    <xf numFmtId="0" fontId="9" fillId="0" borderId="3" xfId="4" applyFont="1" applyFill="1" applyBorder="1" applyAlignment="1" applyProtection="1">
      <alignment horizontal="right" vertical="center"/>
    </xf>
    <xf numFmtId="0" fontId="6" fillId="14" borderId="9" xfId="0" applyFont="1" applyFill="1" applyBorder="1" applyAlignment="1" applyProtection="1">
      <alignment horizontal="center" vertical="center" shrinkToFit="1"/>
      <protection locked="0"/>
    </xf>
    <xf numFmtId="0" fontId="6" fillId="14" borderId="11" xfId="0" applyFont="1" applyFill="1" applyBorder="1" applyAlignment="1" applyProtection="1">
      <alignment horizontal="center" vertical="center" shrinkToFit="1"/>
      <protection locked="0"/>
    </xf>
    <xf numFmtId="0" fontId="6" fillId="14" borderId="2" xfId="0" applyFont="1" applyFill="1" applyBorder="1" applyAlignment="1" applyProtection="1">
      <alignment horizontal="center" vertical="center" shrinkToFit="1"/>
      <protection locked="0"/>
    </xf>
    <xf numFmtId="0" fontId="6" fillId="14" borderId="3" xfId="0" applyFont="1" applyFill="1" applyBorder="1" applyAlignment="1" applyProtection="1">
      <alignment horizontal="center" vertical="center" shrinkToFit="1"/>
      <protection locked="0"/>
    </xf>
    <xf numFmtId="56" fontId="9" fillId="0" borderId="1" xfId="0" applyNumberFormat="1" applyFont="1" applyFill="1" applyBorder="1" applyAlignment="1" applyProtection="1">
      <alignment horizontal="left" vertical="center" shrinkToFit="1"/>
    </xf>
    <xf numFmtId="56" fontId="9" fillId="0" borderId="0" xfId="0" applyNumberFormat="1" applyFont="1" applyFill="1" applyBorder="1" applyAlignment="1" applyProtection="1">
      <alignment horizontal="left" vertical="center" shrinkToFit="1"/>
    </xf>
    <xf numFmtId="0" fontId="8" fillId="8" borderId="7" xfId="0" applyFont="1" applyFill="1" applyBorder="1" applyAlignment="1" applyProtection="1">
      <alignment horizontal="center" vertical="center" shrinkToFit="1"/>
    </xf>
    <xf numFmtId="0" fontId="8" fillId="8" borderId="8" xfId="0" applyFont="1" applyFill="1" applyBorder="1" applyAlignment="1" applyProtection="1">
      <alignment horizontal="center" vertical="center" shrinkToFit="1"/>
    </xf>
    <xf numFmtId="0" fontId="9" fillId="0" borderId="1" xfId="4" applyFont="1" applyFill="1" applyBorder="1" applyAlignment="1" applyProtection="1">
      <alignment horizontal="left" vertical="center"/>
    </xf>
    <xf numFmtId="0" fontId="9" fillId="0" borderId="0" xfId="4"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9" fillId="0" borderId="12" xfId="0" applyFont="1" applyFill="1" applyBorder="1" applyAlignment="1" applyProtection="1">
      <alignment horizontal="right" vertical="center"/>
    </xf>
    <xf numFmtId="0" fontId="9" fillId="0" borderId="2" xfId="4" applyFont="1" applyFill="1" applyBorder="1" applyAlignment="1" applyProtection="1">
      <alignment horizontal="left" vertical="center"/>
    </xf>
    <xf numFmtId="0" fontId="9" fillId="0" borderId="4" xfId="4" applyFont="1" applyFill="1" applyBorder="1" applyAlignment="1" applyProtection="1">
      <alignment horizontal="left" vertical="center"/>
    </xf>
    <xf numFmtId="0" fontId="9" fillId="0" borderId="4" xfId="0"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0" fontId="65" fillId="14" borderId="7" xfId="4" applyFont="1" applyFill="1" applyBorder="1" applyAlignment="1" applyProtection="1">
      <alignment horizontal="center" vertical="center" shrinkToFit="1"/>
      <protection locked="0"/>
    </xf>
    <xf numFmtId="0" fontId="28" fillId="27" borderId="7" xfId="0" applyFont="1" applyFill="1" applyBorder="1" applyAlignment="1" applyProtection="1">
      <alignment horizontal="center" vertical="center"/>
      <protection locked="0"/>
    </xf>
    <xf numFmtId="0" fontId="28" fillId="27" borderId="8"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8" fillId="0" borderId="7" xfId="0" applyFont="1" applyBorder="1" applyAlignment="1" applyProtection="1">
      <alignment horizontal="center" vertical="center"/>
    </xf>
    <xf numFmtId="0" fontId="9" fillId="0" borderId="0" xfId="0" applyFont="1" applyFill="1" applyBorder="1" applyAlignment="1" applyProtection="1">
      <alignment horizontal="right" vertical="center" shrinkToFit="1"/>
    </xf>
    <xf numFmtId="0" fontId="9" fillId="0" borderId="12" xfId="0" applyFont="1" applyFill="1" applyBorder="1" applyAlignment="1" applyProtection="1">
      <alignment horizontal="right" vertical="center" shrinkToFit="1"/>
    </xf>
    <xf numFmtId="0" fontId="9" fillId="0" borderId="10" xfId="0" applyFont="1" applyFill="1" applyBorder="1" applyAlignment="1" applyProtection="1">
      <alignment horizontal="right" vertical="center" shrinkToFit="1"/>
    </xf>
    <xf numFmtId="0" fontId="9" fillId="0" borderId="11" xfId="0" applyFont="1" applyFill="1" applyBorder="1" applyAlignment="1" applyProtection="1">
      <alignment horizontal="right" vertical="center" shrinkToFit="1"/>
    </xf>
    <xf numFmtId="56" fontId="9" fillId="0" borderId="9" xfId="0" applyNumberFormat="1" applyFont="1" applyBorder="1" applyAlignment="1" applyProtection="1">
      <alignment horizontal="left" vertical="center" shrinkToFit="1"/>
    </xf>
    <xf numFmtId="56" fontId="9" fillId="0" borderId="10" xfId="0" applyNumberFormat="1" applyFont="1" applyBorder="1" applyAlignment="1" applyProtection="1">
      <alignment horizontal="left" vertical="center" shrinkToFit="1"/>
    </xf>
    <xf numFmtId="0" fontId="9" fillId="0" borderId="9"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2" xfId="0" applyFont="1" applyFill="1" applyBorder="1" applyAlignment="1" applyProtection="1">
      <alignment horizontal="left" vertical="center" shrinkToFit="1"/>
    </xf>
    <xf numFmtId="0" fontId="8" fillId="8" borderId="6" xfId="0" applyFont="1" applyFill="1" applyBorder="1" applyAlignment="1" applyProtection="1">
      <alignment horizontal="center" vertical="center" shrinkToFit="1"/>
    </xf>
    <xf numFmtId="0" fontId="11" fillId="14" borderId="9" xfId="0" applyFont="1" applyFill="1" applyBorder="1" applyAlignment="1" applyProtection="1">
      <alignment horizontal="center" vertical="center"/>
      <protection locked="0"/>
    </xf>
    <xf numFmtId="0" fontId="11" fillId="14" borderId="11" xfId="0" applyFont="1" applyFill="1" applyBorder="1" applyAlignment="1" applyProtection="1">
      <alignment horizontal="center" vertical="center"/>
      <protection locked="0"/>
    </xf>
    <xf numFmtId="0" fontId="11" fillId="14" borderId="2" xfId="0" applyFont="1" applyFill="1" applyBorder="1" applyAlignment="1" applyProtection="1">
      <alignment horizontal="center" vertical="center"/>
      <protection locked="0"/>
    </xf>
    <xf numFmtId="0" fontId="11" fillId="14" borderId="3" xfId="0" applyFont="1" applyFill="1" applyBorder="1" applyAlignment="1" applyProtection="1">
      <alignment horizontal="center" vertical="center"/>
      <protection locked="0"/>
    </xf>
    <xf numFmtId="0" fontId="9" fillId="0" borderId="0" xfId="4" applyFont="1" applyFill="1" applyBorder="1" applyAlignment="1" applyProtection="1">
      <alignment horizontal="right" vertical="center"/>
    </xf>
    <xf numFmtId="0" fontId="9" fillId="0" borderId="12" xfId="4" applyFont="1" applyFill="1" applyBorder="1" applyAlignment="1" applyProtection="1">
      <alignment horizontal="right" vertical="center"/>
    </xf>
    <xf numFmtId="0" fontId="8" fillId="0" borderId="9"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28" fillId="14" borderId="9" xfId="0" applyFont="1" applyFill="1" applyBorder="1" applyAlignment="1" applyProtection="1">
      <alignment horizontal="left" vertical="top" wrapText="1"/>
      <protection locked="0"/>
    </xf>
    <xf numFmtId="0" fontId="28" fillId="14" borderId="10" xfId="0" applyFont="1" applyFill="1" applyBorder="1" applyAlignment="1" applyProtection="1">
      <alignment horizontal="left" vertical="top" wrapText="1"/>
      <protection locked="0"/>
    </xf>
    <xf numFmtId="0" fontId="28" fillId="14" borderId="11" xfId="0" applyFont="1" applyFill="1" applyBorder="1" applyAlignment="1" applyProtection="1">
      <alignment horizontal="left" vertical="top" wrapText="1"/>
      <protection locked="0"/>
    </xf>
    <xf numFmtId="0" fontId="28" fillId="14" borderId="1" xfId="0" applyFont="1" applyFill="1" applyBorder="1" applyAlignment="1" applyProtection="1">
      <alignment horizontal="left" vertical="top" wrapText="1"/>
      <protection locked="0"/>
    </xf>
    <xf numFmtId="0" fontId="28" fillId="14" borderId="0" xfId="0" applyFont="1" applyFill="1" applyBorder="1" applyAlignment="1" applyProtection="1">
      <alignment horizontal="left" vertical="top" wrapText="1"/>
      <protection locked="0"/>
    </xf>
    <xf numFmtId="0" fontId="28" fillId="14" borderId="12" xfId="0" applyFont="1" applyFill="1" applyBorder="1" applyAlignment="1" applyProtection="1">
      <alignment horizontal="left" vertical="top" wrapText="1"/>
      <protection locked="0"/>
    </xf>
    <xf numFmtId="0" fontId="28" fillId="14" borderId="2" xfId="0" applyFont="1" applyFill="1" applyBorder="1" applyAlignment="1" applyProtection="1">
      <alignment horizontal="left" vertical="top" wrapText="1"/>
      <protection locked="0"/>
    </xf>
    <xf numFmtId="0" fontId="28" fillId="14" borderId="4" xfId="0" applyFont="1" applyFill="1" applyBorder="1" applyAlignment="1" applyProtection="1">
      <alignment horizontal="left" vertical="top" wrapText="1"/>
      <protection locked="0"/>
    </xf>
    <xf numFmtId="0" fontId="28" fillId="14" borderId="3" xfId="0" applyFont="1" applyFill="1" applyBorder="1" applyAlignment="1" applyProtection="1">
      <alignment horizontal="left" vertical="top" wrapText="1"/>
      <protection locked="0"/>
    </xf>
    <xf numFmtId="0" fontId="8" fillId="0" borderId="53" xfId="0" applyFont="1" applyBorder="1" applyAlignment="1" applyProtection="1">
      <alignment horizontal="center" vertical="center" textRotation="255"/>
    </xf>
    <xf numFmtId="0" fontId="8" fillId="0" borderId="53" xfId="0" applyFont="1" applyBorder="1" applyAlignment="1" applyProtection="1">
      <alignment horizontal="center" vertical="center"/>
    </xf>
    <xf numFmtId="0" fontId="6" fillId="14" borderId="53" xfId="0" applyFont="1" applyFill="1" applyBorder="1" applyAlignment="1" applyProtection="1">
      <alignment horizontal="center" vertical="center" shrinkToFit="1"/>
      <protection locked="0"/>
    </xf>
    <xf numFmtId="0" fontId="8" fillId="4" borderId="53" xfId="0" applyFont="1" applyFill="1" applyBorder="1" applyAlignment="1" applyProtection="1">
      <alignment horizontal="center" vertical="center" shrinkToFit="1"/>
    </xf>
    <xf numFmtId="0" fontId="9" fillId="11" borderId="9" xfId="0" applyFont="1" applyFill="1" applyBorder="1" applyAlignment="1" applyProtection="1">
      <alignment horizontal="center" vertical="center" wrapText="1"/>
    </xf>
    <xf numFmtId="0" fontId="9" fillId="11" borderId="10" xfId="0" applyFont="1" applyFill="1" applyBorder="1" applyAlignment="1" applyProtection="1">
      <alignment horizontal="center" vertical="center" wrapText="1"/>
    </xf>
    <xf numFmtId="0" fontId="9" fillId="11" borderId="11" xfId="0" applyFont="1" applyFill="1" applyBorder="1" applyAlignment="1" applyProtection="1">
      <alignment horizontal="center" vertical="center" wrapText="1"/>
    </xf>
    <xf numFmtId="0" fontId="9" fillId="11" borderId="2" xfId="0" applyFont="1" applyFill="1" applyBorder="1" applyAlignment="1" applyProtection="1">
      <alignment horizontal="center" vertical="center" wrapText="1"/>
    </xf>
    <xf numFmtId="0" fontId="9" fillId="11" borderId="4" xfId="0" applyFont="1" applyFill="1" applyBorder="1" applyAlignment="1" applyProtection="1">
      <alignment horizontal="center" vertical="center" wrapText="1"/>
    </xf>
    <xf numFmtId="0" fontId="9" fillId="11" borderId="3" xfId="0" applyFont="1" applyFill="1" applyBorder="1" applyAlignment="1" applyProtection="1">
      <alignment horizontal="center" vertical="center" wrapText="1"/>
    </xf>
    <xf numFmtId="0" fontId="6" fillId="14" borderId="10" xfId="0" applyFont="1" applyFill="1" applyBorder="1" applyAlignment="1" applyProtection="1">
      <alignment horizontal="center" vertical="center" shrinkToFit="1"/>
      <protection locked="0"/>
    </xf>
    <xf numFmtId="0" fontId="6" fillId="14" borderId="4" xfId="0" applyFont="1" applyFill="1" applyBorder="1" applyAlignment="1" applyProtection="1">
      <alignment horizontal="center" vertical="center" shrinkToFit="1"/>
      <protection locked="0"/>
    </xf>
    <xf numFmtId="9" fontId="8" fillId="0" borderId="53" xfId="1" applyFont="1" applyBorder="1" applyAlignment="1" applyProtection="1">
      <alignment horizontal="center" vertical="center" shrinkToFit="1"/>
    </xf>
    <xf numFmtId="0" fontId="8" fillId="0" borderId="53" xfId="0" applyFont="1" applyBorder="1" applyAlignment="1" applyProtection="1">
      <alignment horizontal="center" vertical="center" shrinkToFit="1"/>
    </xf>
    <xf numFmtId="9" fontId="7" fillId="0" borderId="53" xfId="1" applyFont="1" applyBorder="1" applyAlignment="1" applyProtection="1">
      <alignment horizontal="center" vertical="center" shrinkToFit="1"/>
    </xf>
    <xf numFmtId="0" fontId="7" fillId="27" borderId="4" xfId="0" applyFont="1" applyFill="1" applyBorder="1" applyAlignment="1" applyProtection="1">
      <alignment horizontal="center" vertical="center"/>
      <protection locked="0"/>
    </xf>
    <xf numFmtId="0" fontId="7" fillId="27" borderId="6" xfId="0" applyFont="1" applyFill="1" applyBorder="1" applyAlignment="1" applyProtection="1">
      <alignment horizontal="center" vertical="center"/>
      <protection locked="0"/>
    </xf>
    <xf numFmtId="0" fontId="7" fillId="27" borderId="7" xfId="0" applyFont="1" applyFill="1" applyBorder="1" applyAlignment="1" applyProtection="1">
      <alignment horizontal="center" vertical="center"/>
      <protection locked="0"/>
    </xf>
    <xf numFmtId="9" fontId="7" fillId="0" borderId="82" xfId="1" applyFont="1" applyBorder="1" applyAlignment="1" applyProtection="1">
      <alignment horizontal="center" vertical="center" shrinkToFit="1"/>
    </xf>
    <xf numFmtId="0" fontId="11" fillId="6" borderId="6" xfId="0" applyFont="1" applyFill="1" applyBorder="1" applyAlignment="1" applyProtection="1">
      <alignment horizontal="center" vertical="center"/>
    </xf>
    <xf numFmtId="0" fontId="11" fillId="6" borderId="8" xfId="0" applyFont="1" applyFill="1" applyBorder="1" applyAlignment="1" applyProtection="1">
      <alignment horizontal="center" vertical="center"/>
    </xf>
    <xf numFmtId="0" fontId="11" fillId="14" borderId="1" xfId="0" applyFont="1" applyFill="1" applyBorder="1" applyAlignment="1" applyProtection="1">
      <alignment horizontal="center" vertical="center"/>
      <protection locked="0"/>
    </xf>
    <xf numFmtId="0" fontId="11" fillId="14" borderId="12" xfId="0" applyFont="1" applyFill="1" applyBorder="1" applyAlignment="1" applyProtection="1">
      <alignment horizontal="center" vertical="center"/>
      <protection locked="0"/>
    </xf>
    <xf numFmtId="0" fontId="30" fillId="0" borderId="4" xfId="0" applyFont="1" applyFill="1" applyBorder="1" applyAlignment="1" applyProtection="1">
      <alignment horizontal="left" vertical="center" shrinkToFit="1"/>
    </xf>
    <xf numFmtId="0" fontId="30" fillId="0" borderId="3" xfId="0" applyFont="1" applyFill="1" applyBorder="1" applyAlignment="1" applyProtection="1">
      <alignment horizontal="left" vertical="center" shrinkToFit="1"/>
    </xf>
    <xf numFmtId="0" fontId="15" fillId="0" borderId="4" xfId="0" applyFont="1" applyBorder="1" applyAlignment="1" applyProtection="1">
      <alignment horizontal="left" vertical="center"/>
    </xf>
    <xf numFmtId="0" fontId="28" fillId="0" borderId="53" xfId="0" applyFont="1" applyFill="1" applyBorder="1" applyAlignment="1" applyProtection="1">
      <alignment horizontal="center" vertical="center" textRotation="255" shrinkToFit="1"/>
    </xf>
    <xf numFmtId="0" fontId="28" fillId="0" borderId="7" xfId="0" applyFont="1" applyBorder="1" applyAlignment="1" applyProtection="1">
      <alignment horizontal="center" vertical="center" shrinkToFit="1"/>
    </xf>
    <xf numFmtId="0" fontId="28" fillId="14" borderId="10" xfId="0" applyFont="1" applyFill="1" applyBorder="1" applyAlignment="1" applyProtection="1">
      <alignment horizontal="center" vertical="center" shrinkToFit="1"/>
      <protection locked="0"/>
    </xf>
    <xf numFmtId="0" fontId="28" fillId="14" borderId="4" xfId="0" applyFont="1" applyFill="1" applyBorder="1" applyAlignment="1" applyProtection="1">
      <alignment horizontal="center" vertical="center" shrinkToFit="1"/>
      <protection locked="0"/>
    </xf>
    <xf numFmtId="0" fontId="26" fillId="0" borderId="8" xfId="4" applyFont="1" applyFill="1" applyBorder="1" applyAlignment="1" applyProtection="1">
      <alignment horizontal="left" vertical="center" shrinkToFit="1"/>
    </xf>
    <xf numFmtId="0" fontId="26" fillId="0" borderId="53" xfId="4" applyFont="1" applyFill="1" applyBorder="1" applyAlignment="1" applyProtection="1">
      <alignment horizontal="left" vertical="center" shrinkToFit="1"/>
    </xf>
    <xf numFmtId="0" fontId="8" fillId="0" borderId="9" xfId="0" applyFont="1" applyBorder="1" applyAlignment="1" applyProtection="1">
      <alignment horizontal="center" vertical="center" wrapText="1" shrinkToFit="1"/>
    </xf>
    <xf numFmtId="0" fontId="8" fillId="0" borderId="10"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27" fillId="14" borderId="10" xfId="4" applyFont="1" applyFill="1" applyBorder="1" applyAlignment="1" applyProtection="1">
      <alignment horizontal="left" vertical="center"/>
      <protection locked="0"/>
    </xf>
    <xf numFmtId="0" fontId="27" fillId="14" borderId="11" xfId="4"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shrinkToFit="1"/>
    </xf>
    <xf numFmtId="0" fontId="27" fillId="0" borderId="0" xfId="0" applyFont="1" applyAlignment="1" applyProtection="1">
      <alignment horizontal="left" vertical="center" shrinkToFit="1"/>
    </xf>
    <xf numFmtId="0" fontId="28" fillId="0" borderId="92" xfId="0" applyFont="1" applyFill="1" applyBorder="1" applyAlignment="1" applyProtection="1">
      <alignment horizontal="center" vertical="center"/>
    </xf>
    <xf numFmtId="0" fontId="28" fillId="0" borderId="8" xfId="0" applyFont="1" applyFill="1" applyBorder="1" applyAlignment="1" applyProtection="1">
      <alignment horizontal="center" vertical="center"/>
    </xf>
    <xf numFmtId="0" fontId="30" fillId="0" borderId="9"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53" xfId="0" applyFont="1" applyBorder="1" applyAlignment="1" applyProtection="1">
      <alignment horizontal="center" vertical="center"/>
    </xf>
    <xf numFmtId="0" fontId="5" fillId="0" borderId="0" xfId="0" applyFont="1" applyBorder="1" applyAlignment="1" applyProtection="1">
      <alignment horizontal="left"/>
    </xf>
    <xf numFmtId="0" fontId="28" fillId="0" borderId="82" xfId="0" applyFont="1" applyFill="1" applyBorder="1" applyAlignment="1" applyProtection="1">
      <alignment horizontal="center" vertical="center" textRotation="255" shrinkToFit="1"/>
    </xf>
    <xf numFmtId="0" fontId="28" fillId="0" borderId="84" xfId="0" applyFont="1" applyFill="1" applyBorder="1" applyAlignment="1" applyProtection="1">
      <alignment horizontal="center" vertical="center" textRotation="255" shrinkToFit="1"/>
    </xf>
    <xf numFmtId="0" fontId="28" fillId="0" borderId="83" xfId="0" applyFont="1" applyFill="1" applyBorder="1" applyAlignment="1" applyProtection="1">
      <alignment horizontal="center" vertical="center" textRotation="255" shrinkToFit="1"/>
    </xf>
    <xf numFmtId="0" fontId="28" fillId="14" borderId="53" xfId="0" applyFont="1" applyFill="1" applyBorder="1" applyAlignment="1" applyProtection="1">
      <alignment horizontal="left" vertical="top" wrapText="1"/>
      <protection locked="0"/>
    </xf>
    <xf numFmtId="0" fontId="7" fillId="8" borderId="9" xfId="0" applyFont="1" applyFill="1" applyBorder="1" applyAlignment="1" applyProtection="1">
      <alignment horizontal="center" vertical="center" wrapText="1" shrinkToFit="1"/>
    </xf>
    <xf numFmtId="0" fontId="7" fillId="8" borderId="10" xfId="0" applyFont="1" applyFill="1" applyBorder="1" applyAlignment="1" applyProtection="1">
      <alignment horizontal="center" vertical="center" wrapText="1" shrinkToFit="1"/>
    </xf>
    <xf numFmtId="0" fontId="7" fillId="8" borderId="11" xfId="0" applyFont="1" applyFill="1" applyBorder="1" applyAlignment="1" applyProtection="1">
      <alignment horizontal="center" vertical="center" wrapText="1" shrinkToFit="1"/>
    </xf>
    <xf numFmtId="0" fontId="7" fillId="8" borderId="1" xfId="0" applyFont="1" applyFill="1" applyBorder="1" applyAlignment="1" applyProtection="1">
      <alignment horizontal="center" vertical="center" wrapText="1" shrinkToFit="1"/>
    </xf>
    <xf numFmtId="0" fontId="7" fillId="8" borderId="0" xfId="0" applyFont="1" applyFill="1" applyBorder="1" applyAlignment="1" applyProtection="1">
      <alignment horizontal="center" vertical="center" wrapText="1" shrinkToFit="1"/>
    </xf>
    <xf numFmtId="0" fontId="7" fillId="8" borderId="12" xfId="0" applyFont="1" applyFill="1" applyBorder="1" applyAlignment="1" applyProtection="1">
      <alignment horizontal="center" vertical="center" wrapText="1" shrinkToFit="1"/>
    </xf>
    <xf numFmtId="0" fontId="7" fillId="8" borderId="2" xfId="0" applyFont="1" applyFill="1" applyBorder="1" applyAlignment="1" applyProtection="1">
      <alignment horizontal="center" vertical="center" wrapText="1" shrinkToFit="1"/>
    </xf>
    <xf numFmtId="0" fontId="7" fillId="8" borderId="4" xfId="0" applyFont="1" applyFill="1" applyBorder="1" applyAlignment="1" applyProtection="1">
      <alignment horizontal="center" vertical="center" wrapText="1" shrinkToFit="1"/>
    </xf>
    <xf numFmtId="0" fontId="7" fillId="8" borderId="3" xfId="0" applyFont="1" applyFill="1" applyBorder="1" applyAlignment="1" applyProtection="1">
      <alignment horizontal="center" vertical="center" wrapText="1" shrinkToFit="1"/>
    </xf>
    <xf numFmtId="0" fontId="11" fillId="0" borderId="9" xfId="0" applyFont="1" applyFill="1" applyBorder="1" applyAlignment="1" applyProtection="1">
      <alignment horizontal="center" shrinkToFit="1"/>
    </xf>
    <xf numFmtId="0" fontId="11" fillId="0" borderId="10" xfId="0" applyFont="1" applyFill="1" applyBorder="1" applyAlignment="1" applyProtection="1">
      <alignment horizontal="center" shrinkToFit="1"/>
    </xf>
    <xf numFmtId="0" fontId="11" fillId="0" borderId="11" xfId="0" applyFont="1" applyFill="1" applyBorder="1" applyAlignment="1" applyProtection="1">
      <alignment horizontal="center" shrinkToFit="1"/>
    </xf>
    <xf numFmtId="0" fontId="11" fillId="0" borderId="1" xfId="0" applyFont="1" applyFill="1" applyBorder="1" applyAlignment="1" applyProtection="1">
      <alignment horizontal="center" shrinkToFit="1"/>
    </xf>
    <xf numFmtId="0" fontId="11" fillId="0" borderId="0" xfId="0" applyFont="1" applyFill="1" applyBorder="1" applyAlignment="1" applyProtection="1">
      <alignment horizontal="center" shrinkToFit="1"/>
    </xf>
    <xf numFmtId="0" fontId="11" fillId="0" borderId="12" xfId="0" applyFont="1" applyFill="1" applyBorder="1" applyAlignment="1" applyProtection="1">
      <alignment horizontal="center" shrinkToFit="1"/>
    </xf>
    <xf numFmtId="0" fontId="11" fillId="0" borderId="2" xfId="0" applyFont="1" applyFill="1" applyBorder="1" applyAlignment="1" applyProtection="1">
      <alignment horizontal="center" shrinkToFit="1"/>
    </xf>
    <xf numFmtId="0" fontId="11" fillId="0" borderId="4" xfId="0" applyFont="1" applyFill="1" applyBorder="1" applyAlignment="1" applyProtection="1">
      <alignment horizontal="center" shrinkToFit="1"/>
    </xf>
    <xf numFmtId="0" fontId="11" fillId="0" borderId="3" xfId="0" applyFont="1" applyFill="1" applyBorder="1" applyAlignment="1" applyProtection="1">
      <alignment horizontal="center" shrinkToFit="1"/>
    </xf>
    <xf numFmtId="0" fontId="3" fillId="0" borderId="0" xfId="0" applyFont="1" applyAlignment="1" applyProtection="1">
      <alignment horizontal="center" vertical="center"/>
    </xf>
    <xf numFmtId="0" fontId="30" fillId="0" borderId="10" xfId="0" applyFont="1" applyFill="1" applyBorder="1" applyAlignment="1" applyProtection="1">
      <alignment horizontal="left" vertical="center" shrinkToFit="1"/>
    </xf>
    <xf numFmtId="0" fontId="30" fillId="0" borderId="11" xfId="0" applyFont="1" applyFill="1" applyBorder="1" applyAlignment="1" applyProtection="1">
      <alignment horizontal="left" vertical="center" shrinkToFit="1"/>
    </xf>
    <xf numFmtId="0" fontId="29" fillId="0" borderId="53"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8" fillId="0" borderId="10"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2"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3" xfId="0" applyFont="1" applyBorder="1" applyAlignment="1" applyProtection="1">
      <alignment horizontal="center" vertical="center"/>
    </xf>
    <xf numFmtId="0" fontId="27" fillId="14" borderId="10" xfId="0" applyFont="1" applyFill="1" applyBorder="1" applyAlignment="1" applyProtection="1">
      <alignment horizontal="center" vertical="center" shrinkToFit="1"/>
      <protection locked="0"/>
    </xf>
    <xf numFmtId="0" fontId="27" fillId="14" borderId="4" xfId="0" applyFont="1" applyFill="1" applyBorder="1" applyAlignment="1" applyProtection="1">
      <alignment horizontal="center" vertical="center" shrinkToFit="1"/>
      <protection locked="0"/>
    </xf>
    <xf numFmtId="0" fontId="28" fillId="0" borderId="11"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6" fillId="0" borderId="0" xfId="4" applyFont="1" applyFill="1" applyBorder="1" applyAlignment="1" applyProtection="1">
      <alignment horizontal="center" vertical="center"/>
    </xf>
    <xf numFmtId="0" fontId="26" fillId="0" borderId="10" xfId="4" applyFont="1" applyFill="1" applyBorder="1" applyAlignment="1" applyProtection="1">
      <alignment horizontal="center" vertical="center"/>
    </xf>
    <xf numFmtId="0" fontId="26" fillId="0" borderId="4" xfId="4" applyFont="1" applyFill="1" applyBorder="1" applyAlignment="1" applyProtection="1">
      <alignment horizontal="center" vertical="center"/>
    </xf>
    <xf numFmtId="0" fontId="27" fillId="27" borderId="10" xfId="4" applyFont="1" applyFill="1" applyBorder="1" applyAlignment="1" applyProtection="1">
      <alignment horizontal="center" vertical="center"/>
      <protection locked="0"/>
    </xf>
    <xf numFmtId="0" fontId="27" fillId="27" borderId="4" xfId="4" applyFont="1" applyFill="1" applyBorder="1" applyAlignment="1" applyProtection="1">
      <alignment horizontal="center" vertical="center"/>
      <protection locked="0"/>
    </xf>
    <xf numFmtId="0" fontId="25" fillId="0" borderId="10" xfId="4" applyFont="1" applyFill="1" applyBorder="1" applyAlignment="1" applyProtection="1">
      <alignment horizontal="center" vertical="center"/>
    </xf>
    <xf numFmtId="0" fontId="25" fillId="0" borderId="4" xfId="4" applyFont="1" applyFill="1" applyBorder="1" applyAlignment="1" applyProtection="1">
      <alignment horizontal="center" vertical="center"/>
    </xf>
    <xf numFmtId="0" fontId="26" fillId="0" borderId="11" xfId="4" applyFont="1" applyFill="1" applyBorder="1" applyAlignment="1" applyProtection="1">
      <alignment horizontal="center" vertical="center"/>
    </xf>
    <xf numFmtId="0" fontId="26" fillId="0" borderId="3" xfId="4" applyFont="1" applyFill="1" applyBorder="1" applyAlignment="1" applyProtection="1">
      <alignment horizontal="center" vertical="center"/>
    </xf>
    <xf numFmtId="0" fontId="29" fillId="0" borderId="1" xfId="4" applyFont="1" applyFill="1" applyBorder="1" applyAlignment="1" applyProtection="1">
      <alignment horizontal="left" vertical="center" wrapText="1"/>
    </xf>
    <xf numFmtId="0" fontId="29" fillId="0" borderId="0" xfId="4" applyFont="1" applyFill="1" applyBorder="1" applyAlignment="1" applyProtection="1">
      <alignment horizontal="left" vertical="center" wrapText="1"/>
    </xf>
    <xf numFmtId="0" fontId="27" fillId="14" borderId="4" xfId="4" applyFont="1" applyFill="1" applyBorder="1" applyAlignment="1" applyProtection="1">
      <alignment horizontal="left" vertical="center"/>
      <protection locked="0"/>
    </xf>
    <xf numFmtId="0" fontId="27" fillId="14" borderId="3" xfId="4" applyFont="1" applyFill="1" applyBorder="1" applyAlignment="1" applyProtection="1">
      <alignment horizontal="left" vertical="center"/>
      <protection locked="0"/>
    </xf>
    <xf numFmtId="0" fontId="65" fillId="14" borderId="6" xfId="4" applyFont="1" applyFill="1" applyBorder="1" applyAlignment="1" applyProtection="1">
      <alignment horizontal="center" vertical="center" shrinkToFit="1"/>
      <protection locked="0"/>
    </xf>
    <xf numFmtId="0" fontId="65" fillId="27" borderId="7" xfId="4" applyFont="1" applyFill="1" applyBorder="1" applyAlignment="1" applyProtection="1">
      <alignment horizontal="center" vertical="center" shrinkToFit="1"/>
      <protection locked="0"/>
    </xf>
    <xf numFmtId="0" fontId="26" fillId="14" borderId="7" xfId="4" applyFont="1" applyFill="1" applyBorder="1" applyAlignment="1" applyProtection="1">
      <alignment horizontal="left" vertical="center" shrinkToFit="1"/>
      <protection locked="0"/>
    </xf>
    <xf numFmtId="0" fontId="26" fillId="14" borderId="8" xfId="4" applyFont="1" applyFill="1" applyBorder="1" applyAlignment="1" applyProtection="1">
      <alignment horizontal="left" vertical="center" shrinkToFit="1"/>
      <protection locked="0"/>
    </xf>
    <xf numFmtId="0" fontId="26" fillId="0" borderId="9" xfId="4" applyFont="1" applyFill="1" applyBorder="1" applyAlignment="1" applyProtection="1">
      <alignment horizontal="center" vertical="center" wrapText="1" shrinkToFit="1"/>
    </xf>
    <xf numFmtId="0" fontId="26" fillId="0" borderId="10" xfId="4" applyFont="1" applyFill="1" applyBorder="1" applyAlignment="1" applyProtection="1">
      <alignment horizontal="center" vertical="center" wrapText="1" shrinkToFit="1"/>
    </xf>
    <xf numFmtId="0" fontId="26" fillId="0" borderId="11" xfId="4" applyFont="1" applyFill="1" applyBorder="1" applyAlignment="1" applyProtection="1">
      <alignment horizontal="center" vertical="center" wrapText="1" shrinkToFit="1"/>
    </xf>
    <xf numFmtId="0" fontId="26" fillId="0" borderId="2" xfId="4" applyFont="1" applyFill="1" applyBorder="1" applyAlignment="1" applyProtection="1">
      <alignment horizontal="center" vertical="center" wrapText="1" shrinkToFit="1"/>
    </xf>
    <xf numFmtId="0" fontId="26" fillId="0" borderId="4" xfId="4" applyFont="1" applyFill="1" applyBorder="1" applyAlignment="1" applyProtection="1">
      <alignment horizontal="center" vertical="center" wrapText="1" shrinkToFit="1"/>
    </xf>
    <xf numFmtId="0" fontId="26" fillId="0" borderId="3" xfId="4" applyFont="1" applyFill="1" applyBorder="1" applyAlignment="1" applyProtection="1">
      <alignment horizontal="center" vertical="center" wrapText="1" shrinkToFit="1"/>
    </xf>
    <xf numFmtId="0" fontId="25" fillId="0" borderId="0" xfId="4" applyFont="1" applyFill="1" applyBorder="1" applyAlignment="1" applyProtection="1">
      <alignment horizontal="left" vertical="center"/>
    </xf>
    <xf numFmtId="0" fontId="25" fillId="0" borderId="4" xfId="4" applyFont="1" applyFill="1" applyBorder="1" applyAlignment="1" applyProtection="1">
      <alignment horizontal="left" vertical="center"/>
    </xf>
    <xf numFmtId="0" fontId="26" fillId="0" borderId="1" xfId="4" applyFont="1" applyFill="1" applyBorder="1" applyAlignment="1" applyProtection="1">
      <alignment horizontal="center" vertical="center"/>
    </xf>
    <xf numFmtId="0" fontId="26" fillId="0" borderId="0" xfId="4" applyFont="1" applyFill="1" applyBorder="1" applyAlignment="1" applyProtection="1">
      <alignment horizontal="center" vertical="center"/>
    </xf>
    <xf numFmtId="0" fontId="26" fillId="0" borderId="12" xfId="4" applyFont="1" applyFill="1" applyBorder="1" applyAlignment="1" applyProtection="1">
      <alignment horizontal="center" vertical="center"/>
    </xf>
    <xf numFmtId="0" fontId="26" fillId="0" borderId="2" xfId="4" applyFont="1" applyFill="1" applyBorder="1" applyAlignment="1" applyProtection="1">
      <alignment horizontal="center" vertical="center"/>
    </xf>
    <xf numFmtId="0" fontId="26" fillId="0" borderId="6" xfId="4" applyFont="1" applyFill="1" applyBorder="1" applyAlignment="1" applyProtection="1">
      <alignment horizontal="center" vertical="center" shrinkToFit="1"/>
    </xf>
    <xf numFmtId="0" fontId="26" fillId="0" borderId="7" xfId="4" applyFont="1" applyFill="1" applyBorder="1" applyAlignment="1" applyProtection="1">
      <alignment horizontal="center" vertical="center" shrinkToFit="1"/>
    </xf>
    <xf numFmtId="0" fontId="26" fillId="0" borderId="8" xfId="4" applyFont="1" applyFill="1" applyBorder="1" applyAlignment="1" applyProtection="1">
      <alignment horizontal="center" vertical="center" shrinkToFit="1"/>
    </xf>
    <xf numFmtId="0" fontId="26" fillId="0" borderId="9" xfId="4" applyFont="1" applyFill="1" applyBorder="1" applyAlignment="1" applyProtection="1">
      <alignment horizontal="center" vertical="center" shrinkToFit="1"/>
    </xf>
    <xf numFmtId="0" fontId="26" fillId="0" borderId="10" xfId="4" applyFont="1" applyFill="1" applyBorder="1" applyAlignment="1" applyProtection="1">
      <alignment horizontal="center" vertical="center" shrinkToFit="1"/>
    </xf>
    <xf numFmtId="0" fontId="26" fillId="0" borderId="11" xfId="4" applyFont="1" applyFill="1" applyBorder="1" applyAlignment="1" applyProtection="1">
      <alignment horizontal="center" vertical="center" shrinkToFit="1"/>
    </xf>
    <xf numFmtId="0" fontId="26" fillId="0" borderId="2" xfId="4" applyFont="1" applyFill="1" applyBorder="1" applyAlignment="1" applyProtection="1">
      <alignment horizontal="center" vertical="center" shrinkToFit="1"/>
    </xf>
    <xf numFmtId="0" fontId="26" fillId="0" borderId="4" xfId="4" applyFont="1" applyFill="1" applyBorder="1" applyAlignment="1" applyProtection="1">
      <alignment horizontal="center" vertical="center" shrinkToFit="1"/>
    </xf>
    <xf numFmtId="0" fontId="26" fillId="0" borderId="3" xfId="4" applyFont="1" applyFill="1" applyBorder="1" applyAlignment="1" applyProtection="1">
      <alignment horizontal="center" vertical="center" shrinkToFit="1"/>
    </xf>
    <xf numFmtId="0" fontId="28" fillId="0" borderId="9" xfId="4" applyFont="1" applyFill="1" applyBorder="1" applyAlignment="1" applyProtection="1">
      <alignment horizontal="center" vertical="center" wrapText="1" shrinkToFit="1"/>
    </xf>
    <xf numFmtId="0" fontId="28" fillId="0" borderId="10" xfId="4" applyFont="1" applyFill="1" applyBorder="1" applyAlignment="1" applyProtection="1">
      <alignment horizontal="center" vertical="center" wrapText="1" shrinkToFit="1"/>
    </xf>
    <xf numFmtId="0" fontId="28" fillId="0" borderId="11" xfId="4" applyFont="1" applyFill="1" applyBorder="1" applyAlignment="1" applyProtection="1">
      <alignment horizontal="center" vertical="center" wrapText="1" shrinkToFit="1"/>
    </xf>
    <xf numFmtId="0" fontId="28" fillId="0" borderId="1" xfId="4" applyFont="1" applyFill="1" applyBorder="1" applyAlignment="1" applyProtection="1">
      <alignment horizontal="center" vertical="center" wrapText="1" shrinkToFit="1"/>
    </xf>
    <xf numFmtId="0" fontId="28" fillId="0" borderId="0" xfId="4" applyFont="1" applyFill="1" applyBorder="1" applyAlignment="1" applyProtection="1">
      <alignment horizontal="center" vertical="center" wrapText="1" shrinkToFit="1"/>
    </xf>
    <xf numFmtId="0" fontId="28" fillId="0" borderId="12" xfId="4" applyFont="1" applyFill="1" applyBorder="1" applyAlignment="1" applyProtection="1">
      <alignment horizontal="center" vertical="center" wrapText="1" shrinkToFit="1"/>
    </xf>
    <xf numFmtId="0" fontId="28" fillId="0" borderId="2" xfId="4" applyFont="1" applyFill="1" applyBorder="1" applyAlignment="1" applyProtection="1">
      <alignment horizontal="center" vertical="center" wrapText="1" shrinkToFit="1"/>
    </xf>
    <xf numFmtId="0" fontId="28" fillId="0" borderId="4" xfId="4" applyFont="1" applyFill="1" applyBorder="1" applyAlignment="1" applyProtection="1">
      <alignment horizontal="center" vertical="center" wrapText="1" shrinkToFit="1"/>
    </xf>
    <xf numFmtId="0" fontId="28" fillId="0" borderId="3" xfId="4" applyFont="1" applyFill="1" applyBorder="1" applyAlignment="1" applyProtection="1">
      <alignment horizontal="center" vertical="center" wrapText="1" shrinkToFit="1"/>
    </xf>
    <xf numFmtId="0" fontId="27" fillId="14" borderId="53" xfId="4" applyFont="1" applyFill="1" applyBorder="1" applyAlignment="1" applyProtection="1">
      <alignment horizontal="center" vertical="center"/>
      <protection locked="0"/>
    </xf>
    <xf numFmtId="0" fontId="26" fillId="0" borderId="104" xfId="4" applyFont="1" applyFill="1" applyBorder="1" applyAlignment="1" applyProtection="1">
      <alignment horizontal="center" vertical="center"/>
    </xf>
    <xf numFmtId="0" fontId="26" fillId="0" borderId="105" xfId="4" applyFont="1" applyFill="1" applyBorder="1" applyAlignment="1" applyProtection="1">
      <alignment horizontal="center" vertical="center"/>
    </xf>
    <xf numFmtId="0" fontId="26" fillId="0" borderId="106" xfId="4" applyFont="1" applyFill="1" applyBorder="1" applyAlignment="1" applyProtection="1">
      <alignment horizontal="center" vertical="center"/>
    </xf>
    <xf numFmtId="0" fontId="29" fillId="6" borderId="10" xfId="4" applyFont="1" applyFill="1" applyBorder="1" applyAlignment="1" applyProtection="1">
      <alignment horizontal="left" vertical="center" wrapText="1"/>
    </xf>
    <xf numFmtId="0" fontId="29" fillId="6" borderId="4" xfId="4" applyFont="1" applyFill="1" applyBorder="1" applyAlignment="1" applyProtection="1">
      <alignment horizontal="left" vertical="center" wrapText="1"/>
    </xf>
    <xf numFmtId="0" fontId="30" fillId="0" borderId="9" xfId="4" applyFont="1" applyFill="1" applyBorder="1" applyAlignment="1" applyProtection="1">
      <alignment horizontal="center" vertical="center"/>
    </xf>
    <xf numFmtId="0" fontId="30" fillId="0" borderId="10" xfId="4" applyFont="1" applyFill="1" applyBorder="1" applyAlignment="1" applyProtection="1">
      <alignment horizontal="center" vertical="center"/>
    </xf>
    <xf numFmtId="0" fontId="30" fillId="0" borderId="11" xfId="4" applyFont="1" applyFill="1" applyBorder="1" applyAlignment="1" applyProtection="1">
      <alignment horizontal="center" vertical="center"/>
    </xf>
    <xf numFmtId="0" fontId="28" fillId="28" borderId="209" xfId="0" applyFont="1" applyFill="1" applyBorder="1" applyAlignment="1" applyProtection="1">
      <alignment horizontal="center" vertical="center" shrinkToFit="1"/>
      <protection locked="0"/>
    </xf>
    <xf numFmtId="0" fontId="28" fillId="28" borderId="210" xfId="0" applyFont="1" applyFill="1" applyBorder="1" applyAlignment="1" applyProtection="1">
      <alignment horizontal="center" vertical="center" shrinkToFit="1"/>
      <protection locked="0"/>
    </xf>
    <xf numFmtId="0" fontId="28" fillId="28" borderId="211" xfId="0" applyFont="1" applyFill="1" applyBorder="1" applyAlignment="1" applyProtection="1">
      <alignment horizontal="center" vertical="center" shrinkToFit="1"/>
      <protection locked="0"/>
    </xf>
    <xf numFmtId="0" fontId="28" fillId="28" borderId="212" xfId="0" applyFont="1" applyFill="1" applyBorder="1" applyAlignment="1" applyProtection="1">
      <alignment horizontal="center" vertical="center" shrinkToFit="1"/>
      <protection locked="0"/>
    </xf>
    <xf numFmtId="0" fontId="28" fillId="0" borderId="87" xfId="0" applyFont="1" applyFill="1" applyBorder="1" applyAlignment="1" applyProtection="1">
      <alignment horizontal="center" vertical="center"/>
    </xf>
    <xf numFmtId="0" fontId="28" fillId="0" borderId="109" xfId="0" applyFont="1" applyFill="1" applyBorder="1" applyAlignment="1" applyProtection="1">
      <alignment horizontal="center" vertical="center"/>
    </xf>
    <xf numFmtId="0" fontId="28" fillId="0" borderId="88" xfId="0" applyFont="1" applyFill="1" applyBorder="1" applyAlignment="1" applyProtection="1">
      <alignment horizontal="center" vertical="center"/>
    </xf>
    <xf numFmtId="0" fontId="28" fillId="0" borderId="89" xfId="0" applyFont="1" applyFill="1" applyBorder="1" applyAlignment="1" applyProtection="1">
      <alignment horizontal="center" vertical="center"/>
    </xf>
    <xf numFmtId="0" fontId="28" fillId="0" borderId="110" xfId="0" applyFont="1" applyFill="1" applyBorder="1" applyAlignment="1" applyProtection="1">
      <alignment horizontal="center" vertical="center"/>
    </xf>
    <xf numFmtId="0" fontId="28" fillId="0" borderId="90" xfId="0" applyFont="1" applyFill="1" applyBorder="1" applyAlignment="1" applyProtection="1">
      <alignment horizontal="center" vertical="center"/>
    </xf>
    <xf numFmtId="0" fontId="28" fillId="14" borderId="74" xfId="0" applyFont="1" applyFill="1" applyBorder="1" applyAlignment="1" applyProtection="1">
      <alignment horizontal="center" vertical="center" shrinkToFit="1"/>
      <protection locked="0"/>
    </xf>
    <xf numFmtId="0" fontId="28" fillId="14" borderId="6" xfId="0" applyFont="1" applyFill="1" applyBorder="1" applyAlignment="1" applyProtection="1">
      <alignment horizontal="center" vertical="center" shrinkToFit="1"/>
      <protection locked="0"/>
    </xf>
    <xf numFmtId="0" fontId="25" fillId="0" borderId="1" xfId="4" applyFont="1" applyFill="1" applyBorder="1" applyAlignment="1" applyProtection="1">
      <alignment horizontal="center" vertical="center"/>
    </xf>
    <xf numFmtId="0" fontId="25" fillId="0" borderId="0" xfId="4" applyFont="1" applyFill="1" applyBorder="1" applyAlignment="1" applyProtection="1">
      <alignment horizontal="center" vertical="center"/>
    </xf>
    <xf numFmtId="0" fontId="27" fillId="14" borderId="0" xfId="4" applyFont="1" applyFill="1" applyBorder="1" applyAlignment="1" applyProtection="1">
      <alignment horizontal="left" vertical="center"/>
      <protection locked="0"/>
    </xf>
    <xf numFmtId="0" fontId="27" fillId="14" borderId="12" xfId="4" applyFont="1" applyFill="1" applyBorder="1" applyAlignment="1" applyProtection="1">
      <alignment horizontal="left" vertical="center"/>
      <protection locked="0"/>
    </xf>
    <xf numFmtId="0" fontId="26" fillId="0" borderId="9" xfId="4" applyFont="1" applyFill="1" applyBorder="1" applyAlignment="1" applyProtection="1">
      <alignment horizontal="center" vertical="center"/>
    </xf>
    <xf numFmtId="0" fontId="29" fillId="6" borderId="93" xfId="4" applyFont="1" applyFill="1" applyBorder="1" applyAlignment="1" applyProtection="1">
      <alignment horizontal="left" vertical="center" wrapText="1"/>
    </xf>
    <xf numFmtId="0" fontId="29" fillId="6" borderId="27" xfId="4" applyFont="1" applyFill="1" applyBorder="1" applyAlignment="1" applyProtection="1">
      <alignment horizontal="left" vertical="center" wrapText="1"/>
    </xf>
    <xf numFmtId="176" fontId="8" fillId="0" borderId="263" xfId="0" applyNumberFormat="1" applyFont="1" applyFill="1" applyBorder="1" applyAlignment="1" applyProtection="1">
      <alignment horizontal="center" vertical="center" shrinkToFit="1"/>
    </xf>
    <xf numFmtId="176" fontId="8" fillId="0" borderId="264" xfId="0" applyNumberFormat="1" applyFont="1" applyFill="1" applyBorder="1" applyAlignment="1" applyProtection="1">
      <alignment horizontal="center" vertical="center" shrinkToFit="1"/>
    </xf>
    <xf numFmtId="176" fontId="8" fillId="0" borderId="222" xfId="0" applyNumberFormat="1" applyFont="1" applyFill="1" applyBorder="1" applyAlignment="1" applyProtection="1">
      <alignment horizontal="center" vertical="center"/>
    </xf>
    <xf numFmtId="0" fontId="7" fillId="12" borderId="2" xfId="0" applyFont="1" applyFill="1" applyBorder="1" applyAlignment="1" applyProtection="1">
      <alignment horizontal="center" vertical="center"/>
    </xf>
    <xf numFmtId="0" fontId="7" fillId="12" borderId="27" xfId="0" applyFont="1" applyFill="1" applyBorder="1" applyAlignment="1" applyProtection="1">
      <alignment horizontal="center" vertical="center"/>
    </xf>
    <xf numFmtId="0" fontId="8" fillId="0" borderId="259" xfId="0" applyFont="1" applyBorder="1" applyAlignment="1" applyProtection="1">
      <alignment horizontal="center" vertical="center" wrapText="1" shrinkToFit="1"/>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8" fillId="0" borderId="9"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8" fillId="14" borderId="201" xfId="0" applyFont="1" applyFill="1" applyBorder="1" applyAlignment="1" applyProtection="1">
      <alignment horizontal="center" vertical="center"/>
      <protection locked="0"/>
    </xf>
    <xf numFmtId="0" fontId="8" fillId="14" borderId="31" xfId="0" applyFont="1" applyFill="1" applyBorder="1" applyAlignment="1" applyProtection="1">
      <alignment horizontal="center" vertical="center"/>
      <protection locked="0"/>
    </xf>
    <xf numFmtId="0" fontId="7" fillId="14" borderId="2" xfId="0" applyFont="1" applyFill="1" applyBorder="1" applyAlignment="1" applyProtection="1">
      <alignment horizontal="center" vertical="center" shrinkToFit="1"/>
      <protection locked="0"/>
    </xf>
    <xf numFmtId="0" fontId="7" fillId="14" borderId="4" xfId="0" applyFont="1" applyFill="1" applyBorder="1" applyAlignment="1" applyProtection="1">
      <alignment horizontal="center" vertical="center" shrinkToFit="1"/>
      <protection locked="0"/>
    </xf>
    <xf numFmtId="0" fontId="7" fillId="14" borderId="3" xfId="0" applyFont="1" applyFill="1" applyBorder="1" applyAlignment="1" applyProtection="1">
      <alignment horizontal="center" vertical="center" shrinkToFit="1"/>
      <protection locked="0"/>
    </xf>
    <xf numFmtId="176" fontId="8" fillId="0" borderId="7" xfId="0" applyNumberFormat="1" applyFont="1" applyBorder="1" applyAlignment="1" applyProtection="1">
      <alignment horizontal="center" vertical="center" shrinkToFit="1"/>
    </xf>
    <xf numFmtId="176" fontId="8" fillId="0" borderId="8" xfId="0" applyNumberFormat="1" applyFont="1" applyBorder="1" applyAlignment="1" applyProtection="1">
      <alignment horizontal="center" vertical="center" shrinkToFit="1"/>
    </xf>
    <xf numFmtId="176" fontId="46" fillId="27" borderId="6" xfId="0" applyNumberFormat="1" applyFont="1" applyFill="1" applyBorder="1" applyAlignment="1" applyProtection="1">
      <alignment horizontal="center" vertical="center"/>
      <protection locked="0"/>
    </xf>
    <xf numFmtId="176" fontId="46" fillId="27" borderId="7" xfId="0" applyNumberFormat="1" applyFont="1" applyFill="1" applyBorder="1" applyAlignment="1" applyProtection="1">
      <alignment horizontal="center" vertical="center"/>
      <protection locked="0"/>
    </xf>
    <xf numFmtId="0" fontId="8" fillId="0" borderId="82" xfId="0" applyFont="1" applyBorder="1" applyAlignment="1" applyProtection="1">
      <alignment horizontal="center" vertical="center"/>
    </xf>
    <xf numFmtId="176" fontId="46" fillId="27" borderId="8" xfId="0" applyNumberFormat="1" applyFont="1" applyFill="1" applyBorder="1" applyAlignment="1" applyProtection="1">
      <alignment horizontal="center" vertical="center"/>
      <protection locked="0"/>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15" fillId="0" borderId="0" xfId="0" applyFont="1" applyFill="1" applyBorder="1" applyAlignment="1" applyProtection="1">
      <alignment horizontal="left" vertical="center"/>
    </xf>
    <xf numFmtId="0" fontId="8" fillId="0" borderId="9" xfId="0" applyFont="1" applyBorder="1" applyAlignment="1" applyProtection="1">
      <alignment horizontal="left" vertical="center" wrapText="1" shrinkToFit="1"/>
    </xf>
    <xf numFmtId="0" fontId="8" fillId="0" borderId="10" xfId="0" applyFont="1" applyBorder="1" applyAlignment="1" applyProtection="1">
      <alignment horizontal="left" vertical="center" shrinkToFit="1"/>
    </xf>
    <xf numFmtId="0" fontId="8" fillId="0" borderId="11" xfId="0" applyFont="1" applyBorder="1" applyAlignment="1" applyProtection="1">
      <alignment horizontal="left" vertical="center" shrinkToFit="1"/>
    </xf>
    <xf numFmtId="0" fontId="8" fillId="0" borderId="1" xfId="0" applyFont="1" applyBorder="1" applyAlignment="1" applyProtection="1">
      <alignment horizontal="left" vertical="center" shrinkToFit="1"/>
    </xf>
    <xf numFmtId="0" fontId="8" fillId="0" borderId="0" xfId="0" applyFont="1" applyBorder="1" applyAlignment="1" applyProtection="1">
      <alignment horizontal="left" vertical="center" shrinkToFit="1"/>
    </xf>
    <xf numFmtId="0" fontId="8" fillId="0" borderId="12" xfId="0" applyFont="1" applyBorder="1" applyAlignment="1" applyProtection="1">
      <alignment horizontal="left" vertical="center" shrinkToFit="1"/>
    </xf>
    <xf numFmtId="0" fontId="8" fillId="0" borderId="2" xfId="0" applyFont="1" applyBorder="1" applyAlignment="1" applyProtection="1">
      <alignment horizontal="left" vertical="center" shrinkToFit="1"/>
    </xf>
    <xf numFmtId="0" fontId="8" fillId="0" borderId="4" xfId="0" applyFont="1" applyBorder="1" applyAlignment="1" applyProtection="1">
      <alignment horizontal="left" vertical="center" shrinkToFit="1"/>
    </xf>
    <xf numFmtId="0" fontId="8" fillId="0" borderId="3" xfId="0" applyFont="1" applyBorder="1" applyAlignment="1" applyProtection="1">
      <alignment horizontal="left" vertical="center" shrinkToFit="1"/>
    </xf>
    <xf numFmtId="0" fontId="26" fillId="6" borderId="53" xfId="4" applyFont="1" applyFill="1" applyBorder="1" applyAlignment="1" applyProtection="1">
      <alignment horizontal="center" vertical="center"/>
    </xf>
    <xf numFmtId="0" fontId="27" fillId="14" borderId="9" xfId="4" applyFont="1" applyFill="1" applyBorder="1" applyAlignment="1" applyProtection="1">
      <alignment horizontal="center" vertical="center"/>
      <protection locked="0"/>
    </xf>
    <xf numFmtId="0" fontId="27" fillId="14" borderId="10" xfId="4" applyFont="1" applyFill="1" applyBorder="1" applyAlignment="1" applyProtection="1">
      <alignment horizontal="center" vertical="center"/>
      <protection locked="0"/>
    </xf>
    <xf numFmtId="0" fontId="27" fillId="14" borderId="11" xfId="4" applyFont="1" applyFill="1" applyBorder="1" applyAlignment="1" applyProtection="1">
      <alignment horizontal="center" vertical="center"/>
      <protection locked="0"/>
    </xf>
    <xf numFmtId="0" fontId="27" fillId="14" borderId="2" xfId="4" applyFont="1" applyFill="1" applyBorder="1" applyAlignment="1" applyProtection="1">
      <alignment horizontal="center" vertical="center"/>
      <protection locked="0"/>
    </xf>
    <xf numFmtId="0" fontId="27" fillId="14" borderId="4" xfId="4" applyFont="1" applyFill="1" applyBorder="1" applyAlignment="1" applyProtection="1">
      <alignment horizontal="center" vertical="center"/>
      <protection locked="0"/>
    </xf>
    <xf numFmtId="0" fontId="27" fillId="14" borderId="3" xfId="4" applyFont="1" applyFill="1" applyBorder="1" applyAlignment="1" applyProtection="1">
      <alignment horizontal="center" vertical="center"/>
      <protection locked="0"/>
    </xf>
    <xf numFmtId="0" fontId="27" fillId="14" borderId="9" xfId="4" applyFont="1" applyFill="1" applyBorder="1" applyAlignment="1" applyProtection="1">
      <alignment horizontal="left" vertical="center"/>
      <protection locked="0"/>
    </xf>
    <xf numFmtId="0" fontId="8" fillId="0" borderId="53" xfId="0" applyFont="1" applyFill="1" applyBorder="1" applyAlignment="1" applyProtection="1">
      <alignment horizontal="center" vertical="center"/>
    </xf>
    <xf numFmtId="0" fontId="7" fillId="12" borderId="6" xfId="0" applyFont="1" applyFill="1" applyBorder="1" applyAlignment="1" applyProtection="1">
      <alignment horizontal="center" vertical="center"/>
    </xf>
    <xf numFmtId="0" fontId="7" fillId="12" borderId="33" xfId="0" applyFont="1" applyFill="1" applyBorder="1" applyAlignment="1" applyProtection="1">
      <alignment horizontal="center" vertical="center"/>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7" fillId="0" borderId="1" xfId="0" applyFont="1" applyBorder="1" applyAlignment="1" applyProtection="1">
      <alignment horizontal="center" vertical="center"/>
    </xf>
    <xf numFmtId="0" fontId="8" fillId="0" borderId="107" xfId="0" applyFont="1" applyBorder="1" applyAlignment="1" applyProtection="1">
      <alignment horizontal="right" vertical="top"/>
    </xf>
    <xf numFmtId="0" fontId="8" fillId="0" borderId="108" xfId="0" applyFont="1" applyBorder="1" applyAlignment="1" applyProtection="1">
      <alignment horizontal="right" vertical="top"/>
    </xf>
    <xf numFmtId="0" fontId="8" fillId="0" borderId="111" xfId="0" applyFont="1" applyBorder="1" applyAlignment="1" applyProtection="1">
      <alignment horizontal="right" vertical="top"/>
    </xf>
    <xf numFmtId="0" fontId="8" fillId="0" borderId="112" xfId="0" applyFont="1" applyBorder="1" applyAlignment="1" applyProtection="1">
      <alignment horizontal="right" vertical="top"/>
    </xf>
    <xf numFmtId="0" fontId="8" fillId="0" borderId="113" xfId="0" applyFont="1" applyBorder="1" applyAlignment="1" applyProtection="1">
      <alignment horizontal="right" vertical="top"/>
    </xf>
    <xf numFmtId="0" fontId="8" fillId="0" borderId="114" xfId="0" applyFont="1" applyBorder="1" applyAlignment="1" applyProtection="1">
      <alignment horizontal="right" vertical="top"/>
    </xf>
    <xf numFmtId="56" fontId="9" fillId="0" borderId="1" xfId="0" applyNumberFormat="1" applyFont="1" applyBorder="1" applyAlignment="1" applyProtection="1">
      <alignment horizontal="left" vertical="center" shrinkToFit="1"/>
    </xf>
    <xf numFmtId="56" fontId="9" fillId="0" borderId="0" xfId="0" applyNumberFormat="1" applyFont="1" applyBorder="1" applyAlignment="1" applyProtection="1">
      <alignment horizontal="left" vertical="center" shrinkToFit="1"/>
    </xf>
    <xf numFmtId="0" fontId="6" fillId="0" borderId="12" xfId="0" applyFont="1" applyBorder="1" applyAlignment="1" applyProtection="1">
      <alignment horizontal="center" vertical="center"/>
    </xf>
    <xf numFmtId="0" fontId="9" fillId="0" borderId="10" xfId="0" applyFont="1" applyBorder="1" applyAlignment="1" applyProtection="1">
      <alignment horizontal="center" shrinkToFit="1"/>
    </xf>
    <xf numFmtId="0" fontId="8" fillId="13" borderId="10" xfId="0" applyFont="1" applyFill="1" applyBorder="1" applyAlignment="1" applyProtection="1">
      <alignment horizontal="center" vertical="center"/>
      <protection locked="0"/>
    </xf>
    <xf numFmtId="176" fontId="8" fillId="0" borderId="6" xfId="0" applyNumberFormat="1" applyFont="1" applyBorder="1" applyAlignment="1" applyProtection="1">
      <alignment horizontal="center" vertical="center" shrinkToFit="1"/>
    </xf>
    <xf numFmtId="176" fontId="8" fillId="0" borderId="33" xfId="0" applyNumberFormat="1" applyFont="1" applyBorder="1" applyAlignment="1" applyProtection="1">
      <alignment horizontal="center" vertical="center" shrinkToFit="1"/>
    </xf>
    <xf numFmtId="0" fontId="8" fillId="13" borderId="7" xfId="0" applyFont="1" applyFill="1" applyBorder="1" applyAlignment="1" applyProtection="1">
      <alignment horizontal="center" vertical="center" shrinkToFit="1"/>
      <protection locked="0"/>
    </xf>
    <xf numFmtId="176" fontId="8" fillId="0" borderId="258" xfId="0" applyNumberFormat="1" applyFont="1" applyBorder="1" applyAlignment="1" applyProtection="1">
      <alignment horizontal="center" vertical="center" shrinkToFit="1"/>
    </xf>
    <xf numFmtId="176" fontId="11" fillId="0" borderId="265" xfId="0" applyNumberFormat="1" applyFont="1" applyBorder="1" applyAlignment="1" applyProtection="1">
      <alignment horizontal="center" vertical="center" shrinkToFit="1"/>
    </xf>
    <xf numFmtId="176" fontId="11" fillId="0" borderId="7" xfId="0" applyNumberFormat="1" applyFont="1" applyBorder="1" applyAlignment="1" applyProtection="1">
      <alignment horizontal="center" vertical="center" shrinkToFit="1"/>
    </xf>
    <xf numFmtId="176" fontId="11" fillId="0" borderId="266" xfId="0" applyNumberFormat="1" applyFont="1" applyBorder="1" applyAlignment="1" applyProtection="1">
      <alignment horizontal="center" vertical="center" shrinkToFit="1"/>
    </xf>
    <xf numFmtId="0" fontId="9" fillId="14" borderId="0" xfId="0" applyFont="1" applyFill="1" applyBorder="1" applyAlignment="1" applyProtection="1">
      <alignment horizontal="left" vertical="center"/>
      <protection locked="0"/>
    </xf>
    <xf numFmtId="0" fontId="9" fillId="14" borderId="4" xfId="0" applyFont="1" applyFill="1" applyBorder="1" applyAlignment="1" applyProtection="1">
      <alignment horizontal="left" vertical="center"/>
      <protection locked="0"/>
    </xf>
    <xf numFmtId="0" fontId="7" fillId="14" borderId="6" xfId="0" applyFont="1" applyFill="1" applyBorder="1" applyAlignment="1" applyProtection="1">
      <alignment horizontal="center" vertical="center" shrinkToFit="1"/>
      <protection locked="0"/>
    </xf>
    <xf numFmtId="0" fontId="7" fillId="14" borderId="7" xfId="0" applyFont="1" applyFill="1" applyBorder="1" applyAlignment="1" applyProtection="1">
      <alignment horizontal="center" vertical="center" shrinkToFit="1"/>
      <protection locked="0"/>
    </xf>
    <xf numFmtId="0" fontId="7" fillId="14" borderId="8" xfId="0" applyFont="1" applyFill="1" applyBorder="1" applyAlignment="1" applyProtection="1">
      <alignment horizontal="center" vertical="center" shrinkToFit="1"/>
      <protection locked="0"/>
    </xf>
    <xf numFmtId="0" fontId="25" fillId="0" borderId="97" xfId="4" applyFont="1" applyFill="1" applyBorder="1" applyAlignment="1" applyProtection="1">
      <alignment horizontal="left" vertical="center" shrinkToFit="1"/>
    </xf>
    <xf numFmtId="0" fontId="25" fillId="0" borderId="13" xfId="4" applyFont="1" applyFill="1" applyBorder="1" applyAlignment="1" applyProtection="1">
      <alignment horizontal="left" vertical="center" shrinkToFit="1"/>
    </xf>
    <xf numFmtId="0" fontId="28" fillId="0" borderId="53" xfId="0" applyFont="1" applyBorder="1" applyAlignment="1" applyProtection="1">
      <alignment horizontal="center" vertical="center"/>
    </xf>
    <xf numFmtId="182" fontId="30" fillId="14" borderId="9" xfId="0" applyNumberFormat="1" applyFont="1" applyFill="1" applyBorder="1" applyAlignment="1" applyProtection="1">
      <alignment horizontal="center" vertical="center"/>
      <protection locked="0"/>
    </xf>
    <xf numFmtId="182" fontId="30" fillId="14" borderId="10" xfId="0" applyNumberFormat="1" applyFont="1" applyFill="1" applyBorder="1" applyAlignment="1" applyProtection="1">
      <alignment horizontal="center" vertical="center"/>
      <protection locked="0"/>
    </xf>
    <xf numFmtId="182" fontId="30" fillId="14" borderId="102" xfId="0" applyNumberFormat="1" applyFont="1" applyFill="1" applyBorder="1" applyAlignment="1" applyProtection="1">
      <alignment horizontal="center" vertical="center"/>
      <protection locked="0"/>
    </xf>
    <xf numFmtId="182" fontId="30" fillId="14" borderId="2" xfId="0" applyNumberFormat="1" applyFont="1" applyFill="1" applyBorder="1" applyAlignment="1" applyProtection="1">
      <alignment horizontal="center" vertical="center"/>
      <protection locked="0"/>
    </xf>
    <xf numFmtId="182" fontId="30" fillId="14" borderId="4" xfId="0" applyNumberFormat="1" applyFont="1" applyFill="1" applyBorder="1" applyAlignment="1" applyProtection="1">
      <alignment horizontal="center" vertical="center"/>
      <protection locked="0"/>
    </xf>
    <xf numFmtId="182" fontId="30" fillId="14" borderId="103" xfId="0" applyNumberFormat="1" applyFont="1" applyFill="1" applyBorder="1" applyAlignment="1" applyProtection="1">
      <alignment horizontal="center" vertical="center"/>
      <protection locked="0"/>
    </xf>
    <xf numFmtId="0" fontId="28" fillId="0" borderId="9" xfId="0" applyFont="1" applyBorder="1" applyAlignment="1" applyProtection="1">
      <alignment horizontal="center" vertical="center"/>
    </xf>
    <xf numFmtId="0" fontId="25" fillId="0" borderId="97" xfId="4" applyFont="1" applyFill="1" applyBorder="1" applyAlignment="1" applyProtection="1">
      <alignment horizontal="center" vertical="center" shrinkToFit="1"/>
      <protection locked="0"/>
    </xf>
    <xf numFmtId="0" fontId="25" fillId="0" borderId="13" xfId="4" applyFont="1" applyFill="1" applyBorder="1" applyAlignment="1" applyProtection="1">
      <alignment horizontal="center" vertical="center" shrinkToFit="1"/>
      <protection locked="0"/>
    </xf>
    <xf numFmtId="0" fontId="28" fillId="0" borderId="2" xfId="0" applyFont="1" applyFill="1" applyBorder="1" applyAlignment="1" applyProtection="1">
      <alignment horizontal="center" vertical="center"/>
    </xf>
    <xf numFmtId="0" fontId="28" fillId="0" borderId="4" xfId="0" applyFont="1" applyFill="1" applyBorder="1" applyAlignment="1" applyProtection="1">
      <alignment horizontal="center" vertical="center"/>
    </xf>
    <xf numFmtId="0" fontId="25" fillId="0" borderId="95" xfId="4" applyFont="1" applyFill="1" applyBorder="1" applyAlignment="1" applyProtection="1">
      <alignment horizontal="right" vertical="center" shrinkToFit="1"/>
    </xf>
    <xf numFmtId="0" fontId="25" fillId="0" borderId="97" xfId="4" applyFont="1" applyFill="1" applyBorder="1" applyAlignment="1" applyProtection="1">
      <alignment horizontal="right" vertical="center" shrinkToFit="1"/>
    </xf>
    <xf numFmtId="0" fontId="25" fillId="0" borderId="98" xfId="4" applyFont="1" applyFill="1" applyBorder="1" applyAlignment="1" applyProtection="1">
      <alignment horizontal="right" vertical="center" shrinkToFit="1"/>
    </xf>
    <xf numFmtId="0" fontId="25" fillId="0" borderId="13" xfId="4" applyFont="1" applyFill="1" applyBorder="1" applyAlignment="1" applyProtection="1">
      <alignment horizontal="right" vertical="center" shrinkToFit="1"/>
    </xf>
    <xf numFmtId="0" fontId="15" fillId="0" borderId="0" xfId="0" applyFont="1" applyFill="1" applyBorder="1" applyAlignment="1" applyProtection="1">
      <alignment horizontal="left" vertical="center" wrapText="1"/>
    </xf>
    <xf numFmtId="0" fontId="8" fillId="0" borderId="268" xfId="0" applyFont="1" applyFill="1" applyBorder="1" applyAlignment="1" applyProtection="1">
      <alignment horizontal="left" vertical="center" wrapText="1"/>
    </xf>
    <xf numFmtId="0" fontId="8" fillId="0" borderId="269" xfId="0" applyFont="1" applyFill="1" applyBorder="1" applyAlignment="1" applyProtection="1">
      <alignment horizontal="left" vertical="center" wrapText="1"/>
    </xf>
    <xf numFmtId="0" fontId="8" fillId="0" borderId="270" xfId="0" applyFont="1" applyFill="1" applyBorder="1" applyAlignment="1" applyProtection="1">
      <alignment horizontal="left" vertical="center" wrapText="1"/>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14" borderId="2" xfId="0" applyFont="1" applyFill="1" applyBorder="1" applyAlignment="1" applyProtection="1">
      <alignment horizontal="center" vertical="center" wrapText="1"/>
      <protection locked="0"/>
    </xf>
    <xf numFmtId="0" fontId="8" fillId="14" borderId="4" xfId="0" applyFont="1" applyFill="1" applyBorder="1" applyAlignment="1" applyProtection="1">
      <alignment horizontal="center" vertical="center" wrapText="1"/>
      <protection locked="0"/>
    </xf>
    <xf numFmtId="0" fontId="8" fillId="14" borderId="3" xfId="0"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xf>
    <xf numFmtId="176" fontId="8" fillId="14" borderId="6" xfId="0" applyNumberFormat="1" applyFont="1" applyFill="1" applyBorder="1" applyAlignment="1" applyProtection="1">
      <alignment horizontal="center" vertical="center"/>
      <protection locked="0"/>
    </xf>
    <xf numFmtId="176" fontId="8" fillId="14" borderId="7" xfId="0" applyNumberFormat="1" applyFont="1" applyFill="1" applyBorder="1" applyAlignment="1" applyProtection="1">
      <alignment horizontal="center" vertical="center"/>
      <protection locked="0"/>
    </xf>
    <xf numFmtId="176" fontId="8" fillId="14" borderId="8" xfId="0" applyNumberFormat="1" applyFont="1" applyFill="1" applyBorder="1" applyAlignment="1" applyProtection="1">
      <alignment horizontal="center" vertical="center"/>
      <protection locked="0"/>
    </xf>
    <xf numFmtId="0" fontId="9" fillId="0" borderId="9"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1" xfId="0" applyFont="1" applyBorder="1" applyAlignment="1" applyProtection="1">
      <alignment horizontal="left" vertical="center"/>
    </xf>
    <xf numFmtId="176" fontId="8" fillId="13" borderId="222" xfId="0" applyNumberFormat="1" applyFont="1" applyFill="1" applyBorder="1" applyAlignment="1" applyProtection="1">
      <alignment horizontal="left" vertical="center"/>
      <protection locked="0"/>
    </xf>
    <xf numFmtId="176" fontId="8" fillId="13" borderId="4" xfId="0" applyNumberFormat="1" applyFont="1" applyFill="1" applyBorder="1" applyAlignment="1" applyProtection="1">
      <alignment horizontal="left" vertical="center"/>
      <protection locked="0"/>
    </xf>
    <xf numFmtId="176" fontId="8" fillId="0" borderId="260" xfId="0" applyNumberFormat="1" applyFont="1" applyBorder="1" applyAlignment="1" applyProtection="1">
      <alignment horizontal="left" vertical="center"/>
    </xf>
    <xf numFmtId="176" fontId="8" fillId="0" borderId="261" xfId="0" applyNumberFormat="1" applyFont="1" applyBorder="1" applyAlignment="1" applyProtection="1">
      <alignment horizontal="left" vertical="center"/>
    </xf>
    <xf numFmtId="0" fontId="8" fillId="14" borderId="53" xfId="0" applyFont="1" applyFill="1" applyBorder="1" applyAlignment="1" applyProtection="1">
      <alignment horizontal="center" vertical="center" wrapText="1"/>
      <protection locked="0"/>
    </xf>
    <xf numFmtId="0" fontId="9" fillId="0" borderId="0" xfId="0" applyFont="1" applyBorder="1" applyAlignment="1" applyProtection="1">
      <alignment horizontal="center" shrinkToFit="1"/>
    </xf>
    <xf numFmtId="0" fontId="30" fillId="0" borderId="0" xfId="0" applyFont="1" applyAlignment="1" applyProtection="1">
      <alignment horizontal="right" vertical="center"/>
    </xf>
    <xf numFmtId="0" fontId="30" fillId="0" borderId="12" xfId="0" applyFont="1" applyBorder="1" applyAlignment="1" applyProtection="1">
      <alignment horizontal="right" vertical="center"/>
    </xf>
    <xf numFmtId="0" fontId="26" fillId="0" borderId="0" xfId="4" applyFont="1" applyFill="1" applyBorder="1" applyAlignment="1" applyProtection="1">
      <alignment horizontal="center" shrinkToFit="1"/>
    </xf>
    <xf numFmtId="0" fontId="7" fillId="0" borderId="9" xfId="0" applyFont="1" applyFill="1" applyBorder="1" applyAlignment="1" applyProtection="1">
      <alignment horizontal="left" vertical="center" shrinkToFit="1"/>
    </xf>
    <xf numFmtId="0" fontId="7" fillId="0" borderId="10" xfId="0" applyFont="1" applyFill="1" applyBorder="1" applyAlignment="1" applyProtection="1">
      <alignment horizontal="left" vertical="center" shrinkToFit="1"/>
    </xf>
    <xf numFmtId="0" fontId="25" fillId="0" borderId="97" xfId="4" applyFont="1" applyFill="1" applyBorder="1" applyAlignment="1" applyProtection="1">
      <alignment horizontal="center" vertical="center"/>
    </xf>
    <xf numFmtId="0" fontId="25" fillId="0" borderId="96" xfId="4" applyFont="1" applyFill="1" applyBorder="1" applyAlignment="1" applyProtection="1">
      <alignment horizontal="center" vertical="center"/>
    </xf>
    <xf numFmtId="0" fontId="25" fillId="0" borderId="13" xfId="4" applyFont="1" applyFill="1" applyBorder="1" applyAlignment="1" applyProtection="1">
      <alignment horizontal="center" vertical="center"/>
    </xf>
    <xf numFmtId="0" fontId="25" fillId="0" borderId="43" xfId="4" applyFont="1" applyFill="1" applyBorder="1" applyAlignment="1" applyProtection="1">
      <alignment horizontal="center" vertical="center"/>
    </xf>
    <xf numFmtId="0" fontId="21" fillId="8" borderId="97" xfId="4" applyFont="1" applyFill="1" applyBorder="1" applyAlignment="1" applyProtection="1">
      <alignment horizontal="center" vertical="center" shrinkToFit="1"/>
      <protection locked="0"/>
    </xf>
    <xf numFmtId="0" fontId="21" fillId="8" borderId="13" xfId="4" applyFont="1" applyFill="1" applyBorder="1" applyAlignment="1" applyProtection="1">
      <alignment horizontal="center" vertical="center" shrinkToFit="1"/>
      <protection locked="0"/>
    </xf>
    <xf numFmtId="0" fontId="7" fillId="0" borderId="10" xfId="0" applyFont="1" applyBorder="1" applyAlignment="1" applyProtection="1">
      <alignment horizontal="center"/>
    </xf>
    <xf numFmtId="0" fontId="7" fillId="0" borderId="11" xfId="0" applyFont="1" applyBorder="1" applyAlignment="1" applyProtection="1">
      <alignment horizontal="center"/>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7" fillId="0" borderId="10" xfId="0" applyFont="1" applyBorder="1" applyAlignment="1" applyProtection="1">
      <alignment horizontal="right" vertical="center"/>
    </xf>
    <xf numFmtId="0" fontId="8" fillId="0" borderId="10" xfId="0" applyFont="1" applyBorder="1" applyAlignment="1" applyProtection="1">
      <alignment horizontal="center" vertical="center"/>
    </xf>
    <xf numFmtId="0" fontId="8" fillId="0" borderId="4" xfId="0" applyFont="1" applyBorder="1" applyAlignment="1" applyProtection="1">
      <alignment horizontal="center" vertical="center"/>
    </xf>
    <xf numFmtId="0" fontId="7" fillId="0" borderId="9"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53" xfId="0" applyFont="1" applyFill="1" applyBorder="1" applyAlignment="1" applyProtection="1">
      <alignment horizontal="center" vertical="center" wrapText="1"/>
    </xf>
    <xf numFmtId="0" fontId="7" fillId="0" borderId="9" xfId="4" applyFont="1" applyFill="1" applyBorder="1" applyAlignment="1" applyProtection="1">
      <alignment horizontal="left" vertical="center"/>
    </xf>
    <xf numFmtId="0" fontId="7" fillId="0" borderId="10" xfId="4" applyFont="1" applyFill="1" applyBorder="1" applyAlignment="1" applyProtection="1">
      <alignment horizontal="left" vertical="center"/>
    </xf>
    <xf numFmtId="0" fontId="7" fillId="0" borderId="11" xfId="4" applyFont="1" applyFill="1" applyBorder="1" applyAlignment="1" applyProtection="1">
      <alignment horizontal="left" vertical="center"/>
    </xf>
    <xf numFmtId="0" fontId="7" fillId="0" borderId="2" xfId="4" applyFont="1" applyFill="1" applyBorder="1" applyAlignment="1" applyProtection="1">
      <alignment horizontal="left" vertical="center"/>
    </xf>
    <xf numFmtId="0" fontId="7" fillId="0" borderId="4" xfId="4" applyFont="1" applyFill="1" applyBorder="1" applyAlignment="1" applyProtection="1">
      <alignment horizontal="left" vertical="center"/>
    </xf>
    <xf numFmtId="0" fontId="7" fillId="0" borderId="3" xfId="4" applyFont="1" applyFill="1" applyBorder="1" applyAlignment="1" applyProtection="1">
      <alignment horizontal="left" vertical="center"/>
    </xf>
    <xf numFmtId="0" fontId="7" fillId="0" borderId="9" xfId="4" applyFont="1" applyFill="1" applyBorder="1" applyAlignment="1" applyProtection="1">
      <alignment horizontal="left" vertical="center" wrapText="1"/>
    </xf>
    <xf numFmtId="0" fontId="7" fillId="0" borderId="10" xfId="4" applyFont="1" applyFill="1" applyBorder="1" applyAlignment="1" applyProtection="1">
      <alignment horizontal="left" vertical="center" wrapText="1"/>
    </xf>
    <xf numFmtId="0" fontId="7" fillId="0" borderId="11" xfId="4" applyFont="1" applyFill="1" applyBorder="1" applyAlignment="1" applyProtection="1">
      <alignment horizontal="left" vertical="center" wrapText="1"/>
    </xf>
    <xf numFmtId="0" fontId="7" fillId="0" borderId="1" xfId="4" applyFont="1" applyFill="1" applyBorder="1" applyAlignment="1" applyProtection="1">
      <alignment horizontal="left" vertical="center" wrapText="1"/>
    </xf>
    <xf numFmtId="0" fontId="7" fillId="0" borderId="0" xfId="4" applyFont="1" applyFill="1" applyBorder="1" applyAlignment="1" applyProtection="1">
      <alignment horizontal="left" vertical="center" wrapText="1"/>
    </xf>
    <xf numFmtId="0" fontId="7" fillId="0" borderId="12" xfId="4" applyFont="1" applyFill="1" applyBorder="1" applyAlignment="1" applyProtection="1">
      <alignment horizontal="left" vertical="center" wrapText="1"/>
    </xf>
    <xf numFmtId="0" fontId="7" fillId="0" borderId="2" xfId="4" applyFont="1" applyFill="1" applyBorder="1" applyAlignment="1" applyProtection="1">
      <alignment horizontal="left" vertical="center" wrapText="1"/>
    </xf>
    <xf numFmtId="0" fontId="7" fillId="0" borderId="4" xfId="4" applyFont="1" applyFill="1" applyBorder="1" applyAlignment="1" applyProtection="1">
      <alignment horizontal="left" vertical="center" wrapText="1"/>
    </xf>
    <xf numFmtId="0" fontId="7" fillId="0" borderId="3" xfId="4" applyFont="1" applyFill="1" applyBorder="1" applyAlignment="1" applyProtection="1">
      <alignment horizontal="left" vertical="center" wrapText="1"/>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8" fillId="0" borderId="9" xfId="0" applyFont="1" applyBorder="1" applyAlignment="1" applyProtection="1">
      <alignment horizontal="center" vertical="center" shrinkToFit="1"/>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49" fontId="7" fillId="27" borderId="9" xfId="0" applyNumberFormat="1" applyFont="1" applyFill="1" applyBorder="1" applyAlignment="1" applyProtection="1">
      <alignment horizontal="center" vertical="center" shrinkToFit="1"/>
      <protection locked="0"/>
    </xf>
    <xf numFmtId="49" fontId="7" fillId="27" borderId="10" xfId="0" applyNumberFormat="1" applyFont="1" applyFill="1" applyBorder="1" applyAlignment="1" applyProtection="1">
      <alignment horizontal="center" vertical="center" shrinkToFit="1"/>
      <protection locked="0"/>
    </xf>
    <xf numFmtId="49" fontId="7" fillId="27" borderId="11" xfId="0" applyNumberFormat="1" applyFont="1" applyFill="1" applyBorder="1" applyAlignment="1" applyProtection="1">
      <alignment horizontal="center" vertical="center" shrinkToFit="1"/>
      <protection locked="0"/>
    </xf>
    <xf numFmtId="49" fontId="7" fillId="27" borderId="1" xfId="0" applyNumberFormat="1" applyFont="1" applyFill="1" applyBorder="1" applyAlignment="1" applyProtection="1">
      <alignment horizontal="center" vertical="center" shrinkToFit="1"/>
      <protection locked="0"/>
    </xf>
    <xf numFmtId="49" fontId="7" fillId="27" borderId="0" xfId="0" applyNumberFormat="1" applyFont="1" applyFill="1" applyBorder="1" applyAlignment="1" applyProtection="1">
      <alignment horizontal="center" vertical="center" shrinkToFit="1"/>
      <protection locked="0"/>
    </xf>
    <xf numFmtId="49" fontId="7" fillId="27" borderId="12"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wrapText="1"/>
    </xf>
    <xf numFmtId="0" fontId="11" fillId="0" borderId="87" xfId="0" applyFont="1" applyFill="1" applyBorder="1" applyAlignment="1" applyProtection="1">
      <alignment horizontal="center" vertical="center"/>
    </xf>
    <xf numFmtId="0" fontId="11" fillId="0" borderId="88" xfId="0" applyFont="1" applyFill="1" applyBorder="1" applyAlignment="1" applyProtection="1">
      <alignment horizontal="center" vertical="center"/>
    </xf>
    <xf numFmtId="0" fontId="11" fillId="0" borderId="89" xfId="0" applyFont="1" applyFill="1" applyBorder="1" applyAlignment="1" applyProtection="1">
      <alignment horizontal="center" vertical="center"/>
    </xf>
    <xf numFmtId="0" fontId="11" fillId="0" borderId="90" xfId="0" applyFont="1" applyFill="1" applyBorder="1" applyAlignment="1" applyProtection="1">
      <alignment horizontal="center" vertical="center"/>
    </xf>
    <xf numFmtId="0" fontId="11" fillId="0" borderId="9" xfId="0" applyFont="1" applyBorder="1" applyAlignment="1" applyProtection="1">
      <alignment horizontal="center" vertical="center" textRotation="255" wrapText="1"/>
    </xf>
    <xf numFmtId="0" fontId="11" fillId="0" borderId="11" xfId="0" applyFont="1" applyBorder="1" applyAlignment="1" applyProtection="1">
      <alignment horizontal="center" vertical="center" textRotation="255" wrapText="1"/>
    </xf>
    <xf numFmtId="0" fontId="11" fillId="0" borderId="1" xfId="0" applyFont="1" applyBorder="1" applyAlignment="1" applyProtection="1">
      <alignment horizontal="center" vertical="center" textRotation="255" wrapText="1"/>
    </xf>
    <xf numFmtId="0" fontId="11" fillId="0" borderId="12" xfId="0" applyFont="1" applyBorder="1" applyAlignment="1" applyProtection="1">
      <alignment horizontal="center" vertical="center" textRotation="255" wrapText="1"/>
    </xf>
    <xf numFmtId="0" fontId="11" fillId="0" borderId="2" xfId="0" applyFont="1" applyBorder="1" applyAlignment="1" applyProtection="1">
      <alignment horizontal="center" vertical="center" textRotation="255" wrapText="1"/>
    </xf>
    <xf numFmtId="0" fontId="11" fillId="0" borderId="3" xfId="0" applyFont="1" applyBorder="1" applyAlignment="1" applyProtection="1">
      <alignment horizontal="center" vertical="center" textRotation="255" wrapText="1"/>
    </xf>
    <xf numFmtId="0" fontId="8" fillId="0" borderId="6"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8" fillId="12" borderId="0" xfId="0" applyFont="1" applyFill="1" applyBorder="1" applyAlignment="1" applyProtection="1">
      <alignment horizontal="right" vertical="center"/>
    </xf>
    <xf numFmtId="0" fontId="9" fillId="12" borderId="10" xfId="0" applyFont="1" applyFill="1" applyBorder="1" applyAlignment="1" applyProtection="1">
      <alignment vertical="center"/>
    </xf>
    <xf numFmtId="0" fontId="9" fillId="12" borderId="0" xfId="0" applyFont="1" applyFill="1" applyBorder="1" applyAlignment="1" applyProtection="1">
      <alignment vertical="center"/>
    </xf>
    <xf numFmtId="0" fontId="7" fillId="6" borderId="10" xfId="0" applyFont="1" applyFill="1" applyBorder="1" applyAlignment="1" applyProtection="1">
      <alignment horizontal="center" vertical="center" shrinkToFit="1"/>
    </xf>
    <xf numFmtId="0" fontId="7" fillId="6" borderId="4" xfId="0" applyFont="1" applyFill="1" applyBorder="1" applyAlignment="1" applyProtection="1">
      <alignment horizontal="center" vertical="center" shrinkToFit="1"/>
    </xf>
    <xf numFmtId="20" fontId="6" fillId="14" borderId="9" xfId="0" applyNumberFormat="1"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xf>
    <xf numFmtId="0" fontId="7" fillId="0" borderId="93" xfId="0" applyFont="1" applyFill="1" applyBorder="1" applyAlignment="1" applyProtection="1">
      <alignment horizontal="center" vertical="center"/>
    </xf>
    <xf numFmtId="0" fontId="7" fillId="14" borderId="94" xfId="0" applyFont="1" applyFill="1" applyBorder="1" applyAlignment="1" applyProtection="1">
      <alignment horizontal="center" vertical="center"/>
      <protection locked="0"/>
    </xf>
    <xf numFmtId="0" fontId="7" fillId="14" borderId="93" xfId="0" applyFont="1" applyFill="1" applyBorder="1" applyAlignment="1" applyProtection="1">
      <alignment horizontal="center" vertical="center"/>
      <protection locked="0"/>
    </xf>
    <xf numFmtId="0" fontId="8" fillId="27" borderId="6" xfId="0" applyFont="1" applyFill="1" applyBorder="1" applyAlignment="1" applyProtection="1">
      <alignment horizontal="center" vertical="center"/>
      <protection locked="0"/>
    </xf>
    <xf numFmtId="0" fontId="8" fillId="27" borderId="7" xfId="0" applyFont="1" applyFill="1" applyBorder="1" applyAlignment="1" applyProtection="1">
      <alignment horizontal="center" vertical="center"/>
      <protection locked="0"/>
    </xf>
    <xf numFmtId="0" fontId="8" fillId="27" borderId="8"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8" fillId="12" borderId="10" xfId="0" applyFont="1" applyFill="1" applyBorder="1" applyAlignment="1" applyProtection="1">
      <alignment horizontal="left" vertical="center" shrinkToFit="1"/>
    </xf>
    <xf numFmtId="0" fontId="8" fillId="12" borderId="4" xfId="0" applyFont="1" applyFill="1" applyBorder="1" applyAlignment="1" applyProtection="1">
      <alignment horizontal="left" vertical="center" shrinkToFit="1"/>
    </xf>
    <xf numFmtId="0" fontId="32" fillId="27" borderId="1" xfId="0" applyFont="1" applyFill="1" applyBorder="1" applyAlignment="1" applyProtection="1">
      <alignment horizontal="center" vertical="center"/>
      <protection locked="0"/>
    </xf>
    <xf numFmtId="0" fontId="32" fillId="27" borderId="0" xfId="0" applyFont="1" applyFill="1" applyBorder="1" applyAlignment="1" applyProtection="1">
      <alignment horizontal="center" vertical="center"/>
      <protection locked="0"/>
    </xf>
    <xf numFmtId="0" fontId="32" fillId="27" borderId="2" xfId="0" applyFont="1" applyFill="1" applyBorder="1" applyAlignment="1" applyProtection="1">
      <alignment horizontal="center" vertical="center"/>
      <protection locked="0"/>
    </xf>
    <xf numFmtId="0" fontId="32" fillId="27" borderId="4" xfId="0" applyFont="1" applyFill="1" applyBorder="1" applyAlignment="1" applyProtection="1">
      <alignment horizontal="center" vertical="center"/>
      <protection locked="0"/>
    </xf>
    <xf numFmtId="0" fontId="8" fillId="14" borderId="7" xfId="0" applyFont="1" applyFill="1" applyBorder="1" applyAlignment="1" applyProtection="1">
      <alignment horizontal="center" vertical="center"/>
      <protection locked="0"/>
    </xf>
    <xf numFmtId="0" fontId="8" fillId="14" borderId="6" xfId="0" applyFont="1" applyFill="1" applyBorder="1" applyAlignment="1" applyProtection="1">
      <alignment horizontal="center" vertical="center" shrinkToFit="1"/>
      <protection locked="0"/>
    </xf>
    <xf numFmtId="0" fontId="8" fillId="14" borderId="7" xfId="0" applyFont="1" applyFill="1" applyBorder="1" applyAlignment="1" applyProtection="1">
      <alignment horizontal="center" vertical="center" shrinkToFit="1"/>
      <protection locked="0"/>
    </xf>
    <xf numFmtId="0" fontId="8" fillId="14" borderId="8" xfId="0" applyFont="1" applyFill="1" applyBorder="1" applyAlignment="1" applyProtection="1">
      <alignment horizontal="center" vertical="center" shrinkToFit="1"/>
      <protection locked="0"/>
    </xf>
    <xf numFmtId="0" fontId="8" fillId="14" borderId="6" xfId="0" applyFont="1" applyFill="1" applyBorder="1" applyAlignment="1" applyProtection="1">
      <alignment horizontal="center" vertical="center" wrapText="1"/>
      <protection locked="0"/>
    </xf>
    <xf numFmtId="0" fontId="8" fillId="14" borderId="7" xfId="0" applyFont="1" applyFill="1" applyBorder="1" applyAlignment="1" applyProtection="1">
      <alignment horizontal="center" vertical="center" wrapText="1"/>
      <protection locked="0"/>
    </xf>
    <xf numFmtId="0" fontId="8" fillId="14" borderId="8" xfId="0" applyFont="1" applyFill="1" applyBorder="1" applyAlignment="1" applyProtection="1">
      <alignment horizontal="center" vertical="center" wrapText="1"/>
      <protection locked="0"/>
    </xf>
    <xf numFmtId="0" fontId="7" fillId="14" borderId="92" xfId="0" applyFont="1" applyFill="1" applyBorder="1" applyAlignment="1" applyProtection="1">
      <alignment horizontal="center" vertical="center"/>
      <protection locked="0"/>
    </xf>
    <xf numFmtId="0" fontId="7" fillId="14" borderId="33" xfId="0" applyFont="1" applyFill="1" applyBorder="1" applyAlignment="1" applyProtection="1">
      <alignment horizontal="center" vertical="center"/>
      <protection locked="0"/>
    </xf>
    <xf numFmtId="0" fontId="7" fillId="0" borderId="0" xfId="4" applyFont="1" applyFill="1" applyBorder="1" applyAlignment="1" applyProtection="1">
      <alignment horizontal="left" vertical="center"/>
    </xf>
    <xf numFmtId="0" fontId="7" fillId="0" borderId="12" xfId="4" applyFont="1" applyFill="1" applyBorder="1" applyAlignment="1" applyProtection="1">
      <alignment horizontal="left" vertical="center"/>
    </xf>
    <xf numFmtId="0" fontId="8" fillId="12" borderId="0" xfId="0" applyFont="1" applyFill="1" applyBorder="1" applyAlignment="1" applyProtection="1">
      <alignment horizontal="center" vertical="center"/>
    </xf>
    <xf numFmtId="0" fontId="8" fillId="12" borderId="4" xfId="0" applyFont="1" applyFill="1" applyBorder="1" applyAlignment="1" applyProtection="1">
      <alignment horizontal="center" vertical="center"/>
    </xf>
    <xf numFmtId="0" fontId="8" fillId="12" borderId="1" xfId="0" applyFont="1" applyFill="1" applyBorder="1" applyAlignment="1" applyProtection="1">
      <alignment horizontal="center" vertical="center"/>
    </xf>
    <xf numFmtId="0" fontId="8" fillId="12" borderId="2" xfId="0" applyFont="1" applyFill="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8" fillId="12" borderId="10" xfId="0" applyFont="1" applyFill="1" applyBorder="1" applyAlignment="1" applyProtection="1">
      <alignment horizontal="center" vertical="center" shrinkToFit="1"/>
    </xf>
    <xf numFmtId="0" fontId="8" fillId="12" borderId="4" xfId="0" applyFont="1" applyFill="1" applyBorder="1" applyAlignment="1" applyProtection="1">
      <alignment horizontal="center" vertical="center" shrinkToFit="1"/>
    </xf>
    <xf numFmtId="0" fontId="8" fillId="14" borderId="9" xfId="0" applyFont="1" applyFill="1" applyBorder="1" applyAlignment="1" applyProtection="1">
      <alignment horizontal="center" vertical="center" wrapText="1"/>
      <protection locked="0"/>
    </xf>
    <xf numFmtId="0" fontId="8" fillId="14" borderId="10" xfId="0" applyFont="1" applyFill="1" applyBorder="1" applyAlignment="1" applyProtection="1">
      <alignment horizontal="center" vertical="center" wrapText="1"/>
      <protection locked="0"/>
    </xf>
    <xf numFmtId="0" fontId="8" fillId="14" borderId="11" xfId="0" applyFont="1" applyFill="1" applyBorder="1" applyAlignment="1" applyProtection="1">
      <alignment horizontal="center" vertical="center" wrapText="1"/>
      <protection locked="0"/>
    </xf>
    <xf numFmtId="20" fontId="6" fillId="14" borderId="10" xfId="0" applyNumberFormat="1" applyFont="1" applyFill="1" applyBorder="1" applyAlignment="1" applyProtection="1">
      <alignment horizontal="center" vertical="center" shrinkToFit="1"/>
      <protection locked="0"/>
    </xf>
    <xf numFmtId="0" fontId="8" fillId="14" borderId="216" xfId="0" applyFont="1" applyFill="1" applyBorder="1" applyAlignment="1" applyProtection="1">
      <alignment horizontal="center" vertical="center" shrinkToFit="1"/>
      <protection locked="0"/>
    </xf>
    <xf numFmtId="0" fontId="8" fillId="0" borderId="83" xfId="0" applyFont="1" applyBorder="1" applyAlignment="1" applyProtection="1">
      <alignment horizontal="center" vertical="center"/>
    </xf>
    <xf numFmtId="0" fontId="8" fillId="0" borderId="69" xfId="0" applyFont="1" applyBorder="1" applyAlignment="1" applyProtection="1">
      <alignment horizontal="center" vertical="center"/>
    </xf>
    <xf numFmtId="0" fontId="7" fillId="0" borderId="7" xfId="0" applyFont="1" applyBorder="1" applyAlignment="1" applyProtection="1">
      <alignment horizontal="left"/>
    </xf>
    <xf numFmtId="0" fontId="7" fillId="0" borderId="4" xfId="0" applyFont="1" applyBorder="1" applyAlignment="1" applyProtection="1">
      <alignment horizontal="left"/>
    </xf>
    <xf numFmtId="0" fontId="8" fillId="14" borderId="218" xfId="0" applyFont="1" applyFill="1" applyBorder="1" applyAlignment="1" applyProtection="1">
      <alignment horizontal="center" vertical="center" shrinkToFit="1"/>
      <protection locked="0"/>
    </xf>
    <xf numFmtId="0" fontId="8" fillId="14" borderId="72" xfId="0" applyFont="1" applyFill="1" applyBorder="1" applyAlignment="1" applyProtection="1">
      <alignment horizontal="center" vertical="center" shrinkToFit="1"/>
      <protection locked="0"/>
    </xf>
    <xf numFmtId="0" fontId="8" fillId="0" borderId="95" xfId="0" applyFont="1" applyBorder="1" applyAlignment="1" applyProtection="1">
      <alignment horizontal="center" vertical="center" wrapText="1"/>
    </xf>
    <xf numFmtId="0" fontId="8" fillId="0" borderId="97"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14" borderId="61" xfId="0" applyFont="1" applyFill="1" applyBorder="1" applyAlignment="1" applyProtection="1">
      <alignment horizontal="center" vertical="center" shrinkToFit="1"/>
      <protection locked="0"/>
    </xf>
    <xf numFmtId="0" fontId="8" fillId="14" borderId="34" xfId="0" applyFont="1" applyFill="1" applyBorder="1" applyAlignment="1" applyProtection="1">
      <alignment horizontal="center" vertical="center" shrinkToFit="1"/>
      <protection locked="0"/>
    </xf>
    <xf numFmtId="0" fontId="8" fillId="7" borderId="205" xfId="0" applyFont="1" applyFill="1" applyBorder="1" applyAlignment="1" applyProtection="1">
      <alignment horizontal="center" vertical="center" shrinkToFit="1"/>
    </xf>
    <xf numFmtId="0" fontId="8" fillId="7" borderId="65" xfId="0" applyFont="1" applyFill="1" applyBorder="1" applyAlignment="1" applyProtection="1">
      <alignment horizontal="center" vertical="center" shrinkToFit="1"/>
    </xf>
    <xf numFmtId="0" fontId="8" fillId="7" borderId="71" xfId="0" applyFont="1" applyFill="1" applyBorder="1" applyAlignment="1" applyProtection="1">
      <alignment horizontal="center" vertical="center" shrinkToFit="1"/>
    </xf>
    <xf numFmtId="0" fontId="8" fillId="0" borderId="78" xfId="0" applyFont="1" applyBorder="1" applyAlignment="1" applyProtection="1">
      <alignment horizontal="center" vertical="center" wrapText="1"/>
    </xf>
    <xf numFmtId="0" fontId="8" fillId="0" borderId="77" xfId="0" applyFont="1" applyBorder="1" applyAlignment="1" applyProtection="1">
      <alignment horizontal="center" vertical="center" wrapText="1"/>
    </xf>
    <xf numFmtId="0" fontId="8" fillId="0" borderId="79"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8" fillId="0" borderId="80" xfId="0" applyFont="1" applyBorder="1" applyAlignment="1" applyProtection="1">
      <alignment horizontal="center" vertical="center" wrapText="1"/>
    </xf>
    <xf numFmtId="0" fontId="8" fillId="0" borderId="69" xfId="0" applyFont="1" applyBorder="1" applyAlignment="1" applyProtection="1">
      <alignment horizontal="center" vertical="center" wrapText="1"/>
    </xf>
    <xf numFmtId="0" fontId="8" fillId="14" borderId="115" xfId="0" applyFont="1" applyFill="1" applyBorder="1" applyAlignment="1" applyProtection="1">
      <alignment horizontal="center" vertical="center" shrinkToFit="1"/>
      <protection locked="0"/>
    </xf>
    <xf numFmtId="0" fontId="8" fillId="14" borderId="97" xfId="0" applyFont="1" applyFill="1" applyBorder="1" applyAlignment="1" applyProtection="1">
      <alignment horizontal="center" vertical="center" shrinkToFit="1"/>
      <protection locked="0"/>
    </xf>
    <xf numFmtId="0" fontId="8" fillId="14" borderId="49" xfId="0" applyFont="1" applyFill="1" applyBorder="1" applyAlignment="1" applyProtection="1">
      <alignment horizontal="center" vertical="center" shrinkToFit="1"/>
      <protection locked="0"/>
    </xf>
    <xf numFmtId="0" fontId="8" fillId="14" borderId="1" xfId="0" applyFont="1" applyFill="1" applyBorder="1" applyAlignment="1" applyProtection="1">
      <alignment horizontal="center" vertical="center" shrinkToFit="1"/>
      <protection locked="0"/>
    </xf>
    <xf numFmtId="0" fontId="8" fillId="14" borderId="0" xfId="0" applyFont="1" applyFill="1" applyBorder="1" applyAlignment="1" applyProtection="1">
      <alignment horizontal="center" vertical="center" shrinkToFit="1"/>
      <protection locked="0"/>
    </xf>
    <xf numFmtId="0" fontId="8" fillId="14" borderId="12" xfId="0" applyFont="1" applyFill="1" applyBorder="1" applyAlignment="1" applyProtection="1">
      <alignment horizontal="center" vertical="center" shrinkToFit="1"/>
      <protection locked="0"/>
    </xf>
    <xf numFmtId="0" fontId="8" fillId="14" borderId="60" xfId="0" applyFont="1" applyFill="1" applyBorder="1" applyAlignment="1" applyProtection="1">
      <alignment horizontal="center" vertical="center" shrinkToFit="1"/>
      <protection locked="0"/>
    </xf>
    <xf numFmtId="0" fontId="8" fillId="14" borderId="59" xfId="0" applyFont="1" applyFill="1" applyBorder="1" applyAlignment="1" applyProtection="1">
      <alignment horizontal="center" vertical="center" shrinkToFit="1"/>
      <protection locked="0"/>
    </xf>
    <xf numFmtId="0" fontId="8" fillId="14" borderId="81" xfId="0" applyFont="1" applyFill="1" applyBorder="1" applyAlignment="1" applyProtection="1">
      <alignment horizontal="center" vertical="center" shrinkToFit="1"/>
      <protection locked="0"/>
    </xf>
    <xf numFmtId="0" fontId="3" fillId="0" borderId="83" xfId="0" applyFont="1" applyBorder="1" applyAlignment="1" applyProtection="1">
      <alignment horizontal="center" vertical="center"/>
    </xf>
    <xf numFmtId="0" fontId="3" fillId="0" borderId="69" xfId="0" applyFont="1" applyBorder="1" applyAlignment="1" applyProtection="1">
      <alignment horizontal="center" vertical="center"/>
    </xf>
    <xf numFmtId="0" fontId="7" fillId="0" borderId="9" xfId="0" applyFont="1" applyBorder="1" applyAlignment="1" applyProtection="1">
      <alignment horizontal="left" vertical="center"/>
    </xf>
    <xf numFmtId="0" fontId="7" fillId="0" borderId="0" xfId="0" applyFont="1" applyBorder="1" applyAlignment="1" applyProtection="1">
      <alignment horizontal="center" vertical="center"/>
    </xf>
    <xf numFmtId="0" fontId="8" fillId="0" borderId="19" xfId="0" applyFont="1" applyBorder="1" applyAlignment="1" applyProtection="1">
      <alignment horizontal="left" vertical="center"/>
    </xf>
    <xf numFmtId="0" fontId="8" fillId="0" borderId="20" xfId="0" applyFont="1" applyBorder="1" applyAlignment="1" applyProtection="1">
      <alignment horizontal="left" vertical="center"/>
    </xf>
    <xf numFmtId="0" fontId="8" fillId="0" borderId="9" xfId="0" applyFont="1" applyFill="1" applyBorder="1" applyAlignment="1" applyProtection="1">
      <alignment horizontal="left" vertical="center" wrapText="1" shrinkToFit="1"/>
    </xf>
    <xf numFmtId="0" fontId="8" fillId="0" borderId="10" xfId="0" applyFont="1" applyFill="1" applyBorder="1" applyAlignment="1" applyProtection="1">
      <alignment horizontal="left" vertical="center" wrapText="1" shrinkToFit="1"/>
    </xf>
    <xf numFmtId="0" fontId="8" fillId="0" borderId="11" xfId="0" applyFont="1" applyFill="1" applyBorder="1" applyAlignment="1" applyProtection="1">
      <alignment horizontal="left" vertical="center" wrapText="1" shrinkToFit="1"/>
    </xf>
    <xf numFmtId="0" fontId="8" fillId="0" borderId="1" xfId="0" applyFont="1" applyFill="1" applyBorder="1" applyAlignment="1" applyProtection="1">
      <alignment horizontal="left" vertical="center" wrapText="1" shrinkToFit="1"/>
    </xf>
    <xf numFmtId="0" fontId="8" fillId="0" borderId="0" xfId="0" applyFont="1" applyFill="1" applyBorder="1" applyAlignment="1" applyProtection="1">
      <alignment horizontal="left" vertical="center" wrapText="1" shrinkToFit="1"/>
    </xf>
    <xf numFmtId="0" fontId="8" fillId="0" borderId="12" xfId="0" applyFont="1" applyFill="1" applyBorder="1" applyAlignment="1" applyProtection="1">
      <alignment horizontal="left" vertical="center" wrapText="1" shrinkToFit="1"/>
    </xf>
    <xf numFmtId="0" fontId="8" fillId="0" borderId="2" xfId="0" applyFont="1" applyFill="1" applyBorder="1" applyAlignment="1" applyProtection="1">
      <alignment horizontal="left" vertical="center" wrapText="1" shrinkToFit="1"/>
    </xf>
    <xf numFmtId="0" fontId="8" fillId="0" borderId="4" xfId="0" applyFont="1" applyFill="1" applyBorder="1" applyAlignment="1" applyProtection="1">
      <alignment horizontal="left" vertical="center" wrapText="1" shrinkToFit="1"/>
    </xf>
    <xf numFmtId="0" fontId="8" fillId="0" borderId="3" xfId="0" applyFont="1" applyFill="1" applyBorder="1" applyAlignment="1" applyProtection="1">
      <alignment horizontal="left" vertical="center" wrapText="1" shrinkToFit="1"/>
    </xf>
    <xf numFmtId="0" fontId="8" fillId="0" borderId="99" xfId="0" applyFont="1" applyBorder="1" applyAlignment="1" applyProtection="1">
      <alignment horizontal="center" vertical="center"/>
    </xf>
    <xf numFmtId="0" fontId="8" fillId="0" borderId="85" xfId="0" applyFont="1" applyBorder="1" applyAlignment="1" applyProtection="1">
      <alignment horizontal="center" vertical="center"/>
    </xf>
    <xf numFmtId="0" fontId="8" fillId="0" borderId="100" xfId="0" applyFont="1" applyBorder="1" applyAlignment="1" applyProtection="1">
      <alignment horizontal="center" vertical="center"/>
    </xf>
    <xf numFmtId="0" fontId="8" fillId="0" borderId="32" xfId="0" applyFont="1" applyBorder="1" applyAlignment="1" applyProtection="1">
      <alignment horizontal="right" vertical="center"/>
    </xf>
    <xf numFmtId="0" fontId="8" fillId="0" borderId="149" xfId="0" applyFont="1" applyBorder="1" applyAlignment="1" applyProtection="1">
      <alignment horizontal="right" vertical="center"/>
    </xf>
    <xf numFmtId="0" fontId="8" fillId="14" borderId="33" xfId="0" applyFont="1" applyFill="1" applyBorder="1" applyAlignment="1" applyProtection="1">
      <alignment horizontal="center" vertical="center" shrinkToFit="1"/>
      <protection locked="0"/>
    </xf>
    <xf numFmtId="0" fontId="8" fillId="27" borderId="32" xfId="0" applyFont="1" applyFill="1" applyBorder="1" applyAlignment="1" applyProtection="1">
      <alignment horizontal="center" vertical="center"/>
      <protection locked="0"/>
    </xf>
    <xf numFmtId="0" fontId="8" fillId="14" borderId="32" xfId="0" applyFont="1" applyFill="1" applyBorder="1" applyAlignment="1" applyProtection="1">
      <alignment horizontal="center" vertical="center"/>
      <protection locked="0"/>
    </xf>
    <xf numFmtId="0" fontId="7" fillId="14" borderId="7" xfId="0" applyFont="1" applyFill="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1" xfId="0" applyFont="1" applyBorder="1" applyAlignment="1" applyProtection="1">
      <alignment horizontal="center" vertical="center"/>
    </xf>
    <xf numFmtId="0" fontId="8" fillId="0" borderId="9" xfId="0" applyFont="1" applyBorder="1" applyAlignment="1" applyProtection="1">
      <alignment horizontal="left" vertical="center" shrinkToFit="1"/>
    </xf>
    <xf numFmtId="0" fontId="7" fillId="0" borderId="6" xfId="0" applyFont="1" applyBorder="1" applyAlignment="1" applyProtection="1">
      <alignment horizontal="center"/>
    </xf>
    <xf numFmtId="0" fontId="7" fillId="0" borderId="7" xfId="0" applyFont="1" applyBorder="1" applyAlignment="1" applyProtection="1">
      <alignment horizontal="center"/>
    </xf>
    <xf numFmtId="0" fontId="8" fillId="0" borderId="0" xfId="0" applyFont="1" applyBorder="1" applyAlignment="1" applyProtection="1">
      <alignment horizontal="center" vertical="center"/>
    </xf>
    <xf numFmtId="0" fontId="8" fillId="14" borderId="156" xfId="0" applyFont="1" applyFill="1" applyBorder="1" applyAlignment="1" applyProtection="1">
      <alignment horizontal="center" vertical="center" shrinkToFit="1"/>
      <protection locked="0"/>
    </xf>
    <xf numFmtId="0" fontId="8" fillId="14" borderId="10" xfId="0" applyFont="1" applyFill="1" applyBorder="1" applyAlignment="1" applyProtection="1">
      <alignment horizontal="center" vertical="center" shrinkToFit="1"/>
      <protection locked="0"/>
    </xf>
    <xf numFmtId="0" fontId="8" fillId="0" borderId="86" xfId="0" applyFont="1" applyBorder="1" applyAlignment="1" applyProtection="1">
      <alignment horizontal="center" vertical="center"/>
    </xf>
    <xf numFmtId="0" fontId="8" fillId="0" borderId="143"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12" xfId="0" applyFont="1" applyBorder="1" applyAlignment="1" applyProtection="1">
      <alignment horizontal="right" vertical="center"/>
    </xf>
    <xf numFmtId="0" fontId="8" fillId="0" borderId="116" xfId="0" applyFont="1" applyBorder="1" applyAlignment="1" applyProtection="1">
      <alignment horizontal="center" vertical="center"/>
    </xf>
    <xf numFmtId="0" fontId="8" fillId="0" borderId="53" xfId="0" applyFont="1" applyBorder="1" applyAlignment="1" applyProtection="1">
      <alignment horizontal="center" vertical="center" wrapText="1" shrinkToFit="1"/>
    </xf>
    <xf numFmtId="0" fontId="8" fillId="0" borderId="117" xfId="0" applyFont="1" applyBorder="1" applyAlignment="1" applyProtection="1">
      <alignment horizontal="center" vertical="center"/>
    </xf>
    <xf numFmtId="0" fontId="7" fillId="0" borderId="12" xfId="0" applyFont="1" applyBorder="1" applyAlignment="1" applyProtection="1">
      <alignment horizontal="center"/>
    </xf>
    <xf numFmtId="0" fontId="7" fillId="0" borderId="3" xfId="0" applyFont="1" applyBorder="1" applyAlignment="1" applyProtection="1">
      <alignment horizontal="center"/>
    </xf>
    <xf numFmtId="0" fontId="7" fillId="0" borderId="10" xfId="0" applyFont="1" applyBorder="1" applyAlignment="1" applyProtection="1">
      <alignment horizontal="left" vertical="center" shrinkToFit="1"/>
    </xf>
    <xf numFmtId="0" fontId="7" fillId="0" borderId="11" xfId="0" applyFont="1" applyBorder="1" applyAlignment="1" applyProtection="1">
      <alignment horizontal="left" vertical="center" shrinkToFit="1"/>
    </xf>
    <xf numFmtId="0" fontId="7" fillId="0" borderId="19" xfId="0" applyFont="1" applyBorder="1" applyAlignment="1" applyProtection="1">
      <alignment horizontal="left" vertical="center" shrinkToFit="1"/>
    </xf>
    <xf numFmtId="0" fontId="7" fillId="0" borderId="20" xfId="0" applyFont="1" applyBorder="1" applyAlignment="1" applyProtection="1">
      <alignment horizontal="left" vertical="center" shrinkToFit="1"/>
    </xf>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7" fillId="0" borderId="0" xfId="0" applyFont="1" applyBorder="1" applyAlignment="1" applyProtection="1">
      <alignment horizontal="left" vertical="center" shrinkToFit="1"/>
    </xf>
    <xf numFmtId="0" fontId="8" fillId="0" borderId="20" xfId="0" applyFont="1" applyBorder="1" applyAlignment="1" applyProtection="1">
      <alignment horizontal="center" vertical="center"/>
    </xf>
    <xf numFmtId="0" fontId="7" fillId="0" borderId="1"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14" borderId="10" xfId="0" applyFont="1" applyFill="1" applyBorder="1" applyAlignment="1" applyProtection="1">
      <alignment horizontal="center" vertical="center"/>
      <protection locked="0"/>
    </xf>
    <xf numFmtId="0" fontId="7" fillId="14" borderId="4" xfId="0" applyFont="1" applyFill="1" applyBorder="1" applyAlignment="1" applyProtection="1">
      <alignment horizontal="center" vertical="center"/>
      <protection locked="0"/>
    </xf>
    <xf numFmtId="0" fontId="8" fillId="0" borderId="262" xfId="0" applyFont="1" applyBorder="1" applyAlignment="1" applyProtection="1">
      <alignment horizontal="center" vertical="center" wrapText="1" shrinkToFit="1" readingOrder="1"/>
    </xf>
    <xf numFmtId="0" fontId="8" fillId="0" borderId="222" xfId="0" applyFont="1" applyBorder="1" applyAlignment="1" applyProtection="1">
      <alignment horizontal="center" vertical="center" wrapText="1" shrinkToFit="1" readingOrder="1"/>
    </xf>
    <xf numFmtId="0" fontId="8" fillId="0" borderId="267" xfId="0" applyFont="1" applyBorder="1" applyAlignment="1" applyProtection="1">
      <alignment horizontal="center" vertical="center" wrapText="1" shrinkToFit="1" readingOrder="1"/>
    </xf>
    <xf numFmtId="0" fontId="8" fillId="0" borderId="223" xfId="0" applyFont="1" applyBorder="1" applyAlignment="1" applyProtection="1">
      <alignment horizontal="center" vertical="center" wrapText="1" shrinkToFit="1" readingOrder="1"/>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51" xfId="0" applyFont="1" applyBorder="1" applyAlignment="1" applyProtection="1">
      <alignment horizontal="center" vertical="center"/>
    </xf>
    <xf numFmtId="0" fontId="7" fillId="14" borderId="0" xfId="0" applyFont="1" applyFill="1" applyBorder="1" applyAlignment="1" applyProtection="1">
      <alignment horizontal="left" vertical="top" wrapText="1"/>
      <protection locked="0"/>
    </xf>
    <xf numFmtId="0" fontId="7" fillId="14" borderId="4" xfId="0" applyFont="1" applyFill="1" applyBorder="1" applyAlignment="1" applyProtection="1">
      <alignment horizontal="left" vertical="top" wrapText="1"/>
      <protection locked="0"/>
    </xf>
    <xf numFmtId="0" fontId="8" fillId="0" borderId="205" xfId="0" applyFont="1" applyFill="1" applyBorder="1" applyAlignment="1" applyProtection="1">
      <alignment horizontal="center" vertical="center" shrinkToFit="1"/>
    </xf>
    <xf numFmtId="0" fontId="8" fillId="0" borderId="65" xfId="0" applyFont="1" applyFill="1" applyBorder="1" applyAlignment="1" applyProtection="1">
      <alignment horizontal="center" vertical="center" shrinkToFit="1"/>
    </xf>
    <xf numFmtId="0" fontId="8" fillId="0" borderId="71" xfId="0" applyFont="1" applyFill="1" applyBorder="1" applyAlignment="1" applyProtection="1">
      <alignment horizontal="center" vertical="center" shrinkToFit="1"/>
    </xf>
    <xf numFmtId="0" fontId="7" fillId="0" borderId="12" xfId="0" applyFont="1" applyBorder="1" applyAlignment="1" applyProtection="1">
      <alignment horizontal="center" vertical="center"/>
    </xf>
    <xf numFmtId="0" fontId="8" fillId="0" borderId="53" xfId="0" applyFont="1" applyBorder="1" applyAlignment="1" applyProtection="1">
      <alignment horizontal="left" vertical="center"/>
    </xf>
    <xf numFmtId="0" fontId="8" fillId="0" borderId="17" xfId="0" applyFont="1" applyBorder="1" applyAlignment="1" applyProtection="1">
      <alignment horizontal="center" vertical="center"/>
    </xf>
    <xf numFmtId="0" fontId="8" fillId="14" borderId="7" xfId="0" applyFont="1" applyFill="1" applyBorder="1" applyAlignment="1" applyProtection="1">
      <alignment horizontal="left" vertical="center"/>
      <protection locked="0"/>
    </xf>
    <xf numFmtId="0" fontId="8" fillId="0" borderId="27" xfId="0" applyFont="1" applyBorder="1" applyAlignment="1" applyProtection="1">
      <alignment horizontal="center" vertical="center"/>
    </xf>
    <xf numFmtId="0" fontId="7" fillId="0" borderId="0" xfId="0" applyFont="1" applyBorder="1" applyAlignment="1" applyProtection="1">
      <alignment horizontal="center" vertical="center" wrapText="1" shrinkToFit="1"/>
    </xf>
    <xf numFmtId="0" fontId="5" fillId="27" borderId="144" xfId="0" applyFont="1" applyFill="1" applyBorder="1" applyAlignment="1" applyProtection="1">
      <alignment horizontal="center" vertical="center"/>
      <protection locked="0"/>
    </xf>
    <xf numFmtId="0" fontId="5" fillId="27" borderId="147" xfId="0" applyFont="1" applyFill="1" applyBorder="1" applyAlignment="1" applyProtection="1">
      <alignment horizontal="center" vertical="center"/>
      <protection locked="0"/>
    </xf>
    <xf numFmtId="0" fontId="8" fillId="0" borderId="4" xfId="0" applyFont="1" applyBorder="1" applyAlignment="1" applyProtection="1">
      <alignment horizontal="right" vertical="center"/>
    </xf>
    <xf numFmtId="0" fontId="8" fillId="0" borderId="3" xfId="0" applyFont="1" applyBorder="1" applyAlignment="1" applyProtection="1">
      <alignment horizontal="right" vertical="center"/>
    </xf>
    <xf numFmtId="0" fontId="8" fillId="27" borderId="201" xfId="0" applyFont="1" applyFill="1" applyBorder="1" applyAlignment="1" applyProtection="1">
      <alignment horizontal="center" vertical="center"/>
      <protection locked="0"/>
    </xf>
    <xf numFmtId="0" fontId="8" fillId="27" borderId="31" xfId="0" applyFont="1" applyFill="1" applyBorder="1" applyAlignment="1" applyProtection="1">
      <alignment horizontal="center" vertical="center"/>
      <protection locked="0"/>
    </xf>
    <xf numFmtId="0" fontId="8" fillId="0" borderId="4" xfId="0" applyFont="1" applyBorder="1" applyAlignment="1" applyProtection="1">
      <alignment horizontal="left" vertical="center"/>
    </xf>
    <xf numFmtId="0" fontId="8" fillId="0" borderId="3" xfId="0" applyFont="1" applyBorder="1" applyAlignment="1" applyProtection="1">
      <alignment horizontal="left" vertical="center"/>
    </xf>
    <xf numFmtId="0" fontId="7" fillId="0" borderId="4" xfId="0" applyFont="1" applyBorder="1" applyAlignment="1" applyProtection="1">
      <alignment horizontal="center"/>
    </xf>
    <xf numFmtId="0" fontId="8" fillId="14" borderId="77" xfId="0" applyFont="1" applyFill="1" applyBorder="1" applyAlignment="1" applyProtection="1">
      <alignment horizontal="center" vertical="center" shrinkToFit="1"/>
      <protection locked="0"/>
    </xf>
    <xf numFmtId="0" fontId="8" fillId="14" borderId="53" xfId="0" applyFont="1" applyFill="1" applyBorder="1" applyAlignment="1" applyProtection="1">
      <alignment horizontal="center" vertical="center" shrinkToFit="1"/>
      <protection locked="0"/>
    </xf>
    <xf numFmtId="0" fontId="8" fillId="14" borderId="69" xfId="0" applyFont="1" applyFill="1" applyBorder="1" applyAlignment="1" applyProtection="1">
      <alignment horizontal="center" vertical="center" shrinkToFit="1"/>
      <protection locked="0"/>
    </xf>
    <xf numFmtId="0" fontId="8" fillId="0" borderId="116" xfId="0" applyFont="1" applyBorder="1" applyAlignment="1" applyProtection="1">
      <alignment horizontal="center" vertical="center" shrinkToFit="1"/>
    </xf>
    <xf numFmtId="0" fontId="7" fillId="0" borderId="82" xfId="0" applyFont="1" applyBorder="1" applyAlignment="1" applyProtection="1">
      <alignment horizontal="left" vertical="center"/>
    </xf>
    <xf numFmtId="0" fontId="7" fillId="0" borderId="12" xfId="0" applyFont="1" applyBorder="1" applyAlignment="1" applyProtection="1">
      <alignment horizontal="left" vertical="center" shrinkToFit="1"/>
    </xf>
    <xf numFmtId="0" fontId="8" fillId="0" borderId="30"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149" xfId="0" applyFont="1" applyBorder="1" applyAlignment="1" applyProtection="1">
      <alignment horizontal="center" vertical="center"/>
    </xf>
    <xf numFmtId="0" fontId="8" fillId="0" borderId="66" xfId="0" applyFont="1" applyBorder="1" applyAlignment="1" applyProtection="1">
      <alignment horizontal="center" vertical="center" shrinkToFit="1"/>
    </xf>
    <xf numFmtId="0" fontId="8" fillId="0" borderId="72" xfId="0" applyFont="1" applyBorder="1" applyAlignment="1" applyProtection="1">
      <alignment horizontal="center" vertical="center" shrinkToFit="1"/>
    </xf>
    <xf numFmtId="0" fontId="8" fillId="0" borderId="68" xfId="0" applyFont="1" applyBorder="1" applyAlignment="1" applyProtection="1">
      <alignment horizontal="center" vertical="center" shrinkToFit="1"/>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203" xfId="0" applyFont="1" applyBorder="1" applyAlignment="1" applyProtection="1">
      <alignment horizontal="center" vertical="center" shrinkToFit="1"/>
    </xf>
    <xf numFmtId="0" fontId="11" fillId="0" borderId="82" xfId="0" applyFont="1" applyBorder="1" applyAlignment="1" applyProtection="1">
      <alignment horizontal="center" vertical="center" wrapText="1"/>
    </xf>
    <xf numFmtId="0" fontId="11" fillId="0" borderId="164" xfId="0" applyFont="1" applyBorder="1" applyAlignment="1" applyProtection="1">
      <alignment horizontal="center" vertical="center" wrapText="1"/>
    </xf>
    <xf numFmtId="0" fontId="8" fillId="0" borderId="7" xfId="0" applyFont="1" applyBorder="1" applyAlignment="1" applyProtection="1">
      <alignment horizontal="left" vertical="center"/>
    </xf>
    <xf numFmtId="0" fontId="15" fillId="7" borderId="0" xfId="0" applyFont="1" applyFill="1" applyBorder="1" applyAlignment="1" applyProtection="1">
      <alignment horizontal="left"/>
    </xf>
    <xf numFmtId="0" fontId="8" fillId="0" borderId="8" xfId="0" applyFont="1" applyBorder="1" applyAlignment="1" applyProtection="1">
      <alignment horizontal="left" vertical="center"/>
    </xf>
    <xf numFmtId="0" fontId="11" fillId="0" borderId="45"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46" xfId="0" applyFont="1" applyBorder="1" applyAlignment="1" applyProtection="1">
      <alignment horizontal="center" vertical="center" shrinkToFit="1"/>
    </xf>
    <xf numFmtId="0" fontId="7" fillId="0" borderId="8" xfId="0" applyFont="1" applyBorder="1" applyAlignment="1" applyProtection="1">
      <alignment horizontal="center" vertical="center"/>
    </xf>
    <xf numFmtId="0" fontId="8" fillId="0" borderId="95" xfId="0" applyFont="1" applyBorder="1" applyAlignment="1" applyProtection="1">
      <alignment horizontal="center" vertical="center"/>
    </xf>
    <xf numFmtId="0" fontId="8" fillId="0" borderId="97"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98"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46"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8" borderId="98" xfId="0" applyFont="1" applyFill="1" applyBorder="1" applyAlignment="1" applyProtection="1">
      <alignment horizontal="center" vertical="center" shrinkToFit="1"/>
      <protection locked="0"/>
    </xf>
    <xf numFmtId="0" fontId="8" fillId="8" borderId="13" xfId="0" applyFont="1" applyFill="1" applyBorder="1" applyAlignment="1" applyProtection="1">
      <alignment horizontal="center" vertical="center" shrinkToFit="1"/>
      <protection locked="0"/>
    </xf>
    <xf numFmtId="0" fontId="8" fillId="8" borderId="46" xfId="0" applyFont="1" applyFill="1" applyBorder="1" applyAlignment="1" applyProtection="1">
      <alignment horizontal="center" vertical="center" shrinkToFit="1"/>
      <protection locked="0"/>
    </xf>
    <xf numFmtId="0" fontId="13" fillId="0" borderId="9"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45" xfId="0" applyFont="1" applyBorder="1" applyAlignment="1" applyProtection="1">
      <alignment horizontal="center" vertical="center" wrapText="1"/>
    </xf>
    <xf numFmtId="0" fontId="13" fillId="0" borderId="46" xfId="0" applyFont="1" applyBorder="1" applyAlignment="1" applyProtection="1">
      <alignment horizontal="center" vertical="center" wrapText="1"/>
    </xf>
    <xf numFmtId="0" fontId="8" fillId="0" borderId="9" xfId="4" applyFont="1" applyFill="1" applyBorder="1" applyAlignment="1" applyProtection="1">
      <alignment horizontal="left" vertical="center" wrapText="1"/>
    </xf>
    <xf numFmtId="0" fontId="8" fillId="0" borderId="10" xfId="4" applyFont="1" applyFill="1" applyBorder="1" applyAlignment="1" applyProtection="1">
      <alignment horizontal="left" vertical="center" wrapText="1"/>
    </xf>
    <xf numFmtId="0" fontId="8" fillId="0" borderId="11" xfId="4" applyFont="1" applyFill="1" applyBorder="1" applyAlignment="1" applyProtection="1">
      <alignment horizontal="left" vertical="center" wrapText="1"/>
    </xf>
    <xf numFmtId="0" fontId="8" fillId="0" borderId="2" xfId="4" applyFont="1" applyFill="1" applyBorder="1" applyAlignment="1" applyProtection="1">
      <alignment horizontal="left" vertical="center" wrapText="1"/>
    </xf>
    <xf numFmtId="0" fontId="8" fillId="0" borderId="4" xfId="4" applyFont="1" applyFill="1" applyBorder="1" applyAlignment="1" applyProtection="1">
      <alignment horizontal="left" vertical="center" wrapText="1"/>
    </xf>
    <xf numFmtId="0" fontId="8" fillId="0" borderId="3" xfId="4" applyFont="1" applyFill="1" applyBorder="1" applyAlignment="1" applyProtection="1">
      <alignment horizontal="left" vertical="center" wrapText="1"/>
    </xf>
    <xf numFmtId="0" fontId="7" fillId="14" borderId="53" xfId="0" applyFont="1" applyFill="1" applyBorder="1" applyAlignment="1" applyProtection="1">
      <alignment horizontal="center" vertical="center"/>
      <protection locked="0"/>
    </xf>
    <xf numFmtId="0" fontId="7" fillId="12" borderId="4" xfId="0" applyFont="1" applyFill="1" applyBorder="1" applyAlignment="1" applyProtection="1">
      <alignment horizontal="left"/>
    </xf>
    <xf numFmtId="0" fontId="7" fillId="12" borderId="0" xfId="0" applyFont="1" applyFill="1" applyBorder="1" applyAlignment="1" applyProtection="1">
      <alignment horizontal="left"/>
    </xf>
    <xf numFmtId="0" fontId="8"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82" xfId="0" applyFont="1" applyBorder="1" applyAlignment="1" applyProtection="1">
      <alignment horizontal="left" vertical="center"/>
    </xf>
    <xf numFmtId="0" fontId="8" fillId="0" borderId="84" xfId="0" applyFont="1" applyBorder="1" applyAlignment="1" applyProtection="1">
      <alignment horizontal="left" vertical="center"/>
    </xf>
    <xf numFmtId="0" fontId="7" fillId="0" borderId="53" xfId="0" applyFont="1" applyBorder="1" applyAlignment="1" applyProtection="1">
      <alignment horizontal="center" vertical="center"/>
    </xf>
    <xf numFmtId="0" fontId="8" fillId="12" borderId="18" xfId="0" applyFont="1" applyFill="1" applyBorder="1" applyAlignment="1" applyProtection="1">
      <alignment horizontal="left" vertical="center" shrinkToFit="1"/>
    </xf>
    <xf numFmtId="0" fontId="8" fillId="12" borderId="19" xfId="0" applyFont="1" applyFill="1" applyBorder="1" applyAlignment="1" applyProtection="1">
      <alignment horizontal="left" vertical="center" shrinkToFit="1"/>
    </xf>
    <xf numFmtId="0" fontId="8" fillId="12" borderId="20" xfId="0" applyFont="1" applyFill="1" applyBorder="1" applyAlignment="1" applyProtection="1">
      <alignment horizontal="left" vertical="center" shrinkToFit="1"/>
    </xf>
    <xf numFmtId="0" fontId="8" fillId="12" borderId="18" xfId="0" applyFont="1" applyFill="1" applyBorder="1" applyAlignment="1" applyProtection="1">
      <alignment horizontal="left" vertical="center" wrapText="1"/>
    </xf>
    <xf numFmtId="0" fontId="8" fillId="12" borderId="19" xfId="0" applyFont="1" applyFill="1" applyBorder="1" applyAlignment="1" applyProtection="1">
      <alignment horizontal="left" vertical="center" wrapText="1"/>
    </xf>
    <xf numFmtId="0" fontId="8" fillId="12" borderId="20" xfId="0" applyFont="1" applyFill="1" applyBorder="1" applyAlignment="1" applyProtection="1">
      <alignment horizontal="left" vertical="center" wrapText="1"/>
    </xf>
    <xf numFmtId="0" fontId="8" fillId="12" borderId="14" xfId="0" applyFont="1" applyFill="1" applyBorder="1" applyAlignment="1" applyProtection="1">
      <alignment horizontal="center" vertical="center"/>
    </xf>
    <xf numFmtId="0" fontId="8" fillId="12" borderId="58" xfId="0" applyFont="1" applyFill="1" applyBorder="1" applyAlignment="1" applyProtection="1">
      <alignment horizontal="center" vertical="center"/>
    </xf>
    <xf numFmtId="0" fontId="8" fillId="14" borderId="10" xfId="0" applyFont="1" applyFill="1" applyBorder="1" applyAlignment="1" applyProtection="1">
      <alignment horizontal="left" vertical="center"/>
      <protection locked="0"/>
    </xf>
    <xf numFmtId="0" fontId="8" fillId="14" borderId="0" xfId="0" applyFont="1" applyFill="1" applyBorder="1" applyAlignment="1" applyProtection="1">
      <alignment horizontal="left" vertical="center"/>
      <protection locked="0"/>
    </xf>
    <xf numFmtId="0" fontId="8" fillId="14" borderId="10" xfId="0" applyFont="1" applyFill="1" applyBorder="1" applyAlignment="1" applyProtection="1">
      <alignment horizontal="center" vertical="center"/>
      <protection locked="0"/>
    </xf>
    <xf numFmtId="0" fontId="8" fillId="14" borderId="4" xfId="0" applyFont="1" applyFill="1" applyBorder="1" applyAlignment="1" applyProtection="1">
      <alignment horizontal="center" vertical="center"/>
      <protection locked="0"/>
    </xf>
    <xf numFmtId="0" fontId="8" fillId="14" borderId="0"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wrapText="1"/>
    </xf>
    <xf numFmtId="0" fontId="8" fillId="0" borderId="9" xfId="0" applyFont="1" applyBorder="1" applyAlignment="1" applyProtection="1">
      <alignment vertical="center" wrapText="1" shrinkToFit="1"/>
    </xf>
    <xf numFmtId="0" fontId="8" fillId="0" borderId="10" xfId="0" applyFont="1" applyBorder="1" applyAlignment="1" applyProtection="1">
      <alignment vertical="center" shrinkToFit="1"/>
    </xf>
    <xf numFmtId="0" fontId="8" fillId="0" borderId="11" xfId="0" applyFont="1" applyBorder="1" applyAlignment="1" applyProtection="1">
      <alignment vertical="center" shrinkToFit="1"/>
    </xf>
    <xf numFmtId="0" fontId="8" fillId="0" borderId="1"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12" xfId="0" applyFont="1" applyBorder="1" applyAlignment="1" applyProtection="1">
      <alignment vertical="center" shrinkToFit="1"/>
    </xf>
    <xf numFmtId="0" fontId="8" fillId="0" borderId="2"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3" xfId="0" applyFont="1" applyBorder="1" applyAlignment="1" applyProtection="1">
      <alignment vertical="center" shrinkToFit="1"/>
    </xf>
    <xf numFmtId="0" fontId="7" fillId="14" borderId="6" xfId="0" applyFont="1" applyFill="1" applyBorder="1" applyAlignment="1" applyProtection="1">
      <alignment horizontal="center" vertical="center"/>
      <protection locked="0"/>
    </xf>
    <xf numFmtId="0" fontId="7" fillId="14" borderId="8" xfId="0" applyFont="1" applyFill="1" applyBorder="1" applyAlignment="1" applyProtection="1">
      <alignment horizontal="center" vertical="center"/>
      <protection locked="0"/>
    </xf>
    <xf numFmtId="0" fontId="11" fillId="12" borderId="9" xfId="0" applyFont="1" applyFill="1" applyBorder="1" applyAlignment="1" applyProtection="1">
      <alignment horizontal="center" vertical="center" wrapText="1"/>
    </xf>
    <xf numFmtId="0" fontId="11" fillId="12" borderId="10" xfId="0" applyFont="1" applyFill="1" applyBorder="1" applyAlignment="1" applyProtection="1">
      <alignment horizontal="center" vertical="center" wrapText="1"/>
    </xf>
    <xf numFmtId="0" fontId="11" fillId="12" borderId="11" xfId="0" applyFont="1" applyFill="1" applyBorder="1" applyAlignment="1" applyProtection="1">
      <alignment horizontal="center" vertical="center" wrapText="1"/>
    </xf>
    <xf numFmtId="0" fontId="11" fillId="12" borderId="2" xfId="0" applyFont="1" applyFill="1" applyBorder="1" applyAlignment="1" applyProtection="1">
      <alignment horizontal="center" vertical="center" wrapText="1"/>
    </xf>
    <xf numFmtId="0" fontId="11" fillId="12" borderId="4" xfId="0" applyFont="1" applyFill="1" applyBorder="1" applyAlignment="1" applyProtection="1">
      <alignment horizontal="center" vertical="center" wrapText="1"/>
    </xf>
    <xf numFmtId="0" fontId="11" fillId="12" borderId="3" xfId="0" applyFont="1" applyFill="1" applyBorder="1" applyAlignment="1" applyProtection="1">
      <alignment horizontal="center" vertical="center" wrapText="1"/>
    </xf>
    <xf numFmtId="0" fontId="9" fillId="12" borderId="94" xfId="0" applyFont="1" applyFill="1" applyBorder="1" applyAlignment="1" applyProtection="1">
      <alignment horizontal="center" vertical="center" shrinkToFit="1"/>
    </xf>
    <xf numFmtId="0" fontId="9" fillId="12" borderId="10" xfId="0" applyFont="1" applyFill="1" applyBorder="1" applyAlignment="1" applyProtection="1">
      <alignment horizontal="center" vertical="center" shrinkToFit="1"/>
    </xf>
    <xf numFmtId="0" fontId="9" fillId="12" borderId="11" xfId="0" applyFont="1" applyFill="1" applyBorder="1" applyAlignment="1" applyProtection="1">
      <alignment horizontal="center" vertical="center" shrinkToFit="1"/>
    </xf>
    <xf numFmtId="0" fontId="8" fillId="12" borderId="137" xfId="0" applyFont="1" applyFill="1" applyBorder="1" applyAlignment="1" applyProtection="1">
      <alignment horizontal="center" vertical="center" shrinkToFit="1"/>
    </xf>
    <xf numFmtId="0" fontId="8" fillId="12" borderId="85" xfId="0" applyFont="1" applyFill="1" applyBorder="1" applyAlignment="1" applyProtection="1">
      <alignment horizontal="center" vertical="center" shrinkToFit="1"/>
    </xf>
    <xf numFmtId="0" fontId="8" fillId="12" borderId="86" xfId="0" applyFont="1" applyFill="1" applyBorder="1" applyAlignment="1" applyProtection="1">
      <alignment horizontal="center" vertical="center" shrinkToFit="1"/>
    </xf>
    <xf numFmtId="0" fontId="8" fillId="12" borderId="11" xfId="0" applyFont="1" applyFill="1" applyBorder="1" applyAlignment="1" applyProtection="1">
      <alignment horizontal="center" vertical="center" shrinkToFit="1"/>
    </xf>
    <xf numFmtId="0" fontId="8" fillId="14" borderId="4" xfId="0" applyFont="1" applyFill="1" applyBorder="1" applyAlignment="1" applyProtection="1">
      <alignment horizontal="center" vertical="center" shrinkToFit="1"/>
      <protection locked="0"/>
    </xf>
    <xf numFmtId="0" fontId="8" fillId="12" borderId="11" xfId="0" applyFont="1" applyFill="1" applyBorder="1" applyAlignment="1" applyProtection="1">
      <alignment horizontal="left" vertical="center" shrinkToFit="1"/>
    </xf>
    <xf numFmtId="0" fontId="8" fillId="12" borderId="3" xfId="0" applyFont="1" applyFill="1" applyBorder="1" applyAlignment="1" applyProtection="1">
      <alignment horizontal="left" vertical="center" shrinkToFit="1"/>
    </xf>
    <xf numFmtId="0" fontId="8" fillId="12" borderId="93" xfId="0" applyFont="1" applyFill="1" applyBorder="1" applyAlignment="1" applyProtection="1">
      <alignment horizontal="center" vertical="center" shrinkToFit="1"/>
    </xf>
    <xf numFmtId="0" fontId="8" fillId="12" borderId="0" xfId="0" applyFont="1" applyFill="1" applyBorder="1" applyAlignment="1" applyProtection="1">
      <alignment horizontal="center" vertical="center" shrinkToFit="1"/>
    </xf>
    <xf numFmtId="0" fontId="8" fillId="12" borderId="117" xfId="0" applyFont="1" applyFill="1" applyBorder="1" applyAlignment="1" applyProtection="1">
      <alignment horizontal="center" vertical="center" shrinkToFit="1"/>
    </xf>
    <xf numFmtId="0" fontId="7" fillId="0" borderId="9" xfId="4" applyFont="1" applyFill="1" applyBorder="1" applyAlignment="1" applyProtection="1">
      <alignment vertical="center" wrapText="1"/>
    </xf>
    <xf numFmtId="0" fontId="7" fillId="0" borderId="10" xfId="4" applyFont="1" applyFill="1" applyBorder="1" applyAlignment="1" applyProtection="1">
      <alignment vertical="center" wrapText="1"/>
    </xf>
    <xf numFmtId="0" fontId="7" fillId="0" borderId="11" xfId="4" applyFont="1" applyFill="1" applyBorder="1" applyAlignment="1" applyProtection="1">
      <alignment vertical="center" wrapText="1"/>
    </xf>
    <xf numFmtId="0" fontId="7" fillId="0" borderId="1" xfId="4" applyFont="1" applyFill="1" applyBorder="1" applyAlignment="1" applyProtection="1">
      <alignment vertical="center" wrapText="1"/>
    </xf>
    <xf numFmtId="0" fontId="7" fillId="0" borderId="0" xfId="4" applyFont="1" applyFill="1" applyBorder="1" applyAlignment="1" applyProtection="1">
      <alignment vertical="center" wrapText="1"/>
    </xf>
    <xf numFmtId="0" fontId="7" fillId="0" borderId="12" xfId="4" applyFont="1" applyFill="1" applyBorder="1" applyAlignment="1" applyProtection="1">
      <alignment vertical="center" wrapText="1"/>
    </xf>
    <xf numFmtId="0" fontId="7" fillId="0" borderId="2" xfId="4" applyFont="1" applyFill="1" applyBorder="1" applyAlignment="1" applyProtection="1">
      <alignment vertical="center" wrapText="1"/>
    </xf>
    <xf numFmtId="0" fontId="7" fillId="0" borderId="4" xfId="4" applyFont="1" applyFill="1" applyBorder="1" applyAlignment="1" applyProtection="1">
      <alignment vertical="center" wrapText="1"/>
    </xf>
    <xf numFmtId="0" fontId="7" fillId="0" borderId="3" xfId="4" applyFont="1" applyFill="1" applyBorder="1" applyAlignment="1" applyProtection="1">
      <alignmen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9" fillId="12" borderId="14" xfId="0" applyFont="1" applyFill="1" applyBorder="1" applyAlignment="1" applyProtection="1">
      <alignment horizontal="center" vertical="center"/>
    </xf>
    <xf numFmtId="0" fontId="9" fillId="12" borderId="59" xfId="0" applyFont="1" applyFill="1" applyBorder="1" applyAlignment="1" applyProtection="1">
      <alignment horizontal="center" vertical="center"/>
    </xf>
    <xf numFmtId="0" fontId="8" fillId="14" borderId="9" xfId="0" applyFont="1" applyFill="1" applyBorder="1" applyAlignment="1" applyProtection="1">
      <alignment horizontal="center" vertical="center" wrapText="1"/>
    </xf>
    <xf numFmtId="0" fontId="8" fillId="14" borderId="10" xfId="0" applyFont="1" applyFill="1" applyBorder="1" applyAlignment="1" applyProtection="1">
      <alignment horizontal="center" vertical="center"/>
    </xf>
    <xf numFmtId="0" fontId="8" fillId="14" borderId="1" xfId="0" applyFont="1" applyFill="1" applyBorder="1" applyAlignment="1" applyProtection="1">
      <alignment horizontal="center" vertical="center"/>
    </xf>
    <xf numFmtId="0" fontId="8" fillId="14" borderId="0" xfId="0" applyFont="1" applyFill="1" applyBorder="1" applyAlignment="1" applyProtection="1">
      <alignment horizontal="center" vertical="center"/>
    </xf>
    <xf numFmtId="181" fontId="8" fillId="14" borderId="8" xfId="0" applyNumberFormat="1" applyFont="1" applyFill="1" applyBorder="1" applyAlignment="1" applyProtection="1">
      <alignment horizontal="center" vertical="center"/>
      <protection locked="0"/>
    </xf>
    <xf numFmtId="181" fontId="8" fillId="14" borderId="53" xfId="0" applyNumberFormat="1" applyFont="1" applyFill="1" applyBorder="1" applyAlignment="1" applyProtection="1">
      <alignment horizontal="center" vertical="center"/>
      <protection locked="0"/>
    </xf>
    <xf numFmtId="181" fontId="8" fillId="14" borderId="6" xfId="0" applyNumberFormat="1" applyFont="1" applyFill="1" applyBorder="1" applyAlignment="1" applyProtection="1">
      <alignment horizontal="center" vertical="center"/>
      <protection locked="0"/>
    </xf>
    <xf numFmtId="0" fontId="8" fillId="14" borderId="14" xfId="0" applyFont="1" applyFill="1" applyBorder="1" applyAlignment="1" applyProtection="1">
      <alignment horizontal="center" vertical="center"/>
      <protection locked="0"/>
    </xf>
    <xf numFmtId="0" fontId="8" fillId="14" borderId="58"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shrinkToFit="1"/>
    </xf>
    <xf numFmtId="0" fontId="8" fillId="12" borderId="4" xfId="0" applyFont="1" applyFill="1" applyBorder="1" applyAlignment="1" applyProtection="1">
      <alignment horizontal="right" vertical="center"/>
    </xf>
    <xf numFmtId="0" fontId="8" fillId="0" borderId="138" xfId="0" applyFont="1" applyBorder="1" applyAlignment="1" applyProtection="1">
      <alignment horizontal="left" vertical="center" shrinkToFit="1"/>
    </xf>
    <xf numFmtId="0" fontId="8" fillId="0" borderId="29" xfId="0" applyFont="1" applyBorder="1" applyAlignment="1" applyProtection="1">
      <alignment horizontal="left" vertical="center" shrinkToFit="1"/>
    </xf>
    <xf numFmtId="0" fontId="8" fillId="0" borderId="139" xfId="0" applyFont="1" applyBorder="1" applyAlignment="1" applyProtection="1">
      <alignment horizontal="left" vertical="center" shrinkToFit="1"/>
    </xf>
    <xf numFmtId="0" fontId="8" fillId="12" borderId="5" xfId="0" applyFont="1" applyFill="1" applyBorder="1" applyAlignment="1" applyProtection="1">
      <alignment horizontal="center" vertical="center"/>
    </xf>
    <xf numFmtId="0" fontId="8" fillId="12" borderId="135" xfId="0" applyFont="1" applyFill="1" applyBorder="1" applyAlignment="1" applyProtection="1">
      <alignment horizontal="center" vertical="center"/>
    </xf>
    <xf numFmtId="0" fontId="8" fillId="12" borderId="28" xfId="0" applyFont="1" applyFill="1" applyBorder="1" applyAlignment="1" applyProtection="1">
      <alignment horizontal="center" vertical="center"/>
    </xf>
    <xf numFmtId="0" fontId="8" fillId="12" borderId="136" xfId="0" applyFont="1" applyFill="1" applyBorder="1" applyAlignment="1" applyProtection="1">
      <alignment horizontal="center" vertical="center"/>
    </xf>
    <xf numFmtId="0" fontId="8" fillId="12" borderId="138" xfId="0" applyFont="1" applyFill="1" applyBorder="1" applyAlignment="1" applyProtection="1">
      <alignment horizontal="left" vertical="center" shrinkToFit="1"/>
    </xf>
    <xf numFmtId="0" fontId="8" fillId="12" borderId="29" xfId="0" applyFont="1" applyFill="1" applyBorder="1" applyAlignment="1" applyProtection="1">
      <alignment horizontal="left" vertical="center" shrinkToFit="1"/>
    </xf>
    <xf numFmtId="0" fontId="8" fillId="12" borderId="139" xfId="0" applyFont="1" applyFill="1" applyBorder="1" applyAlignment="1" applyProtection="1">
      <alignment horizontal="left" vertical="center" shrinkToFit="1"/>
    </xf>
    <xf numFmtId="0" fontId="7" fillId="0" borderId="10" xfId="0" applyFont="1" applyBorder="1" applyProtection="1"/>
    <xf numFmtId="0" fontId="7" fillId="0" borderId="1" xfId="0" applyFont="1" applyBorder="1" applyProtection="1"/>
    <xf numFmtId="0" fontId="7" fillId="0" borderId="0" xfId="0" applyFont="1" applyBorder="1" applyProtection="1"/>
    <xf numFmtId="181" fontId="8" fillId="14" borderId="10" xfId="0" applyNumberFormat="1" applyFont="1" applyFill="1" applyBorder="1" applyAlignment="1" applyProtection="1">
      <alignment horizontal="center" vertical="center"/>
      <protection locked="0"/>
    </xf>
    <xf numFmtId="181" fontId="8" fillId="14" borderId="4" xfId="0" applyNumberFormat="1" applyFont="1" applyFill="1" applyBorder="1" applyAlignment="1" applyProtection="1">
      <alignment horizontal="center" vertical="center"/>
      <protection locked="0"/>
    </xf>
    <xf numFmtId="0" fontId="6" fillId="14" borderId="0" xfId="0" applyFont="1" applyFill="1" applyBorder="1" applyAlignment="1" applyProtection="1">
      <alignment horizontal="left" vertical="top"/>
      <protection locked="0"/>
    </xf>
    <xf numFmtId="0" fontId="6" fillId="14" borderId="4" xfId="0" applyFont="1" applyFill="1" applyBorder="1" applyAlignment="1" applyProtection="1">
      <alignment horizontal="left" vertical="top"/>
      <protection locked="0"/>
    </xf>
    <xf numFmtId="0" fontId="8" fillId="0" borderId="10" xfId="0" applyFont="1" applyBorder="1" applyAlignment="1" applyProtection="1">
      <alignment horizontal="left" vertical="top"/>
    </xf>
    <xf numFmtId="0" fontId="8" fillId="0" borderId="11" xfId="0" applyFont="1" applyBorder="1" applyAlignment="1" applyProtection="1">
      <alignment horizontal="left" vertical="top"/>
    </xf>
    <xf numFmtId="0" fontId="8" fillId="0" borderId="1" xfId="0" applyFont="1" applyBorder="1" applyAlignment="1" applyProtection="1">
      <alignment horizontal="left" vertical="center" wrapText="1" shrinkToFit="1"/>
    </xf>
    <xf numFmtId="0" fontId="8" fillId="12" borderId="14" xfId="0" applyFont="1" applyFill="1" applyBorder="1" applyAlignment="1" applyProtection="1">
      <alignment horizontal="left" vertical="center" shrinkToFit="1"/>
    </xf>
    <xf numFmtId="0" fontId="11" fillId="12" borderId="14" xfId="0" applyFont="1" applyFill="1" applyBorder="1" applyAlignment="1" applyProtection="1">
      <alignment horizontal="left" vertical="center"/>
    </xf>
    <xf numFmtId="0" fontId="11" fillId="12" borderId="4" xfId="0" applyFont="1" applyFill="1" applyBorder="1" applyAlignment="1" applyProtection="1">
      <alignment horizontal="left" vertical="center"/>
    </xf>
    <xf numFmtId="0" fontId="8" fillId="12" borderId="14" xfId="0" applyFont="1" applyFill="1" applyBorder="1" applyAlignment="1" applyProtection="1">
      <alignment horizontal="center" vertical="center" shrinkToFit="1"/>
    </xf>
    <xf numFmtId="0" fontId="8" fillId="12" borderId="14" xfId="0" applyFont="1" applyFill="1" applyBorder="1" applyAlignment="1" applyProtection="1">
      <alignment horizontal="right" vertical="center" shrinkToFit="1"/>
    </xf>
    <xf numFmtId="0" fontId="8" fillId="12" borderId="63" xfId="0" applyFont="1" applyFill="1" applyBorder="1" applyAlignment="1" applyProtection="1">
      <alignment horizontal="right" vertical="center" shrinkToFit="1"/>
    </xf>
    <xf numFmtId="0" fontId="8" fillId="12" borderId="4" xfId="0" applyFont="1" applyFill="1" applyBorder="1" applyAlignment="1" applyProtection="1">
      <alignment horizontal="right" vertical="center" shrinkToFit="1"/>
    </xf>
    <xf numFmtId="0" fontId="8" fillId="12" borderId="3" xfId="0" applyFont="1" applyFill="1" applyBorder="1" applyAlignment="1" applyProtection="1">
      <alignment horizontal="right" vertical="center" shrinkToFit="1"/>
    </xf>
    <xf numFmtId="9" fontId="5" fillId="0" borderId="10" xfId="1" applyFont="1" applyBorder="1" applyAlignment="1" applyProtection="1">
      <alignment horizontal="center" vertical="center" shrinkToFit="1"/>
    </xf>
    <xf numFmtId="9" fontId="5" fillId="0" borderId="11" xfId="1" applyFont="1" applyBorder="1" applyAlignment="1" applyProtection="1">
      <alignment horizontal="center" vertical="center" shrinkToFit="1"/>
    </xf>
    <xf numFmtId="9" fontId="5" fillId="0" borderId="4" xfId="1" applyFont="1" applyBorder="1" applyAlignment="1" applyProtection="1">
      <alignment horizontal="center" vertical="center" shrinkToFit="1"/>
    </xf>
    <xf numFmtId="9" fontId="5" fillId="0" borderId="3" xfId="1" applyFont="1" applyBorder="1" applyAlignment="1" applyProtection="1">
      <alignment horizontal="center" vertical="center" shrinkToFit="1"/>
    </xf>
    <xf numFmtId="0" fontId="6" fillId="0" borderId="10" xfId="0" applyFont="1" applyBorder="1" applyAlignment="1" applyProtection="1">
      <alignment horizontal="center" vertical="center"/>
    </xf>
    <xf numFmtId="0" fontId="6" fillId="0" borderId="4" xfId="0" applyFont="1" applyBorder="1" applyAlignment="1" applyProtection="1">
      <alignment horizontal="center" vertical="center"/>
    </xf>
    <xf numFmtId="0" fontId="20" fillId="0" borderId="53" xfId="0" applyFont="1" applyBorder="1" applyAlignment="1" applyProtection="1">
      <alignment horizontal="center" vertical="center" wrapText="1"/>
    </xf>
    <xf numFmtId="0" fontId="20" fillId="0" borderId="53" xfId="0" applyFont="1" applyBorder="1" applyAlignment="1" applyProtection="1">
      <alignment horizontal="center" vertical="center"/>
    </xf>
    <xf numFmtId="0" fontId="20" fillId="0" borderId="6" xfId="0" applyFont="1" applyBorder="1" applyAlignment="1" applyProtection="1">
      <alignment horizontal="center" vertical="center"/>
    </xf>
    <xf numFmtId="0" fontId="8" fillId="12" borderId="117" xfId="0" applyFont="1" applyFill="1" applyBorder="1" applyAlignment="1" applyProtection="1">
      <alignment horizontal="center" vertical="center"/>
    </xf>
    <xf numFmtId="0" fontId="8" fillId="12" borderId="27" xfId="0" applyFont="1" applyFill="1" applyBorder="1" applyAlignment="1" applyProtection="1">
      <alignment horizontal="center" vertical="center"/>
    </xf>
    <xf numFmtId="0" fontId="20" fillId="0" borderId="9"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8" fillId="0" borderId="0" xfId="0" applyFont="1" applyFill="1" applyBorder="1" applyAlignment="1" applyProtection="1">
      <alignment horizontal="left" vertical="center" shrinkToFit="1"/>
    </xf>
    <xf numFmtId="0" fontId="8" fillId="0" borderId="4" xfId="0" applyFont="1" applyFill="1" applyBorder="1" applyAlignment="1" applyProtection="1">
      <alignment horizontal="left" vertical="center" shrinkToFit="1"/>
    </xf>
    <xf numFmtId="0" fontId="8" fillId="12" borderId="9" xfId="0" applyFont="1" applyFill="1" applyBorder="1" applyAlignment="1" applyProtection="1">
      <alignment horizontal="center" vertical="center"/>
    </xf>
    <xf numFmtId="0" fontId="8" fillId="12" borderId="10" xfId="0" applyFont="1" applyFill="1" applyBorder="1" applyAlignment="1" applyProtection="1">
      <alignment horizontal="center" vertical="center"/>
    </xf>
    <xf numFmtId="0" fontId="8" fillId="12" borderId="11" xfId="0" applyFont="1" applyFill="1" applyBorder="1" applyAlignment="1" applyProtection="1">
      <alignment horizontal="center" vertical="center"/>
    </xf>
    <xf numFmtId="0" fontId="8" fillId="12" borderId="3" xfId="0" applyFont="1" applyFill="1" applyBorder="1" applyAlignment="1" applyProtection="1">
      <alignment horizontal="center" vertical="center"/>
    </xf>
    <xf numFmtId="0" fontId="8" fillId="24" borderId="7" xfId="0" applyFont="1" applyFill="1" applyBorder="1" applyAlignment="1" applyProtection="1">
      <alignment horizontal="center" vertical="center"/>
      <protection locked="0"/>
    </xf>
    <xf numFmtId="0" fontId="11" fillId="0" borderId="271" xfId="0" applyFont="1" applyBorder="1" applyAlignment="1" applyProtection="1">
      <alignment horizontal="center" vertical="center" wrapText="1"/>
    </xf>
    <xf numFmtId="0" fontId="11" fillId="0" borderId="272" xfId="0" applyFont="1" applyBorder="1" applyAlignment="1" applyProtection="1">
      <alignment horizontal="center" vertical="center" wrapText="1"/>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Fill="1" applyBorder="1" applyAlignment="1" applyProtection="1">
      <alignment horizontal="left" vertical="center" wrapText="1" shrinkToFit="1"/>
    </xf>
    <xf numFmtId="0" fontId="9" fillId="0" borderId="0" xfId="0" applyFont="1" applyFill="1" applyBorder="1" applyAlignment="1" applyProtection="1">
      <alignment horizontal="left" vertical="center" wrapText="1" shrinkToFit="1"/>
    </xf>
    <xf numFmtId="0" fontId="9" fillId="0" borderId="12" xfId="0" applyFont="1" applyFill="1" applyBorder="1" applyAlignment="1" applyProtection="1">
      <alignment horizontal="left" vertical="center" wrapText="1" shrinkToFit="1"/>
    </xf>
    <xf numFmtId="0" fontId="9" fillId="0" borderId="4" xfId="0" applyFont="1" applyFill="1" applyBorder="1" applyAlignment="1" applyProtection="1">
      <alignment horizontal="left" vertical="center" wrapText="1" shrinkToFit="1"/>
    </xf>
    <xf numFmtId="0" fontId="9" fillId="0" borderId="3" xfId="0" applyFont="1" applyFill="1" applyBorder="1" applyAlignment="1" applyProtection="1">
      <alignment horizontal="left" vertical="center" wrapText="1" shrinkToFit="1"/>
    </xf>
    <xf numFmtId="0" fontId="7" fillId="0" borderId="0" xfId="0" applyFont="1" applyBorder="1" applyAlignment="1" applyProtection="1">
      <alignment horizontal="left" wrapText="1"/>
    </xf>
    <xf numFmtId="0" fontId="7" fillId="0" borderId="4" xfId="0" applyFont="1" applyBorder="1" applyAlignment="1" applyProtection="1">
      <alignment horizontal="left" wrapText="1"/>
    </xf>
    <xf numFmtId="0" fontId="7" fillId="0" borderId="83" xfId="0" applyFont="1" applyBorder="1" applyAlignment="1" applyProtection="1">
      <alignment horizontal="center" vertical="center"/>
    </xf>
    <xf numFmtId="0" fontId="8" fillId="0" borderId="1" xfId="0" applyFont="1" applyBorder="1" applyAlignment="1" applyProtection="1">
      <alignment horizontal="right" vertical="center" shrinkToFit="1"/>
    </xf>
    <xf numFmtId="0" fontId="8" fillId="0" borderId="0" xfId="0" applyFont="1" applyBorder="1" applyAlignment="1" applyProtection="1">
      <alignment horizontal="right" vertical="center" shrinkToFit="1"/>
    </xf>
    <xf numFmtId="0" fontId="8" fillId="0" borderId="2" xfId="0" applyFont="1" applyBorder="1" applyAlignment="1" applyProtection="1">
      <alignment horizontal="right" vertical="center" shrinkToFit="1"/>
    </xf>
    <xf numFmtId="0" fontId="8" fillId="0" borderId="4" xfId="0" applyFont="1" applyBorder="1" applyAlignment="1" applyProtection="1">
      <alignment horizontal="right" vertical="center" shrinkToFit="1"/>
    </xf>
    <xf numFmtId="0" fontId="8" fillId="0" borderId="138" xfId="0" applyFont="1" applyBorder="1" applyAlignment="1" applyProtection="1">
      <alignment horizontal="left" vertical="center"/>
    </xf>
    <xf numFmtId="0" fontId="8" fillId="0" borderId="29" xfId="0" applyFont="1" applyBorder="1" applyAlignment="1" applyProtection="1">
      <alignment horizontal="left" vertical="center"/>
    </xf>
    <xf numFmtId="0" fontId="8" fillId="0" borderId="139" xfId="0" applyFont="1" applyBorder="1" applyAlignment="1" applyProtection="1">
      <alignment horizontal="left" vertical="center"/>
    </xf>
    <xf numFmtId="0" fontId="7" fillId="0" borderId="9" xfId="0" applyFont="1" applyBorder="1" applyAlignment="1" applyProtection="1">
      <alignment horizontal="left" vertical="center" wrapText="1" shrinkToFit="1"/>
    </xf>
    <xf numFmtId="0" fontId="7" fillId="0" borderId="10" xfId="0" applyFont="1" applyBorder="1" applyAlignment="1" applyProtection="1">
      <alignment horizontal="left" vertical="center" wrapText="1" shrinkToFit="1"/>
    </xf>
    <xf numFmtId="0" fontId="7" fillId="0" borderId="11" xfId="0" applyFont="1" applyBorder="1" applyAlignment="1" applyProtection="1">
      <alignment horizontal="left" vertical="center" wrapText="1" shrinkToFit="1"/>
    </xf>
    <xf numFmtId="0" fontId="7" fillId="0" borderId="2" xfId="0" applyFont="1" applyBorder="1" applyAlignment="1" applyProtection="1">
      <alignment horizontal="left" vertical="center" wrapText="1" shrinkToFit="1"/>
    </xf>
    <xf numFmtId="0" fontId="7" fillId="0" borderId="4"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1"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9" fillId="0" borderId="18"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120" fillId="0" borderId="0" xfId="4" applyFont="1" applyFill="1" applyBorder="1" applyAlignment="1" applyProtection="1">
      <alignment horizontal="center" vertical="center"/>
    </xf>
    <xf numFmtId="0" fontId="120" fillId="0" borderId="0" xfId="0" applyFont="1" applyAlignment="1">
      <alignment horizontal="center" vertical="center"/>
    </xf>
    <xf numFmtId="0" fontId="26" fillId="0" borderId="9" xfId="0" applyFont="1" applyBorder="1" applyAlignment="1">
      <alignment horizontal="center"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26" fillId="12" borderId="9" xfId="0" applyFont="1" applyFill="1" applyBorder="1" applyAlignment="1">
      <alignment horizontal="center" vertical="center"/>
    </xf>
    <xf numFmtId="0" fontId="26" fillId="12" borderId="10" xfId="0" applyFont="1" applyFill="1" applyBorder="1" applyAlignment="1">
      <alignment horizontal="center" vertical="center"/>
    </xf>
    <xf numFmtId="0" fontId="26" fillId="12" borderId="11" xfId="0" applyFont="1" applyFill="1" applyBorder="1" applyAlignment="1">
      <alignment horizontal="center" vertical="center"/>
    </xf>
    <xf numFmtId="0" fontId="26" fillId="12" borderId="2" xfId="0" applyFont="1" applyFill="1" applyBorder="1" applyAlignment="1">
      <alignment horizontal="center" vertical="center"/>
    </xf>
    <xf numFmtId="0" fontId="26" fillId="12" borderId="4" xfId="0" applyFont="1" applyFill="1" applyBorder="1" applyAlignment="1">
      <alignment horizontal="center" vertical="center"/>
    </xf>
    <xf numFmtId="0" fontId="26" fillId="12" borderId="3" xfId="0" applyFont="1" applyFill="1" applyBorder="1" applyAlignment="1">
      <alignment horizontal="center" vertical="center"/>
    </xf>
    <xf numFmtId="0" fontId="27" fillId="14" borderId="9" xfId="0" applyFont="1" applyFill="1" applyBorder="1" applyAlignment="1" applyProtection="1">
      <alignment horizontal="left" vertical="center"/>
      <protection locked="0"/>
    </xf>
    <xf numFmtId="0" fontId="27" fillId="14" borderId="10" xfId="0" applyFont="1" applyFill="1" applyBorder="1" applyAlignment="1" applyProtection="1">
      <alignment horizontal="left" vertical="center"/>
      <protection locked="0"/>
    </xf>
    <xf numFmtId="0" fontId="27" fillId="14" borderId="11" xfId="0" applyFont="1" applyFill="1" applyBorder="1" applyAlignment="1" applyProtection="1">
      <alignment horizontal="left" vertical="center"/>
      <protection locked="0"/>
    </xf>
    <xf numFmtId="0" fontId="27" fillId="14" borderId="2" xfId="0" applyFont="1" applyFill="1" applyBorder="1" applyAlignment="1" applyProtection="1">
      <alignment horizontal="left" vertical="center"/>
      <protection locked="0"/>
    </xf>
    <xf numFmtId="0" fontId="27" fillId="14" borderId="4" xfId="0" applyFont="1" applyFill="1" applyBorder="1" applyAlignment="1" applyProtection="1">
      <alignment horizontal="left" vertical="center"/>
      <protection locked="0"/>
    </xf>
    <xf numFmtId="0" fontId="27" fillId="14" borderId="3" xfId="0" applyFont="1" applyFill="1" applyBorder="1" applyAlignment="1" applyProtection="1">
      <alignment horizontal="left" vertical="center"/>
      <protection locked="0"/>
    </xf>
    <xf numFmtId="0" fontId="8" fillId="12" borderId="9" xfId="0" applyFont="1" applyFill="1" applyBorder="1" applyAlignment="1" applyProtection="1">
      <alignment horizontal="left" vertical="center"/>
    </xf>
    <xf numFmtId="0" fontId="8" fillId="12" borderId="10" xfId="0" applyFont="1" applyFill="1" applyBorder="1" applyAlignment="1" applyProtection="1">
      <alignment horizontal="left" vertical="center"/>
    </xf>
    <xf numFmtId="0" fontId="8" fillId="12" borderId="11" xfId="0" applyFont="1" applyFill="1" applyBorder="1" applyAlignment="1" applyProtection="1">
      <alignment horizontal="left" vertical="center"/>
    </xf>
    <xf numFmtId="0" fontId="8" fillId="12" borderId="0" xfId="4" applyFont="1" applyFill="1" applyBorder="1" applyAlignment="1" applyProtection="1">
      <alignment horizontal="left" vertical="center"/>
    </xf>
    <xf numFmtId="0" fontId="8" fillId="12" borderId="12" xfId="4" applyFont="1" applyFill="1" applyBorder="1" applyAlignment="1" applyProtection="1">
      <alignment horizontal="left" vertical="center"/>
    </xf>
    <xf numFmtId="0" fontId="8" fillId="12" borderId="0" xfId="4" applyFont="1" applyFill="1" applyBorder="1" applyAlignment="1" applyProtection="1">
      <alignment horizontal="left" vertical="top" wrapText="1"/>
    </xf>
    <xf numFmtId="0" fontId="8" fillId="12" borderId="12" xfId="4" applyFont="1" applyFill="1" applyBorder="1" applyAlignment="1" applyProtection="1">
      <alignment horizontal="left" vertical="top" wrapText="1"/>
    </xf>
    <xf numFmtId="0" fontId="8" fillId="12" borderId="4" xfId="4" applyFont="1" applyFill="1" applyBorder="1" applyAlignment="1" applyProtection="1">
      <alignment horizontal="left" vertical="top" wrapText="1"/>
    </xf>
    <xf numFmtId="0" fontId="8" fillId="12" borderId="3" xfId="4" applyFont="1" applyFill="1" applyBorder="1" applyAlignment="1" applyProtection="1">
      <alignment horizontal="left" vertical="top" wrapText="1"/>
    </xf>
    <xf numFmtId="0" fontId="23" fillId="12" borderId="0" xfId="0" applyFont="1" applyFill="1" applyAlignment="1" applyProtection="1">
      <alignment horizontal="center" vertical="center"/>
    </xf>
    <xf numFmtId="0" fontId="7" fillId="14" borderId="53" xfId="0" applyFont="1" applyFill="1" applyBorder="1" applyAlignment="1" applyProtection="1">
      <alignment vertical="center"/>
      <protection locked="0"/>
    </xf>
    <xf numFmtId="0" fontId="8" fillId="14" borderId="53" xfId="0" applyFont="1" applyFill="1" applyBorder="1" applyAlignment="1" applyProtection="1">
      <alignment vertical="center"/>
      <protection locked="0"/>
    </xf>
    <xf numFmtId="0" fontId="9" fillId="12" borderId="14" xfId="0" applyFont="1" applyFill="1" applyBorder="1" applyAlignment="1" applyProtection="1">
      <alignment horizontal="right" vertical="center"/>
    </xf>
    <xf numFmtId="0" fontId="9" fillId="12" borderId="63" xfId="0" applyFont="1" applyFill="1" applyBorder="1" applyAlignment="1" applyProtection="1">
      <alignment horizontal="right" vertical="center"/>
    </xf>
    <xf numFmtId="0" fontId="9" fillId="12" borderId="58" xfId="0" applyFont="1" applyFill="1" applyBorder="1" applyAlignment="1" applyProtection="1">
      <alignment horizontal="right" vertical="center"/>
    </xf>
    <xf numFmtId="0" fontId="9" fillId="12" borderId="142" xfId="0" applyFont="1" applyFill="1" applyBorder="1" applyAlignment="1" applyProtection="1">
      <alignment horizontal="right" vertical="center"/>
    </xf>
    <xf numFmtId="0" fontId="8" fillId="14" borderId="0" xfId="0" applyFont="1" applyFill="1" applyBorder="1" applyAlignment="1" applyProtection="1">
      <alignment horizontal="left" vertical="top" wrapText="1"/>
      <protection locked="0"/>
    </xf>
    <xf numFmtId="0" fontId="8" fillId="14" borderId="4" xfId="0" applyFont="1" applyFill="1" applyBorder="1" applyAlignment="1" applyProtection="1">
      <alignment horizontal="left" vertical="top" wrapText="1"/>
      <protection locked="0"/>
    </xf>
    <xf numFmtId="0" fontId="9" fillId="12" borderId="127" xfId="0" applyFont="1" applyFill="1" applyBorder="1" applyAlignment="1" applyProtection="1">
      <alignment horizontal="right" vertical="center"/>
    </xf>
    <xf numFmtId="0" fontId="9" fillId="12" borderId="128" xfId="0" applyFont="1" applyFill="1" applyBorder="1" applyAlignment="1" applyProtection="1">
      <alignment horizontal="right" vertical="center"/>
    </xf>
    <xf numFmtId="0" fontId="8" fillId="12" borderId="14" xfId="0" applyFont="1" applyFill="1" applyBorder="1" applyAlignment="1" applyProtection="1">
      <alignment horizontal="right" vertical="center"/>
    </xf>
    <xf numFmtId="0" fontId="8" fillId="12" borderId="58" xfId="0" applyFont="1" applyFill="1" applyBorder="1" applyAlignment="1" applyProtection="1">
      <alignment horizontal="right" vertical="center"/>
    </xf>
    <xf numFmtId="0" fontId="66" fillId="0" borderId="0" xfId="0" applyFont="1" applyAlignment="1" applyProtection="1">
      <alignment horizontal="left" vertical="center" wrapText="1"/>
    </xf>
    <xf numFmtId="0" fontId="4" fillId="0" borderId="0" xfId="0" applyFont="1" applyBorder="1" applyAlignment="1" applyProtection="1">
      <alignment horizontal="left" vertical="center"/>
    </xf>
    <xf numFmtId="0" fontId="4" fillId="0" borderId="13" xfId="0" applyFont="1" applyBorder="1" applyAlignment="1" applyProtection="1">
      <alignment horizontal="left" vertical="center"/>
    </xf>
    <xf numFmtId="0" fontId="67" fillId="0" borderId="0" xfId="0" applyFont="1" applyBorder="1" applyAlignment="1" applyProtection="1">
      <alignment horizontal="right" vertical="center"/>
    </xf>
    <xf numFmtId="0" fontId="67" fillId="0" borderId="13" xfId="0" applyFont="1" applyBorder="1" applyAlignment="1" applyProtection="1">
      <alignment horizontal="right" vertical="center"/>
    </xf>
    <xf numFmtId="0" fontId="21" fillId="0" borderId="0" xfId="4" applyFont="1" applyFill="1" applyBorder="1" applyAlignment="1" applyProtection="1">
      <alignment horizontal="center" vertical="center" shrinkToFit="1"/>
    </xf>
    <xf numFmtId="0" fontId="21" fillId="0" borderId="13" xfId="4" applyFont="1" applyFill="1" applyBorder="1" applyAlignment="1" applyProtection="1">
      <alignment horizontal="center" vertical="center" shrinkToFit="1"/>
    </xf>
    <xf numFmtId="0" fontId="67" fillId="0" borderId="0" xfId="0" applyFont="1" applyBorder="1" applyAlignment="1" applyProtection="1">
      <alignment horizontal="center" vertical="center"/>
    </xf>
    <xf numFmtId="0" fontId="67" fillId="0" borderId="13"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97" xfId="0" applyFont="1" applyBorder="1" applyAlignment="1" applyProtection="1">
      <alignment horizontal="center" vertical="center"/>
    </xf>
    <xf numFmtId="0" fontId="0" fillId="0" borderId="96" xfId="0" applyFont="1" applyBorder="1" applyAlignment="1" applyProtection="1">
      <alignment horizontal="center" vertical="center"/>
    </xf>
    <xf numFmtId="0" fontId="0" fillId="0" borderId="118"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5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43" xfId="0" applyFont="1" applyBorder="1" applyAlignment="1" applyProtection="1">
      <alignment horizontal="center" vertical="center"/>
    </xf>
    <xf numFmtId="0" fontId="0" fillId="0" borderId="0" xfId="0" applyFont="1" applyFill="1" applyBorder="1" applyAlignment="1" applyProtection="1">
      <alignment horizontal="center" vertical="top" textRotation="255" shrinkToFit="1"/>
    </xf>
    <xf numFmtId="0" fontId="0" fillId="0" borderId="0" xfId="0" applyFont="1" applyFill="1" applyBorder="1" applyAlignment="1" applyProtection="1">
      <alignment horizontal="right" vertical="top" textRotation="255" shrinkToFit="1"/>
    </xf>
    <xf numFmtId="0" fontId="0" fillId="0" borderId="13" xfId="0" applyFont="1" applyFill="1" applyBorder="1" applyAlignment="1" applyProtection="1">
      <alignment horizontal="right" vertical="top" textRotation="255" shrinkToFit="1"/>
    </xf>
    <xf numFmtId="0" fontId="0" fillId="0" borderId="224" xfId="0" applyFont="1" applyBorder="1" applyAlignment="1" applyProtection="1">
      <alignment horizontal="center" vertical="center"/>
    </xf>
    <xf numFmtId="0" fontId="0" fillId="0" borderId="225" xfId="0" applyFont="1" applyBorder="1" applyAlignment="1" applyProtection="1">
      <alignment horizontal="center" vertical="center"/>
    </xf>
    <xf numFmtId="0" fontId="0" fillId="0" borderId="228" xfId="0" applyFont="1" applyBorder="1" applyAlignment="1" applyProtection="1">
      <alignment horizontal="center" vertical="center"/>
    </xf>
    <xf numFmtId="0" fontId="0" fillId="0" borderId="229" xfId="0" applyFont="1" applyBorder="1" applyAlignment="1" applyProtection="1">
      <alignment horizontal="center" vertical="center"/>
    </xf>
    <xf numFmtId="0" fontId="0" fillId="0" borderId="231" xfId="0" applyFont="1" applyBorder="1" applyAlignment="1" applyProtection="1">
      <alignment horizontal="center" vertical="center"/>
    </xf>
    <xf numFmtId="0" fontId="0" fillId="0" borderId="232" xfId="0" applyFont="1" applyBorder="1" applyAlignment="1" applyProtection="1">
      <alignment horizontal="center" vertical="center"/>
    </xf>
    <xf numFmtId="0" fontId="0" fillId="0" borderId="235" xfId="0" applyFont="1" applyBorder="1" applyAlignment="1" applyProtection="1">
      <alignment horizontal="center" vertical="center"/>
    </xf>
    <xf numFmtId="0" fontId="0" fillId="0" borderId="238" xfId="0" applyFont="1" applyBorder="1" applyAlignment="1" applyProtection="1">
      <alignment horizontal="center" vertical="center"/>
    </xf>
    <xf numFmtId="0" fontId="0" fillId="0" borderId="236" xfId="0" applyFont="1" applyBorder="1" applyAlignment="1" applyProtection="1">
      <alignment horizontal="center" vertical="center"/>
    </xf>
    <xf numFmtId="0" fontId="0" fillId="0" borderId="239" xfId="0" applyFont="1" applyBorder="1" applyAlignment="1" applyProtection="1">
      <alignment horizontal="center" vertical="center"/>
    </xf>
    <xf numFmtId="0" fontId="0" fillId="0" borderId="0" xfId="0" applyFont="1" applyFill="1" applyBorder="1" applyAlignment="1" applyProtection="1">
      <alignment horizontal="left" vertical="top" textRotation="255" shrinkToFit="1"/>
    </xf>
    <xf numFmtId="0" fontId="0" fillId="0" borderId="13" xfId="0" applyFont="1" applyFill="1" applyBorder="1" applyAlignment="1" applyProtection="1">
      <alignment horizontal="left" vertical="top" textRotation="255" shrinkToFit="1"/>
    </xf>
    <xf numFmtId="0" fontId="18" fillId="0" borderId="0" xfId="0" applyFont="1" applyFill="1" applyBorder="1" applyAlignment="1" applyProtection="1">
      <alignment horizontal="left" vertical="top" textRotation="255" shrinkToFit="1"/>
    </xf>
    <xf numFmtId="0" fontId="18" fillId="0" borderId="13" xfId="0" applyFont="1" applyFill="1" applyBorder="1" applyAlignment="1" applyProtection="1">
      <alignment horizontal="left" vertical="top" textRotation="255" shrinkToFit="1"/>
    </xf>
    <xf numFmtId="0" fontId="0" fillId="0" borderId="10" xfId="0" applyFont="1" applyFill="1" applyBorder="1" applyAlignment="1" applyProtection="1">
      <alignment horizontal="center" vertical="top" textRotation="255" shrinkToFit="1"/>
    </xf>
    <xf numFmtId="0" fontId="0" fillId="0" borderId="13" xfId="0" applyFont="1" applyFill="1" applyBorder="1" applyAlignment="1" applyProtection="1">
      <alignment horizontal="center" vertical="top" textRotation="255" shrinkToFit="1"/>
    </xf>
    <xf numFmtId="0" fontId="0" fillId="0" borderId="47" xfId="0" applyFont="1" applyFill="1" applyBorder="1" applyAlignment="1" applyProtection="1">
      <alignment horizontal="center" vertical="top" textRotation="255" shrinkToFi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91"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47"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48" xfId="0" applyFont="1" applyBorder="1" applyAlignment="1" applyProtection="1">
      <alignment horizontal="left" vertical="center" wrapText="1"/>
    </xf>
    <xf numFmtId="0" fontId="18" fillId="0" borderId="247" xfId="0" applyFont="1" applyBorder="1" applyAlignment="1" applyProtection="1">
      <alignment horizontal="center" vertical="center" textRotation="255" shrinkToFit="1"/>
    </xf>
    <xf numFmtId="0" fontId="18" fillId="0" borderId="251" xfId="0" applyFont="1" applyBorder="1" applyAlignment="1" applyProtection="1">
      <alignment horizontal="center" vertical="center" textRotation="255" shrinkToFit="1"/>
    </xf>
    <xf numFmtId="0" fontId="18" fillId="0" borderId="252" xfId="0" applyFont="1" applyBorder="1" applyAlignment="1" applyProtection="1">
      <alignment horizontal="center" vertical="center" textRotation="255" shrinkToFit="1"/>
    </xf>
    <xf numFmtId="0" fontId="0" fillId="0" borderId="247" xfId="0" applyFont="1" applyBorder="1" applyAlignment="1" applyProtection="1">
      <alignment horizontal="center" vertical="center" textRotation="255" shrinkToFit="1"/>
    </xf>
    <xf numFmtId="0" fontId="0" fillId="0" borderId="251" xfId="0" applyFont="1" applyBorder="1" applyAlignment="1" applyProtection="1">
      <alignment horizontal="center" vertical="center" textRotation="255" shrinkToFit="1"/>
    </xf>
    <xf numFmtId="0" fontId="0" fillId="0" borderId="238" xfId="0" applyFont="1" applyBorder="1" applyAlignment="1" applyProtection="1">
      <alignment horizontal="center" vertical="center" textRotation="255" shrinkToFit="1"/>
    </xf>
    <xf numFmtId="0" fontId="0" fillId="0" borderId="95" xfId="0" applyFont="1" applyBorder="1" applyAlignment="1" applyProtection="1">
      <alignment horizontal="center" vertical="center" shrinkToFit="1"/>
    </xf>
    <xf numFmtId="0" fontId="0" fillId="0" borderId="97" xfId="0" applyFont="1" applyBorder="1" applyAlignment="1" applyProtection="1">
      <alignment horizontal="center" vertical="center" shrinkToFit="1"/>
    </xf>
    <xf numFmtId="0" fontId="0" fillId="0" borderId="98" xfId="0" applyFont="1" applyBorder="1" applyAlignment="1" applyProtection="1">
      <alignment horizontal="center" vertical="center" shrinkToFit="1"/>
    </xf>
    <xf numFmtId="0" fontId="0" fillId="0" borderId="13" xfId="0" applyFont="1" applyBorder="1" applyAlignment="1" applyProtection="1">
      <alignment horizontal="center" vertical="center" shrinkToFit="1"/>
    </xf>
    <xf numFmtId="0" fontId="66"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0" fillId="0" borderId="237" xfId="0" applyFont="1" applyBorder="1" applyAlignment="1" applyProtection="1">
      <alignment horizontal="center" vertical="center"/>
    </xf>
    <xf numFmtId="0" fontId="0" fillId="0" borderId="240" xfId="0" applyFont="1" applyBorder="1" applyAlignment="1" applyProtection="1">
      <alignment horizontal="center" vertical="center"/>
    </xf>
    <xf numFmtId="0" fontId="0" fillId="0" borderId="118"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0" fontId="0" fillId="0" borderId="48" xfId="0" applyFont="1" applyBorder="1" applyAlignment="1" applyProtection="1">
      <alignment horizontal="center" vertical="center" shrinkToFit="1"/>
    </xf>
    <xf numFmtId="0" fontId="0" fillId="0" borderId="241" xfId="0" applyFont="1" applyBorder="1" applyAlignment="1" applyProtection="1">
      <alignment horizontal="center" vertical="center"/>
    </xf>
    <xf numFmtId="0" fontId="0" fillId="0" borderId="244" xfId="0" applyFont="1" applyBorder="1" applyAlignment="1" applyProtection="1">
      <alignment horizontal="center" vertical="center"/>
    </xf>
    <xf numFmtId="0" fontId="71" fillId="0" borderId="242" xfId="0" applyFont="1" applyBorder="1" applyAlignment="1" applyProtection="1">
      <alignment horizontal="center" vertical="center" textRotation="255"/>
    </xf>
    <xf numFmtId="0" fontId="2" fillId="0" borderId="56" xfId="0" applyFont="1" applyBorder="1" applyAlignment="1" applyProtection="1">
      <alignment horizontal="center" vertical="center" textRotation="255" wrapText="1" shrinkToFit="1"/>
    </xf>
    <xf numFmtId="0" fontId="2" fillId="0" borderId="245" xfId="0" applyFont="1" applyBorder="1" applyAlignment="1" applyProtection="1">
      <alignment horizontal="center" vertical="center" textRotation="255" wrapText="1" shrinkToFit="1"/>
    </xf>
    <xf numFmtId="0" fontId="2" fillId="0" borderId="94" xfId="0" applyFont="1" applyBorder="1" applyAlignment="1" applyProtection="1">
      <alignment horizontal="center" vertical="center" textRotation="255" wrapText="1" shrinkToFit="1"/>
    </xf>
    <xf numFmtId="0" fontId="2" fillId="0" borderId="246" xfId="0" applyFont="1" applyBorder="1" applyAlignment="1" applyProtection="1">
      <alignment horizontal="center" vertical="center" textRotation="255" wrapText="1" shrinkToFit="1"/>
    </xf>
    <xf numFmtId="0" fontId="72" fillId="0" borderId="243" xfId="0" applyFont="1" applyBorder="1" applyAlignment="1" applyProtection="1">
      <alignment horizontal="center" vertical="center" textRotation="255" wrapText="1" shrinkToFit="1"/>
    </xf>
    <xf numFmtId="0" fontId="0" fillId="0" borderId="156" xfId="0" applyFont="1" applyBorder="1" applyAlignment="1" applyProtection="1">
      <alignment horizontal="center" vertical="center"/>
    </xf>
    <xf numFmtId="0" fontId="0" fillId="0" borderId="10" xfId="0" applyFont="1" applyBorder="1" applyAlignment="1" applyProtection="1">
      <alignment horizontal="center" vertical="center"/>
    </xf>
    <xf numFmtId="0" fontId="35" fillId="0" borderId="0" xfId="0" applyFont="1" applyBorder="1" applyAlignment="1" applyProtection="1">
      <alignment horizontal="left" vertical="center"/>
    </xf>
    <xf numFmtId="0" fontId="35" fillId="0" borderId="13" xfId="0" applyFont="1" applyBorder="1" applyAlignment="1" applyProtection="1">
      <alignment horizontal="left" vertical="center"/>
    </xf>
    <xf numFmtId="0" fontId="73" fillId="0" borderId="0" xfId="0" applyFont="1" applyBorder="1" applyAlignment="1" applyProtection="1">
      <alignment horizontal="right" vertical="center"/>
    </xf>
    <xf numFmtId="0" fontId="73" fillId="0" borderId="13" xfId="0" applyFont="1" applyBorder="1" applyAlignment="1" applyProtection="1">
      <alignment horizontal="right" vertical="center"/>
    </xf>
    <xf numFmtId="0" fontId="74" fillId="0" borderId="0" xfId="4" applyFont="1" applyFill="1" applyBorder="1" applyAlignment="1" applyProtection="1">
      <alignment horizontal="center" vertical="center" shrinkToFit="1"/>
    </xf>
    <xf numFmtId="0" fontId="74" fillId="0" borderId="13" xfId="4" applyFont="1" applyFill="1" applyBorder="1" applyAlignment="1" applyProtection="1">
      <alignment horizontal="center" vertical="center" shrinkToFit="1"/>
    </xf>
    <xf numFmtId="0" fontId="73" fillId="0" borderId="0" xfId="0" applyFont="1" applyBorder="1" applyAlignment="1" applyProtection="1">
      <alignment horizontal="center" vertical="center"/>
    </xf>
    <xf numFmtId="0" fontId="73" fillId="0" borderId="13" xfId="0" applyFont="1" applyBorder="1" applyAlignment="1" applyProtection="1">
      <alignment horizontal="center" vertical="center"/>
    </xf>
    <xf numFmtId="0" fontId="70" fillId="0" borderId="50" xfId="0" applyFont="1" applyBorder="1" applyAlignment="1" applyProtection="1">
      <alignment horizontal="center" vertical="center"/>
    </xf>
    <xf numFmtId="0" fontId="70" fillId="0" borderId="0" xfId="0" applyFont="1" applyBorder="1" applyAlignment="1" applyProtection="1">
      <alignment horizontal="center" vertical="center"/>
    </xf>
    <xf numFmtId="0" fontId="70" fillId="0" borderId="47" xfId="0" applyFont="1" applyBorder="1" applyAlignment="1" applyProtection="1">
      <alignment horizontal="center" vertical="center"/>
    </xf>
    <xf numFmtId="0" fontId="70" fillId="0" borderId="98" xfId="0" applyFont="1" applyBorder="1" applyAlignment="1" applyProtection="1">
      <alignment horizontal="center" vertical="center"/>
    </xf>
    <xf numFmtId="0" fontId="70" fillId="0" borderId="13" xfId="0" applyFont="1" applyBorder="1" applyAlignment="1" applyProtection="1">
      <alignment horizontal="center" vertical="center"/>
    </xf>
    <xf numFmtId="0" fontId="70" fillId="0" borderId="43" xfId="0" applyFont="1" applyBorder="1" applyAlignment="1" applyProtection="1">
      <alignment horizontal="center" vertical="center"/>
    </xf>
    <xf numFmtId="0" fontId="70" fillId="14" borderId="0" xfId="0" applyFont="1" applyFill="1" applyBorder="1" applyAlignment="1" applyProtection="1">
      <alignment horizontal="center" vertical="top" textRotation="255" shrinkToFit="1"/>
      <protection locked="0"/>
    </xf>
    <xf numFmtId="0" fontId="70" fillId="14" borderId="0" xfId="0" applyFont="1" applyFill="1" applyBorder="1" applyAlignment="1" applyProtection="1">
      <alignment horizontal="right" vertical="top" textRotation="255" shrinkToFit="1"/>
      <protection locked="0"/>
    </xf>
    <xf numFmtId="0" fontId="70" fillId="14" borderId="13" xfId="0" applyFont="1" applyFill="1" applyBorder="1" applyAlignment="1" applyProtection="1">
      <alignment horizontal="right" vertical="top" textRotation="255" shrinkToFit="1"/>
      <protection locked="0"/>
    </xf>
    <xf numFmtId="0" fontId="75" fillId="14" borderId="0" xfId="0" applyFont="1" applyFill="1" applyBorder="1" applyAlignment="1" applyProtection="1">
      <alignment horizontal="left" vertical="top" textRotation="255" shrinkToFit="1"/>
      <protection locked="0"/>
    </xf>
    <xf numFmtId="0" fontId="75" fillId="14" borderId="13" xfId="0" applyFont="1" applyFill="1" applyBorder="1" applyAlignment="1" applyProtection="1">
      <alignment horizontal="left" vertical="top" textRotation="255" shrinkToFit="1"/>
      <protection locked="0"/>
    </xf>
    <xf numFmtId="0" fontId="70" fillId="14" borderId="0" xfId="0" applyFont="1" applyFill="1" applyBorder="1" applyAlignment="1" applyProtection="1">
      <alignment horizontal="left" vertical="top" textRotation="255" shrinkToFit="1"/>
      <protection locked="0"/>
    </xf>
    <xf numFmtId="0" fontId="70" fillId="14" borderId="13" xfId="0" applyFont="1" applyFill="1" applyBorder="1" applyAlignment="1" applyProtection="1">
      <alignment horizontal="left" vertical="top" textRotation="255" shrinkToFit="1"/>
      <protection locked="0"/>
    </xf>
    <xf numFmtId="0" fontId="0" fillId="14" borderId="236" xfId="0" applyFont="1" applyFill="1" applyBorder="1" applyAlignment="1" applyProtection="1">
      <alignment horizontal="center" vertical="center"/>
      <protection locked="0"/>
    </xf>
    <xf numFmtId="0" fontId="0" fillId="14" borderId="239" xfId="0" applyFont="1" applyFill="1" applyBorder="1" applyAlignment="1" applyProtection="1">
      <alignment horizontal="center" vertical="center"/>
      <protection locked="0"/>
    </xf>
    <xf numFmtId="0" fontId="70" fillId="14" borderId="10" xfId="0" applyFont="1" applyFill="1" applyBorder="1" applyAlignment="1" applyProtection="1">
      <alignment horizontal="center" vertical="top" textRotation="255" shrinkToFit="1"/>
      <protection locked="0"/>
    </xf>
    <xf numFmtId="0" fontId="70" fillId="14" borderId="13" xfId="0" applyFont="1" applyFill="1" applyBorder="1" applyAlignment="1" applyProtection="1">
      <alignment horizontal="center" vertical="top" textRotation="255" shrinkToFit="1"/>
      <protection locked="0"/>
    </xf>
    <xf numFmtId="0" fontId="70" fillId="14" borderId="47" xfId="0" applyFont="1" applyFill="1" applyBorder="1" applyAlignment="1" applyProtection="1">
      <alignment horizontal="center" vertical="top" textRotation="255" shrinkToFit="1"/>
      <protection locked="0"/>
    </xf>
    <xf numFmtId="0" fontId="0" fillId="14" borderId="235" xfId="0" applyFont="1" applyFill="1" applyBorder="1" applyAlignment="1" applyProtection="1">
      <alignment horizontal="center" vertical="center"/>
      <protection locked="0"/>
    </xf>
    <xf numFmtId="0" fontId="0" fillId="14" borderId="238" xfId="0" applyFont="1" applyFill="1" applyBorder="1" applyAlignment="1" applyProtection="1">
      <alignment horizontal="center" vertical="center"/>
      <protection locked="0"/>
    </xf>
    <xf numFmtId="0" fontId="0" fillId="14" borderId="225" xfId="0" applyFont="1" applyFill="1" applyBorder="1" applyAlignment="1" applyProtection="1">
      <alignment horizontal="center" vertical="center"/>
      <protection locked="0"/>
    </xf>
    <xf numFmtId="0" fontId="0" fillId="14" borderId="232" xfId="0" applyFont="1" applyFill="1" applyBorder="1" applyAlignment="1" applyProtection="1">
      <alignment horizontal="center" vertical="center"/>
      <protection locked="0"/>
    </xf>
    <xf numFmtId="0" fontId="18" fillId="0" borderId="1"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47"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48" xfId="0" applyFont="1" applyBorder="1" applyAlignment="1" applyProtection="1">
      <alignment horizontal="left" vertical="center" wrapText="1"/>
      <protection locked="0"/>
    </xf>
    <xf numFmtId="0" fontId="76"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0" fillId="14" borderId="237" xfId="0" applyFont="1" applyFill="1" applyBorder="1" applyAlignment="1" applyProtection="1">
      <alignment horizontal="center" vertical="center"/>
      <protection locked="0"/>
    </xf>
    <xf numFmtId="0" fontId="0" fillId="14" borderId="240" xfId="0" applyFont="1" applyFill="1" applyBorder="1" applyAlignment="1" applyProtection="1">
      <alignment horizontal="center" vertical="center"/>
      <protection locked="0"/>
    </xf>
    <xf numFmtId="0" fontId="70" fillId="0" borderId="241" xfId="0" applyFont="1" applyBorder="1" applyAlignment="1" applyProtection="1">
      <alignment horizontal="center" vertical="center"/>
    </xf>
    <xf numFmtId="0" fontId="70" fillId="0" borderId="244" xfId="0" applyFont="1" applyBorder="1" applyAlignment="1" applyProtection="1">
      <alignment horizontal="center" vertical="center"/>
    </xf>
    <xf numFmtId="0" fontId="18" fillId="0" borderId="56" xfId="0" applyFont="1" applyBorder="1" applyAlignment="1" applyProtection="1">
      <alignment horizontal="center" vertical="center" textRotation="255"/>
    </xf>
    <xf numFmtId="0" fontId="18" fillId="0" borderId="245" xfId="0" applyFont="1" applyBorder="1" applyAlignment="1" applyProtection="1">
      <alignment horizontal="center" vertical="center" textRotation="255"/>
    </xf>
    <xf numFmtId="0" fontId="0" fillId="14" borderId="0" xfId="0" applyFont="1" applyFill="1" applyBorder="1" applyAlignment="1" applyProtection="1">
      <alignment horizontal="center" vertical="top" textRotation="255" shrinkToFit="1"/>
      <protection locked="0"/>
    </xf>
    <xf numFmtId="0" fontId="0" fillId="14" borderId="0" xfId="0" applyFont="1" applyFill="1" applyBorder="1" applyAlignment="1" applyProtection="1">
      <alignment horizontal="right" vertical="top" textRotation="255" shrinkToFit="1"/>
      <protection locked="0"/>
    </xf>
    <xf numFmtId="0" fontId="0" fillId="14" borderId="13" xfId="0" applyFont="1" applyFill="1" applyBorder="1" applyAlignment="1" applyProtection="1">
      <alignment horizontal="right" vertical="top" textRotation="255" shrinkToFit="1"/>
      <protection locked="0"/>
    </xf>
    <xf numFmtId="0" fontId="18" fillId="14" borderId="0" xfId="0" applyFont="1" applyFill="1" applyBorder="1" applyAlignment="1" applyProtection="1">
      <alignment horizontal="left" vertical="top" textRotation="255" shrinkToFit="1"/>
      <protection locked="0"/>
    </xf>
    <xf numFmtId="0" fontId="18" fillId="14" borderId="13" xfId="0" applyFont="1" applyFill="1" applyBorder="1" applyAlignment="1" applyProtection="1">
      <alignment horizontal="left" vertical="top" textRotation="255" shrinkToFit="1"/>
      <protection locked="0"/>
    </xf>
    <xf numFmtId="0" fontId="0" fillId="14" borderId="0" xfId="0" applyFont="1" applyFill="1" applyBorder="1" applyAlignment="1" applyProtection="1">
      <alignment horizontal="left" vertical="top" textRotation="255" shrinkToFit="1"/>
      <protection locked="0"/>
    </xf>
    <xf numFmtId="0" fontId="0" fillId="14" borderId="13" xfId="0" applyFont="1" applyFill="1" applyBorder="1" applyAlignment="1" applyProtection="1">
      <alignment horizontal="left" vertical="top" textRotation="255" shrinkToFit="1"/>
      <protection locked="0"/>
    </xf>
    <xf numFmtId="0" fontId="0" fillId="14" borderId="10" xfId="0" applyFont="1" applyFill="1" applyBorder="1" applyAlignment="1" applyProtection="1">
      <alignment horizontal="center" vertical="top" textRotation="255" shrinkToFit="1"/>
      <protection locked="0"/>
    </xf>
    <xf numFmtId="0" fontId="0" fillId="14" borderId="13" xfId="0" applyFont="1" applyFill="1" applyBorder="1" applyAlignment="1" applyProtection="1">
      <alignment horizontal="center" vertical="top" textRotation="255" shrinkToFit="1"/>
      <protection locked="0"/>
    </xf>
    <xf numFmtId="0" fontId="0" fillId="14" borderId="47" xfId="0" applyFont="1" applyFill="1" applyBorder="1" applyAlignment="1" applyProtection="1">
      <alignment horizontal="center" vertical="top" textRotation="255" shrinkToFit="1"/>
      <protection locked="0"/>
    </xf>
    <xf numFmtId="0" fontId="23" fillId="0" borderId="0" xfId="0" applyFont="1" applyAlignment="1" applyProtection="1">
      <alignment horizontal="center" vertical="center"/>
    </xf>
    <xf numFmtId="0" fontId="11" fillId="0" borderId="9" xfId="0" applyFont="1" applyFill="1" applyBorder="1" applyAlignment="1" applyProtection="1">
      <alignment horizontal="left" vertical="center" wrapText="1" shrinkToFit="1"/>
    </xf>
    <xf numFmtId="0" fontId="11" fillId="0" borderId="10" xfId="0" applyFont="1" applyFill="1" applyBorder="1" applyAlignment="1" applyProtection="1">
      <alignment horizontal="left" vertical="center" wrapText="1" shrinkToFit="1"/>
    </xf>
    <xf numFmtId="0" fontId="11" fillId="0" borderId="11" xfId="0" applyFont="1" applyFill="1" applyBorder="1" applyAlignment="1" applyProtection="1">
      <alignment horizontal="left" vertical="center" wrapText="1" shrinkToFit="1"/>
    </xf>
    <xf numFmtId="0" fontId="11" fillId="0" borderId="1" xfId="0" applyFont="1" applyFill="1" applyBorder="1" applyAlignment="1" applyProtection="1">
      <alignment horizontal="left" vertical="center" wrapText="1" shrinkToFit="1"/>
    </xf>
    <xf numFmtId="0" fontId="11" fillId="0" borderId="12" xfId="0" applyFont="1" applyFill="1" applyBorder="1" applyAlignment="1" applyProtection="1">
      <alignment horizontal="left" vertical="center" wrapText="1" shrinkToFit="1"/>
    </xf>
    <xf numFmtId="0" fontId="11" fillId="0" borderId="2" xfId="0" applyFont="1" applyFill="1" applyBorder="1" applyAlignment="1" applyProtection="1">
      <alignment horizontal="left" vertical="center" wrapText="1" shrinkToFit="1"/>
    </xf>
    <xf numFmtId="0" fontId="11" fillId="0" borderId="4" xfId="0" applyFont="1" applyFill="1" applyBorder="1" applyAlignment="1" applyProtection="1">
      <alignment horizontal="left" vertical="center" wrapText="1" shrinkToFit="1"/>
    </xf>
    <xf numFmtId="0" fontId="11" fillId="0" borderId="3" xfId="0" applyFont="1" applyFill="1" applyBorder="1" applyAlignment="1" applyProtection="1">
      <alignment horizontal="left" vertical="center" wrapText="1" shrinkToFit="1"/>
    </xf>
    <xf numFmtId="0" fontId="8" fillId="12" borderId="197" xfId="0" applyFont="1" applyFill="1" applyBorder="1" applyAlignment="1" applyProtection="1">
      <alignment horizontal="left" vertical="center" shrinkToFit="1"/>
    </xf>
    <xf numFmtId="0" fontId="8" fillId="12" borderId="24" xfId="0" applyFont="1" applyFill="1" applyBorder="1" applyAlignment="1" applyProtection="1">
      <alignment horizontal="left" vertical="center" shrinkToFit="1"/>
    </xf>
    <xf numFmtId="0" fontId="8" fillId="12" borderId="126" xfId="0" applyFont="1" applyFill="1" applyBorder="1" applyAlignment="1" applyProtection="1">
      <alignment horizontal="left" vertical="center" shrinkToFit="1"/>
    </xf>
    <xf numFmtId="0" fontId="37" fillId="12" borderId="2" xfId="0" applyFont="1" applyFill="1" applyBorder="1" applyAlignment="1" applyProtection="1">
      <alignment horizontal="left" vertical="center" shrinkToFit="1"/>
    </xf>
    <xf numFmtId="0" fontId="37" fillId="12" borderId="4" xfId="0" applyFont="1" applyFill="1" applyBorder="1" applyAlignment="1" applyProtection="1">
      <alignment horizontal="left" vertical="center" shrinkToFit="1"/>
    </xf>
    <xf numFmtId="0" fontId="37" fillId="12" borderId="3" xfId="0" applyFont="1" applyFill="1" applyBorder="1" applyAlignment="1" applyProtection="1">
      <alignment horizontal="left" vertical="center" shrinkToFit="1"/>
    </xf>
    <xf numFmtId="0" fontId="11" fillId="0" borderId="9"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3" borderId="6" xfId="4" applyFont="1" applyFill="1" applyBorder="1" applyAlignment="1" applyProtection="1">
      <alignment horizontal="center" vertical="center" shrinkToFit="1"/>
      <protection locked="0"/>
    </xf>
    <xf numFmtId="0" fontId="8" fillId="3" borderId="8" xfId="4" applyFont="1" applyFill="1" applyBorder="1" applyAlignment="1" applyProtection="1">
      <alignment horizontal="center" vertical="center" shrinkToFit="1"/>
      <protection locked="0"/>
    </xf>
    <xf numFmtId="0" fontId="8" fillId="0" borderId="10" xfId="0" applyFont="1" applyBorder="1" applyAlignment="1" applyProtection="1">
      <alignment horizontal="left" vertical="center" wrapText="1" shrinkToFit="1"/>
    </xf>
    <xf numFmtId="0" fontId="8" fillId="0" borderId="2" xfId="0" applyFont="1" applyBorder="1" applyAlignment="1" applyProtection="1">
      <alignment horizontal="left" vertical="center" wrapText="1" shrinkToFit="1"/>
    </xf>
    <xf numFmtId="0" fontId="8" fillId="0" borderId="4" xfId="0" applyFont="1" applyBorder="1" applyAlignment="1" applyProtection="1">
      <alignment horizontal="left" vertical="center" wrapText="1" shrinkToFit="1"/>
    </xf>
    <xf numFmtId="0" fontId="8" fillId="12" borderId="291" xfId="4" applyFont="1" applyFill="1" applyBorder="1" applyAlignment="1" applyProtection="1">
      <alignment horizontal="center" vertical="center" shrinkToFit="1"/>
      <protection locked="0"/>
    </xf>
    <xf numFmtId="0" fontId="8" fillId="12" borderId="292" xfId="4" applyFont="1" applyFill="1" applyBorder="1" applyAlignment="1" applyProtection="1">
      <alignment horizontal="center" vertical="center" shrinkToFit="1"/>
      <protection locked="0"/>
    </xf>
    <xf numFmtId="0" fontId="8" fillId="12" borderId="174" xfId="4" applyFont="1" applyFill="1" applyBorder="1" applyAlignment="1" applyProtection="1">
      <alignment vertical="center" shrinkToFit="1"/>
      <protection locked="0"/>
    </xf>
    <xf numFmtId="0" fontId="8" fillId="12" borderId="289" xfId="4" applyFont="1" applyFill="1" applyBorder="1" applyAlignment="1" applyProtection="1">
      <alignment vertical="center" shrinkToFit="1"/>
      <protection locked="0"/>
    </xf>
    <xf numFmtId="0" fontId="6" fillId="14" borderId="0" xfId="0" applyFont="1" applyFill="1" applyBorder="1" applyAlignment="1" applyProtection="1">
      <alignment horizontal="center" vertical="center"/>
      <protection locked="0"/>
    </xf>
    <xf numFmtId="0" fontId="6" fillId="14" borderId="10" xfId="0" applyFont="1" applyFill="1" applyBorder="1" applyAlignment="1" applyProtection="1">
      <alignment horizontal="center" vertical="center"/>
      <protection locked="0"/>
    </xf>
    <xf numFmtId="0" fontId="6" fillId="14" borderId="4" xfId="0" applyFont="1" applyFill="1" applyBorder="1" applyAlignment="1" applyProtection="1">
      <alignment horizontal="center" vertical="center"/>
      <protection locked="0"/>
    </xf>
    <xf numFmtId="0" fontId="8" fillId="27" borderId="9" xfId="0" applyFont="1" applyFill="1" applyBorder="1" applyAlignment="1" applyProtection="1">
      <alignment horizontal="center" vertical="center"/>
      <protection locked="0"/>
    </xf>
    <xf numFmtId="0" fontId="8" fillId="27" borderId="11" xfId="0" applyFont="1" applyFill="1" applyBorder="1" applyAlignment="1" applyProtection="1">
      <alignment horizontal="center" vertical="center"/>
      <protection locked="0"/>
    </xf>
    <xf numFmtId="0" fontId="8" fillId="27" borderId="2" xfId="0" applyFont="1" applyFill="1" applyBorder="1" applyAlignment="1" applyProtection="1">
      <alignment horizontal="center" vertical="center"/>
      <protection locked="0"/>
    </xf>
    <xf numFmtId="0" fontId="8" fillId="27" borderId="3" xfId="0" applyFont="1" applyFill="1" applyBorder="1" applyAlignment="1" applyProtection="1">
      <alignment horizontal="center" vertical="center"/>
      <protection locked="0"/>
    </xf>
    <xf numFmtId="0" fontId="8" fillId="0" borderId="6" xfId="0" applyFont="1" applyBorder="1" applyAlignment="1" applyProtection="1">
      <alignment horizontal="right" vertical="center"/>
    </xf>
    <xf numFmtId="0" fontId="8" fillId="0" borderId="7" xfId="0" applyFont="1" applyBorder="1" applyAlignment="1" applyProtection="1">
      <alignment horizontal="right" vertical="center"/>
    </xf>
    <xf numFmtId="0" fontId="11" fillId="0" borderId="10" xfId="0" applyFont="1" applyBorder="1" applyAlignment="1" applyProtection="1">
      <alignment horizontal="left" vertical="center" wrapText="1" shrinkToFit="1"/>
    </xf>
    <xf numFmtId="0" fontId="11" fillId="0" borderId="4" xfId="0" applyFont="1" applyBorder="1" applyAlignment="1" applyProtection="1">
      <alignment horizontal="left" vertical="center" wrapText="1" shrinkToFit="1"/>
    </xf>
    <xf numFmtId="0" fontId="11" fillId="0" borderId="9" xfId="0" applyFont="1" applyBorder="1" applyAlignment="1" applyProtection="1">
      <alignment horizontal="left" vertical="center" wrapText="1" shrinkToFit="1"/>
    </xf>
    <xf numFmtId="0" fontId="11" fillId="0" borderId="2" xfId="0" applyFont="1" applyBorder="1" applyAlignment="1" applyProtection="1">
      <alignment horizontal="left" vertical="center" wrapText="1" shrinkToFit="1"/>
    </xf>
    <xf numFmtId="0" fontId="8" fillId="14" borderId="12" xfId="0" applyFont="1" applyFill="1" applyBorder="1" applyAlignment="1" applyProtection="1">
      <alignment horizontal="center" vertical="center"/>
      <protection locked="0"/>
    </xf>
    <xf numFmtId="0" fontId="8" fillId="14" borderId="3" xfId="0" applyFont="1" applyFill="1" applyBorder="1" applyAlignment="1" applyProtection="1">
      <alignment horizontal="center" vertical="center"/>
      <protection locked="0"/>
    </xf>
    <xf numFmtId="0" fontId="123" fillId="0" borderId="0" xfId="0" applyFont="1" applyFill="1" applyBorder="1" applyAlignment="1" applyProtection="1">
      <alignment horizontal="left" vertical="center" shrinkToFit="1"/>
    </xf>
    <xf numFmtId="0" fontId="8" fillId="14" borderId="10" xfId="0" applyFont="1" applyFill="1" applyBorder="1" applyAlignment="1" applyProtection="1">
      <alignment horizontal="left" vertical="top" wrapText="1"/>
      <protection locked="0"/>
    </xf>
    <xf numFmtId="0" fontId="11" fillId="0" borderId="10"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0" fillId="14" borderId="10" xfId="0" applyFont="1" applyFill="1" applyBorder="1" applyAlignment="1" applyProtection="1">
      <alignment horizontal="center" vertical="center"/>
      <protection locked="0"/>
    </xf>
    <xf numFmtId="0" fontId="0" fillId="14" borderId="4" xfId="0" applyFont="1" applyFill="1" applyBorder="1" applyAlignment="1" applyProtection="1">
      <alignment horizontal="center" vertical="center"/>
      <protection locked="0"/>
    </xf>
    <xf numFmtId="0" fontId="8" fillId="0" borderId="93"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8" fillId="0" borderId="109" xfId="0" applyFont="1" applyBorder="1" applyAlignment="1" applyProtection="1">
      <alignment horizontal="center" vertical="center"/>
    </xf>
    <xf numFmtId="0" fontId="8" fillId="0" borderId="88" xfId="0" applyFont="1" applyBorder="1" applyAlignment="1" applyProtection="1">
      <alignment horizontal="center" vertical="center"/>
    </xf>
    <xf numFmtId="0" fontId="8" fillId="0" borderId="93" xfId="0" applyFont="1" applyBorder="1" applyAlignment="1" applyProtection="1">
      <alignment horizontal="center" vertical="center"/>
    </xf>
    <xf numFmtId="0" fontId="8" fillId="27" borderId="93" xfId="0" applyFont="1" applyFill="1" applyBorder="1" applyAlignment="1" applyProtection="1">
      <alignment horizontal="center" vertical="center"/>
      <protection locked="0"/>
    </xf>
    <xf numFmtId="0" fontId="8" fillId="27" borderId="27"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8" fillId="6" borderId="3" xfId="0" applyFont="1" applyFill="1" applyBorder="1" applyAlignment="1" applyProtection="1">
      <alignment horizontal="center" vertical="center"/>
    </xf>
    <xf numFmtId="0" fontId="8" fillId="14" borderId="1" xfId="0" applyFont="1" applyFill="1" applyBorder="1" applyAlignment="1" applyProtection="1">
      <alignment horizontal="center" vertical="center"/>
      <protection locked="0"/>
    </xf>
    <xf numFmtId="0" fontId="8" fillId="14" borderId="11" xfId="0" applyFont="1" applyFill="1" applyBorder="1" applyAlignment="1" applyProtection="1">
      <alignment horizontal="center" vertical="center"/>
      <protection locked="0"/>
    </xf>
    <xf numFmtId="0" fontId="8" fillId="14" borderId="2" xfId="0" applyFont="1" applyFill="1" applyBorder="1" applyAlignment="1" applyProtection="1">
      <alignment horizontal="center" vertical="center"/>
      <protection locked="0"/>
    </xf>
    <xf numFmtId="0" fontId="8" fillId="14" borderId="9"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53"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9" xfId="0" applyFont="1" applyFill="1" applyBorder="1" applyAlignment="1" applyProtection="1">
      <alignment horizontal="center" vertical="center" wrapText="1" shrinkToFit="1"/>
    </xf>
    <xf numFmtId="0" fontId="8" fillId="0" borderId="10" xfId="0" applyFont="1" applyFill="1" applyBorder="1" applyAlignment="1" applyProtection="1">
      <alignment horizontal="center" vertical="center" wrapText="1" shrinkToFit="1"/>
    </xf>
    <xf numFmtId="0" fontId="8" fillId="0" borderId="11" xfId="0" applyFont="1" applyFill="1" applyBorder="1" applyAlignment="1" applyProtection="1">
      <alignment horizontal="center" vertical="center" wrapText="1" shrinkToFit="1"/>
    </xf>
    <xf numFmtId="0" fontId="8" fillId="0" borderId="2" xfId="0" applyFont="1" applyFill="1" applyBorder="1" applyAlignment="1" applyProtection="1">
      <alignment horizontal="center" vertical="center" wrapText="1" shrinkToFit="1"/>
    </xf>
    <xf numFmtId="0" fontId="8" fillId="0" borderId="4" xfId="0" applyFont="1" applyFill="1" applyBorder="1" applyAlignment="1" applyProtection="1">
      <alignment horizontal="center" vertical="center" wrapText="1" shrinkToFit="1"/>
    </xf>
    <xf numFmtId="0" fontId="8" fillId="0" borderId="3" xfId="0" applyFont="1" applyFill="1" applyBorder="1" applyAlignment="1" applyProtection="1">
      <alignment horizontal="center" vertical="center" wrapText="1" shrinkToFit="1"/>
    </xf>
    <xf numFmtId="0" fontId="15" fillId="0" borderId="4" xfId="0" applyFont="1" applyFill="1" applyBorder="1" applyAlignment="1" applyProtection="1">
      <alignment horizontal="left" vertical="center" wrapText="1"/>
    </xf>
    <xf numFmtId="0" fontId="8" fillId="0" borderId="9"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8" fillId="0" borderId="11" xfId="0" applyFont="1" applyBorder="1" applyAlignment="1" applyProtection="1">
      <alignment horizontal="left" vertical="top" wrapText="1"/>
    </xf>
    <xf numFmtId="0" fontId="8" fillId="0" borderId="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9" fillId="0" borderId="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8" fillId="0" borderId="8" xfId="0" applyFont="1" applyFill="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10"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36" fillId="14" borderId="10" xfId="0" applyFont="1" applyFill="1" applyBorder="1" applyAlignment="1" applyProtection="1">
      <alignment horizontal="center" vertical="center"/>
      <protection locked="0"/>
    </xf>
    <xf numFmtId="0" fontId="36" fillId="14" borderId="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shrinkToFit="1"/>
    </xf>
    <xf numFmtId="0" fontId="8" fillId="14" borderId="0" xfId="0" applyFont="1" applyFill="1" applyBorder="1" applyAlignment="1" applyProtection="1">
      <alignment horizontal="left" vertical="center" shrinkToFit="1"/>
      <protection locked="0"/>
    </xf>
    <xf numFmtId="0" fontId="9" fillId="0" borderId="4" xfId="0"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8" fillId="0" borderId="10" xfId="0" applyFont="1" applyBorder="1" applyAlignment="1" applyProtection="1">
      <alignment horizontal="center" vertical="center" wrapText="1" shrinkToFit="1"/>
    </xf>
    <xf numFmtId="0" fontId="8" fillId="0" borderId="11" xfId="0" applyFont="1" applyBorder="1" applyAlignment="1" applyProtection="1">
      <alignment horizontal="center" vertical="center" wrapText="1" shrinkToFit="1"/>
    </xf>
    <xf numFmtId="0" fontId="8" fillId="0" borderId="1" xfId="0" applyFont="1" applyBorder="1" applyAlignment="1" applyProtection="1">
      <alignment horizontal="center" vertical="center" wrapText="1" shrinkToFit="1"/>
    </xf>
    <xf numFmtId="0" fontId="8" fillId="0" borderId="0" xfId="0" applyFont="1" applyBorder="1" applyAlignment="1" applyProtection="1">
      <alignment horizontal="center" vertical="center" wrapText="1" shrinkToFit="1"/>
    </xf>
    <xf numFmtId="0" fontId="8" fillId="0" borderId="12" xfId="0" applyFont="1" applyBorder="1" applyAlignment="1" applyProtection="1">
      <alignment horizontal="center" vertical="center" wrapText="1" shrinkToFit="1"/>
    </xf>
    <xf numFmtId="0" fontId="8" fillId="0" borderId="2" xfId="0" applyFont="1" applyBorder="1" applyAlignment="1" applyProtection="1">
      <alignment horizontal="center" vertical="center" wrapText="1" shrinkToFit="1"/>
    </xf>
    <xf numFmtId="0" fontId="8" fillId="0" borderId="4" xfId="0" applyFont="1" applyBorder="1" applyAlignment="1" applyProtection="1">
      <alignment horizontal="center" vertical="center" wrapText="1" shrinkToFit="1"/>
    </xf>
    <xf numFmtId="0" fontId="8" fillId="0" borderId="3" xfId="0" applyFont="1" applyBorder="1" applyAlignment="1" applyProtection="1">
      <alignment horizontal="center" vertical="center" wrapText="1" shrinkToFit="1"/>
    </xf>
    <xf numFmtId="0" fontId="7" fillId="27" borderId="9" xfId="0" applyFont="1" applyFill="1" applyBorder="1" applyAlignment="1" applyProtection="1">
      <alignment horizontal="center" vertical="center"/>
      <protection locked="0"/>
    </xf>
    <xf numFmtId="0" fontId="7" fillId="27" borderId="93" xfId="0" applyFont="1" applyFill="1" applyBorder="1" applyAlignment="1" applyProtection="1">
      <alignment horizontal="center" vertical="center"/>
      <protection locked="0"/>
    </xf>
    <xf numFmtId="0" fontId="7" fillId="27" borderId="2" xfId="0" applyFont="1" applyFill="1" applyBorder="1" applyAlignment="1" applyProtection="1">
      <alignment horizontal="center" vertical="center"/>
      <protection locked="0"/>
    </xf>
    <xf numFmtId="0" fontId="7" fillId="27" borderId="27"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9" fillId="0" borderId="2"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3" xfId="0" applyFont="1" applyBorder="1" applyAlignment="1" applyProtection="1">
      <alignment horizontal="left" vertical="center"/>
    </xf>
    <xf numFmtId="0" fontId="8" fillId="0" borderId="53" xfId="4" applyFont="1" applyBorder="1" applyAlignment="1" applyProtection="1">
      <alignment horizontal="center" vertical="center" shrinkToFit="1"/>
    </xf>
    <xf numFmtId="0" fontId="8" fillId="0" borderId="7" xfId="0" applyFont="1" applyFill="1" applyBorder="1" applyAlignment="1" applyProtection="1">
      <alignment horizontal="center" vertical="center"/>
    </xf>
    <xf numFmtId="0" fontId="11" fillId="0" borderId="1"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17" xfId="0" applyFont="1" applyBorder="1" applyAlignment="1" applyProtection="1">
      <alignment horizontal="left" vertical="center"/>
    </xf>
    <xf numFmtId="0" fontId="8" fillId="0" borderId="6" xfId="0" applyFont="1" applyFill="1" applyBorder="1" applyAlignment="1" applyProtection="1">
      <alignment horizontal="center" vertical="center"/>
    </xf>
    <xf numFmtId="0" fontId="8" fillId="0" borderId="132" xfId="0" applyFont="1" applyBorder="1" applyAlignment="1" applyProtection="1">
      <alignment horizontal="center" vertical="center"/>
    </xf>
    <xf numFmtId="0" fontId="8" fillId="0" borderId="148" xfId="0" applyFont="1" applyBorder="1" applyAlignment="1" applyProtection="1">
      <alignment horizontal="center" vertical="center"/>
    </xf>
    <xf numFmtId="0" fontId="8" fillId="0" borderId="133" xfId="0" applyFont="1" applyBorder="1" applyAlignment="1" applyProtection="1">
      <alignment horizontal="center" vertical="center"/>
    </xf>
    <xf numFmtId="0" fontId="8" fillId="0" borderId="0" xfId="0" applyFont="1" applyBorder="1" applyAlignment="1" applyProtection="1">
      <alignment horizontal="left" vertical="center" wrapText="1" shrinkToFit="1"/>
    </xf>
    <xf numFmtId="0" fontId="8" fillId="0" borderId="120" xfId="0" applyFont="1" applyBorder="1" applyAlignment="1" applyProtection="1">
      <alignment horizontal="left" vertical="center" shrinkToFit="1"/>
    </xf>
    <xf numFmtId="0" fontId="8" fillId="0" borderId="121" xfId="0" applyFont="1" applyBorder="1" applyAlignment="1" applyProtection="1">
      <alignment horizontal="left" vertical="center" shrinkToFit="1"/>
    </xf>
    <xf numFmtId="0" fontId="8" fillId="0" borderId="122" xfId="0" applyFont="1" applyBorder="1" applyAlignment="1" applyProtection="1">
      <alignment horizontal="left" vertical="center" shrinkToFit="1"/>
    </xf>
    <xf numFmtId="0" fontId="8" fillId="0" borderId="123" xfId="0" applyFont="1" applyBorder="1" applyAlignment="1" applyProtection="1">
      <alignment horizontal="left" vertical="center" shrinkToFit="1"/>
    </xf>
    <xf numFmtId="0" fontId="8" fillId="0" borderId="134" xfId="0" applyFont="1" applyBorder="1" applyAlignment="1" applyProtection="1">
      <alignment horizontal="left" vertical="center" shrinkToFit="1"/>
    </xf>
    <xf numFmtId="0" fontId="8" fillId="0" borderId="25" xfId="0" applyFont="1" applyBorder="1" applyAlignment="1" applyProtection="1">
      <alignment horizontal="left" vertical="center" shrinkToFit="1"/>
    </xf>
    <xf numFmtId="0" fontId="24" fillId="0" borderId="6" xfId="4" applyFont="1" applyBorder="1" applyAlignment="1" applyProtection="1">
      <alignment horizontal="center" vertical="center" shrinkToFit="1"/>
    </xf>
    <xf numFmtId="0" fontId="24" fillId="0" borderId="8" xfId="4" applyFont="1" applyBorder="1" applyAlignment="1" applyProtection="1">
      <alignment horizontal="center" vertical="center" shrinkToFit="1"/>
    </xf>
    <xf numFmtId="0" fontId="37" fillId="0" borderId="9" xfId="0" applyFont="1" applyBorder="1" applyAlignment="1" applyProtection="1">
      <alignment horizontal="center" vertical="center" shrinkToFit="1"/>
    </xf>
    <xf numFmtId="0" fontId="37" fillId="0" borderId="10" xfId="0" applyFont="1" applyBorder="1" applyAlignment="1" applyProtection="1">
      <alignment horizontal="center" vertical="center" shrinkToFit="1"/>
    </xf>
    <xf numFmtId="0" fontId="37" fillId="0" borderId="93" xfId="0" applyFont="1" applyBorder="1" applyAlignment="1" applyProtection="1">
      <alignment horizontal="center" vertical="center" shrinkToFit="1"/>
    </xf>
    <xf numFmtId="0" fontId="37" fillId="0" borderId="2" xfId="0" applyFont="1" applyBorder="1" applyAlignment="1" applyProtection="1">
      <alignment horizontal="center" vertical="center" shrinkToFit="1"/>
    </xf>
    <xf numFmtId="0" fontId="37" fillId="0" borderId="4" xfId="0" applyFont="1" applyBorder="1" applyAlignment="1" applyProtection="1">
      <alignment horizontal="center" vertical="center" shrinkToFit="1"/>
    </xf>
    <xf numFmtId="0" fontId="37" fillId="0" borderId="27" xfId="0" applyFont="1" applyBorder="1" applyAlignment="1" applyProtection="1">
      <alignment horizontal="center" vertical="center" shrinkToFit="1"/>
    </xf>
    <xf numFmtId="0" fontId="9" fillId="27" borderId="9" xfId="0" applyFont="1" applyFill="1" applyBorder="1" applyAlignment="1" applyProtection="1">
      <alignment horizontal="center" vertical="center"/>
      <protection locked="0"/>
    </xf>
    <xf numFmtId="0" fontId="9" fillId="27" borderId="93" xfId="0" applyFont="1" applyFill="1" applyBorder="1" applyAlignment="1" applyProtection="1">
      <alignment horizontal="center" vertical="center"/>
      <protection locked="0"/>
    </xf>
    <xf numFmtId="0" fontId="9" fillId="27" borderId="2" xfId="0" applyFont="1" applyFill="1" applyBorder="1" applyAlignment="1" applyProtection="1">
      <alignment horizontal="center" vertical="center"/>
      <protection locked="0"/>
    </xf>
    <xf numFmtId="0" fontId="9" fillId="27" borderId="27" xfId="0" applyFont="1" applyFill="1" applyBorder="1" applyAlignment="1" applyProtection="1">
      <alignment horizontal="center" vertical="center"/>
      <protection locked="0"/>
    </xf>
    <xf numFmtId="0" fontId="8" fillId="0" borderId="66" xfId="0" applyFont="1" applyBorder="1" applyAlignment="1" applyProtection="1">
      <alignment horizontal="center" vertical="center"/>
    </xf>
    <xf numFmtId="0" fontId="8" fillId="0" borderId="72" xfId="0" applyFont="1" applyBorder="1" applyAlignment="1" applyProtection="1">
      <alignment horizontal="center" vertical="center"/>
    </xf>
    <xf numFmtId="0" fontId="9" fillId="0" borderId="32" xfId="0" applyFont="1" applyFill="1" applyBorder="1" applyAlignment="1" applyProtection="1">
      <alignment horizontal="left" vertical="center" shrinkToFit="1"/>
    </xf>
    <xf numFmtId="0" fontId="9" fillId="0" borderId="31" xfId="0" applyFont="1" applyFill="1" applyBorder="1" applyAlignment="1" applyProtection="1">
      <alignment horizontal="left" vertical="center" shrinkToFit="1"/>
    </xf>
    <xf numFmtId="0" fontId="37" fillId="12" borderId="10" xfId="0" applyFont="1" applyFill="1" applyBorder="1" applyAlignment="1" applyProtection="1">
      <alignment horizontal="center" vertical="center" shrinkToFit="1"/>
      <protection locked="0"/>
    </xf>
    <xf numFmtId="0" fontId="8" fillId="12" borderId="289" xfId="4" applyFont="1" applyFill="1" applyBorder="1" applyAlignment="1" applyProtection="1">
      <alignment horizontal="center" vertical="center" shrinkToFit="1"/>
      <protection locked="0"/>
    </xf>
    <xf numFmtId="0" fontId="8" fillId="12" borderId="290" xfId="4"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xf>
    <xf numFmtId="0" fontId="9" fillId="0" borderId="53" xfId="0" applyFont="1" applyBorder="1" applyAlignment="1" applyProtection="1">
      <alignment horizontal="left" vertical="center" wrapText="1"/>
    </xf>
    <xf numFmtId="0" fontId="8" fillId="14" borderId="4" xfId="0" applyFont="1" applyFill="1" applyBorder="1" applyAlignment="1" applyProtection="1">
      <alignment horizontal="left" vertical="center" shrinkToFit="1"/>
      <protection locked="0"/>
    </xf>
    <xf numFmtId="0" fontId="8" fillId="0" borderId="107" xfId="0" applyFont="1" applyBorder="1" applyAlignment="1" applyProtection="1">
      <alignment horizontal="center" vertical="center"/>
    </xf>
    <xf numFmtId="0" fontId="8" fillId="0" borderId="108" xfId="0" applyFont="1" applyBorder="1" applyAlignment="1" applyProtection="1">
      <alignment horizontal="center" vertical="center"/>
    </xf>
    <xf numFmtId="0" fontId="8" fillId="0" borderId="125" xfId="0" applyFont="1" applyBorder="1" applyAlignment="1" applyProtection="1">
      <alignment horizontal="center" vertical="center"/>
    </xf>
    <xf numFmtId="0" fontId="11" fillId="0" borderId="9"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14" borderId="4" xfId="0" applyFont="1" applyFill="1" applyBorder="1" applyAlignment="1" applyProtection="1">
      <alignment horizontal="center" vertical="center"/>
      <protection locked="0"/>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8" xfId="0" applyFont="1" applyBorder="1" applyAlignment="1" applyProtection="1">
      <alignment horizontal="right" vertical="center"/>
    </xf>
    <xf numFmtId="0" fontId="7" fillId="0" borderId="140" xfId="4" applyFont="1" applyBorder="1" applyAlignment="1" applyProtection="1">
      <alignment horizontal="center" vertical="center" textRotation="255" shrinkToFit="1"/>
    </xf>
    <xf numFmtId="0" fontId="37" fillId="0" borderId="10" xfId="0" applyFont="1" applyBorder="1" applyAlignment="1" applyProtection="1">
      <alignment horizontal="center" vertical="center"/>
    </xf>
    <xf numFmtId="0" fontId="37" fillId="0" borderId="4" xfId="0" applyFont="1" applyBorder="1" applyAlignment="1" applyProtection="1">
      <alignment horizontal="center" vertical="center"/>
    </xf>
    <xf numFmtId="0" fontId="7" fillId="0" borderId="12" xfId="4" applyFont="1" applyBorder="1" applyAlignment="1" applyProtection="1">
      <alignment horizontal="center" vertical="center" textRotation="255" shrinkToFit="1"/>
    </xf>
    <xf numFmtId="0" fontId="7" fillId="0" borderId="84" xfId="4" applyFont="1" applyBorder="1" applyAlignment="1" applyProtection="1">
      <alignment horizontal="center" vertical="center" textRotation="255" shrinkToFit="1"/>
    </xf>
    <xf numFmtId="0" fontId="5" fillId="8" borderId="72" xfId="0" applyFont="1" applyFill="1" applyBorder="1" applyAlignment="1" applyProtection="1">
      <alignment horizontal="center" vertical="center"/>
      <protection locked="0"/>
    </xf>
    <xf numFmtId="0" fontId="24" fillId="0" borderId="45" xfId="4" applyFont="1" applyBorder="1" applyAlignment="1" applyProtection="1">
      <alignment horizontal="center" vertical="center" shrinkToFit="1"/>
    </xf>
    <xf numFmtId="0" fontId="24" fillId="0" borderId="46" xfId="4" applyFont="1" applyBorder="1" applyAlignment="1" applyProtection="1">
      <alignment horizontal="center" vertical="center" shrinkToFit="1"/>
    </xf>
    <xf numFmtId="0" fontId="8" fillId="14" borderId="18" xfId="0" applyFont="1" applyFill="1" applyBorder="1" applyAlignment="1" applyProtection="1">
      <alignment horizontal="center" vertical="center"/>
      <protection locked="0"/>
    </xf>
    <xf numFmtId="0" fontId="8" fillId="14" borderId="19" xfId="0" applyFont="1" applyFill="1" applyBorder="1" applyAlignment="1" applyProtection="1">
      <alignment horizontal="center" vertical="center"/>
      <protection locked="0"/>
    </xf>
    <xf numFmtId="0" fontId="9" fillId="0" borderId="9"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8" fillId="12" borderId="185" xfId="4" applyFont="1" applyFill="1" applyBorder="1" applyAlignment="1" applyProtection="1">
      <alignment vertical="center" shrinkToFit="1"/>
      <protection locked="0"/>
    </xf>
    <xf numFmtId="0" fontId="8" fillId="12" borderId="291" xfId="4" applyFont="1" applyFill="1" applyBorder="1" applyAlignment="1" applyProtection="1">
      <alignment vertical="center" shrinkToFit="1"/>
      <protection locked="0"/>
    </xf>
    <xf numFmtId="0" fontId="9" fillId="0" borderId="53" xfId="0" applyFont="1" applyBorder="1" applyAlignment="1" applyProtection="1">
      <alignment horizontal="center" vertical="center" wrapText="1"/>
    </xf>
    <xf numFmtId="0" fontId="9" fillId="0" borderId="83" xfId="4" applyFont="1" applyBorder="1" applyAlignment="1" applyProtection="1">
      <alignment horizontal="center" vertical="center" shrinkToFit="1"/>
    </xf>
    <xf numFmtId="0" fontId="8" fillId="0" borderId="6" xfId="4" applyFont="1" applyBorder="1" applyAlignment="1" applyProtection="1">
      <alignment horizontal="center" vertical="center" shrinkToFit="1"/>
    </xf>
    <xf numFmtId="0" fontId="8" fillId="0" borderId="7" xfId="4" applyFont="1" applyBorder="1" applyAlignment="1" applyProtection="1">
      <alignment horizontal="center" vertical="center" shrinkToFit="1"/>
    </xf>
    <xf numFmtId="0" fontId="8" fillId="0" borderId="8" xfId="4" applyFont="1" applyBorder="1" applyAlignment="1" applyProtection="1">
      <alignment horizontal="center" vertical="center" shrinkToFit="1"/>
    </xf>
    <xf numFmtId="0" fontId="0" fillId="0" borderId="11" xfId="0" applyFont="1" applyBorder="1" applyAlignment="1" applyProtection="1">
      <alignment horizontal="center" vertical="center"/>
    </xf>
    <xf numFmtId="0" fontId="0" fillId="0" borderId="3" xfId="0" applyFont="1" applyBorder="1" applyAlignment="1" applyProtection="1">
      <alignment horizontal="center" vertical="center"/>
    </xf>
    <xf numFmtId="0" fontId="8" fillId="0" borderId="117"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wrapText="1" shrinkToFit="1"/>
    </xf>
    <xf numFmtId="0" fontId="8" fillId="14" borderId="16" xfId="0" applyFont="1" applyFill="1" applyBorder="1" applyAlignment="1" applyProtection="1">
      <alignment horizontal="left" vertical="center"/>
      <protection locked="0"/>
    </xf>
    <xf numFmtId="0" fontId="8" fillId="14" borderId="17" xfId="0" applyFont="1" applyFill="1" applyBorder="1" applyAlignment="1" applyProtection="1">
      <alignment horizontal="left" vertical="center"/>
      <protection locked="0"/>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37" fillId="0" borderId="9" xfId="0" applyFont="1" applyBorder="1" applyAlignment="1" applyProtection="1">
      <alignment horizontal="center" vertical="center"/>
    </xf>
    <xf numFmtId="0" fontId="37" fillId="0" borderId="93" xfId="0" applyFont="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7" xfId="0" applyFont="1" applyBorder="1" applyAlignment="1" applyProtection="1">
      <alignment horizontal="center" vertical="center"/>
    </xf>
    <xf numFmtId="0" fontId="8" fillId="3" borderId="54" xfId="4" applyFont="1" applyFill="1" applyBorder="1" applyAlignment="1" applyProtection="1">
      <alignment horizontal="center" vertical="center" shrinkToFit="1"/>
      <protection locked="0"/>
    </xf>
    <xf numFmtId="0" fontId="8" fillId="3" borderId="35" xfId="4" applyFont="1" applyFill="1" applyBorder="1" applyAlignment="1" applyProtection="1">
      <alignment horizontal="center" vertical="center" shrinkToFit="1"/>
      <protection locked="0"/>
    </xf>
    <xf numFmtId="0" fontId="24" fillId="0" borderId="54" xfId="4" applyFont="1" applyBorder="1" applyAlignment="1" applyProtection="1">
      <alignment horizontal="center" vertical="center" shrinkToFit="1"/>
    </xf>
    <xf numFmtId="0" fontId="24" fillId="0" borderId="35" xfId="4" applyFont="1" applyBorder="1" applyAlignment="1" applyProtection="1">
      <alignment horizontal="center" vertical="center" shrinkToFit="1"/>
    </xf>
    <xf numFmtId="0" fontId="6" fillId="0" borderId="95" xfId="4" applyFont="1" applyBorder="1" applyAlignment="1" applyProtection="1">
      <alignment horizontal="center" vertical="center" shrinkToFit="1"/>
    </xf>
    <xf numFmtId="0" fontId="6" fillId="0" borderId="97" xfId="4" applyFont="1" applyBorder="1" applyAlignment="1" applyProtection="1">
      <alignment horizontal="center" vertical="center" shrinkToFit="1"/>
    </xf>
    <xf numFmtId="0" fontId="6" fillId="0" borderId="96" xfId="4" applyFont="1" applyBorder="1" applyAlignment="1" applyProtection="1">
      <alignment horizontal="center" vertical="center" shrinkToFit="1"/>
    </xf>
    <xf numFmtId="0" fontId="6" fillId="0" borderId="50" xfId="4" applyFont="1" applyBorder="1" applyAlignment="1" applyProtection="1">
      <alignment horizontal="center" vertical="center" shrinkToFit="1"/>
    </xf>
    <xf numFmtId="0" fontId="6" fillId="0" borderId="0" xfId="4" applyFont="1" applyBorder="1" applyAlignment="1" applyProtection="1">
      <alignment horizontal="center" vertical="center" shrinkToFit="1"/>
    </xf>
    <xf numFmtId="0" fontId="6" fillId="0" borderId="47" xfId="4" applyFont="1" applyBorder="1" applyAlignment="1" applyProtection="1">
      <alignment horizontal="center" vertical="center" shrinkToFit="1"/>
    </xf>
    <xf numFmtId="0" fontId="6" fillId="0" borderId="98" xfId="4" applyFont="1" applyBorder="1" applyAlignment="1" applyProtection="1">
      <alignment horizontal="center" vertical="center" shrinkToFit="1"/>
    </xf>
    <xf numFmtId="0" fontId="6" fillId="0" borderId="13" xfId="4" applyFont="1" applyBorder="1" applyAlignment="1" applyProtection="1">
      <alignment horizontal="center" vertical="center" shrinkToFit="1"/>
    </xf>
    <xf numFmtId="0" fontId="6" fillId="0" borderId="43" xfId="4" applyFont="1" applyBorder="1" applyAlignment="1" applyProtection="1">
      <alignment horizontal="center" vertical="center" shrinkToFit="1"/>
    </xf>
    <xf numFmtId="0" fontId="64" fillId="14" borderId="10" xfId="0" applyFont="1" applyFill="1" applyBorder="1" applyAlignment="1" applyProtection="1">
      <alignment horizontal="center" vertical="center"/>
      <protection locked="0"/>
    </xf>
    <xf numFmtId="0" fontId="64" fillId="14" borderId="4" xfId="0" applyFont="1" applyFill="1" applyBorder="1" applyAlignment="1" applyProtection="1">
      <alignment horizontal="center" vertical="center"/>
      <protection locked="0"/>
    </xf>
    <xf numFmtId="0" fontId="8" fillId="12" borderId="169" xfId="4" applyFont="1" applyFill="1" applyBorder="1" applyAlignment="1" applyProtection="1">
      <alignment horizontal="center" vertical="center" shrinkToFit="1"/>
      <protection locked="0"/>
    </xf>
    <xf numFmtId="0" fontId="8" fillId="12" borderId="288" xfId="4" applyFont="1" applyFill="1" applyBorder="1" applyAlignment="1" applyProtection="1">
      <alignment horizontal="center" vertical="center" shrinkToFit="1"/>
      <protection locked="0"/>
    </xf>
    <xf numFmtId="0" fontId="37" fillId="0" borderId="11"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8" fillId="0" borderId="21" xfId="0" applyFont="1" applyBorder="1" applyAlignment="1" applyProtection="1">
      <alignment horizontal="center" vertical="center" shrinkToFit="1"/>
    </xf>
    <xf numFmtId="0" fontId="8" fillId="0" borderId="124" xfId="0" applyFont="1" applyBorder="1" applyAlignment="1" applyProtection="1">
      <alignment horizontal="center" vertical="center" shrinkToFit="1"/>
    </xf>
    <xf numFmtId="0" fontId="8" fillId="0" borderId="22" xfId="0" applyFont="1" applyBorder="1" applyAlignment="1" applyProtection="1">
      <alignment horizontal="center" vertical="center" shrinkToFit="1"/>
    </xf>
    <xf numFmtId="0" fontId="8" fillId="0" borderId="141" xfId="0" applyFont="1" applyBorder="1" applyAlignment="1" applyProtection="1">
      <alignment horizontal="center" vertical="center" shrinkToFit="1"/>
    </xf>
    <xf numFmtId="0" fontId="8" fillId="0" borderId="23" xfId="0" applyFont="1" applyBorder="1" applyAlignment="1" applyProtection="1">
      <alignment horizontal="center" vertical="center" shrinkToFit="1"/>
    </xf>
    <xf numFmtId="0" fontId="8" fillId="0" borderId="26" xfId="0" applyFont="1" applyBorder="1" applyAlignment="1" applyProtection="1">
      <alignment horizontal="center" vertical="center" shrinkToFit="1"/>
    </xf>
    <xf numFmtId="0" fontId="8" fillId="14" borderId="32" xfId="0" applyFont="1" applyFill="1" applyBorder="1" applyAlignment="1" applyProtection="1">
      <alignment horizontal="left" vertical="center" shrinkToFit="1"/>
      <protection locked="0"/>
    </xf>
    <xf numFmtId="0" fontId="9" fillId="0" borderId="19" xfId="0" applyFont="1" applyBorder="1" applyAlignment="1" applyProtection="1">
      <alignment horizontal="left" vertical="center"/>
    </xf>
    <xf numFmtId="0" fontId="9" fillId="14" borderId="19" xfId="0" applyFont="1" applyFill="1" applyBorder="1" applyAlignment="1" applyProtection="1">
      <alignment horizontal="center" vertical="center"/>
      <protection locked="0"/>
    </xf>
    <xf numFmtId="0" fontId="9" fillId="8" borderId="19" xfId="0" applyFont="1" applyFill="1" applyBorder="1" applyAlignment="1" applyProtection="1">
      <alignment horizontal="center" vertical="center"/>
      <protection locked="0"/>
    </xf>
    <xf numFmtId="0" fontId="9" fillId="0" borderId="19" xfId="0" applyFont="1" applyFill="1" applyBorder="1" applyAlignment="1" applyProtection="1">
      <alignment horizontal="right" vertical="center" shrinkToFit="1"/>
    </xf>
    <xf numFmtId="0" fontId="9" fillId="0" borderId="20" xfId="0" applyFont="1" applyFill="1" applyBorder="1" applyAlignment="1" applyProtection="1">
      <alignment horizontal="right" vertical="center" shrinkToFi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11" fillId="0" borderId="53" xfId="0" applyFont="1" applyBorder="1" applyAlignment="1" applyProtection="1">
      <alignment horizontal="center" vertical="center"/>
    </xf>
    <xf numFmtId="0" fontId="15" fillId="0" borderId="0" xfId="0" applyFont="1" applyBorder="1" applyAlignment="1" applyProtection="1">
      <alignment horizontal="left" shrinkToFit="1"/>
    </xf>
    <xf numFmtId="0" fontId="6" fillId="0" borderId="0" xfId="0" applyFont="1" applyBorder="1" applyAlignment="1" applyProtection="1">
      <alignment horizontal="left" shrinkToFit="1"/>
    </xf>
    <xf numFmtId="0" fontId="8" fillId="14" borderId="9" xfId="0" applyFont="1" applyFill="1" applyBorder="1" applyAlignment="1" applyProtection="1">
      <alignment horizontal="center" vertical="center" shrinkToFit="1"/>
      <protection locked="0"/>
    </xf>
    <xf numFmtId="0" fontId="8" fillId="14" borderId="11" xfId="0" applyFont="1" applyFill="1" applyBorder="1" applyAlignment="1" applyProtection="1">
      <alignment horizontal="center" vertical="center" shrinkToFit="1"/>
      <protection locked="0"/>
    </xf>
    <xf numFmtId="0" fontId="8" fillId="14" borderId="2" xfId="0" applyFont="1" applyFill="1" applyBorder="1" applyAlignment="1" applyProtection="1">
      <alignment horizontal="center" vertical="center" shrinkToFit="1"/>
      <protection locked="0"/>
    </xf>
    <xf numFmtId="0" fontId="8" fillId="14" borderId="3"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184" fontId="6" fillId="14" borderId="9" xfId="0" applyNumberFormat="1" applyFont="1" applyFill="1" applyBorder="1" applyAlignment="1" applyProtection="1">
      <alignment horizontal="center" vertical="center" shrinkToFit="1"/>
      <protection locked="0"/>
    </xf>
    <xf numFmtId="184" fontId="6" fillId="14" borderId="10" xfId="0" applyNumberFormat="1" applyFont="1" applyFill="1" applyBorder="1" applyAlignment="1" applyProtection="1">
      <alignment horizontal="center" vertical="center" shrinkToFit="1"/>
      <protection locked="0"/>
    </xf>
    <xf numFmtId="184" fontId="6" fillId="14" borderId="2" xfId="0" applyNumberFormat="1" applyFont="1" applyFill="1" applyBorder="1" applyAlignment="1" applyProtection="1">
      <alignment horizontal="center" vertical="center" shrinkToFit="1"/>
      <protection locked="0"/>
    </xf>
    <xf numFmtId="184" fontId="6" fillId="14" borderId="4" xfId="0" applyNumberFormat="1" applyFont="1" applyFill="1" applyBorder="1" applyAlignment="1" applyProtection="1">
      <alignment horizontal="center" vertical="center" shrinkToFit="1"/>
      <protection locked="0"/>
    </xf>
    <xf numFmtId="0" fontId="9" fillId="0" borderId="7" xfId="0" applyFont="1" applyBorder="1" applyAlignment="1" applyProtection="1">
      <alignment horizontal="left" vertical="center" shrinkToFit="1"/>
    </xf>
    <xf numFmtId="0" fontId="9" fillId="14" borderId="7" xfId="0" applyFont="1" applyFill="1" applyBorder="1" applyAlignment="1" applyProtection="1">
      <alignment horizontal="center" vertical="center" shrinkToFit="1"/>
      <protection locked="0"/>
    </xf>
    <xf numFmtId="181" fontId="8" fillId="14" borderId="1" xfId="0" applyNumberFormat="1" applyFont="1" applyFill="1" applyBorder="1" applyAlignment="1" applyProtection="1">
      <alignment horizontal="center" vertical="center" shrinkToFit="1"/>
      <protection locked="0"/>
    </xf>
    <xf numFmtId="181" fontId="8" fillId="14" borderId="0" xfId="0" applyNumberFormat="1" applyFont="1" applyFill="1" applyBorder="1" applyAlignment="1" applyProtection="1">
      <alignment horizontal="center" vertical="center" shrinkToFit="1"/>
      <protection locked="0"/>
    </xf>
    <xf numFmtId="181" fontId="8" fillId="14" borderId="12" xfId="0" applyNumberFormat="1" applyFont="1" applyFill="1" applyBorder="1" applyAlignment="1" applyProtection="1">
      <alignment horizontal="center" vertical="center" shrinkToFit="1"/>
      <protection locked="0"/>
    </xf>
    <xf numFmtId="181" fontId="8" fillId="14" borderId="2" xfId="0" applyNumberFormat="1" applyFont="1" applyFill="1" applyBorder="1" applyAlignment="1" applyProtection="1">
      <alignment horizontal="center" vertical="center" shrinkToFit="1"/>
      <protection locked="0"/>
    </xf>
    <xf numFmtId="181" fontId="8" fillId="14" borderId="4" xfId="0" applyNumberFormat="1" applyFont="1" applyFill="1" applyBorder="1" applyAlignment="1" applyProtection="1">
      <alignment horizontal="center" vertical="center" shrinkToFit="1"/>
      <protection locked="0"/>
    </xf>
    <xf numFmtId="181" fontId="8" fillId="14" borderId="3" xfId="0" applyNumberFormat="1" applyFont="1" applyFill="1" applyBorder="1" applyAlignment="1" applyProtection="1">
      <alignment horizontal="center" vertical="center" shrinkToFit="1"/>
      <protection locked="0"/>
    </xf>
    <xf numFmtId="0" fontId="8" fillId="0" borderId="9" xfId="4" applyFont="1" applyFill="1" applyBorder="1" applyAlignment="1" applyProtection="1">
      <alignment horizontal="center" vertical="center"/>
    </xf>
    <xf numFmtId="0" fontId="8" fillId="0" borderId="10" xfId="4" applyFont="1" applyFill="1" applyBorder="1" applyAlignment="1" applyProtection="1">
      <alignment horizontal="center" vertical="center"/>
    </xf>
    <xf numFmtId="0" fontId="8" fillId="0" borderId="11" xfId="4" applyFont="1" applyFill="1" applyBorder="1" applyAlignment="1" applyProtection="1">
      <alignment horizontal="center" vertical="center"/>
    </xf>
    <xf numFmtId="0" fontId="8" fillId="0" borderId="1" xfId="4" applyFont="1" applyFill="1" applyBorder="1" applyAlignment="1" applyProtection="1">
      <alignment horizontal="center" vertical="center"/>
    </xf>
    <xf numFmtId="0" fontId="8" fillId="0" borderId="0" xfId="4" applyFont="1" applyFill="1" applyBorder="1" applyAlignment="1" applyProtection="1">
      <alignment horizontal="center" vertical="center"/>
    </xf>
    <xf numFmtId="0" fontId="8" fillId="0" borderId="12" xfId="4" applyFont="1" applyFill="1" applyBorder="1" applyAlignment="1" applyProtection="1">
      <alignment horizontal="center" vertical="center"/>
    </xf>
    <xf numFmtId="0" fontId="8" fillId="0" borderId="2"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8" fillId="0" borderId="3" xfId="4" applyFont="1" applyFill="1" applyBorder="1" applyAlignment="1" applyProtection="1">
      <alignment horizontal="center" vertical="center"/>
    </xf>
    <xf numFmtId="0" fontId="8" fillId="0" borderId="83" xfId="0" applyFont="1" applyBorder="1" applyAlignment="1" applyProtection="1">
      <alignment horizontal="center" vertical="center" shrinkToFit="1"/>
    </xf>
    <xf numFmtId="0" fontId="8" fillId="0" borderId="0" xfId="0" applyFont="1" applyBorder="1" applyAlignment="1" applyProtection="1">
      <alignment horizontal="center" vertical="center" textRotation="255" wrapText="1"/>
    </xf>
    <xf numFmtId="0" fontId="8" fillId="0" borderId="1"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15" fillId="0" borderId="0" xfId="0" applyFont="1" applyFill="1" applyBorder="1" applyAlignment="1" applyProtection="1">
      <alignment horizontal="left" vertical="center" shrinkToFit="1"/>
    </xf>
    <xf numFmtId="0" fontId="8" fillId="0" borderId="7" xfId="0" applyFont="1" applyFill="1" applyBorder="1" applyAlignment="1" applyProtection="1">
      <alignment horizontal="left" vertical="center"/>
    </xf>
    <xf numFmtId="181" fontId="8" fillId="14" borderId="9" xfId="0" applyNumberFormat="1" applyFont="1" applyFill="1" applyBorder="1" applyAlignment="1" applyProtection="1">
      <alignment horizontal="center" vertical="center" shrinkToFit="1"/>
      <protection locked="0"/>
    </xf>
    <xf numFmtId="181" fontId="8" fillId="14" borderId="10" xfId="0" applyNumberFormat="1" applyFont="1" applyFill="1" applyBorder="1" applyAlignment="1" applyProtection="1">
      <alignment horizontal="center" vertical="center" shrinkToFit="1"/>
      <protection locked="0"/>
    </xf>
    <xf numFmtId="181" fontId="8" fillId="14" borderId="11" xfId="0" applyNumberFormat="1" applyFont="1" applyFill="1" applyBorder="1" applyAlignment="1" applyProtection="1">
      <alignment horizontal="center" vertical="center" shrinkToFit="1"/>
      <protection locked="0"/>
    </xf>
    <xf numFmtId="179" fontId="8" fillId="0" borderId="8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shrinkToFit="1"/>
    </xf>
    <xf numFmtId="179" fontId="8" fillId="0" borderId="53" xfId="0" applyNumberFormat="1" applyFont="1" applyFill="1" applyBorder="1" applyAlignment="1" applyProtection="1">
      <alignment horizontal="center" vertical="center" shrinkToFit="1"/>
    </xf>
    <xf numFmtId="179" fontId="8" fillId="0" borderId="6" xfId="0" applyNumberFormat="1" applyFont="1" applyFill="1" applyBorder="1" applyAlignment="1" applyProtection="1">
      <alignment horizontal="center" vertical="center" shrinkToFit="1"/>
    </xf>
    <xf numFmtId="179" fontId="8" fillId="0" borderId="9" xfId="0" applyNumberFormat="1" applyFont="1" applyFill="1" applyBorder="1" applyAlignment="1" applyProtection="1">
      <alignment horizontal="center" vertical="center" shrinkToFit="1"/>
    </xf>
    <xf numFmtId="179" fontId="8" fillId="0" borderId="10" xfId="0" applyNumberFormat="1" applyFont="1" applyFill="1" applyBorder="1" applyAlignment="1" applyProtection="1">
      <alignment horizontal="center" vertical="center" shrinkToFit="1"/>
    </xf>
    <xf numFmtId="179" fontId="8" fillId="0" borderId="1" xfId="0" applyNumberFormat="1" applyFont="1" applyFill="1" applyBorder="1" applyAlignment="1" applyProtection="1">
      <alignment horizontal="center" vertical="center" shrinkToFit="1"/>
    </xf>
    <xf numFmtId="179" fontId="8" fillId="0" borderId="0" xfId="0" applyNumberFormat="1" applyFont="1" applyFill="1" applyBorder="1" applyAlignment="1" applyProtection="1">
      <alignment horizontal="center" vertical="center" shrinkToFit="1"/>
    </xf>
    <xf numFmtId="189" fontId="8" fillId="14" borderId="1" xfId="0" applyNumberFormat="1" applyFont="1" applyFill="1" applyBorder="1" applyAlignment="1" applyProtection="1">
      <alignment horizontal="center" vertical="center" shrinkToFit="1"/>
      <protection locked="0"/>
    </xf>
    <xf numFmtId="189" fontId="8" fillId="14" borderId="0" xfId="0" applyNumberFormat="1" applyFont="1" applyFill="1" applyBorder="1" applyAlignment="1" applyProtection="1">
      <alignment horizontal="center" vertical="center" shrinkToFit="1"/>
      <protection locked="0"/>
    </xf>
    <xf numFmtId="189" fontId="8" fillId="14" borderId="2" xfId="0" applyNumberFormat="1" applyFont="1" applyFill="1" applyBorder="1" applyAlignment="1" applyProtection="1">
      <alignment horizontal="center" vertical="center" shrinkToFit="1"/>
      <protection locked="0"/>
    </xf>
    <xf numFmtId="189" fontId="8" fillId="14" borderId="4" xfId="0" applyNumberFormat="1" applyFont="1" applyFill="1" applyBorder="1" applyAlignment="1" applyProtection="1">
      <alignment horizontal="center" vertical="center" shrinkToFit="1"/>
      <protection locked="0"/>
    </xf>
    <xf numFmtId="189" fontId="8" fillId="14" borderId="9" xfId="0" applyNumberFormat="1" applyFont="1" applyFill="1" applyBorder="1" applyAlignment="1" applyProtection="1">
      <alignment horizontal="center" vertical="center" shrinkToFit="1"/>
      <protection locked="0"/>
    </xf>
    <xf numFmtId="189" fontId="8" fillId="14" borderId="10" xfId="0" applyNumberFormat="1" applyFont="1" applyFill="1" applyBorder="1" applyAlignment="1" applyProtection="1">
      <alignment horizontal="center" vertical="center" shrinkToFit="1"/>
      <protection locked="0"/>
    </xf>
    <xf numFmtId="0" fontId="13" fillId="0" borderId="53" xfId="0" applyFont="1" applyBorder="1" applyAlignment="1" applyProtection="1">
      <alignment horizontal="center" vertical="center" wrapText="1" shrinkToFit="1"/>
    </xf>
    <xf numFmtId="0" fontId="13" fillId="0" borderId="53" xfId="0" applyFont="1" applyBorder="1" applyAlignment="1" applyProtection="1">
      <alignment horizontal="center" vertical="center" shrinkToFit="1"/>
    </xf>
    <xf numFmtId="181" fontId="6" fillId="14" borderId="1" xfId="0" applyNumberFormat="1" applyFont="1" applyFill="1" applyBorder="1" applyAlignment="1" applyProtection="1">
      <alignment horizontal="center" vertical="center" shrinkToFit="1"/>
      <protection locked="0"/>
    </xf>
    <xf numFmtId="181" fontId="6" fillId="14" borderId="0" xfId="0" applyNumberFormat="1" applyFont="1" applyFill="1" applyBorder="1" applyAlignment="1" applyProtection="1">
      <alignment horizontal="center" vertical="center" shrinkToFit="1"/>
      <protection locked="0"/>
    </xf>
    <xf numFmtId="181" fontId="6" fillId="14" borderId="12" xfId="0" applyNumberFormat="1" applyFont="1" applyFill="1" applyBorder="1" applyAlignment="1" applyProtection="1">
      <alignment horizontal="center" vertical="center" shrinkToFit="1"/>
      <protection locked="0"/>
    </xf>
    <xf numFmtId="0" fontId="8" fillId="0" borderId="101" xfId="0" applyFont="1" applyBorder="1" applyAlignment="1" applyProtection="1">
      <alignment horizontal="center" vertical="center" shrinkToFit="1"/>
    </xf>
    <xf numFmtId="0" fontId="8" fillId="0" borderId="57" xfId="0" applyFont="1" applyBorder="1" applyAlignment="1" applyProtection="1">
      <alignment horizontal="center" vertical="center" shrinkToFit="1"/>
    </xf>
    <xf numFmtId="0" fontId="8" fillId="0" borderId="74" xfId="0" applyFont="1" applyBorder="1" applyAlignment="1" applyProtection="1">
      <alignment horizontal="center" vertical="center" shrinkToFit="1"/>
    </xf>
    <xf numFmtId="0" fontId="37" fillId="12" borderId="197" xfId="0" applyFont="1" applyFill="1" applyBorder="1" applyAlignment="1" applyProtection="1">
      <alignment horizontal="left" vertical="center" shrinkToFit="1"/>
    </xf>
    <xf numFmtId="0" fontId="37" fillId="12" borderId="24" xfId="0" applyFont="1" applyFill="1" applyBorder="1" applyAlignment="1" applyProtection="1">
      <alignment horizontal="left" vertical="center" shrinkToFit="1"/>
    </xf>
    <xf numFmtId="0" fontId="37" fillId="12" borderId="126" xfId="0" applyFont="1" applyFill="1" applyBorder="1" applyAlignment="1" applyProtection="1">
      <alignment horizontal="left" vertical="center" shrinkToFit="1"/>
    </xf>
    <xf numFmtId="0" fontId="37" fillId="12" borderId="157" xfId="0" applyFont="1" applyFill="1" applyBorder="1" applyAlignment="1" applyProtection="1">
      <alignment horizontal="center" vertical="center"/>
    </xf>
    <xf numFmtId="0" fontId="37" fillId="12" borderId="22" xfId="0" applyFont="1" applyFill="1" applyBorder="1" applyAlignment="1" applyProtection="1">
      <alignment horizontal="center" vertical="center"/>
    </xf>
    <xf numFmtId="0" fontId="37" fillId="12" borderId="141" xfId="0" applyFont="1" applyFill="1" applyBorder="1" applyAlignment="1" applyProtection="1">
      <alignment horizontal="center" vertical="center"/>
    </xf>
    <xf numFmtId="0" fontId="8" fillId="0" borderId="107" xfId="0" applyFont="1" applyBorder="1" applyAlignment="1" applyProtection="1">
      <alignment horizontal="center" vertical="center" shrinkToFit="1"/>
    </xf>
    <xf numFmtId="0" fontId="8" fillId="0" borderId="108" xfId="0" applyFont="1" applyBorder="1" applyAlignment="1" applyProtection="1">
      <alignment horizontal="center" vertical="center" shrinkToFit="1"/>
    </xf>
    <xf numFmtId="0" fontId="8" fillId="0" borderId="125" xfId="0" applyFont="1" applyBorder="1" applyAlignment="1" applyProtection="1">
      <alignment horizontal="center" vertical="center" shrinkToFit="1"/>
    </xf>
    <xf numFmtId="0" fontId="8" fillId="0" borderId="113" xfId="0" applyFont="1" applyBorder="1" applyAlignment="1" applyProtection="1">
      <alignment horizontal="center" vertical="center" shrinkToFit="1"/>
    </xf>
    <xf numFmtId="0" fontId="8" fillId="0" borderId="114" xfId="0" applyFont="1" applyBorder="1" applyAlignment="1" applyProtection="1">
      <alignment horizontal="center" vertical="center" shrinkToFit="1"/>
    </xf>
    <xf numFmtId="0" fontId="8" fillId="0" borderId="202" xfId="0" applyFont="1" applyBorder="1" applyAlignment="1" applyProtection="1">
      <alignment horizontal="center" vertical="center" shrinkToFit="1"/>
    </xf>
    <xf numFmtId="0" fontId="8" fillId="3" borderId="45" xfId="4" applyFont="1" applyFill="1" applyBorder="1" applyAlignment="1" applyProtection="1">
      <alignment horizontal="center" vertical="center" shrinkToFit="1"/>
      <protection locked="0"/>
    </xf>
    <xf numFmtId="0" fontId="8" fillId="3" borderId="46" xfId="4" applyFont="1" applyFill="1" applyBorder="1" applyAlignment="1" applyProtection="1">
      <alignment horizontal="center" vertical="center" shrinkToFit="1"/>
      <protection locked="0"/>
    </xf>
    <xf numFmtId="0" fontId="5" fillId="0" borderId="95" xfId="4" applyFont="1" applyBorder="1" applyAlignment="1" applyProtection="1">
      <alignment horizontal="center" vertical="center" textRotation="255" shrinkToFit="1"/>
    </xf>
    <xf numFmtId="0" fontId="5" fillId="0" borderId="49" xfId="4" applyFont="1" applyBorder="1" applyAlignment="1" applyProtection="1">
      <alignment horizontal="center" vertical="center" textRotation="255" shrinkToFit="1"/>
    </xf>
    <xf numFmtId="0" fontId="5" fillId="0" borderId="50" xfId="4" applyFont="1" applyBorder="1" applyAlignment="1" applyProtection="1">
      <alignment horizontal="center" vertical="center" textRotation="255" shrinkToFit="1"/>
    </xf>
    <xf numFmtId="0" fontId="5" fillId="0" borderId="12" xfId="4" applyFont="1" applyBorder="1" applyAlignment="1" applyProtection="1">
      <alignment horizontal="center" vertical="center" textRotation="255" shrinkToFit="1"/>
    </xf>
    <xf numFmtId="0" fontId="5" fillId="0" borderId="98" xfId="4" applyFont="1" applyBorder="1" applyAlignment="1" applyProtection="1">
      <alignment horizontal="center" vertical="center" textRotation="255" shrinkToFit="1"/>
    </xf>
    <xf numFmtId="0" fontId="5" fillId="0" borderId="46" xfId="4" applyFont="1" applyBorder="1" applyAlignment="1" applyProtection="1">
      <alignment horizontal="center" vertical="center" textRotation="255" shrinkToFit="1"/>
    </xf>
    <xf numFmtId="0" fontId="37" fillId="12" borderId="197" xfId="0" applyFont="1" applyFill="1" applyBorder="1" applyAlignment="1" applyProtection="1">
      <alignment horizontal="left" vertical="center" wrapText="1"/>
    </xf>
    <xf numFmtId="0" fontId="37" fillId="12" borderId="24" xfId="0" applyFont="1" applyFill="1" applyBorder="1" applyAlignment="1" applyProtection="1">
      <alignment horizontal="left" vertical="center" wrapText="1"/>
    </xf>
    <xf numFmtId="0" fontId="37" fillId="12" borderId="126" xfId="0" applyFont="1" applyFill="1" applyBorder="1" applyAlignment="1" applyProtection="1">
      <alignment horizontal="left" vertical="center" wrapText="1"/>
    </xf>
    <xf numFmtId="0" fontId="37" fillId="12" borderId="1" xfId="0" applyFont="1" applyFill="1" applyBorder="1" applyAlignment="1" applyProtection="1">
      <alignment horizontal="left" vertical="center" wrapText="1"/>
    </xf>
    <xf numFmtId="0" fontId="37" fillId="12" borderId="0" xfId="0" applyFont="1" applyFill="1" applyBorder="1" applyAlignment="1" applyProtection="1">
      <alignment horizontal="left" vertical="center" wrapText="1"/>
    </xf>
    <xf numFmtId="0" fontId="37" fillId="12" borderId="12" xfId="0" applyFont="1" applyFill="1" applyBorder="1" applyAlignment="1" applyProtection="1">
      <alignment horizontal="left" vertical="center" wrapText="1"/>
    </xf>
    <xf numFmtId="0" fontId="8" fillId="12" borderId="280" xfId="0" applyFont="1" applyFill="1" applyBorder="1" applyAlignment="1" applyProtection="1">
      <alignment horizontal="left" vertical="center"/>
    </xf>
    <xf numFmtId="0" fontId="8" fillId="12" borderId="277" xfId="0" applyFont="1" applyFill="1" applyBorder="1" applyAlignment="1" applyProtection="1">
      <alignment horizontal="left" vertical="center"/>
    </xf>
    <xf numFmtId="0" fontId="8" fillId="12" borderId="278" xfId="0" applyFont="1" applyFill="1" applyBorder="1" applyAlignment="1" applyProtection="1">
      <alignment horizontal="left" vertical="center"/>
    </xf>
    <xf numFmtId="0" fontId="37" fillId="12" borderId="30" xfId="0" applyFont="1" applyFill="1" applyBorder="1" applyAlignment="1" applyProtection="1">
      <alignment horizontal="center" vertical="center"/>
    </xf>
    <xf numFmtId="0" fontId="37" fillId="12" borderId="32" xfId="0" applyFont="1" applyFill="1" applyBorder="1" applyAlignment="1" applyProtection="1">
      <alignment horizontal="center" vertical="center"/>
    </xf>
    <xf numFmtId="0" fontId="37" fillId="12" borderId="31" xfId="0" applyFont="1" applyFill="1" applyBorder="1" applyAlignment="1" applyProtection="1">
      <alignment horizontal="center" vertical="center"/>
    </xf>
    <xf numFmtId="0" fontId="37" fillId="12" borderId="201" xfId="0" applyFont="1" applyFill="1" applyBorder="1" applyAlignment="1" applyProtection="1">
      <alignment horizontal="center" vertical="center"/>
    </xf>
    <xf numFmtId="0" fontId="0" fillId="27" borderId="32" xfId="0" applyFill="1" applyBorder="1" applyAlignment="1" applyProtection="1">
      <alignment vertical="center"/>
      <protection locked="0"/>
    </xf>
    <xf numFmtId="0" fontId="37" fillId="12" borderId="273" xfId="0" applyFont="1" applyFill="1" applyBorder="1" applyAlignment="1" applyProtection="1">
      <alignment horizontal="center" vertical="center"/>
    </xf>
    <xf numFmtId="0" fontId="37" fillId="12" borderId="274" xfId="0" applyFont="1" applyFill="1" applyBorder="1" applyAlignment="1" applyProtection="1">
      <alignment horizontal="center" vertical="center"/>
    </xf>
    <xf numFmtId="0" fontId="37" fillId="12" borderId="275" xfId="0" applyFont="1" applyFill="1" applyBorder="1" applyAlignment="1" applyProtection="1">
      <alignment horizontal="center" vertical="center"/>
    </xf>
    <xf numFmtId="0" fontId="37" fillId="12" borderId="276" xfId="0" applyFont="1" applyFill="1" applyBorder="1" applyAlignment="1" applyProtection="1">
      <alignment horizontal="center" vertical="center"/>
    </xf>
    <xf numFmtId="0" fontId="0" fillId="27" borderId="274" xfId="0" applyFill="1" applyBorder="1" applyAlignment="1" applyProtection="1">
      <alignment vertical="center"/>
      <protection locked="0"/>
    </xf>
    <xf numFmtId="0" fontId="8" fillId="0" borderId="53"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shrinkToFit="1"/>
    </xf>
    <xf numFmtId="0" fontId="8" fillId="0" borderId="19" xfId="0" applyFont="1" applyFill="1" applyBorder="1" applyAlignment="1" applyProtection="1">
      <alignment horizontal="left" vertical="center" shrinkToFit="1"/>
    </xf>
    <xf numFmtId="0" fontId="8" fillId="0" borderId="30" xfId="0" applyFont="1" applyFill="1" applyBorder="1" applyAlignment="1" applyProtection="1">
      <alignment horizontal="left" vertical="center" shrinkToFit="1"/>
    </xf>
    <xf numFmtId="0" fontId="8" fillId="0" borderId="32" xfId="0" applyFont="1" applyFill="1" applyBorder="1" applyAlignment="1" applyProtection="1">
      <alignment horizontal="left" vertical="center" shrinkToFit="1"/>
    </xf>
    <xf numFmtId="0" fontId="8" fillId="0" borderId="31" xfId="0" applyFont="1" applyFill="1" applyBorder="1" applyAlignment="1" applyProtection="1">
      <alignment horizontal="left" vertical="center" shrinkToFit="1"/>
    </xf>
    <xf numFmtId="184" fontId="37" fillId="0" borderId="0" xfId="0" applyNumberFormat="1" applyFont="1" applyFill="1" applyBorder="1" applyAlignment="1" applyProtection="1">
      <alignment horizontal="left" vertical="center" shrinkToFit="1"/>
    </xf>
    <xf numFmtId="184" fontId="37" fillId="0" borderId="12" xfId="0" applyNumberFormat="1" applyFont="1" applyFill="1" applyBorder="1" applyAlignment="1" applyProtection="1">
      <alignment horizontal="left" vertical="center" shrinkToFit="1"/>
    </xf>
    <xf numFmtId="184" fontId="37" fillId="0" borderId="4" xfId="0" applyNumberFormat="1" applyFont="1" applyFill="1" applyBorder="1" applyAlignment="1" applyProtection="1">
      <alignment horizontal="left" vertical="center" shrinkToFit="1"/>
    </xf>
    <xf numFmtId="184" fontId="37" fillId="0" borderId="3" xfId="0" applyNumberFormat="1" applyFont="1" applyFill="1" applyBorder="1" applyAlignment="1" applyProtection="1">
      <alignment horizontal="left" vertical="center" shrinkToFit="1"/>
    </xf>
    <xf numFmtId="0" fontId="15" fillId="0" borderId="4" xfId="0" applyFont="1" applyFill="1" applyBorder="1" applyAlignment="1" applyProtection="1">
      <alignment horizontal="left" vertical="center"/>
    </xf>
    <xf numFmtId="0" fontId="15" fillId="0" borderId="0" xfId="0" applyFont="1" applyFill="1" applyBorder="1" applyAlignment="1" applyProtection="1">
      <alignment horizontal="left"/>
    </xf>
    <xf numFmtId="0" fontId="11" fillId="0" borderId="4" xfId="0" applyFont="1" applyFill="1" applyBorder="1" applyAlignment="1" applyProtection="1">
      <alignment horizontal="center" vertical="center"/>
    </xf>
    <xf numFmtId="0" fontId="9" fillId="0" borderId="10" xfId="0" applyFont="1" applyBorder="1" applyAlignment="1" applyProtection="1">
      <alignment horizontal="center" vertical="center"/>
    </xf>
    <xf numFmtId="0" fontId="9" fillId="0" borderId="4" xfId="0" applyFont="1" applyBorder="1" applyAlignment="1" applyProtection="1">
      <alignment horizontal="center" vertical="center"/>
    </xf>
    <xf numFmtId="0" fontId="8" fillId="0" borderId="11" xfId="0" applyFont="1" applyBorder="1" applyAlignment="1" applyProtection="1">
      <alignment horizontal="left" vertical="center" wrapText="1" shrinkToFit="1"/>
    </xf>
    <xf numFmtId="0" fontId="8" fillId="0" borderId="1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36" fillId="0" borderId="9" xfId="0" applyFont="1" applyBorder="1" applyAlignment="1" applyProtection="1">
      <alignment horizontal="left" vertical="center" shrinkToFit="1"/>
    </xf>
    <xf numFmtId="0" fontId="49" fillId="0" borderId="10" xfId="0" applyFont="1" applyBorder="1" applyAlignment="1" applyProtection="1">
      <alignment horizontal="left" vertical="center" shrinkToFit="1"/>
    </xf>
    <xf numFmtId="0" fontId="49" fillId="0" borderId="11" xfId="0" applyFont="1" applyBorder="1" applyAlignment="1" applyProtection="1">
      <alignment horizontal="left" vertical="center" shrinkToFit="1"/>
    </xf>
    <xf numFmtId="0" fontId="49" fillId="0" borderId="1" xfId="0" applyFont="1" applyBorder="1" applyAlignment="1" applyProtection="1">
      <alignment horizontal="left" vertical="center" shrinkToFit="1"/>
    </xf>
    <xf numFmtId="0" fontId="49" fillId="0" borderId="0" xfId="0" applyFont="1" applyBorder="1" applyAlignment="1" applyProtection="1">
      <alignment horizontal="left" vertical="center" shrinkToFit="1"/>
    </xf>
    <xf numFmtId="0" fontId="49" fillId="0" borderId="12" xfId="0" applyFont="1" applyBorder="1" applyAlignment="1" applyProtection="1">
      <alignment horizontal="left" vertical="center" shrinkToFit="1"/>
    </xf>
    <xf numFmtId="0" fontId="49" fillId="0" borderId="2" xfId="0" applyFont="1" applyBorder="1" applyAlignment="1" applyProtection="1">
      <alignment horizontal="left" vertical="center" shrinkToFit="1"/>
    </xf>
    <xf numFmtId="0" fontId="49" fillId="0" borderId="4" xfId="0" applyFont="1" applyBorder="1" applyAlignment="1" applyProtection="1">
      <alignment horizontal="left" vertical="center" shrinkToFit="1"/>
    </xf>
    <xf numFmtId="0" fontId="49" fillId="0" borderId="3" xfId="0" applyFont="1" applyBorder="1" applyAlignment="1" applyProtection="1">
      <alignment horizontal="left" vertical="center" shrinkToFit="1"/>
    </xf>
    <xf numFmtId="0" fontId="37" fillId="12" borderId="9" xfId="0" applyFont="1" applyFill="1" applyBorder="1" applyAlignment="1" applyProtection="1">
      <alignment horizontal="left" vertical="center"/>
    </xf>
    <xf numFmtId="0" fontId="37" fillId="12" borderId="10" xfId="0" applyFont="1" applyFill="1" applyBorder="1" applyAlignment="1" applyProtection="1">
      <alignment horizontal="left" vertical="center"/>
    </xf>
    <xf numFmtId="0" fontId="37" fillId="12" borderId="11" xfId="0" applyFont="1" applyFill="1" applyBorder="1" applyAlignment="1" applyProtection="1">
      <alignment horizontal="left" vertical="center"/>
    </xf>
    <xf numFmtId="0" fontId="8" fillId="0" borderId="9" xfId="0" applyFont="1" applyBorder="1" applyAlignment="1" applyProtection="1">
      <alignment horizontal="center" vertical="center" textRotation="255" shrinkToFit="1"/>
    </xf>
    <xf numFmtId="0" fontId="8" fillId="0" borderId="11" xfId="0" applyFont="1" applyBorder="1" applyAlignment="1" applyProtection="1">
      <alignment horizontal="center" vertical="center" textRotation="255" shrinkToFit="1"/>
    </xf>
    <xf numFmtId="0" fontId="8" fillId="0" borderId="1" xfId="0" applyFont="1" applyBorder="1" applyAlignment="1" applyProtection="1">
      <alignment horizontal="center" vertical="center" textRotation="255" shrinkToFit="1"/>
    </xf>
    <xf numFmtId="0" fontId="8" fillId="0" borderId="12" xfId="0" applyFont="1" applyBorder="1" applyAlignment="1" applyProtection="1">
      <alignment horizontal="center" vertical="center" textRotation="255" shrinkToFit="1"/>
    </xf>
    <xf numFmtId="0" fontId="8" fillId="0" borderId="2" xfId="0" applyFont="1" applyBorder="1" applyAlignment="1" applyProtection="1">
      <alignment horizontal="center" vertical="center" textRotation="255" shrinkToFit="1"/>
    </xf>
    <xf numFmtId="0" fontId="8" fillId="0" borderId="3" xfId="0" applyFont="1" applyBorder="1" applyAlignment="1" applyProtection="1">
      <alignment horizontal="center" vertical="center" textRotation="255" shrinkToFit="1"/>
    </xf>
    <xf numFmtId="0" fontId="9" fillId="0" borderId="7" xfId="0" applyFont="1" applyBorder="1" applyAlignment="1" applyProtection="1">
      <alignment horizontal="center" vertical="center" shrinkToFit="1"/>
    </xf>
    <xf numFmtId="179" fontId="8" fillId="0" borderId="4" xfId="0" applyNumberFormat="1" applyFont="1" applyFill="1" applyBorder="1" applyAlignment="1" applyProtection="1">
      <alignment horizontal="center" vertical="center" shrinkToFit="1"/>
    </xf>
    <xf numFmtId="184" fontId="6" fillId="14" borderId="1" xfId="0" applyNumberFormat="1" applyFont="1" applyFill="1" applyBorder="1" applyAlignment="1" applyProtection="1">
      <alignment horizontal="center" vertical="center" shrinkToFit="1"/>
      <protection locked="0"/>
    </xf>
    <xf numFmtId="184" fontId="6" fillId="14" borderId="0" xfId="0" applyNumberFormat="1" applyFont="1" applyFill="1" applyBorder="1" applyAlignment="1" applyProtection="1">
      <alignment horizontal="center" vertical="center" shrinkToFit="1"/>
      <protection locked="0"/>
    </xf>
    <xf numFmtId="184" fontId="8" fillId="0" borderId="9" xfId="0" applyNumberFormat="1" applyFont="1" applyFill="1" applyBorder="1" applyAlignment="1" applyProtection="1">
      <alignment horizontal="center" vertical="center" shrinkToFit="1"/>
    </xf>
    <xf numFmtId="184" fontId="8" fillId="0" borderId="10" xfId="0" applyNumberFormat="1" applyFont="1" applyFill="1" applyBorder="1" applyAlignment="1" applyProtection="1">
      <alignment horizontal="center" vertical="center" shrinkToFit="1"/>
    </xf>
    <xf numFmtId="184" fontId="8" fillId="0" borderId="1" xfId="0" applyNumberFormat="1" applyFont="1" applyFill="1" applyBorder="1" applyAlignment="1" applyProtection="1">
      <alignment horizontal="center" vertical="center" shrinkToFit="1"/>
    </xf>
    <xf numFmtId="184" fontId="8" fillId="0" borderId="0" xfId="0" applyNumberFormat="1" applyFont="1" applyFill="1" applyBorder="1" applyAlignment="1" applyProtection="1">
      <alignment horizontal="center" vertical="center" shrinkToFit="1"/>
    </xf>
    <xf numFmtId="184" fontId="8" fillId="0" borderId="2" xfId="0" applyNumberFormat="1" applyFont="1" applyFill="1" applyBorder="1" applyAlignment="1" applyProtection="1">
      <alignment horizontal="center" vertical="center" shrinkToFit="1"/>
    </xf>
    <xf numFmtId="184" fontId="8" fillId="0" borderId="4" xfId="0" applyNumberFormat="1" applyFont="1" applyFill="1" applyBorder="1" applyAlignment="1" applyProtection="1">
      <alignment horizontal="center" vertical="center" shrinkToFit="1"/>
    </xf>
    <xf numFmtId="0" fontId="9" fillId="0" borderId="7" xfId="4" applyFont="1" applyFill="1" applyBorder="1" applyAlignment="1" applyProtection="1">
      <alignment vertical="center"/>
    </xf>
    <xf numFmtId="0" fontId="37" fillId="0" borderId="9" xfId="0" applyFont="1" applyBorder="1" applyAlignment="1" applyProtection="1">
      <alignment horizontal="left" vertical="center" shrinkToFit="1"/>
    </xf>
    <xf numFmtId="0" fontId="37" fillId="0" borderId="10" xfId="0" applyFont="1" applyBorder="1" applyAlignment="1" applyProtection="1">
      <alignment horizontal="left" vertical="center" shrinkToFit="1"/>
    </xf>
    <xf numFmtId="0" fontId="37" fillId="0" borderId="11" xfId="0" applyFont="1" applyBorder="1" applyAlignment="1" applyProtection="1">
      <alignment horizontal="left" vertical="center" shrinkToFit="1"/>
    </xf>
    <xf numFmtId="0" fontId="37" fillId="0" borderId="1" xfId="0" applyFont="1" applyBorder="1" applyAlignment="1" applyProtection="1">
      <alignment horizontal="left" vertical="center" shrinkToFit="1"/>
    </xf>
    <xf numFmtId="0" fontId="37" fillId="0" borderId="0" xfId="0" applyFont="1" applyBorder="1" applyAlignment="1" applyProtection="1">
      <alignment horizontal="left" vertical="center" shrinkToFit="1"/>
    </xf>
    <xf numFmtId="0" fontId="37" fillId="0" borderId="12" xfId="0" applyFont="1" applyBorder="1" applyAlignment="1" applyProtection="1">
      <alignment horizontal="left" vertical="center" shrinkToFit="1"/>
    </xf>
    <xf numFmtId="0" fontId="37" fillId="0" borderId="2" xfId="0" applyFont="1" applyBorder="1" applyAlignment="1" applyProtection="1">
      <alignment horizontal="left" vertical="center" shrinkToFit="1"/>
    </xf>
    <xf numFmtId="0" fontId="37" fillId="0" borderId="4" xfId="0" applyFont="1" applyBorder="1" applyAlignment="1" applyProtection="1">
      <alignment horizontal="left" vertical="center" shrinkToFit="1"/>
    </xf>
    <xf numFmtId="0" fontId="37" fillId="0" borderId="3" xfId="0" applyFont="1" applyBorder="1" applyAlignment="1" applyProtection="1">
      <alignment horizontal="left" vertical="center" shrinkToFit="1"/>
    </xf>
    <xf numFmtId="0" fontId="7" fillId="0" borderId="1" xfId="4" applyFont="1" applyBorder="1" applyAlignment="1" applyProtection="1">
      <alignment horizontal="center" vertical="center" textRotation="255" shrinkToFit="1"/>
    </xf>
    <xf numFmtId="0" fontId="7" fillId="0" borderId="144" xfId="4" applyFont="1" applyBorder="1" applyAlignment="1" applyProtection="1">
      <alignment horizontal="center" vertical="center" shrinkToFit="1"/>
    </xf>
    <xf numFmtId="0" fontId="7" fillId="0" borderId="73" xfId="4" applyFont="1" applyBorder="1" applyAlignment="1" applyProtection="1">
      <alignment horizontal="center" vertical="center" shrinkToFit="1"/>
    </xf>
    <xf numFmtId="0" fontId="7" fillId="0" borderId="147" xfId="4" applyFont="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20" fillId="0" borderId="95" xfId="4" applyFont="1" applyBorder="1" applyAlignment="1" applyProtection="1">
      <alignment horizontal="center" vertical="center" wrapText="1" shrinkToFit="1" readingOrder="1"/>
    </xf>
    <xf numFmtId="0" fontId="20" fillId="0" borderId="97" xfId="4" applyFont="1" applyBorder="1" applyAlignment="1" applyProtection="1">
      <alignment horizontal="center" vertical="center" wrapText="1" shrinkToFit="1" readingOrder="1"/>
    </xf>
    <xf numFmtId="0" fontId="20" fillId="0" borderId="96" xfId="4" applyFont="1" applyBorder="1" applyAlignment="1" applyProtection="1">
      <alignment horizontal="center" vertical="center" wrapText="1" shrinkToFit="1" readingOrder="1"/>
    </xf>
    <xf numFmtId="0" fontId="9" fillId="0" borderId="281" xfId="4" applyFont="1" applyBorder="1" applyAlignment="1" applyProtection="1">
      <alignment horizontal="center" vertical="center" wrapText="1" shrinkToFit="1" readingOrder="1"/>
    </xf>
    <xf numFmtId="0" fontId="9" fillId="0" borderId="282" xfId="4" applyFont="1" applyBorder="1" applyAlignment="1" applyProtection="1">
      <alignment horizontal="center" vertical="center" wrapText="1" shrinkToFit="1" readingOrder="1"/>
    </xf>
    <xf numFmtId="0" fontId="9" fillId="0" borderId="284" xfId="4" applyFont="1" applyBorder="1" applyAlignment="1" applyProtection="1">
      <alignment horizontal="center" vertical="center" wrapText="1" shrinkToFit="1" readingOrder="1"/>
    </xf>
    <xf numFmtId="0" fontId="9" fillId="0" borderId="285" xfId="4" applyFont="1" applyBorder="1" applyAlignment="1" applyProtection="1">
      <alignment horizontal="center" vertical="center" wrapText="1" shrinkToFit="1" readingOrder="1"/>
    </xf>
    <xf numFmtId="0" fontId="9" fillId="0" borderId="283" xfId="4" applyFont="1" applyBorder="1" applyAlignment="1" applyProtection="1">
      <alignment horizontal="center" vertical="center" wrapText="1" shrinkToFit="1" readingOrder="1"/>
    </xf>
    <xf numFmtId="0" fontId="9" fillId="0" borderId="286" xfId="4" applyFont="1" applyBorder="1" applyAlignment="1" applyProtection="1">
      <alignment horizontal="center" vertical="center" wrapText="1" shrinkToFit="1" readingOrder="1"/>
    </xf>
    <xf numFmtId="0" fontId="11" fillId="0" borderId="2" xfId="0" applyFont="1" applyFill="1" applyBorder="1" applyAlignment="1" applyProtection="1">
      <alignment horizontal="center" vertical="center"/>
    </xf>
    <xf numFmtId="0" fontId="8" fillId="0" borderId="87" xfId="0" applyFont="1" applyBorder="1" applyAlignment="1" applyProtection="1">
      <alignment horizontal="center" vertical="center"/>
    </xf>
    <xf numFmtId="0" fontId="8" fillId="0" borderId="129" xfId="0" applyFont="1" applyBorder="1" applyAlignment="1" applyProtection="1">
      <alignment horizontal="center" vertical="center"/>
    </xf>
    <xf numFmtId="0" fontId="8" fillId="0" borderId="130" xfId="0" applyFont="1" applyBorder="1" applyAlignment="1" applyProtection="1">
      <alignment horizontal="center" vertical="center"/>
    </xf>
    <xf numFmtId="0" fontId="8" fillId="0" borderId="131" xfId="0" applyFont="1" applyBorder="1" applyAlignment="1" applyProtection="1">
      <alignment horizontal="center" vertical="center"/>
    </xf>
    <xf numFmtId="0" fontId="8" fillId="0" borderId="89" xfId="0" applyFont="1" applyBorder="1" applyAlignment="1" applyProtection="1">
      <alignment horizontal="center" vertical="center"/>
    </xf>
    <xf numFmtId="0" fontId="8" fillId="0" borderId="110" xfId="0" applyFont="1" applyBorder="1" applyAlignment="1" applyProtection="1">
      <alignment horizontal="center" vertical="center"/>
    </xf>
    <xf numFmtId="0" fontId="8" fillId="0" borderId="90" xfId="0" applyFont="1" applyBorder="1" applyAlignment="1" applyProtection="1">
      <alignment horizontal="center" vertical="center"/>
    </xf>
    <xf numFmtId="0" fontId="8" fillId="0" borderId="9" xfId="0" applyFont="1" applyFill="1" applyBorder="1" applyAlignment="1" applyProtection="1">
      <alignment horizontal="center" vertical="center"/>
    </xf>
    <xf numFmtId="0" fontId="8" fillId="27" borderId="33" xfId="0" applyFont="1" applyFill="1" applyBorder="1" applyAlignment="1" applyProtection="1">
      <alignment horizontal="center" vertical="center"/>
      <protection locked="0"/>
    </xf>
    <xf numFmtId="0" fontId="37" fillId="14" borderId="10" xfId="0" applyFont="1" applyFill="1" applyBorder="1" applyAlignment="1" applyProtection="1">
      <alignment horizontal="center" vertical="center" shrinkToFit="1"/>
      <protection locked="0"/>
    </xf>
    <xf numFmtId="0" fontId="37" fillId="14" borderId="4" xfId="0" applyFont="1" applyFill="1" applyBorder="1" applyAlignment="1" applyProtection="1">
      <alignment horizontal="center" vertical="center" shrinkToFit="1"/>
      <protection locked="0"/>
    </xf>
    <xf numFmtId="0" fontId="37" fillId="12" borderId="1" xfId="0" applyFont="1" applyFill="1" applyBorder="1" applyAlignment="1" applyProtection="1">
      <alignment horizontal="left" vertical="center" shrinkToFit="1"/>
    </xf>
    <xf numFmtId="0" fontId="37" fillId="12" borderId="0" xfId="0" applyFont="1" applyFill="1" applyBorder="1" applyAlignment="1" applyProtection="1">
      <alignment horizontal="left" vertical="center" shrinkToFit="1"/>
    </xf>
    <xf numFmtId="0" fontId="37" fillId="12" borderId="12" xfId="0" applyFont="1" applyFill="1" applyBorder="1" applyAlignment="1" applyProtection="1">
      <alignment horizontal="left" vertical="center" shrinkToFit="1"/>
    </xf>
    <xf numFmtId="0" fontId="37" fillId="12" borderId="2" xfId="0" applyFont="1" applyFill="1" applyBorder="1" applyAlignment="1" applyProtection="1">
      <alignment horizontal="center" vertical="center"/>
    </xf>
    <xf numFmtId="0" fontId="37" fillId="12" borderId="4" xfId="0" applyFont="1" applyFill="1" applyBorder="1" applyAlignment="1" applyProtection="1">
      <alignment horizontal="center" vertical="center"/>
    </xf>
    <xf numFmtId="0" fontId="37" fillId="12" borderId="3" xfId="0" applyFont="1" applyFill="1" applyBorder="1" applyAlignment="1" applyProtection="1">
      <alignment horizontal="center" vertical="center"/>
    </xf>
    <xf numFmtId="0" fontId="9" fillId="0" borderId="9" xfId="0" applyFont="1" applyBorder="1" applyAlignment="1" applyProtection="1">
      <alignment horizontal="center" vertical="center" wrapText="1" shrinkToFit="1"/>
    </xf>
    <xf numFmtId="0" fontId="9" fillId="0" borderId="10" xfId="0" applyFont="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1"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4" xfId="0" applyFont="1" applyBorder="1" applyAlignment="1" applyProtection="1">
      <alignment horizontal="center" vertical="center" wrapText="1" shrinkToFit="1"/>
    </xf>
    <xf numFmtId="0" fontId="9" fillId="0" borderId="3" xfId="0" applyFont="1" applyBorder="1" applyAlignment="1" applyProtection="1">
      <alignment horizontal="center" vertical="center" wrapText="1" shrinkToFit="1"/>
    </xf>
    <xf numFmtId="0" fontId="9" fillId="0" borderId="9" xfId="4" applyFont="1" applyBorder="1" applyAlignment="1" applyProtection="1">
      <alignment horizontal="center" vertical="center" wrapText="1" shrinkToFit="1"/>
    </xf>
    <xf numFmtId="0" fontId="9" fillId="0" borderId="10" xfId="4" applyFont="1" applyBorder="1" applyAlignment="1" applyProtection="1">
      <alignment horizontal="center" vertical="center" wrapText="1" shrinkToFit="1"/>
    </xf>
    <xf numFmtId="0" fontId="9" fillId="0" borderId="11" xfId="4" applyFont="1" applyBorder="1" applyAlignment="1" applyProtection="1">
      <alignment horizontal="center" vertical="center" wrapText="1" shrinkToFit="1"/>
    </xf>
    <xf numFmtId="0" fontId="9" fillId="0" borderId="2" xfId="4" applyFont="1" applyBorder="1" applyAlignment="1" applyProtection="1">
      <alignment horizontal="center" vertical="center" wrapText="1" shrinkToFit="1"/>
    </xf>
    <xf numFmtId="0" fontId="9" fillId="0" borderId="4" xfId="4" applyFont="1" applyBorder="1" applyAlignment="1" applyProtection="1">
      <alignment horizontal="center" vertical="center" wrapText="1" shrinkToFit="1"/>
    </xf>
    <xf numFmtId="0" fontId="9" fillId="0" borderId="3" xfId="4" applyFont="1" applyBorder="1" applyAlignment="1" applyProtection="1">
      <alignment horizontal="center" vertical="center" wrapText="1" shrinkToFi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8" fillId="0" borderId="1" xfId="4" applyFont="1" applyBorder="1" applyAlignment="1" applyProtection="1">
      <alignment horizontal="center" vertical="center" shrinkToFit="1"/>
    </xf>
    <xf numFmtId="0" fontId="8" fillId="0" borderId="0" xfId="4" applyFont="1" applyBorder="1" applyAlignment="1" applyProtection="1">
      <alignment horizontal="center" vertical="center" shrinkToFit="1"/>
    </xf>
    <xf numFmtId="0" fontId="8" fillId="0" borderId="12" xfId="4" applyFont="1" applyBorder="1" applyAlignment="1" applyProtection="1">
      <alignment horizontal="center" vertical="center" shrinkToFit="1"/>
    </xf>
    <xf numFmtId="0" fontId="43" fillId="0" borderId="0" xfId="0" applyFont="1" applyFill="1" applyBorder="1" applyAlignment="1" applyProtection="1">
      <alignment horizontal="left" vertical="center" wrapText="1" shrinkToFit="1"/>
    </xf>
    <xf numFmtId="0" fontId="43" fillId="0" borderId="4" xfId="0" applyFont="1" applyFill="1" applyBorder="1" applyAlignment="1" applyProtection="1">
      <alignment horizontal="left" vertical="center" wrapText="1" shrinkToFit="1"/>
    </xf>
    <xf numFmtId="184" fontId="36" fillId="0" borderId="1" xfId="0" applyNumberFormat="1" applyFont="1" applyFill="1" applyBorder="1" applyAlignment="1" applyProtection="1">
      <alignment horizontal="center" vertical="center" shrinkToFit="1"/>
    </xf>
    <xf numFmtId="184" fontId="36" fillId="0" borderId="0" xfId="0" applyNumberFormat="1" applyFont="1" applyFill="1" applyBorder="1" applyAlignment="1" applyProtection="1">
      <alignment horizontal="center" vertical="center" shrinkToFit="1"/>
    </xf>
    <xf numFmtId="184" fontId="36" fillId="0" borderId="2" xfId="0" applyNumberFormat="1" applyFont="1" applyFill="1" applyBorder="1" applyAlignment="1" applyProtection="1">
      <alignment horizontal="center" vertical="center" shrinkToFit="1"/>
    </xf>
    <xf numFmtId="184" fontId="36" fillId="0" borderId="4" xfId="0" applyNumberFormat="1" applyFont="1" applyFill="1" applyBorder="1" applyAlignment="1" applyProtection="1">
      <alignment horizontal="center" vertical="center" shrinkToFit="1"/>
    </xf>
    <xf numFmtId="184" fontId="37" fillId="0" borderId="1" xfId="0" applyNumberFormat="1" applyFont="1" applyFill="1" applyBorder="1" applyAlignment="1" applyProtection="1">
      <alignment horizontal="center" vertical="center" shrinkToFit="1"/>
    </xf>
    <xf numFmtId="184" fontId="37" fillId="0" borderId="0" xfId="0" applyNumberFormat="1" applyFont="1" applyFill="1" applyBorder="1" applyAlignment="1" applyProtection="1">
      <alignment horizontal="center" vertical="center" shrinkToFit="1"/>
    </xf>
    <xf numFmtId="184" fontId="37" fillId="0" borderId="2" xfId="0" applyNumberFormat="1" applyFont="1" applyFill="1" applyBorder="1" applyAlignment="1" applyProtection="1">
      <alignment horizontal="center" vertical="center" shrinkToFit="1"/>
    </xf>
    <xf numFmtId="184" fontId="37" fillId="0" borderId="4" xfId="0" applyNumberFormat="1" applyFont="1" applyFill="1" applyBorder="1" applyAlignment="1" applyProtection="1">
      <alignment horizontal="center" vertical="center" shrinkToFit="1"/>
    </xf>
    <xf numFmtId="0" fontId="8" fillId="9" borderId="72" xfId="0" applyFont="1" applyFill="1" applyBorder="1" applyAlignment="1" applyProtection="1">
      <alignment horizontal="center" vertical="center"/>
      <protection locked="0"/>
    </xf>
    <xf numFmtId="0" fontId="8" fillId="12" borderId="287" xfId="4" applyFont="1" applyFill="1" applyBorder="1" applyAlignment="1" applyProtection="1">
      <alignment vertical="center" shrinkToFit="1"/>
      <protection locked="0"/>
    </xf>
    <xf numFmtId="0" fontId="8" fillId="12" borderId="169" xfId="4" applyFont="1" applyFill="1" applyBorder="1" applyAlignment="1" applyProtection="1">
      <alignment vertical="center" shrinkToFit="1"/>
      <protection locked="0"/>
    </xf>
    <xf numFmtId="0" fontId="20" fillId="0" borderId="54" xfId="4" applyFont="1" applyBorder="1" applyAlignment="1" applyProtection="1">
      <alignment horizontal="left" vertical="center" wrapText="1" shrinkToFit="1"/>
    </xf>
    <xf numFmtId="0" fontId="20" fillId="0" borderId="34" xfId="4" applyFont="1" applyBorder="1" applyAlignment="1" applyProtection="1">
      <alignment horizontal="left" vertical="center" wrapText="1" shrinkToFit="1"/>
    </xf>
    <xf numFmtId="0" fontId="20" fillId="0" borderId="35" xfId="4" applyFont="1" applyBorder="1" applyAlignment="1" applyProtection="1">
      <alignment horizontal="left" vertical="center" wrapText="1" shrinkToFit="1"/>
    </xf>
    <xf numFmtId="0" fontId="108" fillId="0" borderId="0" xfId="0" applyFont="1" applyBorder="1" applyAlignment="1" applyProtection="1">
      <alignment horizontal="center" vertical="center"/>
    </xf>
    <xf numFmtId="0" fontId="83" fillId="0" borderId="0" xfId="0" applyFont="1" applyProtection="1"/>
    <xf numFmtId="0" fontId="13" fillId="0" borderId="53" xfId="4" applyFont="1" applyBorder="1" applyAlignment="1" applyProtection="1">
      <alignment horizontal="center" vertical="center" wrapText="1" shrinkToFit="1"/>
    </xf>
    <xf numFmtId="0" fontId="9" fillId="0" borderId="9"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11" fillId="0" borderId="9" xfId="0" applyFont="1" applyFill="1" applyBorder="1" applyAlignment="1" applyProtection="1">
      <alignment horizontal="center" vertical="center" wrapText="1" shrinkToFit="1"/>
    </xf>
    <xf numFmtId="0" fontId="11" fillId="0" borderId="11" xfId="0" applyFont="1" applyFill="1" applyBorder="1" applyAlignment="1" applyProtection="1">
      <alignment horizontal="center" vertical="center" wrapText="1" shrinkToFit="1"/>
    </xf>
    <xf numFmtId="0" fontId="9" fillId="12" borderId="0" xfId="0" applyFont="1" applyFill="1" applyBorder="1" applyAlignment="1" applyProtection="1">
      <alignment horizontal="center" vertical="center" wrapText="1"/>
    </xf>
    <xf numFmtId="0" fontId="8" fillId="0" borderId="9" xfId="0" applyFont="1" applyBorder="1" applyAlignment="1" applyProtection="1">
      <alignment horizontal="left" vertical="top"/>
    </xf>
    <xf numFmtId="0" fontId="7" fillId="0" borderId="82" xfId="0" applyFont="1" applyBorder="1" applyAlignment="1" applyProtection="1">
      <alignment horizontal="center" vertical="center"/>
      <protection hidden="1"/>
    </xf>
    <xf numFmtId="0" fontId="7" fillId="0" borderId="83" xfId="0" applyFont="1" applyBorder="1" applyAlignment="1" applyProtection="1">
      <alignment horizontal="center" vertical="center"/>
      <protection hidden="1"/>
    </xf>
    <xf numFmtId="9" fontId="7" fillId="0" borderId="6" xfId="0" applyNumberFormat="1" applyFont="1" applyFill="1" applyBorder="1" applyAlignment="1" applyProtection="1">
      <alignment horizontal="center" vertical="center" shrinkToFit="1"/>
      <protection hidden="1"/>
    </xf>
    <xf numFmtId="9" fontId="7" fillId="0" borderId="8" xfId="0" applyNumberFormat="1" applyFont="1" applyFill="1" applyBorder="1" applyAlignment="1" applyProtection="1">
      <alignment horizontal="center" vertical="center" shrinkToFit="1"/>
      <protection hidden="1"/>
    </xf>
    <xf numFmtId="9" fontId="7" fillId="0" borderId="6" xfId="0" applyNumberFormat="1" applyFont="1" applyBorder="1" applyAlignment="1" applyProtection="1">
      <alignment horizontal="center" vertical="center" shrinkToFit="1"/>
      <protection hidden="1"/>
    </xf>
    <xf numFmtId="9" fontId="7" fillId="0" borderId="8" xfId="0" applyNumberFormat="1" applyFont="1" applyBorder="1" applyAlignment="1" applyProtection="1">
      <alignment horizontal="center" vertical="center" shrinkToFit="1"/>
      <protection hidden="1"/>
    </xf>
    <xf numFmtId="9" fontId="7" fillId="0" borderId="53" xfId="0" applyNumberFormat="1" applyFont="1" applyBorder="1" applyAlignment="1" applyProtection="1">
      <alignment horizontal="center" vertical="center" shrinkToFit="1"/>
      <protection hidden="1"/>
    </xf>
    <xf numFmtId="194" fontId="7" fillId="0" borderId="53" xfId="0" applyNumberFormat="1" applyFont="1" applyBorder="1" applyAlignment="1" applyProtection="1">
      <alignment horizontal="center" vertical="center" shrinkToFit="1"/>
      <protection hidden="1"/>
    </xf>
    <xf numFmtId="0" fontId="7" fillId="0" borderId="6" xfId="0" applyNumberFormat="1" applyFont="1" applyBorder="1" applyAlignment="1" applyProtection="1">
      <alignment horizontal="center" vertical="center" shrinkToFit="1"/>
      <protection hidden="1"/>
    </xf>
    <xf numFmtId="0" fontId="7" fillId="0" borderId="8" xfId="0" applyNumberFormat="1" applyFont="1" applyBorder="1" applyAlignment="1" applyProtection="1">
      <alignment horizontal="center" vertical="center" shrinkToFit="1"/>
      <protection hidden="1"/>
    </xf>
    <xf numFmtId="0" fontId="7" fillId="0" borderId="82" xfId="0" applyFont="1" applyBorder="1" applyAlignment="1" applyProtection="1">
      <alignment horizontal="center" vertical="center" textRotation="255"/>
      <protection hidden="1"/>
    </xf>
    <xf numFmtId="0" fontId="7" fillId="0" borderId="84" xfId="0" applyFont="1" applyBorder="1" applyAlignment="1" applyProtection="1">
      <alignment horizontal="center" vertical="center" textRotation="255"/>
      <protection hidden="1"/>
    </xf>
    <xf numFmtId="0" fontId="7" fillId="0" borderId="83" xfId="0" applyFont="1" applyBorder="1" applyAlignment="1" applyProtection="1">
      <alignment horizontal="center" vertical="center" textRotation="255"/>
      <protection hidden="1"/>
    </xf>
    <xf numFmtId="0" fontId="8" fillId="0" borderId="9" xfId="7" applyFont="1" applyBorder="1" applyAlignment="1" applyProtection="1">
      <alignment horizontal="center" shrinkToFit="1"/>
      <protection hidden="1"/>
    </xf>
    <xf numFmtId="0" fontId="8" fillId="0" borderId="10" xfId="7" applyFont="1" applyBorder="1" applyAlignment="1" applyProtection="1">
      <alignment horizontal="center" shrinkToFit="1"/>
      <protection hidden="1"/>
    </xf>
    <xf numFmtId="0" fontId="8" fillId="0" borderId="11" xfId="7" applyFont="1" applyBorder="1" applyAlignment="1" applyProtection="1">
      <alignment horizontal="center" shrinkToFit="1"/>
      <protection hidden="1"/>
    </xf>
    <xf numFmtId="0" fontId="146" fillId="14" borderId="53" xfId="7" applyNumberFormat="1" applyFont="1" applyFill="1" applyBorder="1" applyAlignment="1" applyProtection="1">
      <alignment horizontal="center" vertical="center" shrinkToFit="1"/>
      <protection locked="0" hidden="1"/>
    </xf>
    <xf numFmtId="0" fontId="8" fillId="0" borderId="2" xfId="7" applyFont="1" applyBorder="1" applyAlignment="1" applyProtection="1">
      <alignment horizontal="center" vertical="top" shrinkToFit="1"/>
      <protection hidden="1"/>
    </xf>
    <xf numFmtId="0" fontId="8" fillId="0" borderId="4" xfId="7" applyFont="1" applyBorder="1" applyAlignment="1" applyProtection="1">
      <alignment horizontal="center" vertical="top" shrinkToFit="1"/>
      <protection hidden="1"/>
    </xf>
    <xf numFmtId="0" fontId="8" fillId="0" borderId="3" xfId="7" applyFont="1" applyBorder="1" applyAlignment="1" applyProtection="1">
      <alignment horizontal="center" vertical="top" shrinkToFit="1"/>
      <protection hidden="1"/>
    </xf>
    <xf numFmtId="0" fontId="7" fillId="0" borderId="9"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13" fillId="0" borderId="53" xfId="7" applyFont="1" applyFill="1" applyBorder="1" applyAlignment="1" applyProtection="1">
      <alignment horizontal="center" vertical="center" shrinkToFit="1"/>
      <protection hidden="1"/>
    </xf>
    <xf numFmtId="0" fontId="13" fillId="0" borderId="53" xfId="7" applyFont="1" applyBorder="1" applyAlignment="1" applyProtection="1">
      <alignment horizontal="center" vertical="center" shrinkToFit="1"/>
      <protection hidden="1"/>
    </xf>
    <xf numFmtId="0" fontId="8" fillId="0" borderId="53" xfId="7" applyFont="1" applyBorder="1" applyAlignment="1" applyProtection="1">
      <alignment horizontal="center" vertical="center" shrinkToFit="1"/>
      <protection hidden="1"/>
    </xf>
    <xf numFmtId="0" fontId="8" fillId="0" borderId="9" xfId="7" applyFont="1" applyBorder="1" applyAlignment="1" applyProtection="1">
      <alignment horizontal="center" vertical="center" wrapText="1"/>
      <protection hidden="1"/>
    </xf>
    <xf numFmtId="0" fontId="8" fillId="0" borderId="11" xfId="7" applyFont="1" applyBorder="1" applyAlignment="1" applyProtection="1">
      <alignment horizontal="center" vertical="center" wrapText="1"/>
      <protection hidden="1"/>
    </xf>
    <xf numFmtId="0" fontId="8" fillId="0" borderId="2" xfId="7" applyFont="1" applyBorder="1" applyAlignment="1" applyProtection="1">
      <alignment horizontal="center" vertical="center" wrapText="1"/>
      <protection hidden="1"/>
    </xf>
    <xf numFmtId="0" fontId="8" fillId="0" borderId="3" xfId="7" applyFont="1" applyBorder="1" applyAlignment="1" applyProtection="1">
      <alignment horizontal="center" vertical="center" wrapText="1"/>
      <protection hidden="1"/>
    </xf>
    <xf numFmtId="0" fontId="8" fillId="7" borderId="9" xfId="7" applyFont="1" applyFill="1" applyBorder="1" applyAlignment="1" applyProtection="1">
      <alignment horizontal="center" vertical="center" wrapText="1"/>
      <protection hidden="1"/>
    </xf>
    <xf numFmtId="0" fontId="8" fillId="7" borderId="11" xfId="7" applyFont="1" applyFill="1" applyBorder="1" applyAlignment="1" applyProtection="1">
      <alignment horizontal="center" vertical="center" wrapText="1"/>
      <protection hidden="1"/>
    </xf>
    <xf numFmtId="0" fontId="8" fillId="7" borderId="2" xfId="7" applyFont="1" applyFill="1" applyBorder="1" applyAlignment="1" applyProtection="1">
      <alignment horizontal="center" vertical="center" wrapText="1"/>
      <protection hidden="1"/>
    </xf>
    <xf numFmtId="0" fontId="8" fillId="7" borderId="3" xfId="7" applyFont="1" applyFill="1" applyBorder="1" applyAlignment="1" applyProtection="1">
      <alignment horizontal="center" vertical="center" wrapText="1"/>
      <protection hidden="1"/>
    </xf>
    <xf numFmtId="0" fontId="13" fillId="7" borderId="9" xfId="7" applyFont="1" applyFill="1" applyBorder="1" applyAlignment="1" applyProtection="1">
      <alignment horizontal="center" vertical="center" wrapText="1"/>
      <protection hidden="1"/>
    </xf>
    <xf numFmtId="0" fontId="13" fillId="7" borderId="11" xfId="7" applyFont="1" applyFill="1" applyBorder="1" applyAlignment="1" applyProtection="1">
      <alignment horizontal="center" vertical="center" wrapText="1"/>
      <protection hidden="1"/>
    </xf>
    <xf numFmtId="0" fontId="13" fillId="7" borderId="2" xfId="7" applyFont="1" applyFill="1" applyBorder="1" applyAlignment="1" applyProtection="1">
      <alignment horizontal="center" vertical="center" wrapText="1"/>
      <protection hidden="1"/>
    </xf>
    <xf numFmtId="0" fontId="13" fillId="7" borderId="3" xfId="7" applyFont="1" applyFill="1" applyBorder="1" applyAlignment="1" applyProtection="1">
      <alignment horizontal="center" vertical="center" wrapText="1"/>
      <protection hidden="1"/>
    </xf>
    <xf numFmtId="0" fontId="13" fillId="0" borderId="9" xfId="7" applyFont="1" applyBorder="1" applyAlignment="1" applyProtection="1">
      <alignment horizontal="center" vertical="center" wrapText="1"/>
      <protection hidden="1"/>
    </xf>
    <xf numFmtId="0" fontId="13" fillId="0" borderId="11" xfId="7" applyFont="1" applyBorder="1" applyAlignment="1" applyProtection="1">
      <alignment horizontal="center" vertical="center" wrapText="1"/>
      <protection hidden="1"/>
    </xf>
    <xf numFmtId="0" fontId="13" fillId="0" borderId="2" xfId="7" applyFont="1" applyBorder="1" applyAlignment="1" applyProtection="1">
      <alignment horizontal="center" vertical="center" wrapText="1"/>
      <protection hidden="1"/>
    </xf>
    <xf numFmtId="0" fontId="13" fillId="0" borderId="3" xfId="7" applyFont="1" applyBorder="1" applyAlignment="1" applyProtection="1">
      <alignment horizontal="center" vertical="center" wrapText="1"/>
      <protection hidden="1"/>
    </xf>
    <xf numFmtId="0" fontId="8" fillId="0" borderId="53" xfId="7" applyFont="1" applyBorder="1" applyAlignment="1" applyProtection="1">
      <alignment horizontal="center" vertical="center" wrapText="1"/>
      <protection hidden="1"/>
    </xf>
    <xf numFmtId="0" fontId="11" fillId="0" borderId="53" xfId="0" applyFont="1" applyBorder="1" applyAlignment="1" applyProtection="1">
      <alignment horizontal="center" vertical="center" wrapText="1"/>
      <protection hidden="1"/>
    </xf>
    <xf numFmtId="0" fontId="8" fillId="0" borderId="9" xfId="7" applyFont="1" applyBorder="1" applyAlignment="1" applyProtection="1">
      <alignment horizontal="center" vertical="center" shrinkToFit="1"/>
      <protection hidden="1"/>
    </xf>
    <xf numFmtId="0" fontId="8" fillId="0" borderId="10" xfId="7" applyFont="1" applyBorder="1" applyAlignment="1" applyProtection="1">
      <alignment horizontal="center" vertical="center" shrinkToFit="1"/>
      <protection hidden="1"/>
    </xf>
    <xf numFmtId="0" fontId="8" fillId="0" borderId="11" xfId="7" applyFont="1" applyBorder="1" applyAlignment="1" applyProtection="1">
      <alignment horizontal="center" vertical="center" shrinkToFit="1"/>
      <protection hidden="1"/>
    </xf>
    <xf numFmtId="0" fontId="11" fillId="14" borderId="9" xfId="7" applyNumberFormat="1" applyFont="1" applyFill="1" applyBorder="1" applyAlignment="1" applyProtection="1">
      <alignment horizontal="center" vertical="center" shrinkToFit="1"/>
      <protection locked="0" hidden="1"/>
    </xf>
    <xf numFmtId="0" fontId="11" fillId="14" borderId="11" xfId="7" applyNumberFormat="1" applyFont="1" applyFill="1" applyBorder="1" applyAlignment="1" applyProtection="1">
      <alignment horizontal="center" vertical="center" shrinkToFit="1"/>
      <protection locked="0" hidden="1"/>
    </xf>
    <xf numFmtId="0" fontId="11" fillId="14" borderId="6" xfId="7" applyNumberFormat="1" applyFont="1" applyFill="1" applyBorder="1" applyAlignment="1" applyProtection="1">
      <alignment horizontal="center" vertical="center" shrinkToFit="1"/>
      <protection locked="0" hidden="1"/>
    </xf>
    <xf numFmtId="0" fontId="11" fillId="14" borderId="8" xfId="7" applyNumberFormat="1" applyFont="1" applyFill="1" applyBorder="1" applyAlignment="1" applyProtection="1">
      <alignment horizontal="center" vertical="center" shrinkToFit="1"/>
      <protection locked="0" hidden="1"/>
    </xf>
    <xf numFmtId="2" fontId="11" fillId="14" borderId="9" xfId="7" applyNumberFormat="1" applyFont="1" applyFill="1" applyBorder="1" applyAlignment="1" applyProtection="1">
      <alignment horizontal="center" vertical="center" shrinkToFit="1"/>
      <protection locked="0" hidden="1"/>
    </xf>
    <xf numFmtId="2" fontId="11" fillId="14" borderId="11" xfId="7" applyNumberFormat="1" applyFont="1" applyFill="1" applyBorder="1" applyAlignment="1" applyProtection="1">
      <alignment horizontal="center" vertical="center" shrinkToFit="1"/>
      <protection locked="0" hidden="1"/>
    </xf>
    <xf numFmtId="2" fontId="11" fillId="14" borderId="6" xfId="7" applyNumberFormat="1" applyFont="1" applyFill="1" applyBorder="1" applyAlignment="1" applyProtection="1">
      <alignment horizontal="center" vertical="center" shrinkToFit="1"/>
      <protection locked="0" hidden="1"/>
    </xf>
    <xf numFmtId="2" fontId="11" fillId="14" borderId="8" xfId="7" applyNumberFormat="1" applyFont="1" applyFill="1" applyBorder="1" applyAlignment="1" applyProtection="1">
      <alignment horizontal="center" vertical="center" shrinkToFit="1"/>
      <protection locked="0" hidden="1"/>
    </xf>
    <xf numFmtId="0" fontId="8" fillId="0" borderId="53" xfId="7" applyFont="1" applyBorder="1" applyAlignment="1" applyProtection="1">
      <alignment horizontal="center" vertical="top" shrinkToFit="1"/>
      <protection hidden="1"/>
    </xf>
    <xf numFmtId="0" fontId="11" fillId="14" borderId="53" xfId="7" applyNumberFormat="1" applyFont="1" applyFill="1" applyBorder="1" applyAlignment="1" applyProtection="1">
      <alignment horizontal="center" vertical="center" shrinkToFit="1"/>
      <protection locked="0" hidden="1"/>
    </xf>
    <xf numFmtId="0" fontId="8" fillId="0" borderId="6" xfId="7" applyFont="1" applyBorder="1" applyAlignment="1" applyProtection="1">
      <alignment horizontal="center" vertical="center"/>
      <protection hidden="1"/>
    </xf>
    <xf numFmtId="0" fontId="8" fillId="0" borderId="7" xfId="7" applyFont="1" applyBorder="1" applyAlignment="1" applyProtection="1">
      <alignment horizontal="center" vertical="center"/>
      <protection hidden="1"/>
    </xf>
    <xf numFmtId="0" fontId="8" fillId="0" borderId="8" xfId="7" applyFont="1" applyBorder="1" applyAlignment="1" applyProtection="1">
      <alignment horizontal="center" vertical="center"/>
      <protection hidden="1"/>
    </xf>
    <xf numFmtId="0" fontId="8" fillId="7" borderId="6" xfId="7" applyFont="1" applyFill="1" applyBorder="1" applyAlignment="1" applyProtection="1">
      <alignment horizontal="center" vertical="center" shrinkToFit="1"/>
      <protection hidden="1"/>
    </xf>
    <xf numFmtId="0" fontId="8" fillId="7" borderId="8" xfId="7" applyFont="1" applyFill="1" applyBorder="1" applyAlignment="1" applyProtection="1">
      <alignment horizontal="center" vertical="center" shrinkToFit="1"/>
      <protection hidden="1"/>
    </xf>
    <xf numFmtId="0" fontId="8" fillId="0" borderId="6" xfId="0" applyFont="1" applyBorder="1" applyAlignment="1" applyProtection="1">
      <alignment horizontal="center" vertical="center" shrinkToFit="1"/>
      <protection hidden="1"/>
    </xf>
    <xf numFmtId="0" fontId="8" fillId="0" borderId="8" xfId="0" applyFont="1" applyBorder="1" applyAlignment="1" applyProtection="1">
      <alignment horizontal="center" vertical="center" shrinkToFit="1"/>
      <protection hidden="1"/>
    </xf>
    <xf numFmtId="0" fontId="8" fillId="0" borderId="6" xfId="7" applyFont="1" applyBorder="1" applyAlignment="1" applyProtection="1">
      <alignment horizontal="center" vertical="center" shrinkToFit="1"/>
      <protection hidden="1"/>
    </xf>
    <xf numFmtId="0" fontId="8" fillId="0" borderId="8" xfId="7" applyFont="1" applyBorder="1" applyAlignment="1" applyProtection="1">
      <alignment horizontal="center" vertical="center" shrinkToFit="1"/>
      <protection hidden="1"/>
    </xf>
    <xf numFmtId="2" fontId="11" fillId="14" borderId="53" xfId="7" applyNumberFormat="1" applyFont="1" applyFill="1" applyBorder="1" applyAlignment="1" applyProtection="1">
      <alignment horizontal="center" vertical="center" shrinkToFit="1"/>
      <protection locked="0" hidden="1"/>
    </xf>
    <xf numFmtId="0" fontId="8" fillId="0" borderId="9" xfId="7" applyFont="1" applyFill="1" applyBorder="1" applyAlignment="1" applyProtection="1">
      <alignment horizontal="center" vertical="center"/>
      <protection hidden="1"/>
    </xf>
    <xf numFmtId="0" fontId="8" fillId="0" borderId="10" xfId="7" applyFont="1" applyFill="1" applyBorder="1" applyAlignment="1" applyProtection="1">
      <alignment horizontal="center" vertical="center"/>
      <protection hidden="1"/>
    </xf>
    <xf numFmtId="0" fontId="8" fillId="0" borderId="11" xfId="7" applyFont="1" applyFill="1" applyBorder="1" applyAlignment="1" applyProtection="1">
      <alignment horizontal="center" vertical="center"/>
      <protection hidden="1"/>
    </xf>
    <xf numFmtId="0" fontId="8" fillId="0" borderId="2" xfId="7" applyFont="1" applyFill="1" applyBorder="1" applyAlignment="1" applyProtection="1">
      <alignment horizontal="center" vertical="center"/>
      <protection hidden="1"/>
    </xf>
    <xf numFmtId="0" fontId="8" fillId="0" borderId="4" xfId="7" applyFont="1" applyFill="1" applyBorder="1" applyAlignment="1" applyProtection="1">
      <alignment horizontal="center" vertical="center"/>
      <protection hidden="1"/>
    </xf>
    <xf numFmtId="0" fontId="8" fillId="0" borderId="3" xfId="7" applyFont="1" applyFill="1" applyBorder="1" applyAlignment="1" applyProtection="1">
      <alignment horizontal="center" vertical="center"/>
      <protection hidden="1"/>
    </xf>
    <xf numFmtId="0" fontId="8" fillId="14" borderId="0" xfId="0" applyFont="1" applyFill="1" applyBorder="1" applyAlignment="1" applyProtection="1">
      <alignment horizontal="left" vertical="center" wrapText="1" shrinkToFit="1"/>
      <protection locked="0"/>
    </xf>
    <xf numFmtId="0" fontId="8" fillId="14" borderId="4"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center" vertical="center" shrinkToFit="1"/>
    </xf>
    <xf numFmtId="0" fontId="46" fillId="12" borderId="9" xfId="0" applyFont="1" applyFill="1" applyBorder="1" applyAlignment="1" applyProtection="1">
      <alignment horizontal="left" vertical="center" shrinkToFit="1"/>
    </xf>
    <xf numFmtId="0" fontId="46" fillId="12" borderId="10" xfId="0" applyFont="1" applyFill="1" applyBorder="1" applyAlignment="1" applyProtection="1">
      <alignment horizontal="left" vertical="center" shrinkToFit="1"/>
    </xf>
    <xf numFmtId="0" fontId="46" fillId="12" borderId="11" xfId="0" applyFont="1" applyFill="1" applyBorder="1" applyAlignment="1" applyProtection="1">
      <alignment horizontal="left" vertical="center" shrinkToFit="1"/>
    </xf>
    <xf numFmtId="0" fontId="39"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23" xfId="0" applyFont="1" applyBorder="1" applyAlignment="1" applyProtection="1">
      <alignment horizontal="left" vertical="center"/>
    </xf>
    <xf numFmtId="0" fontId="11" fillId="29" borderId="10" xfId="0" applyFont="1" applyFill="1" applyBorder="1" applyAlignment="1" applyProtection="1">
      <alignment horizontal="left" vertical="center" wrapText="1"/>
    </xf>
    <xf numFmtId="0" fontId="11" fillId="29" borderId="11" xfId="0" applyFont="1" applyFill="1" applyBorder="1" applyAlignment="1" applyProtection="1">
      <alignment horizontal="left" vertical="center" wrapText="1"/>
    </xf>
    <xf numFmtId="0" fontId="9" fillId="13" borderId="4"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shrinkToFit="1"/>
    </xf>
    <xf numFmtId="0" fontId="8" fillId="0" borderId="11" xfId="0" applyFont="1" applyFill="1" applyBorder="1" applyAlignment="1" applyProtection="1">
      <alignment horizontal="left" vertical="center" shrinkToFit="1"/>
    </xf>
    <xf numFmtId="0" fontId="9" fillId="0" borderId="11" xfId="0" applyFont="1" applyBorder="1" applyAlignment="1" applyProtection="1">
      <alignment horizontal="left" vertical="center" wrapText="1"/>
    </xf>
    <xf numFmtId="0" fontId="9" fillId="14" borderId="0" xfId="0" applyFont="1" applyFill="1" applyBorder="1" applyAlignment="1" applyProtection="1">
      <alignment horizontal="left" vertical="center" wrapText="1"/>
      <protection locked="0"/>
    </xf>
    <xf numFmtId="0" fontId="9" fillId="14" borderId="4" xfId="0"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8" fillId="14" borderId="8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1" xfId="0"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12" xfId="0" applyFont="1" applyBorder="1" applyAlignment="1" applyProtection="1">
      <alignment horizontal="right" vertical="center"/>
    </xf>
    <xf numFmtId="0" fontId="7" fillId="0" borderId="2" xfId="0" applyFont="1" applyBorder="1" applyAlignment="1" applyProtection="1">
      <alignment horizontal="right" vertical="center"/>
    </xf>
    <xf numFmtId="0" fontId="7" fillId="0" borderId="4" xfId="0" applyFont="1" applyBorder="1" applyAlignment="1" applyProtection="1">
      <alignment horizontal="right" vertical="center"/>
    </xf>
    <xf numFmtId="0" fontId="7" fillId="0" borderId="3" xfId="0" applyFont="1" applyBorder="1" applyAlignment="1" applyProtection="1">
      <alignment horizontal="right" vertical="center"/>
    </xf>
    <xf numFmtId="0" fontId="7" fillId="0" borderId="203" xfId="0" applyFont="1" applyBorder="1" applyAlignment="1" applyProtection="1">
      <alignment horizontal="center" vertical="center"/>
    </xf>
    <xf numFmtId="0" fontId="7" fillId="0" borderId="302" xfId="0" applyFont="1" applyBorder="1" applyAlignment="1" applyProtection="1">
      <alignment horizontal="center" vertical="center"/>
    </xf>
    <xf numFmtId="0" fontId="7" fillId="0" borderId="303" xfId="0" applyFont="1" applyBorder="1" applyAlignment="1" applyProtection="1">
      <alignment horizontal="center" vertical="center"/>
    </xf>
    <xf numFmtId="0" fontId="9" fillId="0" borderId="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2" xfId="0" applyFont="1" applyBorder="1" applyAlignment="1" applyProtection="1">
      <alignment horizontal="left" vertical="center"/>
    </xf>
    <xf numFmtId="0" fontId="11" fillId="0" borderId="53" xfId="0" applyFont="1" applyBorder="1" applyAlignment="1" applyProtection="1">
      <alignment horizontal="center" vertical="center" wrapText="1"/>
    </xf>
    <xf numFmtId="0" fontId="98" fillId="0" borderId="53" xfId="0" applyFont="1" applyBorder="1" applyAlignment="1" applyProtection="1">
      <alignment horizontal="center" vertical="center" wrapText="1" shrinkToFit="1"/>
    </xf>
    <xf numFmtId="0" fontId="8" fillId="14" borderId="6" xfId="0" applyFont="1" applyFill="1" applyBorder="1" applyAlignment="1" applyProtection="1">
      <alignment horizontal="center" vertical="center"/>
      <protection locked="0"/>
    </xf>
    <xf numFmtId="0" fontId="8" fillId="14" borderId="8" xfId="0" applyFont="1" applyFill="1" applyBorder="1" applyAlignment="1" applyProtection="1">
      <alignment horizontal="center" vertical="center"/>
      <protection locked="0"/>
    </xf>
    <xf numFmtId="14" fontId="11" fillId="14" borderId="53" xfId="0" applyNumberFormat="1" applyFont="1" applyFill="1" applyBorder="1" applyAlignment="1" applyProtection="1">
      <alignment horizontal="center" vertical="center"/>
      <protection locked="0"/>
    </xf>
    <xf numFmtId="0" fontId="11" fillId="14" borderId="53" xfId="0" applyFont="1" applyFill="1" applyBorder="1" applyAlignment="1" applyProtection="1">
      <alignment horizontal="center" vertical="center"/>
      <protection locked="0"/>
    </xf>
    <xf numFmtId="182" fontId="8" fillId="27" borderId="6" xfId="0" applyNumberFormat="1" applyFont="1" applyFill="1" applyBorder="1" applyAlignment="1" applyProtection="1">
      <alignment horizontal="center" vertical="center" shrinkToFit="1"/>
      <protection locked="0"/>
    </xf>
    <xf numFmtId="182" fontId="8" fillId="27" borderId="8" xfId="0" applyNumberFormat="1" applyFont="1" applyFill="1" applyBorder="1" applyAlignment="1" applyProtection="1">
      <alignment horizontal="center" vertical="center" shrinkToFit="1"/>
      <protection locked="0"/>
    </xf>
    <xf numFmtId="0" fontId="11" fillId="14" borderId="6" xfId="0" applyFont="1" applyFill="1" applyBorder="1" applyAlignment="1" applyProtection="1">
      <alignment horizontal="center" vertical="center"/>
      <protection locked="0"/>
    </xf>
    <xf numFmtId="0" fontId="11" fillId="14" borderId="7" xfId="0" applyFont="1" applyFill="1" applyBorder="1" applyAlignment="1" applyProtection="1">
      <alignment horizontal="center" vertical="center"/>
      <protection locked="0"/>
    </xf>
    <xf numFmtId="0" fontId="11" fillId="14" borderId="8" xfId="0" applyFont="1" applyFill="1" applyBorder="1" applyAlignment="1" applyProtection="1">
      <alignment horizontal="center" vertical="center"/>
      <protection locked="0"/>
    </xf>
    <xf numFmtId="0" fontId="9" fillId="0" borderId="304" xfId="0" applyFont="1" applyBorder="1" applyAlignment="1" applyProtection="1">
      <alignment horizontal="left" vertical="center" wrapText="1"/>
    </xf>
    <xf numFmtId="0" fontId="9" fillId="0" borderId="305" xfId="0" applyFont="1" applyBorder="1" applyAlignment="1" applyProtection="1">
      <alignment horizontal="left" vertical="center" wrapText="1"/>
    </xf>
    <xf numFmtId="0" fontId="9" fillId="0" borderId="306" xfId="0" applyFont="1" applyBorder="1" applyAlignment="1" applyProtection="1">
      <alignment horizontal="left" vertical="center" wrapText="1"/>
    </xf>
    <xf numFmtId="0" fontId="9" fillId="0" borderId="307" xfId="0" applyFont="1" applyBorder="1" applyAlignment="1" applyProtection="1">
      <alignment horizontal="left" vertical="center" wrapText="1"/>
    </xf>
    <xf numFmtId="0" fontId="9" fillId="0" borderId="308" xfId="0" applyFont="1" applyBorder="1" applyAlignment="1" applyProtection="1">
      <alignment horizontal="left" vertical="center" wrapText="1"/>
    </xf>
    <xf numFmtId="0" fontId="9" fillId="0" borderId="309" xfId="0" applyFont="1" applyBorder="1" applyAlignment="1" applyProtection="1">
      <alignment horizontal="left" vertical="center" wrapText="1"/>
    </xf>
    <xf numFmtId="0" fontId="9" fillId="0" borderId="223" xfId="0" applyFont="1" applyFill="1" applyBorder="1" applyAlignment="1" applyProtection="1">
      <alignment horizontal="center" vertical="center" shrinkToFit="1"/>
    </xf>
    <xf numFmtId="0" fontId="8" fillId="14" borderId="4" xfId="0" applyFont="1" applyFill="1" applyBorder="1" applyAlignment="1" applyProtection="1">
      <alignment horizontal="left" vertical="center"/>
      <protection locked="0"/>
    </xf>
    <xf numFmtId="182" fontId="8" fillId="27" borderId="53" xfId="0" applyNumberFormat="1" applyFont="1" applyFill="1" applyBorder="1" applyAlignment="1" applyProtection="1">
      <alignment horizontal="center" vertical="center" shrinkToFit="1"/>
      <protection locked="0"/>
    </xf>
    <xf numFmtId="182" fontId="8" fillId="27" borderId="6" xfId="0" applyNumberFormat="1" applyFont="1" applyFill="1" applyBorder="1" applyAlignment="1" applyProtection="1">
      <alignment horizontal="center" vertical="center"/>
      <protection locked="0"/>
    </xf>
    <xf numFmtId="182" fontId="8" fillId="27" borderId="7" xfId="0" applyNumberFormat="1" applyFon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8" xfId="0" applyBorder="1" applyAlignment="1" applyProtection="1">
      <alignment horizontal="center" vertical="center"/>
      <protection locked="0"/>
    </xf>
    <xf numFmtId="0" fontId="7" fillId="0" borderId="93" xfId="0" applyFont="1" applyBorder="1" applyAlignment="1" applyProtection="1">
      <alignment horizontal="center" vertical="center"/>
    </xf>
    <xf numFmtId="0" fontId="7" fillId="0" borderId="27" xfId="0" applyFont="1" applyBorder="1" applyAlignment="1" applyProtection="1">
      <alignment horizontal="center" vertical="center"/>
    </xf>
    <xf numFmtId="0" fontId="8" fillId="14" borderId="10" xfId="0" applyFont="1" applyFill="1" applyBorder="1" applyAlignment="1" applyProtection="1">
      <alignment horizontal="left" vertical="center" wrapText="1"/>
      <protection locked="0"/>
    </xf>
    <xf numFmtId="0" fontId="8" fillId="14" borderId="4" xfId="0" applyFont="1" applyFill="1" applyBorder="1" applyAlignment="1" applyProtection="1">
      <alignment horizontal="left" vertical="center" wrapText="1"/>
      <protection locked="0"/>
    </xf>
    <xf numFmtId="0" fontId="7" fillId="14" borderId="312" xfId="0" applyFont="1" applyFill="1" applyBorder="1" applyAlignment="1" applyProtection="1">
      <alignment horizontal="center" vertical="center"/>
      <protection locked="0"/>
    </xf>
    <xf numFmtId="0" fontId="7" fillId="14" borderId="59" xfId="0" applyFont="1" applyFill="1" applyBorder="1" applyAlignment="1" applyProtection="1">
      <alignment horizontal="center" vertical="center"/>
      <protection locked="0"/>
    </xf>
    <xf numFmtId="0" fontId="9" fillId="0" borderId="93" xfId="0" applyFont="1" applyBorder="1" applyAlignment="1" applyProtection="1">
      <alignment horizontal="center" vertical="center"/>
    </xf>
    <xf numFmtId="0" fontId="0" fillId="0" borderId="311" xfId="0" applyBorder="1" applyAlignment="1">
      <alignment horizontal="center" vertical="center"/>
    </xf>
    <xf numFmtId="0" fontId="82" fillId="27" borderId="0" xfId="0" applyFont="1" applyFill="1" applyBorder="1" applyAlignment="1" applyProtection="1">
      <alignment horizontal="center" vertical="center"/>
      <protection locked="0"/>
    </xf>
    <xf numFmtId="0" fontId="82" fillId="27" borderId="117" xfId="0" applyFont="1" applyFill="1" applyBorder="1" applyAlignment="1" applyProtection="1">
      <alignment horizontal="center" vertical="center"/>
      <protection locked="0"/>
    </xf>
    <xf numFmtId="0" fontId="82" fillId="27" borderId="4" xfId="0" applyFont="1" applyFill="1" applyBorder="1" applyAlignment="1" applyProtection="1">
      <alignment horizontal="center" vertical="center"/>
      <protection locked="0"/>
    </xf>
    <xf numFmtId="0" fontId="82" fillId="27" borderId="27" xfId="0" applyFont="1" applyFill="1" applyBorder="1" applyAlignment="1" applyProtection="1">
      <alignment horizontal="center" vertical="center"/>
      <protection locked="0"/>
    </xf>
    <xf numFmtId="0" fontId="7" fillId="14" borderId="246" xfId="0" applyFont="1" applyFill="1" applyBorder="1" applyAlignment="1" applyProtection="1">
      <alignment horizontal="center" vertical="center"/>
      <protection locked="0"/>
    </xf>
    <xf numFmtId="0" fontId="7" fillId="14" borderId="0" xfId="0" applyFont="1" applyFill="1" applyBorder="1" applyAlignment="1" applyProtection="1">
      <alignment horizontal="center" vertical="center"/>
      <protection locked="0"/>
    </xf>
    <xf numFmtId="0" fontId="7" fillId="14" borderId="313" xfId="0" applyFont="1" applyFill="1" applyBorder="1" applyAlignment="1" applyProtection="1">
      <alignment horizontal="center" vertical="center"/>
      <protection locked="0"/>
    </xf>
    <xf numFmtId="0" fontId="9" fillId="0" borderId="100" xfId="0" applyFont="1" applyBorder="1" applyAlignment="1" applyProtection="1">
      <alignment horizontal="center" vertical="center"/>
    </xf>
    <xf numFmtId="0" fontId="0" fillId="0" borderId="27" xfId="0" applyBorder="1" applyAlignment="1">
      <alignment horizontal="center" vertical="center"/>
    </xf>
    <xf numFmtId="0" fontId="8" fillId="0" borderId="53" xfId="0" applyFont="1" applyBorder="1" applyAlignment="1" applyProtection="1">
      <alignment horizontal="left" vertical="center" wrapText="1" shrinkToFit="1"/>
    </xf>
    <xf numFmtId="0" fontId="8" fillId="0" borderId="53" xfId="0" applyFont="1" applyBorder="1" applyAlignment="1" applyProtection="1">
      <alignment horizontal="left" vertical="center" shrinkToFit="1"/>
    </xf>
    <xf numFmtId="0" fontId="7" fillId="0" borderId="18"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1" xfId="0" applyFont="1" applyBorder="1" applyAlignment="1" applyProtection="1">
      <alignment horizontal="center" vertical="center" wrapText="1"/>
    </xf>
    <xf numFmtId="0" fontId="8" fillId="14" borderId="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xf>
    <xf numFmtId="0" fontId="7" fillId="0" borderId="1"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9" fillId="0" borderId="59" xfId="0" applyFont="1" applyBorder="1" applyAlignment="1" applyProtection="1">
      <alignment horizontal="center" vertical="center"/>
    </xf>
    <xf numFmtId="0" fontId="82" fillId="27" borderId="10" xfId="0" applyFont="1" applyFill="1" applyBorder="1" applyAlignment="1" applyProtection="1">
      <alignment horizontal="center" vertical="center"/>
      <protection locked="0"/>
    </xf>
    <xf numFmtId="0" fontId="82" fillId="27" borderId="93" xfId="0" applyFont="1" applyFill="1" applyBorder="1" applyAlignment="1" applyProtection="1">
      <alignment horizontal="center" vertical="center"/>
      <protection locked="0"/>
    </xf>
    <xf numFmtId="0" fontId="82" fillId="27" borderId="59" xfId="0" applyFont="1" applyFill="1" applyBorder="1" applyAlignment="1" applyProtection="1">
      <alignment horizontal="center" vertical="center"/>
      <protection locked="0"/>
    </xf>
    <xf numFmtId="0" fontId="82" fillId="27" borderId="311" xfId="0" applyFont="1" applyFill="1" applyBorder="1" applyAlignment="1" applyProtection="1">
      <alignment horizontal="center" vertical="center"/>
      <protection locked="0"/>
    </xf>
    <xf numFmtId="0" fontId="7" fillId="0" borderId="9" xfId="0" applyFont="1" applyBorder="1" applyAlignment="1" applyProtection="1">
      <alignment horizontal="left" vertical="center" shrinkToFit="1"/>
    </xf>
    <xf numFmtId="0" fontId="7" fillId="0" borderId="2"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6" fillId="0" borderId="4" xfId="0" applyFont="1" applyBorder="1" applyAlignment="1" applyProtection="1">
      <alignment horizontal="left" vertical="center" wrapText="1" shrinkToFit="1"/>
    </xf>
    <xf numFmtId="0" fontId="7" fillId="0" borderId="1" xfId="0" applyFont="1" applyFill="1" applyBorder="1" applyAlignment="1" applyProtection="1">
      <alignment horizontal="center" vertical="center" shrinkToFit="1"/>
    </xf>
    <xf numFmtId="0" fontId="8" fillId="0" borderId="9" xfId="0" applyFont="1" applyFill="1" applyBorder="1" applyAlignment="1" applyProtection="1">
      <alignment horizontal="left" vertical="center" shrinkToFit="1"/>
    </xf>
    <xf numFmtId="0" fontId="9" fillId="14" borderId="10" xfId="0" applyFont="1" applyFill="1" applyBorder="1" applyAlignment="1" applyProtection="1">
      <alignment horizontal="left" vertical="center" wrapText="1"/>
      <protection locked="0"/>
    </xf>
    <xf numFmtId="0" fontId="7" fillId="0" borderId="53" xfId="0" applyFont="1" applyBorder="1" applyAlignment="1" applyProtection="1">
      <alignment horizontal="left" vertical="center" wrapText="1" shrinkToFit="1"/>
    </xf>
    <xf numFmtId="0" fontId="7" fillId="0" borderId="53" xfId="0" applyFont="1" applyBorder="1" applyAlignment="1" applyProtection="1">
      <alignment horizontal="left" vertical="center" shrinkToFit="1"/>
    </xf>
    <xf numFmtId="0" fontId="7" fillId="0" borderId="20" xfId="0" applyFont="1" applyBorder="1" applyAlignment="1" applyProtection="1">
      <alignment horizontal="left" vertical="center"/>
    </xf>
    <xf numFmtId="0" fontId="7" fillId="0" borderId="99" xfId="0" applyFont="1" applyBorder="1" applyAlignment="1" applyProtection="1">
      <alignment horizontal="center" vertical="center"/>
    </xf>
    <xf numFmtId="0" fontId="7" fillId="0" borderId="85" xfId="0" applyFont="1" applyBorder="1" applyAlignment="1" applyProtection="1">
      <alignment horizontal="center" vertical="center"/>
    </xf>
    <xf numFmtId="0" fontId="7" fillId="0" borderId="0" xfId="0" applyFont="1" applyBorder="1" applyAlignment="1" applyProtection="1">
      <alignment horizontal="center" vertical="top"/>
    </xf>
    <xf numFmtId="0" fontId="7" fillId="0" borderId="12" xfId="0" applyFont="1" applyBorder="1" applyAlignment="1" applyProtection="1">
      <alignment horizontal="center" vertical="top"/>
    </xf>
    <xf numFmtId="0" fontId="7" fillId="0" borderId="1"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100" fillId="0" borderId="10" xfId="0" applyFont="1" applyBorder="1" applyAlignment="1" applyProtection="1">
      <alignment horizontal="left" vertical="center"/>
      <protection locked="0"/>
    </xf>
    <xf numFmtId="0" fontId="100" fillId="0" borderId="4" xfId="0" applyFont="1" applyBorder="1" applyAlignment="1" applyProtection="1">
      <alignment horizontal="left" vertical="center"/>
      <protection locked="0"/>
    </xf>
    <xf numFmtId="0" fontId="11" fillId="13" borderId="222" xfId="0" applyFont="1" applyFill="1" applyBorder="1" applyAlignment="1" applyProtection="1">
      <alignment horizontal="left" vertical="center" wrapText="1"/>
      <protection locked="0"/>
    </xf>
    <xf numFmtId="0" fontId="11" fillId="13" borderId="4" xfId="0" applyFont="1" applyFill="1" applyBorder="1" applyAlignment="1" applyProtection="1">
      <alignment horizontal="left" vertical="center" wrapText="1"/>
      <protection locked="0"/>
    </xf>
    <xf numFmtId="0" fontId="11" fillId="0" borderId="317"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xf>
    <xf numFmtId="0" fontId="99" fillId="0" borderId="10" xfId="0" applyFont="1" applyBorder="1" applyAlignment="1" applyProtection="1">
      <alignment horizontal="left" vertical="center" wrapText="1"/>
    </xf>
    <xf numFmtId="0" fontId="99" fillId="0" borderId="11" xfId="0" applyFont="1" applyBorder="1" applyAlignment="1" applyProtection="1">
      <alignment horizontal="left" vertical="center" wrapText="1"/>
    </xf>
    <xf numFmtId="0" fontId="11" fillId="14" borderId="4" xfId="0" applyFont="1" applyFill="1" applyBorder="1" applyAlignment="1" applyProtection="1">
      <alignment horizontal="left" vertical="center" wrapText="1"/>
      <protection locked="0"/>
    </xf>
    <xf numFmtId="0" fontId="8" fillId="0" borderId="304" xfId="0" applyFont="1" applyBorder="1" applyAlignment="1" applyProtection="1">
      <alignment horizontal="left" vertical="center" wrapText="1"/>
    </xf>
    <xf numFmtId="0" fontId="8" fillId="0" borderId="305" xfId="0" applyFont="1" applyBorder="1" applyAlignment="1" applyProtection="1">
      <alignment horizontal="left" vertical="center" wrapText="1"/>
    </xf>
    <xf numFmtId="0" fontId="8" fillId="0" borderId="314" xfId="0" applyFont="1" applyBorder="1" applyAlignment="1" applyProtection="1">
      <alignment horizontal="left" vertical="center" wrapText="1"/>
    </xf>
    <xf numFmtId="0" fontId="8" fillId="0" borderId="315" xfId="0" applyFont="1" applyBorder="1" applyAlignment="1" applyProtection="1">
      <alignment horizontal="left" vertical="center" wrapText="1"/>
    </xf>
    <xf numFmtId="0" fontId="8" fillId="0" borderId="318" xfId="0" applyFont="1" applyBorder="1" applyAlignment="1" applyProtection="1">
      <alignment horizontal="left" vertical="center" wrapText="1"/>
    </xf>
    <xf numFmtId="0" fontId="8" fillId="0" borderId="319" xfId="0" applyFont="1" applyBorder="1" applyAlignment="1" applyProtection="1">
      <alignment horizontal="left" vertical="center" wrapText="1"/>
    </xf>
    <xf numFmtId="0" fontId="7" fillId="0" borderId="116" xfId="0" applyFont="1" applyBorder="1" applyAlignment="1" applyProtection="1">
      <alignment horizontal="center" vertical="center"/>
    </xf>
    <xf numFmtId="0" fontId="7" fillId="0" borderId="82"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2" xfId="0" applyFont="1" applyBorder="1" applyAlignment="1" applyProtection="1">
      <alignment horizontal="center" vertical="center"/>
    </xf>
    <xf numFmtId="0" fontId="7" fillId="0" borderId="316" xfId="0" applyFont="1" applyBorder="1" applyAlignment="1" applyProtection="1">
      <alignment horizontal="center" vertical="center"/>
    </xf>
    <xf numFmtId="0" fontId="7" fillId="12" borderId="0" xfId="0" applyFont="1" applyFill="1" applyBorder="1" applyAlignment="1" applyProtection="1">
      <alignment horizontal="center" vertical="top"/>
    </xf>
    <xf numFmtId="0" fontId="7" fillId="12" borderId="12" xfId="0" applyFont="1" applyFill="1" applyBorder="1" applyAlignment="1" applyProtection="1">
      <alignment horizontal="center" vertical="top"/>
    </xf>
    <xf numFmtId="0" fontId="8" fillId="27" borderId="10" xfId="0" applyFont="1" applyFill="1" applyBorder="1" applyAlignment="1" applyProtection="1">
      <alignment horizontal="center" vertical="center"/>
      <protection locked="0"/>
    </xf>
    <xf numFmtId="0" fontId="8" fillId="27" borderId="0" xfId="0" applyFont="1" applyFill="1" applyBorder="1" applyAlignment="1" applyProtection="1">
      <alignment horizontal="center" vertical="center"/>
      <protection locked="0"/>
    </xf>
    <xf numFmtId="0" fontId="8" fillId="27" borderId="4" xfId="0" applyFont="1" applyFill="1" applyBorder="1" applyAlignment="1" applyProtection="1">
      <alignment horizontal="center" vertical="center"/>
      <protection locked="0"/>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8" fillId="27" borderId="206"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wrapText="1"/>
    </xf>
    <xf numFmtId="0" fontId="6" fillId="0" borderId="109" xfId="0" applyFont="1" applyFill="1" applyBorder="1" applyAlignment="1" applyProtection="1">
      <alignment horizontal="center" vertical="center" wrapText="1"/>
    </xf>
    <xf numFmtId="0" fontId="6" fillId="0" borderId="88" xfId="0" applyFont="1" applyFill="1" applyBorder="1" applyAlignment="1" applyProtection="1">
      <alignment horizontal="center" vertical="center" wrapText="1"/>
    </xf>
    <xf numFmtId="0" fontId="6" fillId="0" borderId="110" xfId="0" applyFont="1" applyFill="1" applyBorder="1" applyAlignment="1" applyProtection="1">
      <alignment horizontal="center" vertical="center" wrapText="1"/>
    </xf>
    <xf numFmtId="0" fontId="6" fillId="0" borderId="90" xfId="0" applyFont="1" applyFill="1" applyBorder="1" applyAlignment="1" applyProtection="1">
      <alignment horizontal="center" vertical="center" wrapText="1"/>
    </xf>
    <xf numFmtId="0" fontId="8" fillId="0" borderId="94" xfId="0" applyFont="1" applyFill="1" applyBorder="1" applyAlignment="1" applyProtection="1">
      <alignment horizontal="center" vertical="center"/>
    </xf>
    <xf numFmtId="0" fontId="8" fillId="0" borderId="313" xfId="0" applyFont="1" applyFill="1" applyBorder="1" applyAlignment="1" applyProtection="1">
      <alignment horizontal="center" vertical="center"/>
    </xf>
    <xf numFmtId="0" fontId="8" fillId="0" borderId="223" xfId="0" applyFont="1" applyFill="1" applyBorder="1" applyAlignment="1" applyProtection="1">
      <alignment horizontal="center" vertical="center"/>
    </xf>
    <xf numFmtId="0" fontId="7" fillId="27" borderId="1" xfId="0" applyFont="1" applyFill="1" applyBorder="1" applyAlignment="1" applyProtection="1">
      <alignment horizontal="center" vertical="center"/>
      <protection locked="0"/>
    </xf>
    <xf numFmtId="0" fontId="7" fillId="27" borderId="117" xfId="0" applyFont="1" applyFill="1" applyBorder="1" applyAlignment="1" applyProtection="1">
      <alignment horizontal="center" vertical="center"/>
      <protection locked="0"/>
    </xf>
    <xf numFmtId="0" fontId="8" fillId="27" borderId="10" xfId="0" applyFont="1" applyFill="1" applyBorder="1" applyAlignment="1" applyProtection="1">
      <alignment horizontal="center" vertical="center" wrapText="1"/>
      <protection locked="0"/>
    </xf>
    <xf numFmtId="0" fontId="8" fillId="27" borderId="4" xfId="0" applyFont="1" applyFill="1" applyBorder="1" applyAlignment="1" applyProtection="1">
      <alignment horizontal="center" vertical="center" wrapText="1"/>
      <protection locked="0"/>
    </xf>
    <xf numFmtId="0" fontId="9" fillId="0" borderId="53" xfId="0" applyFont="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9" xfId="0" applyFont="1" applyBorder="1" applyAlignment="1" applyProtection="1">
      <alignment horizontal="left"/>
    </xf>
    <xf numFmtId="0" fontId="7" fillId="0" borderId="10" xfId="0" applyFont="1" applyBorder="1" applyAlignment="1" applyProtection="1">
      <alignment horizontal="left"/>
    </xf>
    <xf numFmtId="0" fontId="7" fillId="0" borderId="11" xfId="0" applyFont="1" applyBorder="1" applyAlignment="1" applyProtection="1">
      <alignment horizontal="left"/>
    </xf>
    <xf numFmtId="0" fontId="101" fillId="0" borderId="1" xfId="0" applyFont="1" applyBorder="1" applyAlignment="1" applyProtection="1">
      <alignment horizontal="center" vertical="center"/>
    </xf>
    <xf numFmtId="0" fontId="101" fillId="0" borderId="2" xfId="0" applyFont="1" applyBorder="1" applyAlignment="1" applyProtection="1">
      <alignment horizontal="center" vertical="center"/>
    </xf>
    <xf numFmtId="0" fontId="3" fillId="14" borderId="0" xfId="0" applyFont="1" applyFill="1" applyBorder="1" applyAlignment="1" applyProtection="1">
      <alignment horizontal="left" vertical="center" wrapText="1"/>
      <protection locked="0"/>
    </xf>
    <xf numFmtId="0" fontId="3" fillId="14" borderId="4" xfId="0" applyFont="1" applyFill="1" applyBorder="1" applyAlignment="1" applyProtection="1">
      <alignment horizontal="left" vertical="center" wrapText="1"/>
      <protection locked="0"/>
    </xf>
    <xf numFmtId="0" fontId="7" fillId="0" borderId="3" xfId="0" applyFont="1" applyBorder="1" applyAlignment="1" applyProtection="1">
      <alignment horizontal="center" vertical="top"/>
    </xf>
    <xf numFmtId="0" fontId="102" fillId="0" borderId="0" xfId="0" applyFont="1" applyBorder="1" applyAlignment="1" applyProtection="1">
      <alignment horizontal="left" vertical="center" shrinkToFit="1"/>
    </xf>
    <xf numFmtId="0" fontId="102" fillId="14" borderId="0" xfId="0" applyFont="1" applyFill="1" applyBorder="1" applyAlignment="1" applyProtection="1">
      <alignment horizontal="center" vertical="center"/>
      <protection locked="0"/>
    </xf>
    <xf numFmtId="0" fontId="82" fillId="0" borderId="9" xfId="0" applyFont="1" applyBorder="1" applyAlignment="1" applyProtection="1">
      <alignment horizontal="left" vertical="center" wrapText="1" shrinkToFit="1"/>
    </xf>
    <xf numFmtId="0" fontId="82" fillId="0" borderId="10" xfId="0" applyFont="1" applyBorder="1" applyAlignment="1" applyProtection="1">
      <alignment horizontal="left" vertical="center" wrapText="1" shrinkToFit="1"/>
    </xf>
    <xf numFmtId="0" fontId="82" fillId="0" borderId="11" xfId="0" applyFont="1" applyBorder="1" applyAlignment="1" applyProtection="1">
      <alignment horizontal="left" vertical="center" wrapText="1" shrinkToFit="1"/>
    </xf>
    <xf numFmtId="0" fontId="82" fillId="0" borderId="1" xfId="0" applyFont="1" applyBorder="1" applyAlignment="1" applyProtection="1">
      <alignment horizontal="left" vertical="center" wrapText="1" shrinkToFit="1"/>
    </xf>
    <xf numFmtId="0" fontId="82" fillId="0" borderId="0" xfId="0" applyFont="1" applyBorder="1" applyAlignment="1" applyProtection="1">
      <alignment horizontal="left" vertical="center" wrapText="1" shrinkToFit="1"/>
    </xf>
    <xf numFmtId="0" fontId="82" fillId="0" borderId="12" xfId="0" applyFont="1" applyBorder="1" applyAlignment="1" applyProtection="1">
      <alignment horizontal="left" vertical="center" wrapText="1" shrinkToFit="1"/>
    </xf>
    <xf numFmtId="0" fontId="82" fillId="0" borderId="2" xfId="0" applyFont="1" applyBorder="1" applyAlignment="1" applyProtection="1">
      <alignment horizontal="left" vertical="center" wrapText="1" shrinkToFit="1"/>
    </xf>
    <xf numFmtId="0" fontId="82" fillId="0" borderId="4" xfId="0" applyFont="1" applyBorder="1" applyAlignment="1" applyProtection="1">
      <alignment horizontal="left" vertical="center" wrapText="1" shrinkToFit="1"/>
    </xf>
    <xf numFmtId="0" fontId="82" fillId="0" borderId="3" xfId="0" applyFont="1" applyBorder="1" applyAlignment="1" applyProtection="1">
      <alignment horizontal="left" vertical="center" wrapText="1" shrinkToFit="1"/>
    </xf>
    <xf numFmtId="0" fontId="46" fillId="0" borderId="18" xfId="0" applyFont="1" applyBorder="1" applyAlignment="1" applyProtection="1">
      <alignment horizontal="center" vertical="center" shrinkToFit="1"/>
    </xf>
    <xf numFmtId="0" fontId="46" fillId="0" borderId="19" xfId="0" applyFont="1" applyBorder="1" applyAlignment="1" applyProtection="1">
      <alignment horizontal="center" vertical="center" shrinkToFit="1"/>
    </xf>
    <xf numFmtId="0" fontId="46" fillId="0" borderId="20" xfId="0" applyFont="1" applyBorder="1" applyAlignment="1" applyProtection="1">
      <alignment horizontal="center" vertical="center" shrinkToFit="1"/>
    </xf>
    <xf numFmtId="0" fontId="46" fillId="0" borderId="1" xfId="0" applyFont="1" applyBorder="1" applyAlignment="1" applyProtection="1">
      <alignment horizontal="left" vertical="center" shrinkToFit="1"/>
    </xf>
    <xf numFmtId="0" fontId="46" fillId="0" borderId="0" xfId="0" applyFont="1" applyBorder="1" applyAlignment="1" applyProtection="1">
      <alignment horizontal="left" vertical="center" shrinkToFit="1"/>
    </xf>
    <xf numFmtId="0" fontId="46" fillId="0" borderId="12" xfId="0" applyFont="1" applyBorder="1" applyAlignment="1" applyProtection="1">
      <alignment horizontal="left" vertical="center" shrinkToFit="1"/>
    </xf>
    <xf numFmtId="0" fontId="46" fillId="0" borderId="2" xfId="0" applyFont="1" applyBorder="1" applyAlignment="1" applyProtection="1">
      <alignment horizontal="left" vertical="center" shrinkToFit="1"/>
    </xf>
    <xf numFmtId="0" fontId="46" fillId="0" borderId="4" xfId="0" applyFont="1" applyBorder="1" applyAlignment="1" applyProtection="1">
      <alignment horizontal="left" vertical="center" shrinkToFit="1"/>
    </xf>
    <xf numFmtId="0" fontId="46" fillId="0" borderId="3" xfId="0" applyFont="1" applyBorder="1" applyAlignment="1" applyProtection="1">
      <alignment horizontal="left" vertical="center" shrinkToFit="1"/>
    </xf>
    <xf numFmtId="0" fontId="46" fillId="14" borderId="0" xfId="0" applyFont="1" applyFill="1" applyBorder="1" applyAlignment="1" applyProtection="1">
      <alignment horizontal="left" vertical="center" wrapText="1"/>
      <protection locked="0"/>
    </xf>
    <xf numFmtId="0" fontId="46" fillId="14" borderId="4" xfId="0" applyFont="1" applyFill="1" applyBorder="1" applyAlignment="1" applyProtection="1">
      <alignment horizontal="left" vertical="center" wrapText="1"/>
      <protection locked="0"/>
    </xf>
    <xf numFmtId="0" fontId="82" fillId="0" borderId="9" xfId="0" applyFont="1" applyBorder="1" applyAlignment="1" applyProtection="1">
      <alignment horizontal="left" vertical="center" wrapText="1"/>
    </xf>
    <xf numFmtId="0" fontId="82" fillId="0" borderId="10" xfId="0" applyFont="1" applyBorder="1" applyAlignment="1" applyProtection="1">
      <alignment horizontal="left" vertical="center" wrapText="1"/>
    </xf>
    <xf numFmtId="0" fontId="82" fillId="0" borderId="11" xfId="0" applyFont="1" applyBorder="1" applyAlignment="1" applyProtection="1">
      <alignment horizontal="left" vertical="center" wrapText="1"/>
    </xf>
    <xf numFmtId="0" fontId="82" fillId="0" borderId="1" xfId="0" applyFont="1" applyBorder="1" applyAlignment="1" applyProtection="1">
      <alignment horizontal="left" vertical="center" wrapText="1"/>
    </xf>
    <xf numFmtId="0" fontId="82" fillId="0" borderId="0" xfId="0" applyFont="1" applyBorder="1" applyAlignment="1" applyProtection="1">
      <alignment horizontal="left" vertical="center" wrapText="1"/>
    </xf>
    <xf numFmtId="0" fontId="82" fillId="0" borderId="12" xfId="0" applyFont="1" applyBorder="1" applyAlignment="1" applyProtection="1">
      <alignment horizontal="left" vertical="center" wrapText="1"/>
    </xf>
    <xf numFmtId="0" fontId="82" fillId="0" borderId="2" xfId="0" applyFont="1" applyBorder="1" applyAlignment="1" applyProtection="1">
      <alignment horizontal="left" vertical="center" wrapText="1"/>
    </xf>
    <xf numFmtId="0" fontId="82" fillId="0" borderId="4" xfId="0" applyFont="1" applyBorder="1" applyAlignment="1" applyProtection="1">
      <alignment horizontal="left" vertical="center" wrapText="1"/>
    </xf>
    <xf numFmtId="0" fontId="82" fillId="0" borderId="3" xfId="0" applyFont="1" applyBorder="1" applyAlignment="1" applyProtection="1">
      <alignment horizontal="left" vertical="center" wrapText="1"/>
    </xf>
    <xf numFmtId="0" fontId="46" fillId="0" borderId="9" xfId="0" applyFont="1" applyBorder="1" applyAlignment="1" applyProtection="1">
      <alignment horizontal="left" vertical="center"/>
    </xf>
    <xf numFmtId="0" fontId="46" fillId="0" borderId="10" xfId="0" applyFont="1" applyBorder="1" applyAlignment="1" applyProtection="1">
      <alignment horizontal="left" vertical="center"/>
    </xf>
    <xf numFmtId="0" fontId="102" fillId="0" borderId="1" xfId="0" applyFont="1" applyBorder="1" applyAlignment="1" applyProtection="1">
      <alignment horizontal="left" vertical="center"/>
    </xf>
    <xf numFmtId="0" fontId="102" fillId="0" borderId="0" xfId="0" applyFont="1" applyBorder="1" applyAlignment="1" applyProtection="1">
      <alignment horizontal="left" vertical="center"/>
    </xf>
    <xf numFmtId="0" fontId="46" fillId="0" borderId="9" xfId="0" applyFont="1" applyBorder="1" applyAlignment="1" applyProtection="1">
      <alignment horizontal="left" vertical="top" wrapText="1"/>
    </xf>
    <xf numFmtId="0" fontId="46" fillId="0" borderId="10" xfId="0" applyFont="1" applyBorder="1" applyAlignment="1" applyProtection="1">
      <alignment horizontal="left" vertical="top" wrapText="1"/>
    </xf>
    <xf numFmtId="0" fontId="46" fillId="0" borderId="11" xfId="0" applyFont="1" applyBorder="1" applyAlignment="1" applyProtection="1">
      <alignment horizontal="left" vertical="top" wrapText="1"/>
    </xf>
    <xf numFmtId="0" fontId="46" fillId="0" borderId="1" xfId="0" applyFont="1" applyBorder="1" applyAlignment="1" applyProtection="1">
      <alignment horizontal="left" vertical="top" wrapText="1"/>
    </xf>
    <xf numFmtId="0" fontId="46" fillId="0" borderId="0" xfId="0" applyFont="1" applyBorder="1" applyAlignment="1" applyProtection="1">
      <alignment horizontal="left" vertical="top" wrapText="1"/>
    </xf>
    <xf numFmtId="0" fontId="46" fillId="0" borderId="12" xfId="0" applyFont="1" applyBorder="1" applyAlignment="1" applyProtection="1">
      <alignment horizontal="left" vertical="top" wrapText="1"/>
    </xf>
    <xf numFmtId="0" fontId="104" fillId="0" borderId="0" xfId="0" applyFont="1" applyBorder="1" applyAlignment="1" applyProtection="1">
      <alignment horizontal="left" vertical="center"/>
    </xf>
    <xf numFmtId="0" fontId="102" fillId="0" borderId="4" xfId="0" applyFont="1" applyBorder="1" applyAlignment="1" applyProtection="1">
      <alignment horizontal="left" vertical="center"/>
    </xf>
    <xf numFmtId="0" fontId="82" fillId="0" borderId="0" xfId="0" applyFont="1" applyBorder="1" applyAlignment="1" applyProtection="1">
      <alignment horizontal="center" vertical="top" wrapText="1"/>
    </xf>
    <xf numFmtId="0" fontId="82" fillId="0" borderId="4" xfId="0" applyFont="1" applyBorder="1" applyAlignment="1" applyProtection="1">
      <alignment horizontal="center" vertical="top" wrapText="1"/>
    </xf>
    <xf numFmtId="0" fontId="102" fillId="0" borderId="4" xfId="0" applyFont="1" applyBorder="1" applyAlignment="1" applyProtection="1">
      <alignment horizontal="left" vertical="center" shrinkToFit="1"/>
    </xf>
    <xf numFmtId="0" fontId="102" fillId="14" borderId="0" xfId="0" applyFont="1" applyFill="1" applyBorder="1" applyAlignment="1" applyProtection="1">
      <alignment horizontal="left" vertical="center"/>
      <protection locked="0"/>
    </xf>
    <xf numFmtId="0" fontId="46" fillId="27" borderId="10" xfId="0" applyFont="1" applyFill="1" applyBorder="1" applyAlignment="1" applyProtection="1">
      <alignment horizontal="center" vertical="center"/>
      <protection locked="0"/>
    </xf>
    <xf numFmtId="0" fontId="46" fillId="27" borderId="93" xfId="0" applyFont="1" applyFill="1" applyBorder="1" applyAlignment="1" applyProtection="1">
      <alignment horizontal="center" vertical="center"/>
      <protection locked="0"/>
    </xf>
    <xf numFmtId="0" fontId="46" fillId="27" borderId="4" xfId="0" applyFont="1" applyFill="1" applyBorder="1" applyAlignment="1" applyProtection="1">
      <alignment horizontal="center" vertical="center"/>
      <protection locked="0"/>
    </xf>
    <xf numFmtId="0" fontId="46" fillId="27" borderId="27" xfId="0" applyFont="1" applyFill="1" applyBorder="1" applyAlignment="1" applyProtection="1">
      <alignment horizontal="center" vertical="center"/>
      <protection locked="0"/>
    </xf>
    <xf numFmtId="0" fontId="82" fillId="14" borderId="10" xfId="0" applyFont="1" applyFill="1" applyBorder="1" applyAlignment="1" applyProtection="1">
      <alignment horizontal="center" vertical="center"/>
      <protection locked="0"/>
    </xf>
    <xf numFmtId="0" fontId="82" fillId="14" borderId="4" xfId="0" applyFont="1" applyFill="1" applyBorder="1" applyAlignment="1" applyProtection="1">
      <alignment horizontal="center" vertical="center"/>
      <protection locked="0"/>
    </xf>
    <xf numFmtId="0" fontId="102" fillId="0" borderId="93" xfId="0" applyFont="1" applyBorder="1" applyAlignment="1" applyProtection="1">
      <alignment horizontal="center" vertical="center"/>
    </xf>
    <xf numFmtId="0" fontId="102" fillId="0" borderId="27" xfId="0" applyFont="1" applyBorder="1" applyAlignment="1" applyProtection="1">
      <alignment horizontal="center" vertical="center"/>
    </xf>
    <xf numFmtId="0" fontId="82" fillId="0" borderId="1" xfId="0" applyFont="1" applyBorder="1" applyAlignment="1" applyProtection="1">
      <alignment horizontal="center" vertical="center" shrinkToFit="1"/>
    </xf>
    <xf numFmtId="0" fontId="82" fillId="0" borderId="0" xfId="0" applyFont="1" applyBorder="1" applyAlignment="1" applyProtection="1">
      <alignment horizontal="center" vertical="center" shrinkToFit="1"/>
    </xf>
    <xf numFmtId="0" fontId="82" fillId="0" borderId="12" xfId="0" applyFont="1" applyBorder="1" applyAlignment="1" applyProtection="1">
      <alignment horizontal="center" vertical="center" shrinkToFit="1"/>
    </xf>
    <xf numFmtId="0" fontId="46" fillId="0" borderId="1" xfId="0" applyFont="1" applyBorder="1" applyAlignment="1" applyProtection="1">
      <alignment horizontal="center" vertical="center"/>
    </xf>
    <xf numFmtId="0" fontId="46" fillId="14" borderId="10" xfId="0" applyFont="1" applyFill="1" applyBorder="1" applyAlignment="1" applyProtection="1">
      <alignment horizontal="left" vertical="center" wrapText="1"/>
      <protection locked="0"/>
    </xf>
    <xf numFmtId="0" fontId="82" fillId="0" borderId="12" xfId="0" applyFont="1" applyBorder="1" applyAlignment="1" applyProtection="1">
      <alignment horizontal="center"/>
    </xf>
    <xf numFmtId="0" fontId="46" fillId="0" borderId="9" xfId="0" applyFont="1" applyBorder="1" applyAlignment="1" applyProtection="1">
      <alignment horizontal="left" vertical="center" wrapText="1"/>
    </xf>
    <xf numFmtId="0" fontId="46" fillId="0" borderId="10" xfId="0" applyFont="1" applyBorder="1" applyAlignment="1" applyProtection="1">
      <alignment horizontal="left" vertical="center" wrapText="1"/>
    </xf>
    <xf numFmtId="0" fontId="46" fillId="0" borderId="11" xfId="0" applyFont="1" applyBorder="1" applyAlignment="1" applyProtection="1">
      <alignment horizontal="left" vertical="center" wrapText="1"/>
    </xf>
    <xf numFmtId="0" fontId="46" fillId="0" borderId="1"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12" xfId="0" applyFont="1" applyBorder="1" applyAlignment="1" applyProtection="1">
      <alignment horizontal="left" vertical="center" wrapText="1"/>
    </xf>
    <xf numFmtId="0" fontId="46" fillId="0" borderId="2" xfId="0" applyFont="1" applyBorder="1" applyAlignment="1" applyProtection="1">
      <alignment horizontal="left" vertical="center" wrapText="1"/>
    </xf>
    <xf numFmtId="0" fontId="46" fillId="0" borderId="4" xfId="0" applyFont="1" applyBorder="1" applyAlignment="1" applyProtection="1">
      <alignment horizontal="left" vertical="center" wrapText="1"/>
    </xf>
    <xf numFmtId="0" fontId="46" fillId="0" borderId="3" xfId="0" applyFont="1" applyBorder="1" applyAlignment="1" applyProtection="1">
      <alignment horizontal="left" vertical="center" wrapText="1"/>
    </xf>
    <xf numFmtId="0" fontId="82" fillId="0" borderId="9" xfId="0" applyFont="1" applyBorder="1" applyAlignment="1" applyProtection="1">
      <alignment horizontal="left" vertical="center" shrinkToFit="1"/>
    </xf>
    <xf numFmtId="0" fontId="82" fillId="0" borderId="10" xfId="0" applyFont="1" applyBorder="1" applyAlignment="1" applyProtection="1">
      <alignment horizontal="left" vertical="center" shrinkToFit="1"/>
    </xf>
    <xf numFmtId="0" fontId="82" fillId="0" borderId="11" xfId="0" applyFont="1" applyBorder="1" applyAlignment="1" applyProtection="1">
      <alignment horizontal="left" vertical="center" shrinkToFit="1"/>
    </xf>
    <xf numFmtId="0" fontId="90" fillId="0" borderId="4" xfId="0" applyFont="1" applyFill="1" applyBorder="1" applyAlignment="1" applyProtection="1">
      <alignment horizontal="left" vertical="center" wrapText="1"/>
    </xf>
    <xf numFmtId="0" fontId="46" fillId="0" borderId="9" xfId="0" applyFont="1" applyBorder="1" applyAlignment="1" applyProtection="1">
      <alignment horizontal="left" vertical="center" wrapText="1" shrinkToFit="1"/>
    </xf>
    <xf numFmtId="0" fontId="46" fillId="0" borderId="10" xfId="0" applyFont="1" applyBorder="1" applyAlignment="1" applyProtection="1">
      <alignment horizontal="left" vertical="center" wrapText="1" shrinkToFit="1"/>
    </xf>
    <xf numFmtId="0" fontId="46" fillId="0" borderId="11" xfId="0" applyFont="1" applyBorder="1" applyAlignment="1" applyProtection="1">
      <alignment horizontal="left" vertical="center" wrapText="1" shrinkToFit="1"/>
    </xf>
    <xf numFmtId="0" fontId="46" fillId="0" borderId="1" xfId="0" applyFont="1" applyBorder="1" applyAlignment="1" applyProtection="1">
      <alignment horizontal="left" vertical="center" wrapText="1" shrinkToFit="1"/>
    </xf>
    <xf numFmtId="0" fontId="46" fillId="0" borderId="0" xfId="0" applyFont="1" applyBorder="1" applyAlignment="1" applyProtection="1">
      <alignment horizontal="left" vertical="center" wrapText="1" shrinkToFit="1"/>
    </xf>
    <xf numFmtId="0" fontId="46" fillId="0" borderId="12" xfId="0" applyFont="1" applyBorder="1" applyAlignment="1" applyProtection="1">
      <alignment horizontal="left" vertical="center" wrapText="1" shrinkToFit="1"/>
    </xf>
    <xf numFmtId="0" fontId="46" fillId="0" borderId="2" xfId="0" applyFont="1" applyBorder="1" applyAlignment="1" applyProtection="1">
      <alignment horizontal="left" vertical="center" wrapText="1" shrinkToFit="1"/>
    </xf>
    <xf numFmtId="0" fontId="46" fillId="0" borderId="4" xfId="0" applyFont="1" applyBorder="1" applyAlignment="1" applyProtection="1">
      <alignment horizontal="left" vertical="center" wrapText="1" shrinkToFit="1"/>
    </xf>
    <xf numFmtId="0" fontId="46" fillId="0" borderId="3" xfId="0" applyFont="1" applyBorder="1" applyAlignment="1" applyProtection="1">
      <alignment horizontal="left" vertical="center" wrapText="1" shrinkToFit="1"/>
    </xf>
    <xf numFmtId="0" fontId="102" fillId="0" borderId="9" xfId="0" applyFont="1" applyBorder="1" applyAlignment="1" applyProtection="1">
      <alignment horizontal="center" vertical="center" shrinkToFit="1"/>
    </xf>
    <xf numFmtId="0" fontId="102" fillId="0" borderId="10" xfId="0" applyFont="1" applyBorder="1" applyAlignment="1" applyProtection="1">
      <alignment horizontal="center" vertical="center" shrinkToFit="1"/>
    </xf>
    <xf numFmtId="0" fontId="102" fillId="0" borderId="2" xfId="0" applyFont="1" applyBorder="1" applyAlignment="1" applyProtection="1">
      <alignment horizontal="center" vertical="center" shrinkToFit="1"/>
    </xf>
    <xf numFmtId="0" fontId="102" fillId="0" borderId="4" xfId="0" applyFont="1" applyBorder="1" applyAlignment="1" applyProtection="1">
      <alignment horizontal="center" vertical="center" shrinkToFit="1"/>
    </xf>
    <xf numFmtId="0" fontId="102" fillId="0" borderId="10" xfId="0" applyFont="1" applyBorder="1" applyAlignment="1" applyProtection="1">
      <alignment horizontal="center" vertical="center"/>
    </xf>
    <xf numFmtId="0" fontId="102" fillId="0" borderId="4" xfId="0" applyFont="1" applyBorder="1" applyAlignment="1" applyProtection="1">
      <alignment horizontal="center" vertical="center"/>
    </xf>
    <xf numFmtId="0" fontId="104" fillId="0" borderId="10" xfId="0" applyFont="1" applyBorder="1" applyAlignment="1" applyProtection="1">
      <alignment horizontal="center" vertical="center" wrapText="1"/>
    </xf>
    <xf numFmtId="0" fontId="104" fillId="0" borderId="4" xfId="0" applyFont="1" applyBorder="1" applyAlignment="1" applyProtection="1">
      <alignment horizontal="center" vertical="center" wrapText="1"/>
    </xf>
    <xf numFmtId="0" fontId="39" fillId="0" borderId="9" xfId="0" applyFont="1" applyFill="1" applyBorder="1" applyAlignment="1" applyProtection="1">
      <alignment horizontal="left" vertical="center"/>
    </xf>
    <xf numFmtId="0" fontId="39" fillId="0" borderId="10" xfId="0" applyFont="1" applyFill="1" applyBorder="1" applyAlignment="1" applyProtection="1">
      <alignment horizontal="left" vertical="center"/>
    </xf>
    <xf numFmtId="0" fontId="39" fillId="0" borderId="11" xfId="0" applyFont="1" applyFill="1" applyBorder="1" applyAlignment="1" applyProtection="1">
      <alignment horizontal="left"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52" xfId="0" applyFont="1" applyFill="1" applyBorder="1" applyAlignment="1" applyProtection="1">
      <alignment horizontal="center" vertical="center" wrapText="1"/>
    </xf>
    <xf numFmtId="0" fontId="7" fillId="0" borderId="320" xfId="0" applyFont="1" applyFill="1" applyBorder="1" applyAlignment="1" applyProtection="1">
      <alignment horizontal="center" vertical="center" wrapText="1"/>
    </xf>
    <xf numFmtId="0" fontId="7" fillId="0" borderId="153"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14" borderId="1" xfId="0" applyFont="1" applyFill="1" applyBorder="1" applyAlignment="1" applyProtection="1">
      <alignment horizontal="left" vertical="center"/>
    </xf>
    <xf numFmtId="0" fontId="7" fillId="14" borderId="0" xfId="0" applyFont="1" applyFill="1" applyBorder="1" applyAlignment="1" applyProtection="1">
      <alignment horizontal="left" vertical="center"/>
    </xf>
    <xf numFmtId="0" fontId="7" fillId="14" borderId="12" xfId="0" applyFont="1" applyFill="1" applyBorder="1" applyAlignment="1" applyProtection="1">
      <alignment horizontal="left" vertical="center"/>
    </xf>
    <xf numFmtId="0" fontId="46" fillId="14" borderId="0" xfId="0" applyFont="1" applyFill="1" applyBorder="1" applyAlignment="1" applyProtection="1">
      <alignment horizontal="left" vertical="center" wrapText="1" shrinkToFit="1"/>
      <protection locked="0"/>
    </xf>
    <xf numFmtId="0" fontId="46" fillId="14" borderId="4" xfId="0" applyFont="1" applyFill="1" applyBorder="1" applyAlignment="1" applyProtection="1">
      <alignment horizontal="left" vertical="center" wrapText="1" shrinkToFit="1"/>
      <protection locked="0"/>
    </xf>
    <xf numFmtId="0" fontId="8" fillId="12" borderId="9" xfId="0" applyFont="1" applyFill="1" applyBorder="1" applyAlignment="1" applyProtection="1">
      <alignment horizontal="left" vertical="center" shrinkToFit="1"/>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4" xfId="0" applyFont="1" applyFill="1" applyBorder="1" applyAlignment="1" applyProtection="1">
      <alignment horizontal="center"/>
    </xf>
    <xf numFmtId="0" fontId="7" fillId="0" borderId="9" xfId="0" applyFont="1" applyFill="1" applyBorder="1" applyAlignment="1" applyProtection="1">
      <alignment horizontal="left"/>
    </xf>
    <xf numFmtId="0" fontId="7" fillId="0" borderId="10" xfId="0" applyFont="1" applyFill="1" applyBorder="1" applyAlignment="1" applyProtection="1">
      <alignment horizontal="left"/>
    </xf>
    <xf numFmtId="0" fontId="7" fillId="14" borderId="4" xfId="0" applyFont="1" applyFill="1" applyBorder="1" applyAlignment="1" applyProtection="1">
      <alignment horizontal="left" vertical="center" wrapText="1"/>
      <protection locked="0"/>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3" xfId="0" applyFont="1" applyBorder="1" applyAlignment="1">
      <alignment horizontal="left" vertical="center" shrinkToFit="1"/>
    </xf>
    <xf numFmtId="0" fontId="7" fillId="0" borderId="9" xfId="0" applyFont="1" applyFill="1" applyBorder="1" applyAlignment="1" applyProtection="1">
      <alignment horizontal="left" vertical="center" wrapText="1" shrinkToFit="1"/>
    </xf>
    <xf numFmtId="0" fontId="7" fillId="0" borderId="10" xfId="0" applyFont="1" applyFill="1" applyBorder="1" applyAlignment="1" applyProtection="1">
      <alignment horizontal="left" vertical="center" wrapText="1" shrinkToFit="1"/>
    </xf>
    <xf numFmtId="0" fontId="7" fillId="0" borderId="11" xfId="0" applyFont="1" applyFill="1" applyBorder="1" applyAlignment="1" applyProtection="1">
      <alignment horizontal="left" vertical="center" wrapText="1" shrinkToFit="1"/>
    </xf>
    <xf numFmtId="0" fontId="7" fillId="0" borderId="4" xfId="0" applyFont="1" applyFill="1" applyBorder="1" applyAlignment="1" applyProtection="1">
      <alignment horizontal="left" vertical="center" shrinkToFit="1"/>
    </xf>
    <xf numFmtId="0" fontId="8" fillId="0" borderId="9"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8" fillId="0" borderId="11"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7" fillId="0" borderId="1" xfId="0" applyFont="1" applyFill="1" applyBorder="1" applyAlignment="1" applyProtection="1">
      <alignment horizontal="left"/>
    </xf>
    <xf numFmtId="0" fontId="7" fillId="0" borderId="0" xfId="0" applyFont="1" applyFill="1" applyBorder="1" applyAlignment="1" applyProtection="1">
      <alignment horizontal="left"/>
    </xf>
    <xf numFmtId="0" fontId="7" fillId="0" borderId="2" xfId="0" applyFont="1" applyFill="1" applyBorder="1" applyAlignment="1" applyProtection="1">
      <alignment horizontal="left"/>
    </xf>
    <xf numFmtId="0" fontId="7" fillId="0" borderId="4" xfId="0" applyFont="1" applyFill="1" applyBorder="1" applyAlignment="1" applyProtection="1">
      <alignment horizontal="left"/>
    </xf>
    <xf numFmtId="0" fontId="7" fillId="0" borderId="9" xfId="0" applyFont="1" applyFill="1" applyBorder="1" applyAlignment="1" applyProtection="1">
      <alignment horizontal="left" shrinkToFit="1"/>
    </xf>
    <xf numFmtId="0" fontId="7" fillId="0" borderId="10" xfId="0" applyFont="1" applyFill="1" applyBorder="1" applyAlignment="1" applyProtection="1">
      <alignment horizontal="left" shrinkToFit="1"/>
    </xf>
    <xf numFmtId="0" fontId="0" fillId="0" borderId="10" xfId="0" applyBorder="1" applyAlignment="1">
      <alignment shrinkToFit="1"/>
    </xf>
    <xf numFmtId="0" fontId="0" fillId="0" borderId="11" xfId="0" applyBorder="1" applyAlignment="1">
      <alignment shrinkToFit="1"/>
    </xf>
    <xf numFmtId="0" fontId="105" fillId="0" borderId="2" xfId="0" applyFont="1" applyFill="1" applyBorder="1" applyAlignment="1" applyProtection="1">
      <alignment horizontal="left"/>
    </xf>
    <xf numFmtId="0" fontId="105" fillId="0" borderId="4" xfId="0" applyFont="1" applyFill="1" applyBorder="1" applyAlignment="1" applyProtection="1">
      <alignment horizontal="left"/>
    </xf>
    <xf numFmtId="0" fontId="7" fillId="0" borderId="10" xfId="7" applyFont="1" applyBorder="1" applyAlignment="1" applyProtection="1">
      <alignment horizontal="center" vertical="center" wrapText="1"/>
    </xf>
    <xf numFmtId="0" fontId="7" fillId="0" borderId="4" xfId="7" applyFont="1" applyBorder="1" applyAlignment="1" applyProtection="1">
      <alignment horizontal="center" vertical="center" wrapText="1"/>
    </xf>
    <xf numFmtId="0" fontId="7" fillId="0" borderId="10" xfId="7" applyFont="1" applyBorder="1" applyAlignment="1" applyProtection="1">
      <alignment horizontal="left" vertical="center" wrapText="1"/>
    </xf>
    <xf numFmtId="0" fontId="7" fillId="0" borderId="11" xfId="7" applyFont="1" applyBorder="1" applyAlignment="1" applyProtection="1">
      <alignment horizontal="left" vertical="center" wrapText="1"/>
    </xf>
    <xf numFmtId="0" fontId="7" fillId="0" borderId="0" xfId="7" applyFont="1" applyBorder="1" applyAlignment="1" applyProtection="1">
      <alignment horizontal="left" vertical="center" wrapText="1"/>
    </xf>
    <xf numFmtId="0" fontId="7" fillId="0" borderId="12" xfId="7" applyFont="1" applyBorder="1" applyAlignment="1" applyProtection="1">
      <alignment horizontal="left" vertical="center" wrapText="1"/>
    </xf>
    <xf numFmtId="0" fontId="8" fillId="0" borderId="53" xfId="7" applyFont="1" applyFill="1" applyBorder="1" applyAlignment="1" applyProtection="1">
      <alignment horizontal="center" vertical="center"/>
    </xf>
    <xf numFmtId="0" fontId="8" fillId="0" borderId="9" xfId="7" applyFont="1" applyFill="1" applyBorder="1" applyAlignment="1" applyProtection="1">
      <alignment horizontal="center" vertical="center"/>
    </xf>
    <xf numFmtId="0" fontId="8" fillId="0" borderId="10" xfId="7" applyFont="1" applyFill="1" applyBorder="1" applyAlignment="1" applyProtection="1">
      <alignment horizontal="center" vertical="center"/>
    </xf>
    <xf numFmtId="0" fontId="8" fillId="0" borderId="11" xfId="7" applyFont="1" applyFill="1" applyBorder="1" applyAlignment="1" applyProtection="1">
      <alignment horizontal="center" vertical="center"/>
    </xf>
    <xf numFmtId="0" fontId="8" fillId="0" borderId="2" xfId="7" applyFont="1" applyFill="1" applyBorder="1" applyAlignment="1" applyProtection="1">
      <alignment horizontal="center" vertical="center"/>
    </xf>
    <xf numFmtId="0" fontId="8" fillId="0" borderId="4" xfId="7" applyFont="1" applyFill="1" applyBorder="1" applyAlignment="1" applyProtection="1">
      <alignment horizontal="center" vertical="center"/>
    </xf>
    <xf numFmtId="0" fontId="8" fillId="0" borderId="3" xfId="7" applyFont="1" applyFill="1" applyBorder="1" applyAlignment="1" applyProtection="1">
      <alignment horizontal="center" vertical="center"/>
    </xf>
    <xf numFmtId="0" fontId="13" fillId="0" borderId="53" xfId="7" applyFont="1" applyBorder="1" applyAlignment="1" applyProtection="1">
      <alignment horizontal="center" vertical="center" shrinkToFit="1"/>
    </xf>
    <xf numFmtId="0" fontId="8" fillId="0" borderId="53" xfId="7" applyFont="1" applyBorder="1" applyAlignment="1" applyProtection="1">
      <alignment horizontal="center" vertical="center" shrinkToFit="1"/>
    </xf>
    <xf numFmtId="0" fontId="8" fillId="0" borderId="9" xfId="7" applyFont="1" applyBorder="1" applyAlignment="1" applyProtection="1">
      <alignment horizontal="center" vertical="center" wrapText="1"/>
    </xf>
    <xf numFmtId="0" fontId="8" fillId="0" borderId="11" xfId="7" applyFont="1" applyBorder="1" applyAlignment="1" applyProtection="1">
      <alignment horizontal="center" vertical="center" wrapText="1"/>
    </xf>
    <xf numFmtId="0" fontId="8" fillId="0" borderId="2" xfId="7" applyFont="1" applyBorder="1" applyAlignment="1" applyProtection="1">
      <alignment horizontal="center" vertical="center" wrapText="1"/>
    </xf>
    <xf numFmtId="0" fontId="8" fillId="0" borderId="3" xfId="7" applyFont="1" applyBorder="1" applyAlignment="1" applyProtection="1">
      <alignment horizontal="center" vertical="center" wrapText="1"/>
    </xf>
    <xf numFmtId="0" fontId="8" fillId="7" borderId="9" xfId="7" applyFont="1" applyFill="1" applyBorder="1" applyAlignment="1" applyProtection="1">
      <alignment horizontal="center" vertical="center" wrapText="1"/>
    </xf>
    <xf numFmtId="0" fontId="8" fillId="7" borderId="11" xfId="7" applyFont="1" applyFill="1" applyBorder="1" applyAlignment="1" applyProtection="1">
      <alignment horizontal="center" vertical="center" wrapText="1"/>
    </xf>
    <xf numFmtId="0" fontId="8" fillId="7" borderId="2" xfId="7" applyFont="1" applyFill="1" applyBorder="1" applyAlignment="1" applyProtection="1">
      <alignment horizontal="center" vertical="center" wrapText="1"/>
    </xf>
    <xf numFmtId="0" fontId="8" fillId="7" borderId="3" xfId="7" applyFont="1" applyFill="1" applyBorder="1" applyAlignment="1" applyProtection="1">
      <alignment horizontal="center" vertical="center" wrapText="1"/>
    </xf>
    <xf numFmtId="0" fontId="7" fillId="0" borderId="9" xfId="7" applyFont="1" applyBorder="1" applyAlignment="1" applyProtection="1">
      <alignment horizontal="center" vertical="center" textRotation="255" wrapText="1"/>
    </xf>
    <xf numFmtId="0" fontId="7" fillId="0" borderId="11" xfId="7" applyFont="1" applyBorder="1" applyAlignment="1" applyProtection="1">
      <alignment horizontal="center" vertical="center" textRotation="255" wrapText="1"/>
    </xf>
    <xf numFmtId="0" fontId="7" fillId="0" borderId="1" xfId="7" applyFont="1" applyBorder="1" applyAlignment="1" applyProtection="1">
      <alignment horizontal="center" vertical="center" textRotation="255" wrapText="1"/>
    </xf>
    <xf numFmtId="0" fontId="7" fillId="0" borderId="12" xfId="7" applyFont="1" applyBorder="1" applyAlignment="1" applyProtection="1">
      <alignment horizontal="center" vertical="center" textRotation="255" wrapText="1"/>
    </xf>
    <xf numFmtId="0" fontId="7" fillId="0" borderId="2" xfId="7" applyFont="1" applyBorder="1" applyAlignment="1" applyProtection="1">
      <alignment horizontal="center" vertical="center" textRotation="255" wrapText="1"/>
    </xf>
    <xf numFmtId="0" fontId="7" fillId="0" borderId="3" xfId="7" applyFont="1" applyBorder="1" applyAlignment="1" applyProtection="1">
      <alignment horizontal="center" vertical="center" textRotation="255" wrapText="1"/>
    </xf>
    <xf numFmtId="0" fontId="7" fillId="0" borderId="9" xfId="7" applyFont="1" applyBorder="1" applyAlignment="1" applyProtection="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1" fillId="27" borderId="10" xfId="7" applyFont="1" applyFill="1" applyBorder="1" applyAlignment="1" applyProtection="1">
      <alignment horizontal="center" vertical="center"/>
      <protection locked="0"/>
    </xf>
    <xf numFmtId="0" fontId="83" fillId="27" borderId="4" xfId="0" applyFont="1" applyFill="1" applyBorder="1" applyAlignment="1" applyProtection="1">
      <alignment horizontal="center" vertical="center"/>
      <protection locked="0"/>
    </xf>
    <xf numFmtId="0" fontId="7" fillId="0" borderId="10" xfId="7" applyFont="1" applyBorder="1" applyAlignment="1" applyProtection="1">
      <alignment horizontal="center" vertical="center"/>
    </xf>
    <xf numFmtId="0" fontId="7" fillId="27" borderId="10" xfId="0" applyFont="1" applyFill="1" applyBorder="1" applyAlignment="1" applyProtection="1">
      <alignment horizontal="center" vertical="center"/>
      <protection locked="0"/>
    </xf>
    <xf numFmtId="0" fontId="0" fillId="0" borderId="4" xfId="0" applyFont="1" applyBorder="1" applyAlignment="1">
      <alignment vertical="center"/>
    </xf>
    <xf numFmtId="0" fontId="0" fillId="0" borderId="3" xfId="0" applyFont="1" applyBorder="1" applyAlignment="1">
      <alignment vertical="center"/>
    </xf>
    <xf numFmtId="0" fontId="8" fillId="0" borderId="10" xfId="0" applyNumberFormat="1" applyFont="1" applyBorder="1" applyAlignment="1" applyProtection="1">
      <alignment horizontal="center" vertical="center"/>
    </xf>
    <xf numFmtId="0" fontId="8" fillId="0" borderId="4" xfId="0" applyNumberFormat="1" applyFont="1" applyBorder="1" applyAlignment="1" applyProtection="1">
      <alignment horizontal="center" vertical="center"/>
    </xf>
    <xf numFmtId="0" fontId="6" fillId="0" borderId="9" xfId="7" applyFont="1" applyBorder="1" applyAlignment="1" applyProtection="1">
      <alignment vertical="center" shrinkToFit="1"/>
      <protection locked="0"/>
    </xf>
    <xf numFmtId="0" fontId="0" fillId="0" borderId="10" xfId="0" applyBorder="1" applyAlignment="1">
      <alignment vertical="center" shrinkToFit="1"/>
    </xf>
    <xf numFmtId="0" fontId="0" fillId="0" borderId="11" xfId="0" applyBorder="1" applyAlignment="1">
      <alignment vertical="center" shrinkToFit="1"/>
    </xf>
    <xf numFmtId="0" fontId="0" fillId="0" borderId="1"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8" fillId="0" borderId="9" xfId="7" applyFont="1" applyBorder="1" applyAlignment="1" applyProtection="1">
      <alignment vertical="center"/>
      <protection locked="0"/>
    </xf>
    <xf numFmtId="0" fontId="12" fillId="0" borderId="10" xfId="0" applyFont="1" applyBorder="1" applyAlignment="1">
      <alignment vertical="center"/>
    </xf>
    <xf numFmtId="0" fontId="12" fillId="0" borderId="11" xfId="0" applyFont="1" applyBorder="1" applyAlignment="1">
      <alignment vertical="center"/>
    </xf>
    <xf numFmtId="0" fontId="7" fillId="0" borderId="1" xfId="7" applyFont="1" applyBorder="1" applyAlignment="1" applyProtection="1">
      <alignment vertical="center" shrinkToFit="1"/>
      <protection locked="0"/>
    </xf>
    <xf numFmtId="0" fontId="0" fillId="0" borderId="0" xfId="0" applyAlignment="1">
      <alignment vertical="center" shrinkToFit="1"/>
    </xf>
    <xf numFmtId="0" fontId="1" fillId="0" borderId="0" xfId="0" applyFont="1" applyAlignment="1">
      <alignment vertical="center" shrinkToFit="1"/>
    </xf>
    <xf numFmtId="0" fontId="1" fillId="0" borderId="12" xfId="0" applyFont="1" applyBorder="1" applyAlignment="1">
      <alignment vertical="center" shrinkToFit="1"/>
    </xf>
    <xf numFmtId="0" fontId="8" fillId="12" borderId="1" xfId="0" applyFont="1" applyFill="1" applyBorder="1" applyAlignment="1" applyProtection="1">
      <alignment horizontal="left" vertical="center" wrapText="1" shrinkToFit="1"/>
    </xf>
    <xf numFmtId="0" fontId="8" fillId="12" borderId="0" xfId="0" applyFont="1" applyFill="1" applyBorder="1" applyAlignment="1" applyProtection="1">
      <alignment horizontal="left" vertical="center" wrapText="1" shrinkToFit="1"/>
    </xf>
    <xf numFmtId="0" fontId="8" fillId="12" borderId="12" xfId="0" applyFont="1" applyFill="1" applyBorder="1" applyAlignment="1" applyProtection="1">
      <alignment horizontal="left" vertical="center" wrapText="1" shrinkToFit="1"/>
    </xf>
    <xf numFmtId="0" fontId="8" fillId="12" borderId="2" xfId="0" applyFont="1" applyFill="1" applyBorder="1" applyAlignment="1" applyProtection="1">
      <alignment horizontal="left" vertical="center" wrapText="1" shrinkToFit="1"/>
    </xf>
    <xf numFmtId="0" fontId="8" fillId="12" borderId="4" xfId="0" applyFont="1" applyFill="1" applyBorder="1" applyAlignment="1" applyProtection="1">
      <alignment horizontal="left" vertical="center" wrapText="1" shrinkToFit="1"/>
    </xf>
    <xf numFmtId="0" fontId="8" fillId="12" borderId="3" xfId="0" applyFont="1" applyFill="1" applyBorder="1" applyAlignment="1" applyProtection="1">
      <alignment horizontal="left" vertical="center" wrapText="1" shrinkToFit="1"/>
    </xf>
    <xf numFmtId="0" fontId="8" fillId="0" borderId="9" xfId="0" applyFont="1" applyBorder="1" applyAlignment="1" applyProtection="1">
      <alignment vertical="center" shrinkToFit="1"/>
    </xf>
    <xf numFmtId="0" fontId="11" fillId="14" borderId="53" xfId="7" applyNumberFormat="1" applyFont="1" applyFill="1" applyBorder="1" applyAlignment="1" applyProtection="1">
      <alignment horizontal="center" vertical="center" shrinkToFit="1"/>
      <protection locked="0"/>
    </xf>
    <xf numFmtId="0" fontId="8" fillId="0" borderId="2" xfId="7" applyFont="1" applyBorder="1" applyAlignment="1" applyProtection="1">
      <alignment horizontal="center" vertical="top" shrinkToFit="1"/>
    </xf>
    <xf numFmtId="0" fontId="8" fillId="0" borderId="4" xfId="7" applyFont="1" applyBorder="1" applyAlignment="1" applyProtection="1">
      <alignment horizontal="center" vertical="top" shrinkToFit="1"/>
    </xf>
    <xf numFmtId="0" fontId="8" fillId="0" borderId="3" xfId="7" applyFont="1" applyBorder="1" applyAlignment="1" applyProtection="1">
      <alignment horizontal="center" vertical="top" shrinkToFit="1"/>
    </xf>
    <xf numFmtId="0" fontId="8" fillId="0" borderId="9" xfId="7" applyFont="1" applyBorder="1" applyAlignment="1" applyProtection="1">
      <alignment horizontal="center" shrinkToFit="1"/>
    </xf>
    <xf numFmtId="0" fontId="8" fillId="0" borderId="10" xfId="7" applyFont="1" applyBorder="1" applyAlignment="1" applyProtection="1">
      <alignment horizontal="center" shrinkToFit="1"/>
    </xf>
    <xf numFmtId="0" fontId="8" fillId="0" borderId="11" xfId="7" applyFont="1" applyBorder="1" applyAlignment="1" applyProtection="1">
      <alignment horizontal="center" shrinkToFit="1"/>
    </xf>
    <xf numFmtId="0" fontId="11" fillId="14" borderId="6" xfId="7" applyNumberFormat="1" applyFont="1" applyFill="1" applyBorder="1" applyAlignment="1" applyProtection="1">
      <alignment horizontal="center" vertical="center" shrinkToFit="1"/>
      <protection locked="0"/>
    </xf>
    <xf numFmtId="0" fontId="11" fillId="14" borderId="8" xfId="7" applyNumberFormat="1" applyFont="1" applyFill="1" applyBorder="1" applyAlignment="1" applyProtection="1">
      <alignment horizontal="center" vertical="center" shrinkToFit="1"/>
      <protection locked="0"/>
    </xf>
    <xf numFmtId="0" fontId="11" fillId="14" borderId="9" xfId="7" applyNumberFormat="1" applyFont="1" applyFill="1" applyBorder="1" applyAlignment="1" applyProtection="1">
      <alignment horizontal="center" vertical="center" shrinkToFit="1"/>
      <protection locked="0"/>
    </xf>
    <xf numFmtId="0" fontId="11" fillId="14" borderId="11" xfId="7" applyNumberFormat="1" applyFont="1" applyFill="1" applyBorder="1" applyAlignment="1" applyProtection="1">
      <alignment horizontal="center" vertical="center" shrinkToFit="1"/>
      <protection locked="0"/>
    </xf>
    <xf numFmtId="0" fontId="11" fillId="14" borderId="2" xfId="7" applyNumberFormat="1" applyFont="1" applyFill="1" applyBorder="1" applyAlignment="1" applyProtection="1">
      <alignment horizontal="center" vertical="center" shrinkToFit="1"/>
      <protection locked="0"/>
    </xf>
    <xf numFmtId="0" fontId="11" fillId="14" borderId="3" xfId="7" applyNumberFormat="1" applyFont="1" applyFill="1" applyBorder="1" applyAlignment="1" applyProtection="1">
      <alignment horizontal="center" vertical="center" shrinkToFit="1"/>
      <protection locked="0"/>
    </xf>
    <xf numFmtId="0" fontId="8" fillId="0" borderId="6" xfId="7" applyFont="1" applyBorder="1" applyAlignment="1" applyProtection="1">
      <alignment horizontal="center" vertical="center" shrinkToFit="1"/>
    </xf>
    <xf numFmtId="0" fontId="8" fillId="0" borderId="8" xfId="7" applyFont="1" applyBorder="1" applyAlignment="1" applyProtection="1">
      <alignment horizontal="center" vertical="center" shrinkToFit="1"/>
    </xf>
    <xf numFmtId="0" fontId="8" fillId="0" borderId="6" xfId="7" applyFont="1" applyBorder="1" applyAlignment="1" applyProtection="1">
      <alignment horizontal="center" vertical="center"/>
    </xf>
    <xf numFmtId="0" fontId="8" fillId="0" borderId="7" xfId="7" applyFont="1" applyBorder="1" applyAlignment="1" applyProtection="1">
      <alignment horizontal="center" vertical="center"/>
    </xf>
    <xf numFmtId="0" fontId="8" fillId="0" borderId="8" xfId="7" applyFont="1" applyBorder="1" applyAlignment="1" applyProtection="1">
      <alignment horizontal="center" vertical="center"/>
    </xf>
    <xf numFmtId="0" fontId="8" fillId="7" borderId="6" xfId="7" applyFont="1" applyFill="1" applyBorder="1" applyAlignment="1" applyProtection="1">
      <alignment horizontal="center" vertical="center" shrinkToFit="1"/>
    </xf>
    <xf numFmtId="0" fontId="8" fillId="7" borderId="8" xfId="7" applyFont="1" applyFill="1" applyBorder="1" applyAlignment="1" applyProtection="1">
      <alignment horizontal="center" vertical="center" shrinkToFit="1"/>
    </xf>
    <xf numFmtId="9" fontId="11" fillId="6" borderId="6" xfId="26" applyFont="1" applyFill="1" applyBorder="1" applyAlignment="1" applyProtection="1">
      <alignment horizontal="center" vertical="center" shrinkToFit="1"/>
    </xf>
    <xf numFmtId="9" fontId="11" fillId="6" borderId="8" xfId="26" applyFont="1" applyFill="1" applyBorder="1" applyAlignment="1" applyProtection="1">
      <alignment horizontal="center" vertical="center" shrinkToFit="1"/>
    </xf>
    <xf numFmtId="0" fontId="8" fillId="0" borderId="53" xfId="7" applyFont="1" applyBorder="1" applyAlignment="1" applyProtection="1">
      <alignment horizontal="center" vertical="center" textRotation="255"/>
    </xf>
    <xf numFmtId="0" fontId="8" fillId="0" borderId="6" xfId="7" applyFont="1" applyBorder="1" applyAlignment="1" applyProtection="1">
      <alignment horizontal="center" vertical="center" wrapText="1"/>
    </xf>
    <xf numFmtId="0" fontId="8" fillId="0" borderId="7" xfId="7" applyFont="1" applyBorder="1" applyAlignment="1" applyProtection="1">
      <alignment horizontal="center" vertical="center" wrapText="1"/>
    </xf>
    <xf numFmtId="0" fontId="8" fillId="0" borderId="8" xfId="7" applyFont="1" applyBorder="1" applyAlignment="1" applyProtection="1">
      <alignment horizontal="center" vertical="center" wrapText="1"/>
    </xf>
    <xf numFmtId="0" fontId="8" fillId="0" borderId="9" xfId="7" applyFont="1" applyBorder="1" applyAlignment="1" applyProtection="1">
      <alignment horizontal="center" vertical="center" textRotation="255"/>
    </xf>
    <xf numFmtId="0" fontId="8" fillId="0" borderId="11" xfId="7" applyFont="1" applyBorder="1" applyAlignment="1" applyProtection="1">
      <alignment horizontal="center" vertical="center" textRotation="255"/>
    </xf>
    <xf numFmtId="0" fontId="8" fillId="0" borderId="1" xfId="7" applyFont="1" applyBorder="1" applyAlignment="1" applyProtection="1">
      <alignment horizontal="center" vertical="center" textRotation="255"/>
    </xf>
    <xf numFmtId="0" fontId="8" fillId="0" borderId="12" xfId="7" applyFont="1" applyBorder="1" applyAlignment="1" applyProtection="1">
      <alignment horizontal="center" vertical="center" textRotation="255"/>
    </xf>
    <xf numFmtId="0" fontId="8" fillId="0" borderId="2" xfId="7" applyFont="1" applyBorder="1" applyAlignment="1" applyProtection="1">
      <alignment horizontal="center" vertical="center" textRotation="255"/>
    </xf>
    <xf numFmtId="0" fontId="8" fillId="0" borderId="3" xfId="7" applyFont="1" applyBorder="1" applyAlignment="1" applyProtection="1">
      <alignment horizontal="center" vertical="center" textRotation="255"/>
    </xf>
    <xf numFmtId="9" fontId="11" fillId="6" borderId="7" xfId="26" applyFont="1" applyFill="1" applyBorder="1" applyAlignment="1" applyProtection="1">
      <alignment horizontal="center" vertical="center" shrinkToFit="1"/>
    </xf>
    <xf numFmtId="0" fontId="8" fillId="0" borderId="9" xfId="7" applyFont="1" applyBorder="1" applyAlignment="1" applyProtection="1">
      <alignment horizontal="center" vertical="center"/>
    </xf>
    <xf numFmtId="0" fontId="8" fillId="0" borderId="11" xfId="7" applyFont="1" applyBorder="1" applyAlignment="1" applyProtection="1">
      <alignment horizontal="center" vertical="center"/>
    </xf>
    <xf numFmtId="0" fontId="8" fillId="0" borderId="1" xfId="7" applyFont="1" applyBorder="1" applyAlignment="1" applyProtection="1">
      <alignment horizontal="center" vertical="center"/>
    </xf>
    <xf numFmtId="0" fontId="8" fillId="0" borderId="12" xfId="7" applyFont="1" applyBorder="1" applyAlignment="1" applyProtection="1">
      <alignment horizontal="center" vertical="center"/>
    </xf>
    <xf numFmtId="0" fontId="8" fillId="0" borderId="2" xfId="7" applyFont="1" applyBorder="1" applyAlignment="1" applyProtection="1">
      <alignment horizontal="center" vertical="center"/>
    </xf>
    <xf numFmtId="0" fontId="8" fillId="0" borderId="3" xfId="7" applyFont="1" applyBorder="1" applyAlignment="1" applyProtection="1">
      <alignment horizontal="center" vertical="center"/>
    </xf>
    <xf numFmtId="0" fontId="13" fillId="7" borderId="9" xfId="7" applyFont="1" applyFill="1" applyBorder="1" applyAlignment="1" applyProtection="1">
      <alignment horizontal="center" vertical="center" wrapText="1"/>
    </xf>
    <xf numFmtId="0" fontId="13" fillId="7" borderId="11" xfId="7" applyFont="1" applyFill="1" applyBorder="1" applyAlignment="1" applyProtection="1">
      <alignment horizontal="center" vertical="center" wrapText="1"/>
    </xf>
    <xf numFmtId="0" fontId="13" fillId="7" borderId="2" xfId="7" applyFont="1" applyFill="1" applyBorder="1" applyAlignment="1" applyProtection="1">
      <alignment horizontal="center" vertical="center" wrapText="1"/>
    </xf>
    <xf numFmtId="0" fontId="13" fillId="7" borderId="3" xfId="7" applyFont="1" applyFill="1" applyBorder="1" applyAlignment="1" applyProtection="1">
      <alignment horizontal="center" vertical="center" wrapText="1"/>
    </xf>
    <xf numFmtId="0" fontId="13" fillId="0" borderId="9" xfId="7" applyFont="1" applyBorder="1" applyAlignment="1" applyProtection="1">
      <alignment horizontal="center" vertical="center" wrapText="1"/>
    </xf>
    <xf numFmtId="0" fontId="13" fillId="0" borderId="11" xfId="7" applyFont="1" applyBorder="1" applyAlignment="1" applyProtection="1">
      <alignment horizontal="center" vertical="center" wrapText="1"/>
    </xf>
    <xf numFmtId="0" fontId="13" fillId="0" borderId="2" xfId="7" applyFont="1" applyBorder="1" applyAlignment="1" applyProtection="1">
      <alignment horizontal="center" vertical="center" wrapText="1"/>
    </xf>
    <xf numFmtId="0" fontId="13" fillId="0" borderId="3" xfId="7" applyFont="1" applyBorder="1" applyAlignment="1" applyProtection="1">
      <alignment horizontal="center" vertical="center" wrapText="1"/>
    </xf>
    <xf numFmtId="0" fontId="8" fillId="0" borderId="53" xfId="7" applyFont="1" applyBorder="1" applyAlignment="1" applyProtection="1">
      <alignment horizontal="center" vertical="center" wrapText="1"/>
    </xf>
    <xf numFmtId="0" fontId="8" fillId="7" borderId="9" xfId="7" applyFont="1" applyFill="1" applyBorder="1" applyAlignment="1" applyProtection="1">
      <alignment horizontal="center" vertical="center" textRotation="255"/>
    </xf>
    <xf numFmtId="0" fontId="8" fillId="7" borderId="11" xfId="7" applyFont="1" applyFill="1" applyBorder="1" applyAlignment="1" applyProtection="1">
      <alignment horizontal="center" vertical="center" textRotation="255"/>
    </xf>
    <xf numFmtId="0" fontId="8" fillId="7" borderId="1" xfId="7" applyFont="1" applyFill="1" applyBorder="1" applyAlignment="1" applyProtection="1">
      <alignment horizontal="center" vertical="center" textRotation="255"/>
    </xf>
    <xf numFmtId="0" fontId="8" fillId="7" borderId="12" xfId="7" applyFont="1" applyFill="1" applyBorder="1" applyAlignment="1" applyProtection="1">
      <alignment horizontal="center" vertical="center" textRotation="255"/>
    </xf>
    <xf numFmtId="0" fontId="8" fillId="7" borderId="2" xfId="7" applyFont="1" applyFill="1" applyBorder="1" applyAlignment="1" applyProtection="1">
      <alignment horizontal="center" vertical="center" textRotation="255"/>
    </xf>
    <xf numFmtId="0" fontId="8" fillId="7" borderId="3" xfId="7" applyFont="1" applyFill="1" applyBorder="1" applyAlignment="1" applyProtection="1">
      <alignment horizontal="center" vertical="center" textRotation="255"/>
    </xf>
    <xf numFmtId="0" fontId="8" fillId="7" borderId="9" xfId="0" applyFont="1" applyFill="1" applyBorder="1" applyAlignment="1" applyProtection="1">
      <alignment horizontal="left" vertical="center" wrapText="1" shrinkToFit="1"/>
    </xf>
    <xf numFmtId="0" fontId="8" fillId="7" borderId="10" xfId="0" applyFont="1" applyFill="1" applyBorder="1" applyAlignment="1" applyProtection="1">
      <alignment horizontal="left" vertical="center" wrapText="1" shrinkToFit="1"/>
    </xf>
    <xf numFmtId="0" fontId="8" fillId="7" borderId="11" xfId="0" applyFont="1" applyFill="1" applyBorder="1" applyAlignment="1" applyProtection="1">
      <alignment horizontal="left" vertical="center" wrapText="1" shrinkToFit="1"/>
    </xf>
    <xf numFmtId="0" fontId="8" fillId="7" borderId="1" xfId="0" applyFont="1" applyFill="1" applyBorder="1" applyAlignment="1" applyProtection="1">
      <alignment horizontal="left" vertical="center" wrapText="1" shrinkToFit="1"/>
    </xf>
    <xf numFmtId="0" fontId="8" fillId="7" borderId="0" xfId="0" applyFont="1" applyFill="1" applyBorder="1" applyAlignment="1" applyProtection="1">
      <alignment horizontal="left" vertical="center" wrapText="1" shrinkToFit="1"/>
    </xf>
    <xf numFmtId="0" fontId="8" fillId="7" borderId="12" xfId="0" applyFont="1" applyFill="1" applyBorder="1" applyAlignment="1" applyProtection="1">
      <alignment horizontal="left" vertical="center" wrapText="1" shrinkToFit="1"/>
    </xf>
    <xf numFmtId="0" fontId="0" fillId="0" borderId="1" xfId="0" applyBorder="1" applyAlignment="1">
      <alignment horizontal="left" vertical="center" wrapText="1" shrinkToFit="1"/>
    </xf>
    <xf numFmtId="0" fontId="0" fillId="0" borderId="0" xfId="0" applyAlignment="1">
      <alignment horizontal="left" vertical="center" wrapText="1" shrinkToFit="1"/>
    </xf>
    <xf numFmtId="0" fontId="0" fillId="0" borderId="12" xfId="0" applyBorder="1" applyAlignment="1">
      <alignment horizontal="left" vertical="center" wrapText="1" shrinkToFit="1"/>
    </xf>
    <xf numFmtId="0" fontId="0" fillId="0" borderId="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3" xfId="0" applyBorder="1" applyAlignment="1">
      <alignment horizontal="left" vertical="center" wrapText="1" shrinkToFit="1"/>
    </xf>
    <xf numFmtId="0" fontId="7" fillId="0" borderId="322" xfId="0" applyFont="1" applyBorder="1" applyAlignment="1" applyProtection="1">
      <alignment horizontal="center" vertical="center"/>
    </xf>
    <xf numFmtId="0" fontId="7" fillId="0" borderId="325" xfId="0" applyFont="1" applyBorder="1" applyAlignment="1" applyProtection="1">
      <alignment horizontal="center" vertical="center"/>
    </xf>
    <xf numFmtId="0" fontId="7" fillId="0" borderId="58" xfId="0" applyFont="1" applyBorder="1" applyAlignment="1" applyProtection="1">
      <alignment horizontal="center" vertical="center"/>
    </xf>
    <xf numFmtId="0" fontId="8" fillId="14" borderId="58" xfId="0" applyFont="1" applyFill="1" applyBorder="1" applyAlignment="1" applyProtection="1">
      <alignment horizontal="left" vertical="center" wrapText="1"/>
      <protection locked="0"/>
    </xf>
    <xf numFmtId="0" fontId="7" fillId="0" borderId="58" xfId="0" applyFont="1" applyBorder="1" applyAlignment="1" applyProtection="1">
      <alignment horizontal="center" vertical="center" shrinkToFit="1"/>
    </xf>
    <xf numFmtId="0" fontId="7" fillId="0" borderId="323" xfId="0" applyFont="1" applyBorder="1" applyAlignment="1" applyProtection="1">
      <alignment horizontal="left" vertical="center"/>
    </xf>
    <xf numFmtId="0" fontId="7" fillId="0" borderId="324" xfId="0" applyFont="1" applyBorder="1" applyAlignment="1" applyProtection="1">
      <alignment horizontal="left" vertical="center"/>
    </xf>
    <xf numFmtId="0" fontId="7" fillId="0" borderId="326" xfId="0" applyFont="1" applyBorder="1" applyAlignment="1" applyProtection="1">
      <alignment horizontal="left" vertical="center"/>
    </xf>
    <xf numFmtId="0" fontId="7" fillId="0" borderId="327" xfId="0" applyFont="1" applyBorder="1" applyAlignment="1" applyProtection="1">
      <alignment horizontal="left" vertical="center"/>
    </xf>
    <xf numFmtId="0" fontId="7" fillId="0" borderId="328" xfId="0" applyFont="1" applyBorder="1" applyAlignment="1" applyProtection="1">
      <alignment horizontal="center" vertical="center"/>
    </xf>
    <xf numFmtId="0" fontId="7" fillId="0" borderId="326" xfId="0" applyFont="1" applyBorder="1" applyAlignment="1" applyProtection="1">
      <alignment horizontal="center" vertical="center"/>
    </xf>
    <xf numFmtId="0" fontId="8" fillId="14" borderId="326" xfId="0" applyFont="1" applyFill="1" applyBorder="1" applyAlignment="1" applyProtection="1">
      <alignment horizontal="left" vertical="center"/>
      <protection locked="0"/>
    </xf>
    <xf numFmtId="0" fontId="8" fillId="7" borderId="9" xfId="0" applyFont="1" applyFill="1" applyBorder="1" applyAlignment="1" applyProtection="1">
      <alignment horizontal="left" vertical="center" wrapText="1"/>
    </xf>
    <xf numFmtId="0" fontId="8" fillId="7" borderId="10" xfId="0" applyFont="1" applyFill="1" applyBorder="1" applyAlignment="1" applyProtection="1">
      <alignment horizontal="left" vertical="center" wrapText="1"/>
    </xf>
    <xf numFmtId="0" fontId="8" fillId="7" borderId="11"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8" fillId="7" borderId="4" xfId="0" applyFont="1" applyFill="1" applyBorder="1" applyAlignment="1" applyProtection="1">
      <alignment horizontal="left" vertical="center" wrapText="1"/>
    </xf>
    <xf numFmtId="0" fontId="8" fillId="7" borderId="3" xfId="0" applyFont="1" applyFill="1" applyBorder="1" applyAlignment="1" applyProtection="1">
      <alignment horizontal="left" vertical="center" wrapText="1"/>
    </xf>
    <xf numFmtId="0" fontId="7" fillId="0" borderId="10" xfId="0" applyFont="1" applyFill="1" applyBorder="1" applyAlignment="1" applyProtection="1">
      <alignment horizontal="left" wrapText="1"/>
    </xf>
    <xf numFmtId="0" fontId="7" fillId="0" borderId="10" xfId="0" applyFont="1" applyBorder="1" applyAlignment="1" applyProtection="1">
      <alignment horizontal="left" shrinkToFit="1"/>
    </xf>
    <xf numFmtId="0" fontId="0" fillId="0" borderId="10" xfId="0" applyBorder="1" applyAlignment="1">
      <alignment horizontal="left"/>
    </xf>
    <xf numFmtId="0" fontId="0" fillId="0" borderId="10" xfId="0" applyBorder="1" applyAlignment="1"/>
    <xf numFmtId="0" fontId="7" fillId="0" borderId="0" xfId="0" applyFont="1" applyBorder="1" applyAlignment="1" applyProtection="1">
      <alignment shrinkToFit="1"/>
    </xf>
    <xf numFmtId="0" fontId="0" fillId="0" borderId="0" xfId="0" applyAlignment="1">
      <alignment shrinkToFit="1"/>
    </xf>
    <xf numFmtId="0" fontId="7" fillId="0" borderId="0" xfId="0" applyFont="1" applyBorder="1" applyAlignment="1" applyProtection="1">
      <alignment horizontal="left"/>
    </xf>
    <xf numFmtId="0" fontId="7" fillId="0" borderId="329" xfId="0" applyFont="1" applyBorder="1" applyAlignment="1" applyProtection="1">
      <alignment horizontal="left"/>
    </xf>
    <xf numFmtId="0" fontId="7" fillId="0" borderId="14" xfId="0" applyFont="1" applyBorder="1" applyAlignment="1" applyProtection="1">
      <alignment horizontal="left" vertical="center" shrinkToFit="1"/>
    </xf>
    <xf numFmtId="0" fontId="7" fillId="0" borderId="59" xfId="0" applyFont="1" applyBorder="1" applyAlignment="1" applyProtection="1">
      <alignment horizontal="center" vertical="center" shrinkToFit="1"/>
    </xf>
    <xf numFmtId="0" fontId="8" fillId="14" borderId="59" xfId="0" applyFont="1" applyFill="1" applyBorder="1" applyAlignment="1" applyProtection="1">
      <alignment horizontal="center" vertical="center"/>
      <protection locked="0"/>
    </xf>
    <xf numFmtId="0" fontId="7" fillId="3" borderId="59" xfId="0" applyFont="1" applyFill="1" applyBorder="1" applyAlignment="1" applyProtection="1">
      <alignment horizontal="left" vertical="center" shrinkToFit="1"/>
    </xf>
    <xf numFmtId="0" fontId="7" fillId="0" borderId="16" xfId="0" applyFont="1" applyBorder="1" applyAlignment="1" applyProtection="1">
      <alignment horizontal="left" vertical="center"/>
    </xf>
    <xf numFmtId="0" fontId="106" fillId="0" borderId="9" xfId="0" applyFont="1" applyBorder="1" applyAlignment="1" applyProtection="1">
      <alignment horizontal="left" shrinkToFit="1"/>
    </xf>
    <xf numFmtId="0" fontId="106" fillId="0" borderId="10" xfId="0" applyFont="1" applyBorder="1" applyAlignment="1" applyProtection="1">
      <alignment horizontal="left" shrinkToFit="1"/>
    </xf>
    <xf numFmtId="177" fontId="8" fillId="14" borderId="10" xfId="0" applyNumberFormat="1" applyFont="1" applyFill="1" applyBorder="1" applyAlignment="1" applyProtection="1">
      <alignment horizontal="center" vertical="center"/>
      <protection locked="0"/>
    </xf>
    <xf numFmtId="0" fontId="106" fillId="0" borderId="11" xfId="0" applyFont="1" applyBorder="1" applyAlignment="1" applyProtection="1">
      <alignment horizontal="left" shrinkToFit="1"/>
    </xf>
    <xf numFmtId="0" fontId="7" fillId="0" borderId="4" xfId="0" applyFont="1" applyBorder="1" applyAlignment="1" applyProtection="1">
      <alignment horizontal="left" vertical="center"/>
    </xf>
    <xf numFmtId="0" fontId="7" fillId="0" borderId="2" xfId="0" applyFont="1" applyBorder="1" applyAlignment="1" applyProtection="1">
      <alignment horizontal="left" vertical="center"/>
    </xf>
    <xf numFmtId="0" fontId="8" fillId="14" borderId="10" xfId="0" applyFont="1" applyFill="1" applyBorder="1" applyAlignment="1" applyProtection="1">
      <alignment horizontal="left" vertical="center" wrapText="1" shrinkToFit="1"/>
      <protection locked="0"/>
    </xf>
    <xf numFmtId="0" fontId="8" fillId="7" borderId="2" xfId="0" applyFont="1" applyFill="1" applyBorder="1" applyAlignment="1" applyProtection="1">
      <alignment horizontal="left" vertical="center" wrapText="1" shrinkToFit="1"/>
    </xf>
    <xf numFmtId="0" fontId="8" fillId="7" borderId="4" xfId="0" applyFont="1" applyFill="1" applyBorder="1" applyAlignment="1" applyProtection="1">
      <alignment horizontal="left" vertical="center" wrapText="1" shrinkToFit="1"/>
    </xf>
    <xf numFmtId="0" fontId="8" fillId="7" borderId="3" xfId="0" applyFont="1" applyFill="1" applyBorder="1" applyAlignment="1" applyProtection="1">
      <alignment horizontal="left" vertical="center" wrapText="1" shrinkToFit="1"/>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7" fillId="0" borderId="9" xfId="0" applyFont="1" applyBorder="1" applyAlignment="1" applyProtection="1">
      <alignment horizontal="left" shrinkToFit="1"/>
    </xf>
    <xf numFmtId="0" fontId="7" fillId="0" borderId="11" xfId="0" applyFont="1" applyBorder="1" applyAlignment="1" applyProtection="1">
      <alignment horizontal="left" shrinkToFit="1"/>
    </xf>
    <xf numFmtId="0" fontId="7" fillId="0" borderId="2" xfId="0" applyFont="1" applyBorder="1" applyAlignment="1" applyProtection="1">
      <alignment horizontal="center" wrapText="1"/>
    </xf>
    <xf numFmtId="0" fontId="7" fillId="0" borderId="4" xfId="0" applyFont="1" applyBorder="1" applyAlignment="1" applyProtection="1">
      <alignment horizontal="center" wrapText="1"/>
    </xf>
    <xf numFmtId="0" fontId="11" fillId="0" borderId="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3" fillId="0" borderId="9" xfId="0" applyFont="1" applyBorder="1" applyAlignment="1" applyProtection="1">
      <alignment horizontal="center" vertical="center" wrapText="1" shrinkToFit="1"/>
    </xf>
    <xf numFmtId="0" fontId="13" fillId="0" borderId="10" xfId="0" applyFont="1" applyBorder="1" applyAlignment="1" applyProtection="1">
      <alignment horizontal="center" vertical="center" wrapText="1" shrinkToFit="1"/>
    </xf>
    <xf numFmtId="0" fontId="13" fillId="0" borderId="11" xfId="0" applyFont="1" applyBorder="1" applyAlignment="1" applyProtection="1">
      <alignment horizontal="center" vertical="center" wrapText="1" shrinkToFit="1"/>
    </xf>
    <xf numFmtId="0" fontId="13" fillId="0" borderId="1" xfId="0" applyFont="1" applyBorder="1" applyAlignment="1" applyProtection="1">
      <alignment horizontal="center" vertical="center" wrapText="1" shrinkToFit="1"/>
    </xf>
    <xf numFmtId="0" fontId="13" fillId="0" borderId="0"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13" fillId="0" borderId="2" xfId="0" applyFont="1" applyBorder="1" applyAlignment="1" applyProtection="1">
      <alignment horizontal="center" vertical="center" wrapText="1" shrinkToFit="1"/>
    </xf>
    <xf numFmtId="0" fontId="13" fillId="0" borderId="4" xfId="0" applyFont="1" applyBorder="1" applyAlignment="1" applyProtection="1">
      <alignment horizontal="center" vertical="center" wrapText="1" shrinkToFit="1"/>
    </xf>
    <xf numFmtId="0" fontId="13" fillId="0" borderId="3" xfId="0" applyFont="1" applyBorder="1" applyAlignment="1" applyProtection="1">
      <alignment horizontal="center" vertical="center" wrapText="1" shrinkToFit="1"/>
    </xf>
    <xf numFmtId="0" fontId="8" fillId="0" borderId="60"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81" xfId="0" applyFont="1" applyBorder="1" applyAlignment="1" applyProtection="1">
      <alignment horizontal="center" vertical="center"/>
    </xf>
    <xf numFmtId="0" fontId="8" fillId="0" borderId="0" xfId="0" applyFont="1" applyBorder="1" applyAlignment="1" applyProtection="1">
      <alignment horizontal="left" shrinkToFit="1"/>
    </xf>
    <xf numFmtId="0" fontId="7" fillId="0" borderId="9" xfId="0" applyFont="1" applyBorder="1" applyAlignment="1" applyProtection="1">
      <alignment horizontal="left" wrapText="1"/>
    </xf>
    <xf numFmtId="0" fontId="7" fillId="0" borderId="10" xfId="0" applyFont="1" applyBorder="1" applyAlignment="1" applyProtection="1">
      <alignment horizontal="left" wrapText="1"/>
    </xf>
    <xf numFmtId="0" fontId="7" fillId="0" borderId="28" xfId="0" applyFont="1" applyBorder="1" applyAlignment="1" applyProtection="1">
      <alignment horizontal="center" wrapText="1"/>
    </xf>
    <xf numFmtId="0" fontId="7" fillId="0" borderId="58" xfId="0" applyFont="1" applyBorder="1" applyAlignment="1" applyProtection="1">
      <alignment horizontal="center" wrapText="1"/>
    </xf>
    <xf numFmtId="0" fontId="7" fillId="0" borderId="5" xfId="0" applyFont="1" applyBorder="1" applyAlignment="1" applyProtection="1">
      <alignment horizontal="left" wrapText="1"/>
    </xf>
    <xf numFmtId="0" fontId="7" fillId="0" borderId="14" xfId="0" applyFont="1" applyBorder="1" applyAlignment="1" applyProtection="1">
      <alignment horizontal="left" wrapText="1"/>
    </xf>
    <xf numFmtId="177" fontId="8" fillId="14" borderId="0"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left" shrinkToFit="1"/>
    </xf>
    <xf numFmtId="0" fontId="8" fillId="27" borderId="259" xfId="0" applyFont="1" applyFill="1" applyBorder="1" applyAlignment="1" applyProtection="1">
      <alignment horizontal="center" vertical="center"/>
      <protection locked="0"/>
    </xf>
    <xf numFmtId="0" fontId="0" fillId="0" borderId="335" xfId="0" applyBorder="1" applyAlignment="1" applyProtection="1">
      <alignment horizontal="center" vertical="center"/>
      <protection locked="0"/>
    </xf>
    <xf numFmtId="0" fontId="0" fillId="0" borderId="268" xfId="0" applyBorder="1" applyAlignment="1" applyProtection="1">
      <alignment horizontal="center" vertical="center"/>
      <protection locked="0"/>
    </xf>
    <xf numFmtId="0" fontId="8" fillId="27" borderId="334" xfId="0" applyFont="1" applyFill="1" applyBorder="1" applyAlignment="1" applyProtection="1">
      <alignment horizontal="center" vertical="center" shrinkToFit="1"/>
      <protection locked="0"/>
    </xf>
    <xf numFmtId="0" fontId="46" fillId="27" borderId="6" xfId="0" applyFont="1" applyFill="1" applyBorder="1" applyAlignment="1" applyProtection="1">
      <alignment horizontal="center" vertical="center"/>
      <protection locked="0"/>
    </xf>
    <xf numFmtId="0" fontId="46" fillId="27" borderId="258" xfId="0" applyFont="1" applyFill="1" applyBorder="1" applyAlignment="1" applyProtection="1">
      <alignment horizontal="center" vertical="center"/>
      <protection locked="0"/>
    </xf>
    <xf numFmtId="0" fontId="8" fillId="0" borderId="330" xfId="0" applyFont="1" applyBorder="1" applyAlignment="1" applyProtection="1">
      <alignment horizontal="center" vertical="center"/>
    </xf>
    <xf numFmtId="0" fontId="8" fillId="0" borderId="331"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51" xfId="0" applyFont="1" applyBorder="1" applyAlignment="1" applyProtection="1">
      <alignment horizontal="center" vertical="center" wrapText="1"/>
    </xf>
    <xf numFmtId="0" fontId="8" fillId="0" borderId="150" xfId="0" applyFont="1" applyBorder="1" applyAlignment="1" applyProtection="1">
      <alignment horizontal="center" vertical="center"/>
    </xf>
    <xf numFmtId="0" fontId="8" fillId="0" borderId="332" xfId="0" applyFont="1" applyBorder="1" applyAlignment="1" applyProtection="1">
      <alignment horizontal="center" vertical="center" wrapText="1"/>
    </xf>
    <xf numFmtId="0" fontId="8" fillId="0" borderId="333" xfId="0" applyFont="1" applyBorder="1" applyAlignment="1" applyProtection="1">
      <alignment horizontal="center" vertical="center" wrapText="1"/>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7" fillId="0" borderId="28" xfId="0" applyFont="1" applyBorder="1" applyAlignment="1" applyProtection="1">
      <alignment horizontal="left" vertical="center"/>
    </xf>
    <xf numFmtId="0" fontId="7" fillId="0" borderId="58" xfId="0" applyFont="1" applyBorder="1" applyAlignment="1" applyProtection="1">
      <alignment horizontal="left" vertical="center"/>
    </xf>
    <xf numFmtId="0" fontId="7" fillId="0" borderId="58" xfId="0" applyFont="1" applyFill="1" applyBorder="1" applyAlignment="1" applyProtection="1">
      <alignment horizontal="left" vertical="center"/>
    </xf>
    <xf numFmtId="0" fontId="7" fillId="0" borderId="1" xfId="0" applyFont="1" applyBorder="1" applyAlignment="1" applyProtection="1">
      <alignment vertical="center"/>
    </xf>
    <xf numFmtId="0" fontId="7" fillId="0" borderId="0" xfId="0" applyFont="1" applyBorder="1" applyAlignment="1" applyProtection="1">
      <alignment vertical="center"/>
    </xf>
    <xf numFmtId="0" fontId="8" fillId="0" borderId="9" xfId="0" applyFont="1" applyBorder="1" applyAlignment="1" applyProtection="1">
      <alignment horizontal="left" vertical="center"/>
    </xf>
    <xf numFmtId="0" fontId="8" fillId="0" borderId="60" xfId="0" applyFont="1" applyBorder="1" applyAlignment="1" applyProtection="1">
      <alignment vertical="center"/>
    </xf>
    <xf numFmtId="0" fontId="8" fillId="0" borderId="59" xfId="0" applyFont="1" applyBorder="1" applyAlignment="1" applyProtection="1">
      <alignment vertical="center"/>
    </xf>
    <xf numFmtId="0" fontId="8" fillId="0" borderId="15" xfId="0" applyFont="1" applyBorder="1" applyAlignment="1" applyProtection="1">
      <alignment vertical="center"/>
    </xf>
    <xf numFmtId="0" fontId="8" fillId="0" borderId="16" xfId="0" applyFont="1" applyBorder="1" applyAlignment="1" applyProtection="1">
      <alignment vertical="center"/>
    </xf>
    <xf numFmtId="0" fontId="8" fillId="0" borderId="18" xfId="0" applyFont="1" applyBorder="1" applyAlignment="1" applyProtection="1">
      <alignment vertical="center"/>
    </xf>
    <xf numFmtId="0" fontId="8" fillId="0" borderId="19" xfId="0" applyFont="1" applyBorder="1" applyAlignment="1" applyProtection="1">
      <alignment vertical="center"/>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xf>
    <xf numFmtId="0" fontId="8" fillId="14" borderId="85" xfId="0" applyFont="1" applyFill="1" applyBorder="1" applyAlignment="1" applyProtection="1">
      <alignment horizontal="left" vertical="center" wrapText="1"/>
      <protection locked="0"/>
    </xf>
    <xf numFmtId="0" fontId="0" fillId="0" borderId="258" xfId="0" applyBorder="1" applyAlignment="1" applyProtection="1">
      <alignment horizontal="center" vertical="center"/>
      <protection locked="0"/>
    </xf>
    <xf numFmtId="20" fontId="8" fillId="14" borderId="6" xfId="0" applyNumberFormat="1" applyFont="1" applyFill="1" applyBorder="1" applyAlignment="1" applyProtection="1">
      <alignment horizontal="center" vertical="center" shrinkToFit="1"/>
      <protection locked="0"/>
    </xf>
    <xf numFmtId="20" fontId="8" fillId="14" borderId="7" xfId="0" applyNumberFormat="1" applyFont="1" applyFill="1" applyBorder="1" applyAlignment="1" applyProtection="1">
      <alignment horizontal="center" vertical="center" shrinkToFit="1"/>
      <protection locked="0"/>
    </xf>
    <xf numFmtId="20" fontId="8" fillId="14" borderId="8" xfId="0" applyNumberFormat="1" applyFont="1" applyFill="1" applyBorder="1" applyAlignment="1" applyProtection="1">
      <alignment horizontal="center" vertical="center" shrinkToFit="1"/>
      <protection locked="0"/>
    </xf>
    <xf numFmtId="20" fontId="8" fillId="14" borderId="336" xfId="0" applyNumberFormat="1" applyFont="1" applyFill="1" applyBorder="1" applyAlignment="1" applyProtection="1">
      <alignment horizontal="center" vertical="center" shrinkToFit="1"/>
      <protection locked="0"/>
    </xf>
    <xf numFmtId="0" fontId="8" fillId="0" borderId="101" xfId="0" applyFont="1" applyBorder="1" applyAlignment="1" applyProtection="1">
      <alignment horizontal="center" vertical="center" wrapText="1"/>
    </xf>
    <xf numFmtId="0" fontId="8" fillId="0" borderId="57" xfId="0" applyFont="1" applyBorder="1" applyAlignment="1" applyProtection="1">
      <alignment horizontal="center" vertical="center" wrapText="1"/>
    </xf>
    <xf numFmtId="0" fontId="8" fillId="0" borderId="74" xfId="0" applyFont="1" applyBorder="1" applyAlignment="1" applyProtection="1">
      <alignment horizontal="center" vertical="center" wrapText="1"/>
    </xf>
    <xf numFmtId="0" fontId="7" fillId="0" borderId="336" xfId="0" applyFont="1" applyBorder="1" applyAlignment="1" applyProtection="1">
      <alignment horizontal="center" vertical="center" shrinkToFit="1"/>
    </xf>
    <xf numFmtId="20" fontId="8" fillId="12" borderId="340" xfId="0" applyNumberFormat="1" applyFont="1" applyFill="1" applyBorder="1" applyAlignment="1" applyProtection="1">
      <alignment horizontal="center" vertical="center" shrinkToFit="1"/>
      <protection locked="0"/>
    </xf>
    <xf numFmtId="20" fontId="8" fillId="12" borderId="148" xfId="0" applyNumberFormat="1" applyFont="1" applyFill="1" applyBorder="1" applyAlignment="1" applyProtection="1">
      <alignment horizontal="center" vertical="center" shrinkToFit="1"/>
      <protection locked="0"/>
    </xf>
    <xf numFmtId="20" fontId="8" fillId="12" borderId="133" xfId="0" applyNumberFormat="1" applyFont="1" applyFill="1" applyBorder="1" applyAlignment="1" applyProtection="1">
      <alignment horizontal="center" vertical="center" shrinkToFit="1"/>
      <protection locked="0"/>
    </xf>
    <xf numFmtId="20" fontId="8" fillId="12" borderId="132" xfId="0" applyNumberFormat="1" applyFont="1" applyFill="1" applyBorder="1" applyAlignment="1" applyProtection="1">
      <alignment horizontal="center" vertical="center" shrinkToFit="1"/>
      <protection locked="0"/>
    </xf>
    <xf numFmtId="0" fontId="8" fillId="0" borderId="6" xfId="0" applyFont="1" applyBorder="1" applyAlignment="1" applyProtection="1">
      <alignment horizontal="left" vertical="center"/>
    </xf>
    <xf numFmtId="0" fontId="8" fillId="0" borderId="303" xfId="0" applyFont="1" applyBorder="1" applyAlignment="1" applyProtection="1">
      <alignment horizontal="center" vertical="center" shrinkToFit="1"/>
    </xf>
    <xf numFmtId="0" fontId="8" fillId="0" borderId="337" xfId="0" applyFont="1" applyBorder="1" applyAlignment="1" applyProtection="1">
      <alignment horizontal="center" vertical="center" shrinkToFit="1"/>
    </xf>
    <xf numFmtId="0" fontId="8" fillId="0" borderId="338" xfId="0" applyFont="1" applyBorder="1" applyAlignment="1" applyProtection="1">
      <alignment horizontal="center" vertical="center" shrinkToFit="1"/>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8" fillId="0" borderId="10" xfId="0" applyFont="1" applyBorder="1" applyAlignment="1" applyProtection="1">
      <alignment horizontal="center"/>
    </xf>
    <xf numFmtId="0" fontId="7" fillId="0" borderId="9" xfId="0" applyFont="1" applyBorder="1" applyAlignment="1" applyProtection="1"/>
    <xf numFmtId="0" fontId="7" fillId="0" borderId="10" xfId="0" applyFont="1" applyBorder="1" applyAlignment="1" applyProtection="1"/>
    <xf numFmtId="20" fontId="8" fillId="14" borderId="7" xfId="0" applyNumberFormat="1"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xf>
    <xf numFmtId="0" fontId="7" fillId="7" borderId="7" xfId="0" applyFont="1" applyFill="1" applyBorder="1" applyAlignment="1" applyProtection="1">
      <alignment horizontal="center" vertical="center"/>
    </xf>
    <xf numFmtId="0" fontId="7" fillId="7" borderId="7" xfId="0" applyFont="1" applyFill="1" applyBorder="1" applyAlignment="1" applyProtection="1">
      <alignment horizontal="left" vertical="center"/>
    </xf>
    <xf numFmtId="0" fontId="13" fillId="14" borderId="4" xfId="0" applyFont="1" applyFill="1" applyBorder="1" applyAlignment="1" applyProtection="1">
      <alignment horizontal="left" vertical="center"/>
      <protection locked="0"/>
    </xf>
    <xf numFmtId="0" fontId="2" fillId="0" borderId="4" xfId="0" applyFont="1" applyBorder="1" applyAlignment="1">
      <alignment horizontal="left" vertical="center"/>
    </xf>
    <xf numFmtId="0" fontId="8" fillId="0" borderId="2"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8" fillId="0" borderId="9" xfId="0" applyFont="1" applyBorder="1" applyAlignment="1" applyProtection="1">
      <alignment horizontal="left"/>
    </xf>
    <xf numFmtId="0" fontId="8" fillId="0" borderId="10" xfId="0" applyFont="1" applyBorder="1" applyAlignment="1" applyProtection="1">
      <alignment horizontal="left"/>
    </xf>
    <xf numFmtId="0" fontId="12" fillId="0" borderId="10" xfId="0" applyFont="1" applyBorder="1" applyAlignment="1"/>
    <xf numFmtId="0" fontId="12" fillId="0" borderId="11" xfId="0" applyFont="1" applyBorder="1" applyAlignment="1"/>
    <xf numFmtId="0" fontId="8" fillId="0" borderId="2" xfId="0" applyFont="1" applyBorder="1" applyAlignment="1" applyProtection="1">
      <alignment horizontal="center" wrapText="1"/>
    </xf>
    <xf numFmtId="0" fontId="0" fillId="0" borderId="4" xfId="0" applyBorder="1" applyAlignment="1"/>
    <xf numFmtId="0" fontId="0" fillId="0" borderId="3" xfId="0" applyBorder="1" applyAlignment="1"/>
    <xf numFmtId="0" fontId="8" fillId="6" borderId="32" xfId="0" applyFont="1" applyFill="1" applyBorder="1" applyAlignment="1" applyProtection="1">
      <alignment horizontal="left" vertical="center" wrapText="1"/>
    </xf>
    <xf numFmtId="0" fontId="7" fillId="0" borderId="32" xfId="0" applyFont="1" applyBorder="1" applyAlignment="1" applyProtection="1">
      <alignment horizontal="center" vertical="center"/>
    </xf>
    <xf numFmtId="0" fontId="8" fillId="8" borderId="32" xfId="0" applyFont="1" applyFill="1" applyBorder="1" applyAlignment="1" applyProtection="1">
      <alignment horizontal="center" vertical="center"/>
      <protection locked="0"/>
    </xf>
    <xf numFmtId="0" fontId="8" fillId="6" borderId="16" xfId="0" applyFont="1" applyFill="1" applyBorder="1" applyAlignment="1" applyProtection="1">
      <alignment horizontal="left" vertical="center" wrapText="1"/>
    </xf>
    <xf numFmtId="0" fontId="8" fillId="14" borderId="16" xfId="0" applyFont="1" applyFill="1" applyBorder="1" applyAlignment="1" applyProtection="1">
      <alignment horizontal="left" vertical="center" wrapText="1"/>
      <protection locked="0"/>
    </xf>
    <xf numFmtId="0" fontId="8" fillId="8" borderId="4" xfId="0" applyFont="1" applyFill="1" applyBorder="1" applyAlignment="1" applyProtection="1">
      <alignment horizontal="center" vertical="center"/>
      <protection locked="0"/>
    </xf>
    <xf numFmtId="0" fontId="7" fillId="0" borderId="101" xfId="0" applyFont="1" applyBorder="1" applyAlignment="1" applyProtection="1">
      <alignment horizontal="center" vertical="center"/>
    </xf>
    <xf numFmtId="0" fontId="8" fillId="0" borderId="19" xfId="0" applyFont="1" applyFill="1" applyBorder="1" applyAlignment="1" applyProtection="1">
      <alignment horizontal="left" vertical="center" wrapText="1"/>
    </xf>
    <xf numFmtId="0" fontId="8" fillId="0" borderId="143" xfId="0" applyFont="1" applyFill="1" applyBorder="1" applyAlignment="1" applyProtection="1">
      <alignment horizontal="left" vertical="center" wrapText="1"/>
    </xf>
    <xf numFmtId="0" fontId="8" fillId="8" borderId="19"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53" xfId="0" applyFont="1" applyBorder="1" applyAlignment="1" applyProtection="1">
      <alignment horizontal="center" vertical="center" textRotation="255" shrinkToFit="1"/>
    </xf>
    <xf numFmtId="0" fontId="8" fillId="14" borderId="9" xfId="0" applyFont="1" applyFill="1" applyBorder="1" applyAlignment="1" applyProtection="1">
      <alignment horizontal="left" vertical="center" wrapText="1"/>
      <protection locked="0"/>
    </xf>
    <xf numFmtId="0" fontId="8" fillId="14" borderId="11" xfId="0" applyFont="1" applyFill="1" applyBorder="1" applyAlignment="1" applyProtection="1">
      <alignment horizontal="left" vertical="center" wrapText="1"/>
      <protection locked="0"/>
    </xf>
    <xf numFmtId="0" fontId="8" fillId="14" borderId="2" xfId="0" applyFont="1" applyFill="1" applyBorder="1" applyAlignment="1" applyProtection="1">
      <alignment horizontal="left" vertical="center" wrapText="1"/>
      <protection locked="0"/>
    </xf>
    <xf numFmtId="0" fontId="8" fillId="14" borderId="3" xfId="0" applyFont="1" applyFill="1" applyBorder="1" applyAlignment="1" applyProtection="1">
      <alignment horizontal="left" vertical="center" wrapText="1"/>
      <protection locked="0"/>
    </xf>
    <xf numFmtId="0" fontId="8" fillId="0" borderId="53" xfId="0" applyFont="1" applyBorder="1" applyAlignment="1" applyProtection="1">
      <alignment horizontal="center" vertical="center" textRotation="255" shrinkToFit="1"/>
    </xf>
    <xf numFmtId="0" fontId="7" fillId="0" borderId="83" xfId="0" applyFont="1" applyBorder="1" applyAlignment="1" applyProtection="1">
      <alignment horizontal="center" vertical="center" textRotation="255"/>
    </xf>
    <xf numFmtId="0" fontId="7" fillId="0" borderId="53" xfId="0" applyFont="1" applyBorder="1" applyAlignment="1" applyProtection="1">
      <alignment horizontal="center" vertical="center" textRotation="255"/>
    </xf>
    <xf numFmtId="177" fontId="142" fillId="0" borderId="53" xfId="29" applyNumberFormat="1" applyFont="1" applyBorder="1" applyAlignment="1" applyProtection="1">
      <alignment horizontal="left" vertical="center" wrapText="1"/>
      <protection locked="0"/>
    </xf>
    <xf numFmtId="0" fontId="143" fillId="7" borderId="352" xfId="29" applyFont="1" applyFill="1" applyBorder="1" applyAlignment="1" applyProtection="1">
      <alignment horizontal="left" vertical="center" wrapText="1"/>
      <protection locked="0"/>
    </xf>
    <xf numFmtId="0" fontId="143" fillId="7" borderId="346" xfId="29" applyFont="1" applyFill="1" applyBorder="1" applyAlignment="1" applyProtection="1">
      <alignment horizontal="left" vertical="center" wrapText="1"/>
      <protection locked="0"/>
    </xf>
    <xf numFmtId="0" fontId="143" fillId="7" borderId="353" xfId="29" applyFont="1" applyFill="1" applyBorder="1" applyAlignment="1" applyProtection="1">
      <alignment horizontal="left" vertical="center" wrapText="1"/>
      <protection locked="0"/>
    </xf>
    <xf numFmtId="0" fontId="130" fillId="0" borderId="0" xfId="29" applyFont="1" applyAlignment="1" applyProtection="1">
      <alignment vertical="center" wrapText="1"/>
      <protection locked="0"/>
    </xf>
    <xf numFmtId="0" fontId="132" fillId="0" borderId="0" xfId="29" applyFont="1" applyAlignment="1" applyProtection="1">
      <alignment vertical="center" wrapText="1"/>
      <protection locked="0"/>
    </xf>
    <xf numFmtId="0" fontId="126" fillId="0" borderId="0" xfId="29" applyAlignment="1" applyProtection="1">
      <alignment vertical="center" wrapText="1"/>
      <protection locked="0"/>
    </xf>
    <xf numFmtId="0" fontId="135" fillId="0" borderId="50" xfId="29" applyFont="1" applyBorder="1" applyAlignment="1" applyProtection="1">
      <alignment vertical="center" wrapText="1" shrinkToFit="1"/>
      <protection locked="0"/>
    </xf>
    <xf numFmtId="0" fontId="136" fillId="0" borderId="0" xfId="29" applyFont="1" applyAlignment="1" applyProtection="1">
      <alignment vertical="center" wrapText="1" shrinkToFit="1"/>
      <protection locked="0"/>
    </xf>
    <xf numFmtId="0" fontId="137" fillId="0" borderId="0" xfId="29" applyFont="1" applyAlignment="1" applyProtection="1">
      <alignment vertical="center" wrapText="1" shrinkToFit="1"/>
      <protection locked="0"/>
    </xf>
    <xf numFmtId="0" fontId="133" fillId="0" borderId="82" xfId="29" applyFont="1" applyBorder="1" applyAlignment="1" applyProtection="1">
      <alignment horizontal="center" vertical="center"/>
      <protection locked="0"/>
    </xf>
    <xf numFmtId="0" fontId="133" fillId="0" borderId="83" xfId="29" applyFont="1" applyBorder="1" applyAlignment="1" applyProtection="1">
      <alignment horizontal="center" vertical="center"/>
      <protection locked="0"/>
    </xf>
    <xf numFmtId="0" fontId="135" fillId="0" borderId="82" xfId="29" applyFont="1" applyBorder="1" applyAlignment="1" applyProtection="1">
      <alignment horizontal="center" vertical="center" wrapText="1"/>
      <protection locked="0"/>
    </xf>
    <xf numFmtId="0" fontId="133" fillId="0" borderId="84" xfId="29" applyFont="1" applyBorder="1" applyAlignment="1" applyProtection="1">
      <alignment horizontal="center" vertical="center" wrapText="1"/>
      <protection locked="0"/>
    </xf>
    <xf numFmtId="0" fontId="133" fillId="0" borderId="82" xfId="29" applyFont="1" applyBorder="1" applyAlignment="1" applyProtection="1">
      <alignment horizontal="center" vertical="center" wrapText="1"/>
      <protection locked="0"/>
    </xf>
    <xf numFmtId="0" fontId="133" fillId="0" borderId="83" xfId="29" applyFont="1" applyBorder="1" applyAlignment="1" applyProtection="1">
      <alignment horizontal="center" vertical="center" wrapText="1"/>
      <protection locked="0"/>
    </xf>
    <xf numFmtId="0" fontId="133" fillId="0" borderId="6" xfId="29" applyFont="1" applyBorder="1" applyAlignment="1" applyProtection="1">
      <alignment horizontal="center" vertical="center"/>
      <protection locked="0"/>
    </xf>
    <xf numFmtId="0" fontId="133" fillId="0" borderId="7" xfId="29" applyFont="1" applyBorder="1" applyAlignment="1" applyProtection="1">
      <alignment horizontal="center" vertical="center"/>
      <protection locked="0"/>
    </xf>
    <xf numFmtId="0" fontId="133" fillId="0" borderId="8" xfId="29" applyFont="1" applyBorder="1" applyAlignment="1" applyProtection="1">
      <alignment horizontal="center" vertical="center"/>
      <protection locked="0"/>
    </xf>
    <xf numFmtId="0" fontId="133" fillId="0" borderId="342" xfId="29" applyFont="1" applyBorder="1" applyAlignment="1" applyProtection="1">
      <alignment horizontal="center" vertical="center" shrinkToFit="1"/>
      <protection locked="0"/>
    </xf>
    <xf numFmtId="0" fontId="133" fillId="0" borderId="343" xfId="29" applyFont="1" applyBorder="1" applyAlignment="1" applyProtection="1">
      <alignment horizontal="center" vertical="center" shrinkToFit="1"/>
      <protection locked="0"/>
    </xf>
    <xf numFmtId="0" fontId="133" fillId="0" borderId="344" xfId="29" applyFont="1" applyBorder="1" applyAlignment="1" applyProtection="1">
      <alignment horizontal="center" vertical="center" shrinkToFit="1"/>
      <protection locked="0"/>
    </xf>
    <xf numFmtId="0" fontId="135" fillId="0" borderId="345" xfId="29" applyFont="1" applyBorder="1" applyAlignment="1" applyProtection="1">
      <alignment horizontal="left" vertical="center" wrapText="1"/>
      <protection locked="0"/>
    </xf>
    <xf numFmtId="0" fontId="135" fillId="0" borderId="65" xfId="29" applyFont="1" applyBorder="1" applyAlignment="1" applyProtection="1">
      <alignment horizontal="left" vertical="center" wrapText="1"/>
      <protection locked="0"/>
    </xf>
    <xf numFmtId="0" fontId="135" fillId="0" borderId="346" xfId="29" applyFont="1" applyFill="1" applyBorder="1" applyAlignment="1" applyProtection="1">
      <alignment horizontal="center" vertical="center" wrapText="1"/>
      <protection locked="0"/>
    </xf>
    <xf numFmtId="0" fontId="135" fillId="7" borderId="347" xfId="29" applyFont="1" applyFill="1" applyBorder="1" applyAlignment="1" applyProtection="1">
      <alignment horizontal="center" vertical="center" wrapText="1"/>
      <protection locked="0"/>
    </xf>
    <xf numFmtId="0" fontId="135" fillId="7" borderId="348" xfId="29" applyFont="1" applyFill="1" applyBorder="1" applyAlignment="1" applyProtection="1">
      <alignment horizontal="center" vertical="center" wrapText="1"/>
      <protection locked="0"/>
    </xf>
    <xf numFmtId="0" fontId="135" fillId="7" borderId="349" xfId="29" applyFont="1" applyFill="1" applyBorder="1" applyAlignment="1" applyProtection="1">
      <alignment horizontal="center" vertical="center" wrapText="1"/>
      <protection locked="0"/>
    </xf>
    <xf numFmtId="0" fontId="32" fillId="0" borderId="0" xfId="29" applyFont="1" applyBorder="1" applyAlignment="1" applyProtection="1">
      <alignment horizontal="center" vertical="center"/>
      <protection locked="0"/>
    </xf>
    <xf numFmtId="0" fontId="32" fillId="0" borderId="0" xfId="29" applyFont="1" applyAlignment="1" applyProtection="1">
      <alignment horizontal="center" vertical="center"/>
      <protection locked="0"/>
    </xf>
    <xf numFmtId="0" fontId="108" fillId="0" borderId="0" xfId="29" applyFont="1" applyBorder="1" applyAlignment="1" applyProtection="1">
      <alignment horizontal="center" vertical="center"/>
      <protection locked="0"/>
    </xf>
    <xf numFmtId="0" fontId="83" fillId="0" borderId="0" xfId="29" applyFont="1" applyBorder="1" applyProtection="1">
      <protection locked="0"/>
    </xf>
    <xf numFmtId="0" fontId="127" fillId="0" borderId="12" xfId="29" applyFont="1" applyBorder="1" applyAlignment="1" applyProtection="1">
      <alignment vertical="center"/>
      <protection locked="0"/>
    </xf>
    <xf numFmtId="0" fontId="127" fillId="0" borderId="84" xfId="29" applyFont="1" applyBorder="1" applyAlignment="1" applyProtection="1">
      <alignment vertical="center"/>
      <protection locked="0"/>
    </xf>
    <xf numFmtId="0" fontId="127" fillId="0" borderId="1" xfId="29" applyFont="1" applyBorder="1" applyAlignment="1" applyProtection="1">
      <alignment vertical="center"/>
      <protection locked="0"/>
    </xf>
    <xf numFmtId="0" fontId="131" fillId="0" borderId="0" xfId="29" applyFont="1" applyAlignment="1" applyProtection="1">
      <alignment vertical="center" wrapText="1"/>
      <protection locked="0"/>
    </xf>
    <xf numFmtId="0" fontId="144" fillId="0" borderId="6" xfId="29" applyFont="1" applyBorder="1" applyAlignment="1" applyProtection="1">
      <alignment vertical="top" wrapText="1"/>
      <protection locked="0"/>
    </xf>
    <xf numFmtId="0" fontId="127" fillId="0" borderId="7" xfId="29" applyFont="1" applyBorder="1" applyAlignment="1" applyProtection="1">
      <alignment vertical="top" wrapText="1"/>
      <protection locked="0"/>
    </xf>
    <xf numFmtId="0" fontId="126" fillId="0" borderId="7" xfId="29" applyBorder="1" applyAlignment="1" applyProtection="1">
      <alignment vertical="top" wrapText="1"/>
      <protection locked="0"/>
    </xf>
    <xf numFmtId="0" fontId="126" fillId="0" borderId="8" xfId="29" applyBorder="1" applyAlignment="1" applyProtection="1">
      <alignment vertical="top" wrapText="1"/>
      <protection locked="0"/>
    </xf>
    <xf numFmtId="0" fontId="131" fillId="0" borderId="0" xfId="29" applyFont="1" applyBorder="1" applyAlignment="1" applyProtection="1">
      <alignment vertical="center" wrapText="1"/>
      <protection locked="0"/>
    </xf>
    <xf numFmtId="0" fontId="132" fillId="0" borderId="0" xfId="29" applyFont="1" applyBorder="1" applyAlignment="1" applyProtection="1">
      <alignment vertical="center" wrapText="1"/>
      <protection locked="0"/>
    </xf>
    <xf numFmtId="0" fontId="127" fillId="0" borderId="6" xfId="29" applyFont="1" applyBorder="1" applyAlignment="1" applyProtection="1">
      <alignment vertical="center" wrapText="1"/>
      <protection locked="0"/>
    </xf>
    <xf numFmtId="0" fontId="127" fillId="0" borderId="7" xfId="29" applyFont="1" applyBorder="1" applyAlignment="1" applyProtection="1">
      <alignment vertical="center" wrapText="1"/>
      <protection locked="0"/>
    </xf>
    <xf numFmtId="0" fontId="126" fillId="0" borderId="7" xfId="29" applyBorder="1" applyAlignment="1" applyProtection="1">
      <alignment vertical="center" wrapText="1"/>
      <protection locked="0"/>
    </xf>
    <xf numFmtId="0" fontId="126" fillId="0" borderId="8" xfId="29" applyBorder="1" applyAlignment="1" applyProtection="1">
      <alignment vertical="center" wrapText="1"/>
      <protection locked="0"/>
    </xf>
    <xf numFmtId="0" fontId="39" fillId="0" borderId="0" xfId="0" applyFont="1" applyBorder="1" applyAlignment="1" applyProtection="1">
      <alignment horizontal="left"/>
    </xf>
    <xf numFmtId="0" fontId="82" fillId="0" borderId="53" xfId="0" applyFont="1" applyBorder="1" applyAlignment="1" applyProtection="1">
      <alignment horizontal="center" vertical="center" shrinkToFit="1"/>
    </xf>
    <xf numFmtId="0" fontId="46" fillId="8" borderId="9" xfId="0" applyFont="1" applyFill="1" applyBorder="1" applyAlignment="1" applyProtection="1">
      <alignment horizontal="center" vertical="center" shrinkToFit="1"/>
      <protection locked="0"/>
    </xf>
    <xf numFmtId="0" fontId="46" fillId="8" borderId="11" xfId="0" applyFont="1" applyFill="1" applyBorder="1" applyAlignment="1" applyProtection="1">
      <alignment horizontal="center" vertical="center" shrinkToFit="1"/>
      <protection locked="0"/>
    </xf>
    <xf numFmtId="0" fontId="82" fillId="0" borderId="53" xfId="0" applyFont="1" applyBorder="1" applyAlignment="1" applyProtection="1">
      <alignment horizontal="left" vertical="center"/>
    </xf>
    <xf numFmtId="0" fontId="82" fillId="0" borderId="82" xfId="0" applyFont="1" applyBorder="1" applyAlignment="1" applyProtection="1">
      <alignment horizontal="center" vertical="center"/>
    </xf>
    <xf numFmtId="0" fontId="82" fillId="0" borderId="53" xfId="0" applyFont="1" applyBorder="1" applyAlignment="1" applyProtection="1">
      <alignment horizontal="center" vertical="center" textRotation="255" wrapText="1" shrinkToFit="1"/>
    </xf>
    <xf numFmtId="0" fontId="82" fillId="0" borderId="6" xfId="0" applyFont="1" applyBorder="1" applyAlignment="1" applyProtection="1">
      <alignment horizontal="center" vertical="center"/>
    </xf>
    <xf numFmtId="0" fontId="82" fillId="0" borderId="8" xfId="0" applyFont="1" applyBorder="1" applyAlignment="1" applyProtection="1">
      <alignment horizontal="center" vertical="center"/>
    </xf>
    <xf numFmtId="0" fontId="46" fillId="8" borderId="53" xfId="0" applyFont="1" applyFill="1" applyBorder="1" applyAlignment="1" applyProtection="1">
      <alignment horizontal="center" vertical="center" shrinkToFit="1"/>
      <protection locked="0"/>
    </xf>
    <xf numFmtId="0" fontId="0" fillId="27" borderId="11" xfId="0" applyFont="1" applyFill="1" applyBorder="1" applyAlignment="1" applyProtection="1">
      <alignment horizontal="center" vertical="center"/>
      <protection locked="0"/>
    </xf>
    <xf numFmtId="0" fontId="0" fillId="27" borderId="9" xfId="0" applyFont="1" applyFill="1" applyBorder="1" applyAlignment="1" applyProtection="1">
      <alignment horizontal="center" vertical="center"/>
      <protection locked="0"/>
    </xf>
    <xf numFmtId="0" fontId="12" fillId="27" borderId="11" xfId="0" applyFont="1" applyFill="1" applyBorder="1" applyAlignment="1" applyProtection="1">
      <alignment horizontal="center" vertical="center"/>
      <protection locked="0"/>
    </xf>
    <xf numFmtId="0" fontId="12" fillId="27" borderId="9" xfId="0" applyFont="1" applyFill="1" applyBorder="1" applyAlignment="1" applyProtection="1">
      <alignment horizontal="center" vertical="center"/>
      <protection locked="0"/>
    </xf>
    <xf numFmtId="0" fontId="18" fillId="8" borderId="83" xfId="0" applyFont="1" applyFill="1" applyBorder="1" applyAlignment="1" applyProtection="1">
      <alignment horizontal="center" vertical="center"/>
    </xf>
    <xf numFmtId="0" fontId="18" fillId="8" borderId="2" xfId="0" applyFont="1" applyFill="1" applyBorder="1" applyAlignment="1" applyProtection="1">
      <alignment horizontal="center" vertical="center"/>
    </xf>
    <xf numFmtId="0" fontId="0" fillId="27" borderId="3" xfId="0" applyFont="1" applyFill="1" applyBorder="1" applyAlignment="1" applyProtection="1">
      <alignment horizontal="center" vertical="center"/>
      <protection locked="0"/>
    </xf>
    <xf numFmtId="0" fontId="0" fillId="27" borderId="2" xfId="0" applyFont="1" applyFill="1" applyBorder="1" applyAlignment="1" applyProtection="1">
      <alignment horizontal="center" vertical="center"/>
      <protection locked="0"/>
    </xf>
    <xf numFmtId="0" fontId="12" fillId="27" borderId="3" xfId="0" applyFont="1" applyFill="1" applyBorder="1" applyAlignment="1" applyProtection="1">
      <alignment horizontal="center" vertical="center"/>
      <protection locked="0"/>
    </xf>
    <xf numFmtId="0" fontId="12" fillId="27" borderId="2" xfId="0" applyFont="1" applyFill="1" applyBorder="1" applyAlignment="1" applyProtection="1">
      <alignment horizontal="center" vertical="center"/>
      <protection locked="0"/>
    </xf>
    <xf numFmtId="0" fontId="46" fillId="30" borderId="0" xfId="0" applyFont="1" applyFill="1" applyBorder="1" applyAlignment="1" applyProtection="1">
      <alignment horizontal="left" vertical="center" wrapText="1" shrinkToFit="1"/>
      <protection locked="0"/>
    </xf>
    <xf numFmtId="0" fontId="46" fillId="30" borderId="4" xfId="0" applyFont="1" applyFill="1" applyBorder="1" applyAlignment="1" applyProtection="1">
      <alignment horizontal="left" vertical="center" wrapText="1" shrinkToFit="1"/>
      <protection locked="0"/>
    </xf>
    <xf numFmtId="0" fontId="8" fillId="0" borderId="9"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 xfId="0" applyFont="1" applyBorder="1" applyAlignment="1" applyProtection="1">
      <alignment vertical="center" wrapText="1"/>
    </xf>
    <xf numFmtId="0" fontId="8" fillId="0" borderId="0"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2" xfId="0" applyFont="1" applyBorder="1" applyAlignment="1" applyProtection="1">
      <alignment vertical="center" wrapText="1"/>
    </xf>
    <xf numFmtId="0" fontId="8" fillId="0" borderId="4" xfId="0" applyFont="1" applyBorder="1" applyAlignment="1" applyProtection="1">
      <alignment vertical="center" wrapText="1"/>
    </xf>
    <xf numFmtId="0" fontId="8" fillId="0" borderId="3" xfId="0" applyFont="1" applyBorder="1" applyAlignment="1" applyProtection="1">
      <alignment vertical="center" wrapText="1"/>
    </xf>
    <xf numFmtId="0" fontId="0" fillId="8" borderId="10" xfId="0" applyFont="1" applyFill="1" applyBorder="1" applyAlignment="1" applyProtection="1">
      <alignment horizontal="center" vertical="center"/>
    </xf>
    <xf numFmtId="0" fontId="0" fillId="27" borderId="10" xfId="0" applyFont="1" applyFill="1" applyBorder="1" applyAlignment="1" applyProtection="1">
      <alignment horizontal="center" vertical="center"/>
      <protection locked="0"/>
    </xf>
    <xf numFmtId="0" fontId="18" fillId="8" borderId="82" xfId="0" applyFont="1" applyFill="1" applyBorder="1" applyAlignment="1" applyProtection="1">
      <alignment horizontal="center" vertical="center"/>
    </xf>
    <xf numFmtId="0" fontId="18" fillId="8" borderId="9" xfId="0" applyFont="1" applyFill="1" applyBorder="1" applyAlignment="1" applyProtection="1">
      <alignment horizontal="center" vertical="center"/>
    </xf>
    <xf numFmtId="0" fontId="46" fillId="0" borderId="9" xfId="0" applyFont="1" applyBorder="1" applyAlignment="1" applyProtection="1">
      <alignment horizontal="center" vertical="center" wrapText="1" shrinkToFit="1"/>
    </xf>
    <xf numFmtId="0" fontId="46" fillId="0" borderId="10" xfId="0" applyFont="1" applyBorder="1" applyAlignment="1" applyProtection="1">
      <alignment horizontal="center" vertical="center" shrinkToFit="1"/>
    </xf>
    <xf numFmtId="0" fontId="46" fillId="0" borderId="11" xfId="0" applyFont="1" applyBorder="1" applyAlignment="1" applyProtection="1">
      <alignment horizontal="center" vertical="center" shrinkToFit="1"/>
    </xf>
    <xf numFmtId="0" fontId="46" fillId="0" borderId="1" xfId="0" applyFont="1" applyBorder="1" applyAlignment="1" applyProtection="1">
      <alignment horizontal="center" vertical="center" shrinkToFit="1"/>
    </xf>
    <xf numFmtId="0" fontId="46" fillId="0" borderId="0" xfId="0" applyFont="1" applyBorder="1" applyAlignment="1" applyProtection="1">
      <alignment horizontal="center" vertical="center" shrinkToFit="1"/>
    </xf>
    <xf numFmtId="0" fontId="46" fillId="0" borderId="12" xfId="0" applyFont="1" applyBorder="1" applyAlignment="1" applyProtection="1">
      <alignment horizontal="center" vertical="center" shrinkToFit="1"/>
    </xf>
    <xf numFmtId="0" fontId="82" fillId="0" borderId="9" xfId="0" applyFont="1" applyBorder="1" applyAlignment="1" applyProtection="1">
      <alignment horizontal="left" vertical="center"/>
    </xf>
    <xf numFmtId="0" fontId="82" fillId="0" borderId="10" xfId="0" applyFont="1" applyBorder="1" applyAlignment="1" applyProtection="1">
      <alignment horizontal="left" vertical="center"/>
    </xf>
    <xf numFmtId="0" fontId="82" fillId="0" borderId="9" xfId="0" applyFont="1" applyBorder="1" applyAlignment="1" applyProtection="1">
      <alignment horizontal="center" vertical="center" textRotation="255" wrapText="1" shrinkToFit="1"/>
    </xf>
    <xf numFmtId="0" fontId="82" fillId="0" borderId="10" xfId="0" applyFont="1" applyBorder="1" applyAlignment="1" applyProtection="1">
      <alignment horizontal="center" vertical="center" textRotation="255" wrapText="1" shrinkToFit="1"/>
    </xf>
    <xf numFmtId="0" fontId="82" fillId="0" borderId="1" xfId="0" applyFont="1" applyBorder="1" applyAlignment="1" applyProtection="1">
      <alignment horizontal="center" vertical="center" textRotation="255" wrapText="1" shrinkToFit="1"/>
    </xf>
    <xf numFmtId="0" fontId="82" fillId="0" borderId="0" xfId="0" applyFont="1" applyBorder="1" applyAlignment="1" applyProtection="1">
      <alignment horizontal="center" vertical="center" textRotation="255" wrapText="1" shrinkToFit="1"/>
    </xf>
    <xf numFmtId="0" fontId="82" fillId="0" borderId="6" xfId="0" applyFont="1" applyBorder="1" applyAlignment="1" applyProtection="1">
      <alignment horizontal="left" vertical="center" shrinkToFit="1"/>
    </xf>
    <xf numFmtId="0" fontId="82" fillId="0" borderId="7" xfId="0" applyFont="1" applyBorder="1" applyAlignment="1" applyProtection="1">
      <alignment horizontal="left" vertical="center" shrinkToFit="1"/>
    </xf>
    <xf numFmtId="0" fontId="82" fillId="0" borderId="93" xfId="0" applyFont="1" applyBorder="1" applyAlignment="1" applyProtection="1">
      <alignment horizontal="left" vertical="center" shrinkToFit="1"/>
    </xf>
    <xf numFmtId="0" fontId="82" fillId="0" borderId="2" xfId="0" applyFont="1" applyBorder="1" applyAlignment="1" applyProtection="1">
      <alignment horizontal="left" vertical="center" shrinkToFit="1"/>
    </xf>
    <xf numFmtId="0" fontId="82" fillId="0" borderId="4" xfId="0" applyFont="1" applyBorder="1" applyAlignment="1" applyProtection="1">
      <alignment horizontal="left" vertical="center" shrinkToFit="1"/>
    </xf>
    <xf numFmtId="0" fontId="82" fillId="0" borderId="27" xfId="0" applyFont="1" applyBorder="1" applyAlignment="1" applyProtection="1">
      <alignment horizontal="left" vertical="center" shrinkToFit="1"/>
    </xf>
    <xf numFmtId="0" fontId="82" fillId="14" borderId="4" xfId="0" applyFont="1" applyFill="1" applyBorder="1" applyAlignment="1" applyProtection="1">
      <alignment horizontal="left" vertical="center" shrinkToFit="1"/>
      <protection locked="0"/>
    </xf>
    <xf numFmtId="0" fontId="46" fillId="0" borderId="6" xfId="0" applyFont="1" applyBorder="1" applyAlignment="1" applyProtection="1">
      <alignment horizontal="left" vertical="center" shrinkToFit="1"/>
    </xf>
    <xf numFmtId="0" fontId="46" fillId="0" borderId="7" xfId="0" applyFont="1" applyBorder="1" applyAlignment="1" applyProtection="1">
      <alignment horizontal="left" vertical="center" shrinkToFit="1"/>
    </xf>
    <xf numFmtId="0" fontId="46" fillId="14" borderId="7" xfId="0" applyFont="1" applyFill="1" applyBorder="1" applyAlignment="1" applyProtection="1">
      <alignment horizontal="center" vertical="center" shrinkToFit="1"/>
      <protection locked="0"/>
    </xf>
    <xf numFmtId="0" fontId="46" fillId="0" borderId="7" xfId="0" applyFont="1" applyBorder="1" applyAlignment="1" applyProtection="1">
      <alignment horizontal="center" vertical="center" shrinkToFit="1"/>
    </xf>
    <xf numFmtId="0" fontId="46" fillId="14" borderId="7" xfId="0" applyFont="1" applyFill="1" applyBorder="1" applyAlignment="1" applyProtection="1">
      <alignment horizontal="left" vertical="center" shrinkToFit="1"/>
      <protection locked="0"/>
    </xf>
    <xf numFmtId="0" fontId="102" fillId="0" borderId="10" xfId="0" applyFont="1" applyFill="1" applyBorder="1" applyAlignment="1" applyProtection="1">
      <alignment horizontal="right" vertical="center"/>
    </xf>
    <xf numFmtId="0" fontId="46" fillId="30" borderId="10" xfId="0" applyFont="1" applyFill="1" applyBorder="1" applyAlignment="1" applyProtection="1">
      <alignment horizontal="left" vertical="center" wrapText="1"/>
      <protection locked="0"/>
    </xf>
    <xf numFmtId="0" fontId="82" fillId="6" borderId="9" xfId="0" applyFont="1" applyFill="1" applyBorder="1" applyAlignment="1" applyProtection="1">
      <alignment horizontal="left" vertical="center"/>
    </xf>
    <xf numFmtId="0" fontId="82" fillId="6" borderId="10" xfId="0" applyFont="1" applyFill="1" applyBorder="1" applyAlignment="1" applyProtection="1">
      <alignment horizontal="left" vertical="center"/>
    </xf>
    <xf numFmtId="0" fontId="82" fillId="6" borderId="11" xfId="0" applyFont="1" applyFill="1" applyBorder="1" applyAlignment="1" applyProtection="1">
      <alignment horizontal="left" vertical="center"/>
    </xf>
    <xf numFmtId="0" fontId="82" fillId="0" borderId="1" xfId="0" applyFont="1" applyFill="1" applyBorder="1" applyAlignment="1" applyProtection="1">
      <alignment horizontal="center" vertical="center"/>
    </xf>
    <xf numFmtId="0" fontId="82" fillId="0" borderId="2" xfId="0" applyFont="1" applyFill="1" applyBorder="1" applyAlignment="1" applyProtection="1">
      <alignment horizontal="center" vertical="center"/>
    </xf>
    <xf numFmtId="0" fontId="46" fillId="6" borderId="9" xfId="0" applyFont="1" applyFill="1" applyBorder="1" applyAlignment="1" applyProtection="1">
      <alignment horizontal="left" vertical="center" wrapText="1"/>
    </xf>
    <xf numFmtId="0" fontId="46" fillId="6" borderId="10" xfId="0" applyFont="1" applyFill="1" applyBorder="1" applyAlignment="1" applyProtection="1">
      <alignment horizontal="left" vertical="center" wrapText="1"/>
    </xf>
    <xf numFmtId="0" fontId="46" fillId="6" borderId="11" xfId="0" applyFont="1" applyFill="1" applyBorder="1" applyAlignment="1" applyProtection="1">
      <alignment horizontal="left" vertical="center" wrapText="1"/>
    </xf>
    <xf numFmtId="0" fontId="46" fillId="6" borderId="1" xfId="0" applyFont="1" applyFill="1" applyBorder="1" applyAlignment="1" applyProtection="1">
      <alignment horizontal="left" vertical="center" wrapText="1"/>
    </xf>
    <xf numFmtId="0" fontId="46" fillId="6" borderId="0" xfId="0" applyFont="1" applyFill="1" applyBorder="1" applyAlignment="1" applyProtection="1">
      <alignment horizontal="left" vertical="center" wrapText="1"/>
    </xf>
    <xf numFmtId="0" fontId="46" fillId="6" borderId="12" xfId="0" applyFont="1" applyFill="1" applyBorder="1" applyAlignment="1" applyProtection="1">
      <alignment horizontal="left" vertical="center" wrapText="1"/>
    </xf>
    <xf numFmtId="0" fontId="46" fillId="6" borderId="2" xfId="0" applyFont="1" applyFill="1" applyBorder="1" applyAlignment="1" applyProtection="1">
      <alignment horizontal="left" vertical="center" wrapText="1"/>
    </xf>
    <xf numFmtId="0" fontId="46" fillId="6" borderId="4" xfId="0" applyFont="1" applyFill="1" applyBorder="1" applyAlignment="1" applyProtection="1">
      <alignment horizontal="left" vertical="center" wrapText="1"/>
    </xf>
    <xf numFmtId="0" fontId="46" fillId="6" borderId="3" xfId="0" applyFont="1" applyFill="1" applyBorder="1" applyAlignment="1" applyProtection="1">
      <alignment horizontal="left" vertical="center" wrapText="1"/>
    </xf>
    <xf numFmtId="0" fontId="82" fillId="0" borderId="1" xfId="0" applyFont="1" applyBorder="1" applyAlignment="1" applyProtection="1">
      <alignment horizontal="center" vertical="center"/>
    </xf>
    <xf numFmtId="0" fontId="82" fillId="0" borderId="2" xfId="0" applyFont="1" applyBorder="1" applyAlignment="1" applyProtection="1">
      <alignment horizontal="center" vertical="center"/>
    </xf>
    <xf numFmtId="0" fontId="46" fillId="0" borderId="0" xfId="0" applyFont="1" applyBorder="1" applyAlignment="1" applyProtection="1">
      <alignment horizontal="center" vertical="center" wrapText="1"/>
    </xf>
    <xf numFmtId="0" fontId="104" fillId="0" borderId="9" xfId="0" applyFont="1" applyBorder="1" applyAlignment="1" applyProtection="1">
      <alignment horizontal="center" vertical="center" wrapText="1" shrinkToFit="1"/>
    </xf>
    <xf numFmtId="0" fontId="104" fillId="0" borderId="10" xfId="0" applyFont="1" applyBorder="1" applyAlignment="1" applyProtection="1">
      <alignment horizontal="center" vertical="center" wrapText="1" shrinkToFit="1"/>
    </xf>
    <xf numFmtId="0" fontId="104" fillId="0" borderId="11" xfId="0" applyFont="1" applyBorder="1" applyAlignment="1" applyProtection="1">
      <alignment horizontal="center" vertical="center" wrapText="1" shrinkToFit="1"/>
    </xf>
    <xf numFmtId="0" fontId="104" fillId="0" borderId="1" xfId="0" applyFont="1" applyBorder="1" applyAlignment="1" applyProtection="1">
      <alignment horizontal="center" vertical="center" wrapText="1" shrinkToFit="1"/>
    </xf>
    <xf numFmtId="0" fontId="104" fillId="0" borderId="0" xfId="0" applyFont="1" applyBorder="1" applyAlignment="1" applyProtection="1">
      <alignment horizontal="center" vertical="center" wrapText="1" shrinkToFit="1"/>
    </xf>
    <xf numFmtId="0" fontId="104" fillId="0" borderId="12" xfId="0" applyFont="1" applyBorder="1" applyAlignment="1" applyProtection="1">
      <alignment horizontal="center" vertical="center" wrapText="1" shrinkToFit="1"/>
    </xf>
    <xf numFmtId="0" fontId="104" fillId="0" borderId="2" xfId="0" applyFont="1" applyBorder="1" applyAlignment="1" applyProtection="1">
      <alignment horizontal="center" vertical="center" wrapText="1" shrinkToFit="1"/>
    </xf>
    <xf numFmtId="0" fontId="104" fillId="0" borderId="4" xfId="0" applyFont="1" applyBorder="1" applyAlignment="1" applyProtection="1">
      <alignment horizontal="center" vertical="center" wrapText="1" shrinkToFit="1"/>
    </xf>
    <xf numFmtId="0" fontId="104" fillId="0" borderId="3" xfId="0" applyFont="1" applyBorder="1" applyAlignment="1" applyProtection="1">
      <alignment horizontal="center" vertical="center" wrapText="1" shrinkToFit="1"/>
    </xf>
    <xf numFmtId="0" fontId="102" fillId="0" borderId="53" xfId="0" applyFont="1" applyBorder="1" applyAlignment="1" applyProtection="1">
      <alignment horizontal="center" vertical="center" wrapText="1" shrinkToFit="1"/>
    </xf>
    <xf numFmtId="0" fontId="114" fillId="0" borderId="53" xfId="0" applyFont="1" applyBorder="1" applyAlignment="1" applyProtection="1">
      <alignment horizontal="center" vertical="center" wrapText="1" shrinkToFit="1"/>
    </xf>
    <xf numFmtId="0" fontId="46" fillId="0" borderId="53" xfId="0" applyFont="1" applyBorder="1" applyAlignment="1" applyProtection="1">
      <alignment horizontal="center" vertical="center" shrinkToFit="1"/>
    </xf>
    <xf numFmtId="0" fontId="104" fillId="0" borderId="53" xfId="0" applyFont="1" applyBorder="1" applyAlignment="1" applyProtection="1">
      <alignment horizontal="center" vertical="center" wrapText="1" shrinkToFit="1"/>
    </xf>
    <xf numFmtId="0" fontId="46" fillId="27" borderId="6" xfId="0" applyFont="1" applyFill="1" applyBorder="1" applyAlignment="1" applyProtection="1">
      <alignment horizontal="center" vertical="center" shrinkToFit="1"/>
      <protection locked="0"/>
    </xf>
    <xf numFmtId="0" fontId="46" fillId="27" borderId="7" xfId="0" applyFont="1" applyFill="1" applyBorder="1" applyAlignment="1" applyProtection="1">
      <alignment horizontal="center" vertical="center" shrinkToFit="1"/>
      <protection locked="0"/>
    </xf>
    <xf numFmtId="0" fontId="46" fillId="27" borderId="8" xfId="0" applyFont="1" applyFill="1" applyBorder="1" applyAlignment="1" applyProtection="1">
      <alignment horizontal="center" vertical="center" shrinkToFit="1"/>
      <protection locked="0"/>
    </xf>
    <xf numFmtId="0" fontId="82" fillId="27" borderId="53" xfId="0" applyFont="1" applyFill="1" applyBorder="1" applyAlignment="1" applyProtection="1">
      <alignment horizontal="center" vertical="center" shrinkToFit="1"/>
      <protection locked="0"/>
    </xf>
    <xf numFmtId="0" fontId="46" fillId="14" borderId="53" xfId="0" applyFont="1" applyFill="1" applyBorder="1" applyAlignment="1" applyProtection="1">
      <alignment horizontal="center" vertical="center" shrinkToFit="1"/>
      <protection locked="0"/>
    </xf>
    <xf numFmtId="0" fontId="46" fillId="27" borderId="53" xfId="0" applyFont="1" applyFill="1" applyBorder="1" applyAlignment="1" applyProtection="1">
      <alignment horizontal="center" vertical="center" shrinkToFit="1"/>
      <protection locked="0"/>
    </xf>
    <xf numFmtId="0" fontId="104" fillId="0" borderId="10" xfId="0" applyFont="1" applyBorder="1" applyAlignment="1" applyProtection="1">
      <alignment horizontal="center" vertical="center" shrinkToFit="1"/>
    </xf>
    <xf numFmtId="0" fontId="104" fillId="0" borderId="11" xfId="0" applyFont="1" applyBorder="1" applyAlignment="1" applyProtection="1">
      <alignment horizontal="center" vertical="center" shrinkToFit="1"/>
    </xf>
    <xf numFmtId="0" fontId="104" fillId="0" borderId="0" xfId="0" applyFont="1" applyBorder="1" applyAlignment="1" applyProtection="1">
      <alignment horizontal="center" vertical="center" shrinkToFit="1"/>
    </xf>
    <xf numFmtId="0" fontId="104" fillId="0" borderId="12" xfId="0" applyFont="1" applyBorder="1" applyAlignment="1" applyProtection="1">
      <alignment horizontal="center" vertical="center" shrinkToFit="1"/>
    </xf>
    <xf numFmtId="0" fontId="104" fillId="0" borderId="4" xfId="0" applyFont="1" applyBorder="1" applyAlignment="1" applyProtection="1">
      <alignment horizontal="center" vertical="center" shrinkToFit="1"/>
    </xf>
    <xf numFmtId="0" fontId="104" fillId="0" borderId="3" xfId="0" applyFont="1" applyBorder="1" applyAlignment="1" applyProtection="1">
      <alignment horizontal="center" vertical="center" shrinkToFit="1"/>
    </xf>
    <xf numFmtId="0" fontId="0" fillId="0" borderId="7" xfId="0" applyBorder="1" applyAlignment="1">
      <alignment horizontal="center" vertical="center"/>
    </xf>
    <xf numFmtId="0" fontId="82" fillId="27" borderId="6" xfId="0" applyFont="1" applyFill="1" applyBorder="1" applyAlignment="1" applyProtection="1">
      <alignment horizontal="center" vertical="center" shrinkToFit="1"/>
      <protection locked="0"/>
    </xf>
    <xf numFmtId="0" fontId="82" fillId="27" borderId="7" xfId="0" applyFont="1" applyFill="1" applyBorder="1" applyAlignment="1" applyProtection="1">
      <alignment horizontal="center" vertical="center" shrinkToFit="1"/>
      <protection locked="0"/>
    </xf>
    <xf numFmtId="0" fontId="82" fillId="27" borderId="8" xfId="0" applyFont="1" applyFill="1" applyBorder="1" applyAlignment="1" applyProtection="1">
      <alignment horizontal="center" vertical="center" shrinkToFit="1"/>
      <protection locked="0"/>
    </xf>
    <xf numFmtId="0" fontId="46" fillId="14" borderId="6" xfId="0" applyFont="1" applyFill="1" applyBorder="1" applyAlignment="1" applyProtection="1">
      <alignment horizontal="center" vertical="center" shrinkToFit="1"/>
      <protection locked="0"/>
    </xf>
    <xf numFmtId="0" fontId="46" fillId="14" borderId="8" xfId="0" applyFont="1" applyFill="1" applyBorder="1" applyAlignment="1" applyProtection="1">
      <alignment horizontal="center" vertical="center" shrinkToFit="1"/>
      <protection locked="0"/>
    </xf>
    <xf numFmtId="0" fontId="46" fillId="0" borderId="6" xfId="0" applyFont="1" applyBorder="1" applyAlignment="1" applyProtection="1">
      <alignment horizontal="left" vertical="center"/>
    </xf>
    <xf numFmtId="0" fontId="46" fillId="0" borderId="7" xfId="0" applyFont="1" applyBorder="1" applyAlignment="1" applyProtection="1">
      <alignment horizontal="left" vertical="center"/>
    </xf>
    <xf numFmtId="0" fontId="82" fillId="14" borderId="7" xfId="0" applyFont="1" applyFill="1" applyBorder="1" applyAlignment="1" applyProtection="1">
      <alignment horizontal="left" vertical="center"/>
      <protection locked="0"/>
    </xf>
    <xf numFmtId="0" fontId="102" fillId="0" borderId="10" xfId="0" applyFont="1" applyBorder="1" applyAlignment="1" applyProtection="1">
      <alignment horizontal="left" vertical="center"/>
    </xf>
    <xf numFmtId="0" fontId="102" fillId="0" borderId="11" xfId="0" applyFont="1" applyBorder="1" applyAlignment="1" applyProtection="1">
      <alignment horizontal="left" vertical="center"/>
    </xf>
    <xf numFmtId="0" fontId="102" fillId="0" borderId="9" xfId="0" applyFont="1" applyBorder="1" applyAlignment="1" applyProtection="1">
      <alignment horizontal="left" vertical="center"/>
    </xf>
    <xf numFmtId="0" fontId="115" fillId="0" borderId="0" xfId="0" applyFont="1" applyFill="1" applyBorder="1" applyAlignment="1" applyProtection="1">
      <alignment horizontal="left" vertical="center"/>
    </xf>
    <xf numFmtId="0" fontId="115" fillId="0" borderId="4" xfId="0" applyFont="1" applyFill="1" applyBorder="1" applyAlignment="1" applyProtection="1">
      <alignment horizontal="left" vertical="center"/>
    </xf>
    <xf numFmtId="0" fontId="46" fillId="0" borderId="9" xfId="0" applyFont="1" applyFill="1" applyBorder="1" applyAlignment="1" applyProtection="1">
      <alignment horizontal="left" vertical="center" wrapText="1"/>
    </xf>
    <xf numFmtId="0" fontId="46" fillId="0" borderId="10" xfId="0" applyFont="1" applyFill="1" applyBorder="1" applyAlignment="1" applyProtection="1">
      <alignment horizontal="left" vertical="center" wrapText="1"/>
    </xf>
    <xf numFmtId="0" fontId="46" fillId="0" borderId="11" xfId="0" applyFont="1" applyFill="1" applyBorder="1" applyAlignment="1" applyProtection="1">
      <alignment horizontal="left" vertical="center" wrapText="1"/>
    </xf>
    <xf numFmtId="0" fontId="46" fillId="0" borderId="2" xfId="0" applyFont="1" applyFill="1" applyBorder="1" applyAlignment="1" applyProtection="1">
      <alignment horizontal="left" vertical="center" wrapText="1"/>
    </xf>
    <xf numFmtId="0" fontId="46" fillId="0" borderId="4" xfId="0" applyFont="1" applyFill="1" applyBorder="1" applyAlignment="1" applyProtection="1">
      <alignment horizontal="left" vertical="center" wrapText="1"/>
    </xf>
    <xf numFmtId="0" fontId="46" fillId="0" borderId="3" xfId="0" applyFont="1" applyFill="1" applyBorder="1" applyAlignment="1" applyProtection="1">
      <alignment horizontal="left" vertical="center" wrapText="1"/>
    </xf>
    <xf numFmtId="0" fontId="8" fillId="14" borderId="4" xfId="0" applyFont="1" applyFill="1" applyBorder="1" applyAlignment="1" applyProtection="1">
      <alignment horizontal="left" vertical="center" wrapText="1"/>
    </xf>
    <xf numFmtId="0" fontId="7" fillId="0" borderId="30" xfId="0" applyFont="1" applyBorder="1" applyAlignment="1" applyProtection="1">
      <alignment horizontal="center" vertical="center"/>
    </xf>
    <xf numFmtId="0" fontId="7" fillId="0" borderId="149" xfId="0" applyFont="1" applyBorder="1" applyAlignment="1" applyProtection="1">
      <alignment horizontal="center" vertical="center"/>
    </xf>
    <xf numFmtId="0" fontId="8" fillId="14" borderId="32" xfId="0" applyFont="1" applyFill="1" applyBorder="1" applyAlignment="1" applyProtection="1">
      <alignment horizontal="center" vertical="center" shrinkToFit="1"/>
      <protection locked="0"/>
    </xf>
    <xf numFmtId="0" fontId="7" fillId="0" borderId="32" xfId="0" applyFont="1" applyBorder="1" applyAlignment="1" applyProtection="1">
      <alignment horizontal="left" vertical="center"/>
    </xf>
    <xf numFmtId="0" fontId="7" fillId="0" borderId="60"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81" xfId="0" applyFont="1" applyBorder="1" applyAlignment="1" applyProtection="1">
      <alignment horizontal="center" vertical="center"/>
    </xf>
    <xf numFmtId="0" fontId="7" fillId="0" borderId="59" xfId="0" applyFont="1" applyBorder="1" applyAlignment="1" applyProtection="1">
      <alignment horizontal="left" vertical="center"/>
    </xf>
    <xf numFmtId="0" fontId="8" fillId="14" borderId="7" xfId="0" applyFont="1" applyFill="1" applyBorder="1" applyAlignment="1" applyProtection="1">
      <alignment horizontal="left" vertical="center" wrapText="1"/>
      <protection locked="0"/>
    </xf>
    <xf numFmtId="0" fontId="8" fillId="14" borderId="19" xfId="0" applyFont="1" applyFill="1" applyBorder="1" applyAlignment="1" applyProtection="1">
      <alignment horizontal="center" vertical="center" shrinkToFit="1"/>
      <protection locked="0"/>
    </xf>
    <xf numFmtId="0" fontId="8" fillId="7" borderId="9" xfId="0" applyFont="1" applyFill="1" applyBorder="1" applyAlignment="1" applyProtection="1">
      <alignment horizontal="left" vertical="top" wrapText="1"/>
    </xf>
    <xf numFmtId="0" fontId="8" fillId="7" borderId="10" xfId="0" applyFont="1" applyFill="1" applyBorder="1" applyAlignment="1" applyProtection="1">
      <alignment horizontal="left" vertical="top" wrapText="1"/>
    </xf>
    <xf numFmtId="0" fontId="8" fillId="7" borderId="11" xfId="0" applyFont="1" applyFill="1" applyBorder="1" applyAlignment="1" applyProtection="1">
      <alignment horizontal="left" vertical="top" wrapText="1"/>
    </xf>
    <xf numFmtId="0" fontId="8" fillId="7" borderId="1"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8" fillId="7" borderId="12" xfId="0" applyFont="1" applyFill="1" applyBorder="1" applyAlignment="1" applyProtection="1">
      <alignment horizontal="left" vertical="top" wrapText="1"/>
    </xf>
    <xf numFmtId="0" fontId="8" fillId="0" borderId="53"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12" xfId="0" applyFont="1" applyBorder="1" applyAlignment="1" applyProtection="1">
      <alignment horizontal="left" vertical="center" wrapText="1"/>
    </xf>
    <xf numFmtId="0" fontId="82" fillId="0" borderId="1" xfId="0" applyFont="1" applyBorder="1" applyAlignment="1" applyProtection="1">
      <alignment horizontal="left" vertical="center" shrinkToFit="1"/>
    </xf>
    <xf numFmtId="0" fontId="82" fillId="0" borderId="0" xfId="0" applyFont="1" applyBorder="1" applyAlignment="1" applyProtection="1">
      <alignment horizontal="left" vertical="center" shrinkToFit="1"/>
    </xf>
    <xf numFmtId="0" fontId="82" fillId="0" borderId="12" xfId="0" applyFont="1" applyBorder="1" applyAlignment="1" applyProtection="1">
      <alignment horizontal="left" vertical="center" shrinkToFit="1"/>
    </xf>
    <xf numFmtId="0" fontId="82" fillId="0" borderId="3" xfId="0" applyFont="1" applyBorder="1" applyAlignment="1" applyProtection="1">
      <alignment horizontal="left" vertical="center" shrinkToFit="1"/>
    </xf>
    <xf numFmtId="0" fontId="46" fillId="0" borderId="18" xfId="0" applyFont="1" applyBorder="1" applyAlignment="1" applyProtection="1">
      <alignment horizontal="left" vertical="center" shrinkToFit="1"/>
    </xf>
    <xf numFmtId="0" fontId="46" fillId="0" borderId="19" xfId="0" applyFont="1" applyBorder="1" applyAlignment="1" applyProtection="1">
      <alignment horizontal="left" vertical="center" shrinkToFit="1"/>
    </xf>
    <xf numFmtId="0" fontId="0" fillId="0" borderId="19" xfId="0" applyBorder="1" applyAlignment="1"/>
    <xf numFmtId="0" fontId="46" fillId="0" borderId="30" xfId="0" applyFont="1" applyBorder="1" applyAlignment="1" applyProtection="1">
      <alignment horizontal="left" vertical="center" shrinkToFit="1"/>
    </xf>
    <xf numFmtId="0" fontId="46" fillId="0" borderId="32" xfId="0" applyFont="1" applyBorder="1" applyAlignment="1" applyProtection="1">
      <alignment horizontal="left" vertical="center" shrinkToFit="1"/>
    </xf>
    <xf numFmtId="0" fontId="0" fillId="0" borderId="32" xfId="0" applyBorder="1" applyAlignment="1"/>
    <xf numFmtId="0" fontId="46" fillId="0" borderId="32" xfId="0" applyFont="1" applyBorder="1" applyAlignment="1" applyProtection="1">
      <alignment horizontal="center" vertical="center" shrinkToFit="1"/>
    </xf>
    <xf numFmtId="0" fontId="8" fillId="7" borderId="60" xfId="0" applyFont="1" applyFill="1" applyBorder="1" applyAlignment="1" applyProtection="1">
      <alignment horizontal="left" vertical="center" shrinkToFit="1"/>
    </xf>
    <xf numFmtId="0" fontId="8" fillId="7" borderId="59" xfId="0" applyFont="1" applyFill="1" applyBorder="1" applyAlignment="1" applyProtection="1">
      <alignment horizontal="left" vertical="center" shrinkToFit="1"/>
    </xf>
    <xf numFmtId="0" fontId="0" fillId="7" borderId="59" xfId="0" applyFont="1" applyFill="1" applyBorder="1" applyAlignment="1"/>
    <xf numFmtId="0" fontId="46" fillId="0" borderId="59" xfId="0" applyFont="1" applyBorder="1" applyAlignment="1" applyProtection="1">
      <alignment horizontal="center" vertical="center" shrinkToFit="1"/>
    </xf>
    <xf numFmtId="0" fontId="9" fillId="7" borderId="99" xfId="0" applyFont="1" applyFill="1" applyBorder="1" applyAlignment="1" applyProtection="1">
      <alignment horizontal="center" vertical="center" wrapText="1" shrinkToFit="1"/>
    </xf>
    <xf numFmtId="0" fontId="9" fillId="7" borderId="85" xfId="0" applyFont="1" applyFill="1" applyBorder="1" applyAlignment="1" applyProtection="1">
      <alignment horizontal="center" vertical="center" shrinkToFit="1"/>
    </xf>
    <xf numFmtId="0" fontId="9" fillId="7" borderId="2" xfId="0" applyFont="1" applyFill="1" applyBorder="1" applyAlignment="1" applyProtection="1">
      <alignment horizontal="center" vertical="center" shrinkToFit="1"/>
    </xf>
    <xf numFmtId="0" fontId="9" fillId="7" borderId="4" xfId="0" applyFont="1" applyFill="1" applyBorder="1" applyAlignment="1" applyProtection="1">
      <alignment horizontal="center" vertical="center" shrinkToFit="1"/>
    </xf>
    <xf numFmtId="0" fontId="46" fillId="14" borderId="85" xfId="0" applyFont="1" applyFill="1" applyBorder="1" applyAlignment="1" applyProtection="1">
      <alignment horizontal="left" vertical="center" wrapText="1" shrinkToFit="1"/>
      <protection locked="0"/>
    </xf>
    <xf numFmtId="0" fontId="7" fillId="7" borderId="30" xfId="0" applyFont="1" applyFill="1" applyBorder="1" applyAlignment="1" applyProtection="1">
      <alignment horizontal="left" vertical="center" shrinkToFit="1"/>
    </xf>
    <xf numFmtId="0" fontId="7" fillId="7" borderId="32" xfId="0" applyFont="1" applyFill="1" applyBorder="1" applyAlignment="1" applyProtection="1">
      <alignment horizontal="left" vertical="center" shrinkToFit="1"/>
    </xf>
    <xf numFmtId="0" fontId="0" fillId="7" borderId="32" xfId="0" applyFont="1" applyFill="1" applyBorder="1" applyAlignment="1"/>
    <xf numFmtId="0" fontId="117" fillId="0" borderId="0" xfId="0" applyFont="1" applyBorder="1" applyAlignment="1" applyProtection="1">
      <alignment horizontal="center" vertical="center"/>
    </xf>
    <xf numFmtId="0" fontId="83" fillId="0" borderId="0" xfId="0" applyFont="1" applyBorder="1" applyProtection="1"/>
    <xf numFmtId="0" fontId="82" fillId="0" borderId="9" xfId="0" applyFont="1" applyBorder="1" applyAlignment="1" applyProtection="1">
      <alignment horizontal="center" vertical="center" shrinkToFit="1"/>
    </xf>
    <xf numFmtId="0" fontId="82" fillId="0" borderId="10" xfId="0" applyFont="1" applyBorder="1" applyAlignment="1" applyProtection="1">
      <alignment horizontal="center" vertical="center" shrinkToFit="1"/>
    </xf>
    <xf numFmtId="0" fontId="82" fillId="0" borderId="11" xfId="0" applyFont="1" applyBorder="1" applyAlignment="1" applyProtection="1">
      <alignment horizontal="center" vertical="center" shrinkToFit="1"/>
    </xf>
    <xf numFmtId="0" fontId="82" fillId="0" borderId="2" xfId="0" applyFont="1" applyBorder="1" applyAlignment="1" applyProtection="1">
      <alignment horizontal="center" vertical="center" shrinkToFit="1"/>
    </xf>
    <xf numFmtId="0" fontId="82" fillId="0" borderId="4" xfId="0" applyFont="1" applyBorder="1" applyAlignment="1" applyProtection="1">
      <alignment horizontal="center" vertical="center" shrinkToFit="1"/>
    </xf>
    <xf numFmtId="0" fontId="82" fillId="0" borderId="3" xfId="0" applyFont="1" applyBorder="1" applyAlignment="1" applyProtection="1">
      <alignment horizontal="center" vertical="center" shrinkToFit="1"/>
    </xf>
    <xf numFmtId="0" fontId="46" fillId="0" borderId="9" xfId="0" applyFont="1" applyBorder="1" applyAlignment="1" applyProtection="1">
      <alignment horizontal="left" vertical="center" shrinkToFit="1"/>
    </xf>
    <xf numFmtId="0" fontId="46" fillId="0" borderId="10" xfId="0" applyFont="1" applyBorder="1" applyAlignment="1" applyProtection="1">
      <alignment horizontal="left" vertical="center" shrinkToFit="1"/>
    </xf>
    <xf numFmtId="0" fontId="46" fillId="0" borderId="11" xfId="0" applyFont="1" applyBorder="1" applyAlignment="1" applyProtection="1">
      <alignment horizontal="left" vertical="center" shrinkToFit="1"/>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8" fillId="7" borderId="1" xfId="0" applyFont="1" applyFill="1" applyBorder="1" applyAlignment="1" applyProtection="1">
      <alignment horizontal="left" vertical="center" shrinkToFit="1"/>
    </xf>
    <xf numFmtId="0" fontId="8" fillId="7" borderId="0" xfId="0" applyFont="1" applyFill="1" applyBorder="1" applyAlignment="1" applyProtection="1">
      <alignment horizontal="left" vertical="center" shrinkToFit="1"/>
    </xf>
    <xf numFmtId="0" fontId="8" fillId="7" borderId="12" xfId="0" applyFont="1" applyFill="1" applyBorder="1" applyAlignment="1" applyProtection="1">
      <alignment horizontal="left" vertical="center" shrinkToFit="1"/>
    </xf>
    <xf numFmtId="0" fontId="46" fillId="0" borderId="2" xfId="0" applyFont="1" applyBorder="1" applyAlignment="1" applyProtection="1">
      <alignment horizontal="center" vertical="center" shrinkToFit="1"/>
    </xf>
    <xf numFmtId="0" fontId="46" fillId="14" borderId="0" xfId="0" applyFont="1" applyFill="1" applyBorder="1" applyAlignment="1" applyProtection="1">
      <alignment horizontal="left" vertical="center" wrapText="1" shrinkToFit="1"/>
    </xf>
    <xf numFmtId="0" fontId="46" fillId="14" borderId="4" xfId="0" applyFont="1" applyFill="1" applyBorder="1" applyAlignment="1" applyProtection="1">
      <alignment horizontal="left" vertical="center" wrapText="1" shrinkToFit="1"/>
    </xf>
    <xf numFmtId="0" fontId="8" fillId="7" borderId="9" xfId="0" applyFont="1" applyFill="1" applyBorder="1" applyAlignment="1" applyProtection="1">
      <alignment horizontal="left" vertical="center" shrinkToFit="1"/>
    </xf>
    <xf numFmtId="0" fontId="8" fillId="7" borderId="10" xfId="0" applyFont="1" applyFill="1" applyBorder="1" applyAlignment="1" applyProtection="1">
      <alignment horizontal="left" vertical="center" shrinkToFit="1"/>
    </xf>
    <xf numFmtId="0" fontId="8" fillId="7" borderId="11" xfId="0" applyFont="1" applyFill="1" applyBorder="1" applyAlignment="1" applyProtection="1">
      <alignment horizontal="left" vertical="center" shrinkToFit="1"/>
    </xf>
    <xf numFmtId="0" fontId="0" fillId="0" borderId="0" xfId="0"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7" fillId="0" borderId="53" xfId="0" applyFont="1" applyBorder="1" applyAlignment="1" applyProtection="1">
      <alignment horizontal="center" vertical="center" shrinkToFit="1"/>
    </xf>
    <xf numFmtId="0" fontId="7" fillId="0" borderId="9" xfId="0" applyFont="1" applyBorder="1" applyAlignment="1" applyProtection="1">
      <alignment horizontal="center"/>
    </xf>
    <xf numFmtId="38" fontId="8" fillId="14" borderId="9" xfId="2" applyFont="1" applyFill="1" applyBorder="1" applyAlignment="1" applyProtection="1">
      <alignment horizontal="center" vertical="center"/>
      <protection locked="0"/>
    </xf>
    <xf numFmtId="38" fontId="8" fillId="14" borderId="10" xfId="2" applyFont="1" applyFill="1" applyBorder="1" applyAlignment="1" applyProtection="1">
      <alignment horizontal="center" vertical="center"/>
      <protection locked="0"/>
    </xf>
    <xf numFmtId="38" fontId="8" fillId="14" borderId="2" xfId="2" applyFont="1" applyFill="1" applyBorder="1" applyAlignment="1" applyProtection="1">
      <alignment horizontal="center" vertical="center"/>
      <protection locked="0"/>
    </xf>
    <xf numFmtId="38" fontId="8" fillId="14" borderId="4" xfId="2" applyFont="1" applyFill="1" applyBorder="1" applyAlignment="1" applyProtection="1">
      <alignment horizontal="center" vertical="center"/>
      <protection locked="0"/>
    </xf>
    <xf numFmtId="0" fontId="7" fillId="0" borderId="9" xfId="0" applyFont="1" applyBorder="1" applyAlignment="1" applyProtection="1">
      <alignment horizontal="center" vertical="center" textRotation="255" shrinkToFit="1"/>
    </xf>
    <xf numFmtId="0" fontId="7" fillId="0" borderId="10" xfId="0" applyFont="1" applyBorder="1" applyAlignment="1" applyProtection="1">
      <alignment horizontal="center" vertical="center" textRotation="255" shrinkToFit="1"/>
    </xf>
    <xf numFmtId="0" fontId="7" fillId="0" borderId="1" xfId="0" applyFont="1" applyBorder="1" applyAlignment="1" applyProtection="1">
      <alignment horizontal="center" vertical="center" textRotation="255" shrinkToFit="1"/>
    </xf>
    <xf numFmtId="0" fontId="7" fillId="0" borderId="0" xfId="0" applyFont="1" applyBorder="1" applyAlignment="1" applyProtection="1">
      <alignment horizontal="center" vertical="center" textRotation="255" shrinkToFit="1"/>
    </xf>
    <xf numFmtId="0" fontId="7" fillId="0" borderId="2"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textRotation="255" shrinkToFit="1"/>
    </xf>
    <xf numFmtId="0" fontId="9" fillId="0" borderId="1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7" fillId="0" borderId="0" xfId="0" applyFont="1" applyBorder="1" applyAlignment="1" applyProtection="1">
      <alignment horizontal="center"/>
    </xf>
    <xf numFmtId="0" fontId="7" fillId="0" borderId="53" xfId="0" applyFont="1" applyBorder="1" applyAlignment="1" applyProtection="1">
      <alignment horizontal="center" vertical="center" textRotation="255" wrapText="1"/>
    </xf>
    <xf numFmtId="38" fontId="6" fillId="14" borderId="10" xfId="2" applyFont="1" applyFill="1" applyBorder="1" applyAlignment="1" applyProtection="1">
      <alignment horizontal="center" vertical="center"/>
      <protection locked="0"/>
    </xf>
    <xf numFmtId="38" fontId="6" fillId="14" borderId="4" xfId="2" applyFont="1" applyFill="1" applyBorder="1" applyAlignment="1" applyProtection="1">
      <alignment horizontal="center" vertical="center"/>
      <protection locked="0"/>
    </xf>
    <xf numFmtId="0" fontId="8" fillId="14" borderId="10" xfId="0" applyFont="1" applyFill="1" applyBorder="1" applyAlignment="1" applyProtection="1">
      <alignment horizontal="center" vertical="center" wrapText="1" shrinkToFit="1"/>
      <protection locked="0"/>
    </xf>
    <xf numFmtId="0" fontId="8" fillId="14" borderId="4" xfId="0" applyFont="1" applyFill="1" applyBorder="1" applyAlignment="1" applyProtection="1">
      <alignment horizontal="center" vertical="center" wrapText="1" shrinkToFit="1"/>
      <protection locked="0"/>
    </xf>
    <xf numFmtId="0" fontId="6" fillId="14" borderId="9" xfId="4" applyFont="1" applyFill="1" applyBorder="1" applyAlignment="1" applyProtection="1">
      <alignment horizontal="center" vertical="center" shrinkToFit="1"/>
      <protection locked="0"/>
    </xf>
    <xf numFmtId="0" fontId="6" fillId="14" borderId="10" xfId="4" applyFont="1" applyFill="1" applyBorder="1" applyAlignment="1" applyProtection="1">
      <alignment horizontal="center" vertical="center" shrinkToFit="1"/>
      <protection locked="0"/>
    </xf>
    <xf numFmtId="0" fontId="6" fillId="14" borderId="45" xfId="4" applyFont="1" applyFill="1" applyBorder="1" applyAlignment="1" applyProtection="1">
      <alignment horizontal="center" vertical="center" shrinkToFit="1"/>
      <protection locked="0"/>
    </xf>
    <xf numFmtId="0" fontId="6" fillId="14" borderId="13" xfId="4" applyFont="1" applyFill="1" applyBorder="1" applyAlignment="1" applyProtection="1">
      <alignment horizontal="center" vertical="center" shrinkToFit="1"/>
      <protection locked="0"/>
    </xf>
    <xf numFmtId="0" fontId="6" fillId="27" borderId="97" xfId="4" applyFont="1" applyFill="1" applyBorder="1" applyAlignment="1" applyProtection="1">
      <alignment horizontal="center" vertical="center" shrinkToFit="1"/>
      <protection locked="0"/>
    </xf>
    <xf numFmtId="0" fontId="6" fillId="27" borderId="49" xfId="4" applyFont="1" applyFill="1" applyBorder="1" applyAlignment="1" applyProtection="1">
      <alignment horizontal="center" vertical="center" shrinkToFit="1"/>
      <protection locked="0"/>
    </xf>
    <xf numFmtId="0" fontId="6" fillId="27" borderId="4" xfId="4" applyFont="1" applyFill="1" applyBorder="1" applyAlignment="1" applyProtection="1">
      <alignment horizontal="center" vertical="center" shrinkToFit="1"/>
      <protection locked="0"/>
    </xf>
    <xf numFmtId="0" fontId="6" fillId="27" borderId="3" xfId="4" applyFont="1" applyFill="1" applyBorder="1" applyAlignment="1" applyProtection="1">
      <alignment horizontal="center" vertical="center" shrinkToFit="1"/>
      <protection locked="0"/>
    </xf>
    <xf numFmtId="0" fontId="6" fillId="0" borderId="53" xfId="4" applyFont="1" applyBorder="1" applyAlignment="1" applyProtection="1">
      <alignment horizontal="center" vertical="center" shrinkToFit="1"/>
    </xf>
    <xf numFmtId="0" fontId="6" fillId="27" borderId="53" xfId="4" applyFont="1" applyFill="1" applyBorder="1" applyAlignment="1" applyProtection="1">
      <alignment horizontal="center" vertical="center" shrinkToFit="1"/>
      <protection locked="0"/>
    </xf>
    <xf numFmtId="0" fontId="6" fillId="0" borderId="0" xfId="4" applyFont="1" applyFill="1" applyBorder="1" applyAlignment="1" applyProtection="1">
      <alignment horizontal="center" vertical="center" wrapText="1"/>
      <protection locked="0"/>
    </xf>
    <xf numFmtId="0" fontId="6" fillId="14" borderId="156" xfId="4" applyFont="1" applyFill="1" applyBorder="1" applyAlignment="1" applyProtection="1">
      <alignment horizontal="left" vertical="center" wrapText="1"/>
      <protection locked="0"/>
    </xf>
    <xf numFmtId="0" fontId="6" fillId="14" borderId="10" xfId="4" applyFont="1" applyFill="1" applyBorder="1" applyAlignment="1" applyProtection="1">
      <alignment horizontal="left" vertical="center" wrapText="1"/>
      <protection locked="0"/>
    </xf>
    <xf numFmtId="0" fontId="6" fillId="14" borderId="91" xfId="4" applyFont="1" applyFill="1" applyBorder="1" applyAlignment="1" applyProtection="1">
      <alignment horizontal="left" vertical="center" wrapText="1"/>
      <protection locked="0"/>
    </xf>
    <xf numFmtId="0" fontId="6" fillId="14" borderId="50" xfId="4" applyFont="1" applyFill="1" applyBorder="1" applyAlignment="1" applyProtection="1">
      <alignment horizontal="left" vertical="center" wrapText="1"/>
      <protection locked="0"/>
    </xf>
    <xf numFmtId="0" fontId="6" fillId="14" borderId="0" xfId="4" applyFont="1" applyFill="1" applyBorder="1" applyAlignment="1" applyProtection="1">
      <alignment horizontal="left" vertical="center" wrapText="1"/>
      <protection locked="0"/>
    </xf>
    <xf numFmtId="0" fontId="6" fillId="14" borderId="47" xfId="4" applyFont="1" applyFill="1" applyBorder="1" applyAlignment="1" applyProtection="1">
      <alignment horizontal="left" vertical="center" wrapText="1"/>
      <protection locked="0"/>
    </xf>
    <xf numFmtId="0" fontId="6" fillId="14" borderId="98" xfId="4" applyFont="1" applyFill="1" applyBorder="1" applyAlignment="1" applyProtection="1">
      <alignment horizontal="left" vertical="center" wrapText="1"/>
      <protection locked="0"/>
    </xf>
    <xf numFmtId="0" fontId="6" fillId="14" borderId="13" xfId="4" applyFont="1" applyFill="1" applyBorder="1" applyAlignment="1" applyProtection="1">
      <alignment horizontal="left" vertical="center" wrapText="1"/>
      <protection locked="0"/>
    </xf>
    <xf numFmtId="0" fontId="6" fillId="14" borderId="43" xfId="4" applyFont="1" applyFill="1" applyBorder="1" applyAlignment="1" applyProtection="1">
      <alignment horizontal="left" vertical="center" wrapText="1"/>
      <protection locked="0"/>
    </xf>
    <xf numFmtId="0" fontId="6" fillId="10" borderId="79" xfId="4" applyFont="1" applyFill="1" applyBorder="1" applyAlignment="1" applyProtection="1">
      <alignment horizontal="left" vertical="center" wrapText="1"/>
    </xf>
    <xf numFmtId="0" fontId="6" fillId="10" borderId="53" xfId="4" applyFont="1" applyFill="1" applyBorder="1" applyAlignment="1" applyProtection="1">
      <alignment horizontal="left" vertical="center" wrapText="1"/>
    </xf>
    <xf numFmtId="0" fontId="6" fillId="10" borderId="62" xfId="4" applyFont="1" applyFill="1" applyBorder="1" applyAlignment="1" applyProtection="1">
      <alignment horizontal="left" vertical="center" wrapText="1"/>
    </xf>
    <xf numFmtId="0" fontId="6" fillId="0" borderId="79" xfId="4" applyFont="1" applyBorder="1" applyAlignment="1" applyProtection="1">
      <alignment horizontal="center" vertical="center" wrapText="1"/>
    </xf>
    <xf numFmtId="0" fontId="6" fillId="0" borderId="53" xfId="4" applyFont="1" applyBorder="1" applyAlignment="1" applyProtection="1">
      <alignment horizontal="center" vertical="center" wrapText="1"/>
    </xf>
    <xf numFmtId="0" fontId="6" fillId="0" borderId="53" xfId="4" applyFont="1" applyBorder="1" applyAlignment="1" applyProtection="1">
      <alignment vertical="center" wrapText="1"/>
    </xf>
    <xf numFmtId="0" fontId="6" fillId="0" borderId="62" xfId="4" applyFont="1" applyBorder="1" applyAlignment="1" applyProtection="1">
      <alignment vertical="center" wrapText="1"/>
    </xf>
    <xf numFmtId="0" fontId="6" fillId="14" borderId="118" xfId="4" applyFont="1" applyFill="1" applyBorder="1" applyAlignment="1" applyProtection="1">
      <alignment horizontal="left" vertical="center" wrapText="1"/>
      <protection locked="0"/>
    </xf>
    <xf numFmtId="0" fontId="6" fillId="14" borderId="4" xfId="4" applyFont="1" applyFill="1" applyBorder="1" applyAlignment="1" applyProtection="1">
      <alignment horizontal="left" vertical="center" wrapText="1"/>
      <protection locked="0"/>
    </xf>
    <xf numFmtId="0" fontId="6" fillId="14" borderId="48" xfId="4" applyFont="1" applyFill="1" applyBorder="1" applyAlignment="1" applyProtection="1">
      <alignment horizontal="left" vertical="center" wrapText="1"/>
      <protection locked="0"/>
    </xf>
    <xf numFmtId="56" fontId="39" fillId="0" borderId="0" xfId="0" applyNumberFormat="1" applyFont="1" applyBorder="1" applyAlignment="1" applyProtection="1">
      <alignment horizontal="left" vertical="center" wrapText="1"/>
    </xf>
    <xf numFmtId="0" fontId="39" fillId="0" borderId="0" xfId="0" applyFont="1" applyBorder="1" applyAlignment="1" applyProtection="1">
      <alignment horizontal="left" vertical="center" wrapText="1"/>
    </xf>
    <xf numFmtId="0" fontId="6" fillId="0" borderId="79" xfId="4" applyFont="1" applyBorder="1" applyAlignment="1" applyProtection="1">
      <alignment horizontal="left" vertical="center" wrapText="1" shrinkToFit="1"/>
    </xf>
    <xf numFmtId="0" fontId="6" fillId="0" borderId="53" xfId="4" applyFont="1" applyBorder="1" applyAlignment="1" applyProtection="1">
      <alignment horizontal="left" vertical="center" wrapText="1" shrinkToFit="1"/>
    </xf>
    <xf numFmtId="177" fontId="6" fillId="14" borderId="9" xfId="0" applyNumberFormat="1" applyFont="1" applyFill="1" applyBorder="1" applyAlignment="1" applyProtection="1">
      <alignment horizontal="center" vertical="center" shrinkToFit="1"/>
      <protection locked="0"/>
    </xf>
    <xf numFmtId="177" fontId="6" fillId="14" borderId="10" xfId="0" applyNumberFormat="1" applyFont="1" applyFill="1" applyBorder="1" applyAlignment="1" applyProtection="1">
      <alignment horizontal="center" vertical="center" shrinkToFit="1"/>
      <protection locked="0"/>
    </xf>
    <xf numFmtId="177" fontId="6" fillId="14" borderId="11" xfId="0" applyNumberFormat="1" applyFont="1" applyFill="1" applyBorder="1" applyAlignment="1" applyProtection="1">
      <alignment horizontal="center" vertical="center" shrinkToFit="1"/>
      <protection locked="0"/>
    </xf>
    <xf numFmtId="177" fontId="6" fillId="14" borderId="2" xfId="0" applyNumberFormat="1" applyFont="1" applyFill="1" applyBorder="1" applyAlignment="1" applyProtection="1">
      <alignment horizontal="center" vertical="center" shrinkToFit="1"/>
      <protection locked="0"/>
    </xf>
    <xf numFmtId="177" fontId="6" fillId="14" borderId="4" xfId="0" applyNumberFormat="1" applyFont="1" applyFill="1" applyBorder="1" applyAlignment="1" applyProtection="1">
      <alignment horizontal="center" vertical="center" shrinkToFit="1"/>
      <protection locked="0"/>
    </xf>
    <xf numFmtId="177" fontId="6" fillId="14" borderId="3" xfId="0" applyNumberFormat="1" applyFont="1" applyFill="1" applyBorder="1" applyAlignment="1" applyProtection="1">
      <alignment horizontal="center" vertical="center" shrinkToFit="1"/>
      <protection locked="0"/>
    </xf>
    <xf numFmtId="0" fontId="6" fillId="0" borderId="62" xfId="4" applyFont="1" applyBorder="1" applyAlignment="1" applyProtection="1">
      <alignment horizontal="center" vertical="center" wrapText="1"/>
    </xf>
    <xf numFmtId="0" fontId="23" fillId="0" borderId="0" xfId="0" applyFont="1" applyAlignment="1" applyProtection="1">
      <alignment horizontal="left" vertical="center" wrapText="1"/>
    </xf>
    <xf numFmtId="0" fontId="6" fillId="0" borderId="80" xfId="4" applyFont="1" applyBorder="1" applyAlignment="1" applyProtection="1">
      <alignment horizontal="left" vertical="center" wrapText="1" shrinkToFit="1"/>
    </xf>
    <xf numFmtId="0" fontId="6" fillId="0" borderId="69" xfId="4" applyFont="1" applyBorder="1" applyAlignment="1" applyProtection="1">
      <alignment horizontal="left" vertical="center" wrapText="1" shrinkToFit="1"/>
    </xf>
    <xf numFmtId="10" fontId="6" fillId="7" borderId="53" xfId="4" applyNumberFormat="1" applyFont="1" applyFill="1" applyBorder="1" applyAlignment="1" applyProtection="1">
      <alignment horizontal="center" vertical="center" wrapText="1"/>
    </xf>
    <xf numFmtId="10" fontId="6" fillId="7" borderId="62" xfId="4" applyNumberFormat="1" applyFont="1" applyFill="1" applyBorder="1" applyAlignment="1" applyProtection="1">
      <alignment horizontal="center" vertical="center" wrapText="1"/>
    </xf>
    <xf numFmtId="10" fontId="6" fillId="7" borderId="69" xfId="4" applyNumberFormat="1" applyFont="1" applyFill="1" applyBorder="1" applyAlignment="1" applyProtection="1">
      <alignment horizontal="center" vertical="center" wrapText="1"/>
    </xf>
    <xf numFmtId="10" fontId="6" fillId="7" borderId="70" xfId="4" applyNumberFormat="1" applyFont="1" applyFill="1" applyBorder="1" applyAlignment="1" applyProtection="1">
      <alignment horizontal="center" vertical="center" wrapText="1"/>
    </xf>
    <xf numFmtId="0" fontId="6" fillId="0" borderId="0" xfId="4" applyFont="1" applyBorder="1" applyAlignment="1" applyProtection="1">
      <alignment horizontal="center" vertical="top" wrapText="1"/>
    </xf>
    <xf numFmtId="0" fontId="7" fillId="0" borderId="95" xfId="0" applyFont="1" applyBorder="1" applyAlignment="1" applyProtection="1">
      <alignment horizontal="left" vertical="center" wrapText="1"/>
    </xf>
    <xf numFmtId="0" fontId="7" fillId="0" borderId="97" xfId="0" applyFont="1" applyBorder="1" applyAlignment="1" applyProtection="1">
      <alignment horizontal="left" vertical="center" wrapText="1"/>
    </xf>
    <xf numFmtId="0" fontId="7" fillId="0" borderId="96" xfId="0" applyFont="1" applyBorder="1" applyAlignment="1" applyProtection="1">
      <alignment horizontal="left" vertical="center" wrapText="1"/>
    </xf>
    <xf numFmtId="0" fontId="6" fillId="14" borderId="156" xfId="0" applyFont="1" applyFill="1" applyBorder="1" applyAlignment="1" applyProtection="1">
      <alignment horizontal="left" vertical="top" wrapText="1"/>
      <protection locked="0"/>
    </xf>
    <xf numFmtId="0" fontId="6" fillId="14" borderId="10" xfId="0" applyFont="1" applyFill="1" applyBorder="1" applyAlignment="1" applyProtection="1">
      <alignment horizontal="left" vertical="top" wrapText="1"/>
      <protection locked="0"/>
    </xf>
    <xf numFmtId="0" fontId="6" fillId="14" borderId="91" xfId="0" applyFont="1" applyFill="1" applyBorder="1" applyAlignment="1" applyProtection="1">
      <alignment horizontal="left" vertical="top" wrapText="1"/>
      <protection locked="0"/>
    </xf>
    <xf numFmtId="0" fontId="6" fillId="14" borderId="50"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0" fontId="6" fillId="14" borderId="47" xfId="0" applyFont="1" applyFill="1" applyBorder="1" applyAlignment="1" applyProtection="1">
      <alignment horizontal="left" vertical="top" wrapText="1"/>
      <protection locked="0"/>
    </xf>
    <xf numFmtId="0" fontId="6" fillId="14" borderId="98" xfId="0" applyFont="1" applyFill="1" applyBorder="1" applyAlignment="1" applyProtection="1">
      <alignment horizontal="left" vertical="top" wrapText="1"/>
      <protection locked="0"/>
    </xf>
    <xf numFmtId="0" fontId="6" fillId="14" borderId="13" xfId="0" applyFont="1" applyFill="1" applyBorder="1" applyAlignment="1" applyProtection="1">
      <alignment horizontal="left" vertical="top" wrapText="1"/>
      <protection locked="0"/>
    </xf>
    <xf numFmtId="0" fontId="6" fillId="14" borderId="43" xfId="0" applyFont="1" applyFill="1" applyBorder="1" applyAlignment="1" applyProtection="1">
      <alignment horizontal="left" vertical="top" wrapText="1"/>
      <protection locked="0"/>
    </xf>
    <xf numFmtId="0" fontId="7" fillId="0" borderId="0" xfId="0" applyFont="1" applyAlignment="1" applyProtection="1">
      <alignment horizontal="center" wrapText="1"/>
    </xf>
    <xf numFmtId="0" fontId="7" fillId="10" borderId="78" xfId="4" applyFont="1" applyFill="1" applyBorder="1" applyAlignment="1" applyProtection="1">
      <alignment horizontal="left" vertical="center" wrapText="1"/>
    </xf>
    <xf numFmtId="0" fontId="7" fillId="10" borderId="77" xfId="4" applyFont="1" applyFill="1" applyBorder="1" applyAlignment="1" applyProtection="1">
      <alignment horizontal="left" vertical="center" wrapText="1"/>
    </xf>
    <xf numFmtId="0" fontId="7" fillId="10" borderId="75" xfId="4" applyFont="1" applyFill="1" applyBorder="1" applyAlignment="1" applyProtection="1">
      <alignment horizontal="left" vertical="center" wrapText="1"/>
    </xf>
    <xf numFmtId="0" fontId="7" fillId="10" borderId="79" xfId="4" applyFont="1" applyFill="1" applyBorder="1" applyAlignment="1" applyProtection="1">
      <alignment horizontal="left" vertical="center" wrapText="1"/>
    </xf>
    <xf numFmtId="0" fontId="7" fillId="10" borderId="53" xfId="4" applyFont="1" applyFill="1" applyBorder="1" applyAlignment="1" applyProtection="1">
      <alignment horizontal="left" vertical="center" wrapText="1"/>
    </xf>
    <xf numFmtId="0" fontId="7" fillId="10" borderId="62" xfId="4" applyFont="1" applyFill="1" applyBorder="1" applyAlignment="1" applyProtection="1">
      <alignment horizontal="left" vertical="center" wrapText="1"/>
    </xf>
    <xf numFmtId="0" fontId="6" fillId="0" borderId="53" xfId="4" applyFont="1" applyBorder="1" applyAlignment="1" applyProtection="1">
      <alignment horizontal="left" vertical="center" wrapText="1"/>
    </xf>
    <xf numFmtId="0" fontId="6" fillId="0" borderId="62" xfId="4" applyFont="1" applyBorder="1" applyAlignment="1" applyProtection="1">
      <alignment horizontal="left" vertical="center" wrapText="1"/>
    </xf>
    <xf numFmtId="0" fontId="6" fillId="10" borderId="95" xfId="4" applyFont="1" applyFill="1" applyBorder="1" applyAlignment="1" applyProtection="1">
      <alignment horizontal="left" vertical="center" wrapText="1"/>
    </xf>
    <xf numFmtId="0" fontId="6" fillId="10" borderId="97" xfId="4" applyFont="1" applyFill="1" applyBorder="1" applyAlignment="1" applyProtection="1">
      <alignment horizontal="left" vertical="center" wrapText="1"/>
    </xf>
    <xf numFmtId="0" fontId="6" fillId="10" borderId="96" xfId="4" applyFont="1" applyFill="1" applyBorder="1" applyAlignment="1" applyProtection="1">
      <alignment horizontal="left" vertical="center" wrapText="1"/>
    </xf>
    <xf numFmtId="0" fontId="6" fillId="10" borderId="50" xfId="4" applyFont="1" applyFill="1" applyBorder="1" applyAlignment="1" applyProtection="1">
      <alignment horizontal="left" vertical="center" wrapText="1"/>
    </xf>
    <xf numFmtId="0" fontId="6" fillId="10" borderId="0" xfId="4" applyFont="1" applyFill="1" applyBorder="1" applyAlignment="1" applyProtection="1">
      <alignment horizontal="left" vertical="center" wrapText="1"/>
    </xf>
    <xf numFmtId="0" fontId="6" fillId="10" borderId="47" xfId="4" applyFont="1" applyFill="1" applyBorder="1" applyAlignment="1" applyProtection="1">
      <alignment horizontal="left" vertical="center" wrapText="1"/>
    </xf>
    <xf numFmtId="0" fontId="7" fillId="0" borderId="95" xfId="0" applyFont="1" applyBorder="1" applyAlignment="1" applyProtection="1">
      <alignment horizontal="center" vertical="center" textRotation="255"/>
    </xf>
    <xf numFmtId="0" fontId="7" fillId="0" borderId="96" xfId="0" applyFont="1" applyBorder="1" applyAlignment="1" applyProtection="1">
      <alignment horizontal="center" vertical="center" textRotation="255"/>
    </xf>
    <xf numFmtId="0" fontId="7" fillId="0" borderId="50" xfId="0" applyFont="1" applyBorder="1" applyAlignment="1" applyProtection="1">
      <alignment horizontal="center" vertical="center" textRotation="255"/>
    </xf>
    <xf numFmtId="0" fontId="7" fillId="0" borderId="47" xfId="0" applyFont="1" applyBorder="1" applyAlignment="1" applyProtection="1">
      <alignment horizontal="center" vertical="center" textRotation="255"/>
    </xf>
    <xf numFmtId="0" fontId="7" fillId="0" borderId="98" xfId="0" applyFont="1" applyBorder="1" applyAlignment="1" applyProtection="1">
      <alignment horizontal="center" vertical="center" textRotation="255"/>
    </xf>
    <xf numFmtId="0" fontId="7" fillId="0" borderId="43" xfId="0" applyFont="1" applyBorder="1" applyAlignment="1" applyProtection="1">
      <alignment horizontal="center" vertical="center" textRotation="255"/>
    </xf>
    <xf numFmtId="0" fontId="6" fillId="27" borderId="82" xfId="4" applyFont="1" applyFill="1" applyBorder="1" applyAlignment="1" applyProtection="1">
      <alignment horizontal="center" vertical="center" shrinkToFit="1"/>
      <protection locked="0"/>
    </xf>
    <xf numFmtId="0" fontId="6" fillId="0" borderId="82" xfId="4" applyFont="1" applyBorder="1" applyAlignment="1" applyProtection="1">
      <alignment horizontal="center" vertical="center" shrinkToFit="1"/>
    </xf>
    <xf numFmtId="0" fontId="6" fillId="14" borderId="53" xfId="4" applyFont="1" applyFill="1" applyBorder="1" applyAlignment="1" applyProtection="1">
      <alignment horizontal="center" vertical="center" shrinkToFit="1"/>
      <protection locked="0"/>
    </xf>
    <xf numFmtId="0" fontId="6" fillId="14" borderId="82" xfId="4" applyFont="1"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wrapText="1"/>
    </xf>
    <xf numFmtId="0" fontId="7" fillId="14" borderId="10" xfId="0" applyFont="1" applyFill="1" applyBorder="1" applyAlignment="1" applyProtection="1">
      <alignment horizontal="left" vertical="center" wrapText="1"/>
      <protection locked="0"/>
    </xf>
    <xf numFmtId="38" fontId="6" fillId="14" borderId="53" xfId="2" applyFont="1" applyFill="1" applyBorder="1" applyAlignment="1" applyProtection="1">
      <alignment horizontal="center" vertical="center" shrinkToFit="1"/>
      <protection locked="0"/>
    </xf>
    <xf numFmtId="38" fontId="6" fillId="14" borderId="6" xfId="2" applyFont="1" applyFill="1" applyBorder="1" applyAlignment="1" applyProtection="1">
      <alignment horizontal="center" vertical="center" shrinkToFit="1"/>
      <protection locked="0"/>
    </xf>
    <xf numFmtId="0" fontId="6" fillId="0" borderId="49" xfId="4" applyFont="1" applyBorder="1" applyAlignment="1" applyProtection="1">
      <alignment horizontal="center" vertical="center" shrinkToFit="1"/>
    </xf>
    <xf numFmtId="0" fontId="6" fillId="0" borderId="4" xfId="4" applyFont="1" applyBorder="1" applyAlignment="1" applyProtection="1">
      <alignment horizontal="center" vertical="center" shrinkToFit="1"/>
    </xf>
    <xf numFmtId="0" fontId="6" fillId="0" borderId="3" xfId="4" applyFont="1" applyBorder="1" applyAlignment="1" applyProtection="1">
      <alignment horizontal="center" vertical="center" shrinkToFit="1"/>
    </xf>
    <xf numFmtId="0" fontId="6" fillId="0" borderId="69" xfId="4" applyFont="1" applyBorder="1" applyAlignment="1" applyProtection="1">
      <alignment horizontal="center" vertical="center" shrinkToFit="1"/>
    </xf>
    <xf numFmtId="0" fontId="6" fillId="0" borderId="78" xfId="4" applyFont="1" applyBorder="1" applyAlignment="1" applyProtection="1">
      <alignment horizontal="center" vertical="center" shrinkToFit="1"/>
    </xf>
    <xf numFmtId="0" fontId="6" fillId="0" borderId="79" xfId="4" applyFont="1" applyBorder="1" applyAlignment="1" applyProtection="1">
      <alignment horizontal="center" vertical="center" shrinkToFit="1"/>
    </xf>
    <xf numFmtId="0" fontId="6" fillId="0" borderId="80" xfId="4" applyFont="1" applyBorder="1" applyAlignment="1" applyProtection="1">
      <alignment horizontal="center" vertical="center" shrinkToFit="1"/>
    </xf>
    <xf numFmtId="0" fontId="6" fillId="0" borderId="77" xfId="4" applyFont="1" applyBorder="1" applyAlignment="1" applyProtection="1">
      <alignment horizontal="center" vertical="center" shrinkToFit="1"/>
    </xf>
    <xf numFmtId="0" fontId="7" fillId="0" borderId="10" xfId="0" applyFont="1" applyBorder="1" applyAlignment="1" applyProtection="1">
      <alignment horizontal="center" vertical="center" wrapText="1" shrinkToFit="1"/>
    </xf>
    <xf numFmtId="0" fontId="7" fillId="0" borderId="11" xfId="0" applyFont="1" applyFill="1" applyBorder="1" applyAlignment="1" applyProtection="1">
      <alignment horizontal="center" vertical="top" wrapText="1"/>
    </xf>
    <xf numFmtId="0" fontId="7" fillId="0" borderId="3" xfId="0" applyFont="1" applyFill="1" applyBorder="1" applyAlignment="1" applyProtection="1">
      <alignment horizontal="center" vertical="top" wrapText="1"/>
    </xf>
    <xf numFmtId="0" fontId="6" fillId="14" borderId="6" xfId="4" applyFont="1" applyFill="1" applyBorder="1" applyAlignment="1" applyProtection="1">
      <alignment horizontal="center" vertical="center" shrinkToFit="1"/>
      <protection locked="0"/>
    </xf>
    <xf numFmtId="0" fontId="6" fillId="0" borderId="35" xfId="4" applyFont="1" applyBorder="1" applyAlignment="1" applyProtection="1">
      <alignment horizontal="center" vertical="center" shrinkToFit="1"/>
    </xf>
    <xf numFmtId="0" fontId="6" fillId="0" borderId="8" xfId="4" applyFont="1" applyBorder="1" applyAlignment="1" applyProtection="1">
      <alignment horizontal="center" vertical="center" shrinkToFit="1"/>
    </xf>
    <xf numFmtId="0" fontId="6" fillId="0" borderId="68" xfId="4" applyFont="1" applyBorder="1" applyAlignment="1" applyProtection="1">
      <alignment horizontal="center" vertical="center" shrinkToFit="1"/>
    </xf>
    <xf numFmtId="0" fontId="6" fillId="0" borderId="34" xfId="4" applyFont="1" applyBorder="1" applyAlignment="1" applyProtection="1">
      <alignment horizontal="center" vertical="center" shrinkToFit="1"/>
    </xf>
    <xf numFmtId="0" fontId="8" fillId="0" borderId="66" xfId="4" applyFont="1" applyBorder="1" applyAlignment="1" applyProtection="1">
      <alignment horizontal="left" vertical="center" shrinkToFit="1"/>
    </xf>
    <xf numFmtId="0" fontId="8" fillId="0" borderId="72" xfId="4" applyFont="1" applyBorder="1" applyAlignment="1" applyProtection="1">
      <alignment horizontal="left" vertical="center" shrinkToFit="1"/>
    </xf>
    <xf numFmtId="0" fontId="8" fillId="0" borderId="68" xfId="4" applyFont="1" applyBorder="1" applyAlignment="1" applyProtection="1">
      <alignment horizontal="left" vertical="center" shrinkToFit="1"/>
    </xf>
    <xf numFmtId="0" fontId="7" fillId="0" borderId="3"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textRotation="255"/>
    </xf>
    <xf numFmtId="0" fontId="6" fillId="0" borderId="12" xfId="0" applyFont="1" applyBorder="1" applyAlignment="1" applyProtection="1">
      <alignment horizontal="center" vertical="center" textRotation="255"/>
    </xf>
    <xf numFmtId="0" fontId="6" fillId="0" borderId="2" xfId="0" applyFont="1" applyBorder="1" applyAlignment="1" applyProtection="1">
      <alignment horizontal="center" vertical="center" textRotation="255"/>
    </xf>
    <xf numFmtId="0" fontId="6" fillId="0" borderId="3" xfId="0" applyFont="1" applyBorder="1" applyAlignment="1" applyProtection="1">
      <alignment horizontal="center" vertical="center" textRotation="255"/>
    </xf>
    <xf numFmtId="0" fontId="39" fillId="0" borderId="0" xfId="0" applyFont="1" applyAlignment="1" applyProtection="1">
      <alignment horizontal="left" vertical="center"/>
    </xf>
    <xf numFmtId="0" fontId="8" fillId="0" borderId="53" xfId="0" applyFont="1" applyFill="1" applyBorder="1" applyAlignment="1" applyProtection="1">
      <alignment horizontal="center" vertical="center" wrapText="1"/>
    </xf>
    <xf numFmtId="0" fontId="7" fillId="0" borderId="53" xfId="0" applyFont="1" applyBorder="1" applyAlignment="1" applyProtection="1">
      <alignment horizontal="left" vertical="center"/>
    </xf>
    <xf numFmtId="0" fontId="5" fillId="0" borderId="9"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14" borderId="10" xfId="0" applyFont="1" applyFill="1" applyBorder="1" applyAlignment="1" applyProtection="1">
      <alignment horizontal="left" vertical="center" wrapText="1"/>
      <protection locked="0"/>
    </xf>
    <xf numFmtId="0" fontId="5" fillId="14" borderId="4" xfId="0" applyFont="1" applyFill="1" applyBorder="1" applyAlignment="1" applyProtection="1">
      <alignment horizontal="left" vertical="center" wrapText="1"/>
      <protection locked="0"/>
    </xf>
    <xf numFmtId="0" fontId="6" fillId="0" borderId="9" xfId="0" applyFont="1"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38" fontId="6" fillId="14" borderId="0" xfId="2" applyFont="1" applyFill="1" applyBorder="1" applyAlignment="1" applyProtection="1">
      <alignment horizontal="center" vertical="center"/>
      <protection locked="0"/>
    </xf>
    <xf numFmtId="56" fontId="39" fillId="0" borderId="0" xfId="0" applyNumberFormat="1" applyFont="1" applyBorder="1" applyAlignment="1" applyProtection="1">
      <alignment horizontal="left" vertical="center"/>
    </xf>
    <xf numFmtId="0" fontId="8" fillId="0" borderId="154" xfId="0" applyFont="1" applyBorder="1" applyAlignment="1" applyProtection="1">
      <alignment horizontal="center" vertical="center"/>
    </xf>
    <xf numFmtId="0" fontId="7" fillId="0" borderId="11" xfId="0" applyFont="1" applyBorder="1" applyAlignment="1" applyProtection="1">
      <alignment horizontal="center" vertical="center" textRotation="255" shrinkToFit="1"/>
    </xf>
    <xf numFmtId="0" fontId="7" fillId="0" borderId="12" xfId="0" applyFont="1" applyBorder="1" applyAlignment="1" applyProtection="1">
      <alignment horizontal="center" vertical="center" textRotation="255" shrinkToFit="1"/>
    </xf>
    <xf numFmtId="0" fontId="6" fillId="14" borderId="9" xfId="4" applyFont="1" applyFill="1" applyBorder="1" applyAlignment="1" applyProtection="1">
      <alignment horizontal="center" vertical="center" wrapText="1"/>
      <protection locked="0"/>
    </xf>
    <xf numFmtId="0" fontId="6" fillId="14" borderId="10" xfId="4" applyFont="1" applyFill="1" applyBorder="1" applyAlignment="1" applyProtection="1">
      <alignment horizontal="center" vertical="center" wrapText="1"/>
      <protection locked="0"/>
    </xf>
    <xf numFmtId="0" fontId="6" fillId="14" borderId="91" xfId="4" applyFont="1" applyFill="1" applyBorder="1" applyAlignment="1" applyProtection="1">
      <alignment horizontal="center" vertical="center" wrapText="1"/>
      <protection locked="0"/>
    </xf>
    <xf numFmtId="0" fontId="6" fillId="14" borderId="1" xfId="4" applyFont="1" applyFill="1" applyBorder="1" applyAlignment="1" applyProtection="1">
      <alignment horizontal="center" vertical="center" wrapText="1"/>
      <protection locked="0"/>
    </xf>
    <xf numFmtId="0" fontId="6" fillId="14" borderId="0" xfId="4" applyFont="1" applyFill="1" applyBorder="1" applyAlignment="1" applyProtection="1">
      <alignment horizontal="center" vertical="center" wrapText="1"/>
      <protection locked="0"/>
    </xf>
    <xf numFmtId="0" fontId="6" fillId="14" borderId="47" xfId="4" applyFont="1" applyFill="1" applyBorder="1" applyAlignment="1" applyProtection="1">
      <alignment horizontal="center" vertical="center" wrapText="1"/>
      <protection locked="0"/>
    </xf>
    <xf numFmtId="0" fontId="6" fillId="14" borderId="45" xfId="4" applyFont="1" applyFill="1" applyBorder="1" applyAlignment="1" applyProtection="1">
      <alignment horizontal="center" vertical="center" wrapText="1"/>
      <protection locked="0"/>
    </xf>
    <xf numFmtId="0" fontId="6" fillId="14" borderId="13" xfId="4" applyFont="1" applyFill="1" applyBorder="1" applyAlignment="1" applyProtection="1">
      <alignment horizontal="center" vertical="center" wrapText="1"/>
      <protection locked="0"/>
    </xf>
    <xf numFmtId="0" fontId="6" fillId="14" borderId="43" xfId="4" applyFont="1" applyFill="1" applyBorder="1" applyAlignment="1" applyProtection="1">
      <alignment horizontal="center" vertical="center" wrapText="1"/>
      <protection locked="0"/>
    </xf>
    <xf numFmtId="0" fontId="6" fillId="0" borderId="115" xfId="4" applyFont="1" applyBorder="1" applyAlignment="1" applyProtection="1">
      <alignment horizontal="center" vertical="center" shrinkToFit="1"/>
    </xf>
    <xf numFmtId="0" fontId="6" fillId="0" borderId="2" xfId="4" applyFont="1" applyBorder="1" applyAlignment="1" applyProtection="1">
      <alignment horizontal="center" vertical="center" shrinkToFit="1"/>
    </xf>
    <xf numFmtId="0" fontId="6" fillId="0" borderId="48" xfId="4" applyFont="1" applyBorder="1" applyAlignment="1" applyProtection="1">
      <alignment horizontal="center" vertical="center" shrinkToFit="1"/>
    </xf>
    <xf numFmtId="0" fontId="6" fillId="0" borderId="0" xfId="0" applyFont="1" applyAlignment="1" applyProtection="1">
      <alignment horizontal="center"/>
    </xf>
    <xf numFmtId="0" fontId="6" fillId="0" borderId="97" xfId="4" applyFont="1" applyBorder="1" applyAlignment="1" applyProtection="1">
      <alignment horizontal="center" vertical="center"/>
    </xf>
    <xf numFmtId="0" fontId="6" fillId="0" borderId="96" xfId="4" applyFont="1" applyBorder="1" applyAlignment="1" applyProtection="1">
      <alignment horizontal="center" vertical="center"/>
    </xf>
    <xf numFmtId="0" fontId="6" fillId="14" borderId="155" xfId="4" applyFont="1" applyFill="1" applyBorder="1" applyAlignment="1" applyProtection="1">
      <alignment horizontal="center" vertical="center" shrinkToFit="1"/>
      <protection locked="0"/>
    </xf>
    <xf numFmtId="0" fontId="6" fillId="14" borderId="97" xfId="4" applyFont="1" applyFill="1" applyBorder="1" applyAlignment="1" applyProtection="1">
      <alignment horizontal="center" vertical="center" shrinkToFit="1"/>
      <protection locked="0"/>
    </xf>
    <xf numFmtId="0" fontId="6" fillId="0" borderId="8" xfId="4" applyFont="1" applyBorder="1" applyAlignment="1" applyProtection="1">
      <alignment horizontal="center" vertical="center"/>
    </xf>
    <xf numFmtId="0" fontId="6" fillId="0" borderId="53" xfId="4" applyFont="1" applyBorder="1" applyAlignment="1" applyProtection="1">
      <alignment horizontal="center" vertical="center"/>
    </xf>
    <xf numFmtId="0" fontId="6" fillId="0" borderId="11" xfId="4" applyFont="1" applyBorder="1" applyAlignment="1" applyProtection="1">
      <alignment horizontal="center" vertical="center"/>
    </xf>
    <xf numFmtId="0" fontId="6" fillId="0" borderId="82" xfId="4" applyFont="1" applyBorder="1" applyAlignment="1" applyProtection="1">
      <alignment horizontal="center" vertical="center"/>
    </xf>
    <xf numFmtId="0" fontId="6" fillId="0" borderId="54" xfId="4" applyFont="1" applyBorder="1" applyAlignment="1" applyProtection="1">
      <alignment horizontal="center" vertical="center" shrinkToFit="1"/>
    </xf>
    <xf numFmtId="0" fontId="6" fillId="0" borderId="144" xfId="4" applyFont="1" applyBorder="1" applyAlignment="1" applyProtection="1">
      <alignment horizontal="left" vertical="center" shrinkToFit="1"/>
    </xf>
    <xf numFmtId="0" fontId="6" fillId="0" borderId="73" xfId="4" applyFont="1" applyBorder="1" applyAlignment="1" applyProtection="1">
      <alignment horizontal="left" vertical="center" shrinkToFit="1"/>
    </xf>
    <xf numFmtId="0" fontId="6" fillId="0" borderId="147" xfId="4" applyFont="1" applyBorder="1" applyAlignment="1" applyProtection="1">
      <alignment horizontal="left" vertical="center" shrinkToFit="1"/>
    </xf>
    <xf numFmtId="0" fontId="6" fillId="0" borderId="55" xfId="4" applyFont="1" applyBorder="1" applyAlignment="1" applyProtection="1">
      <alignment horizontal="center" vertical="center" shrinkToFit="1"/>
    </xf>
    <xf numFmtId="0" fontId="6" fillId="14" borderId="91" xfId="4" applyFont="1" applyFill="1" applyBorder="1" applyAlignment="1" applyProtection="1">
      <alignment horizontal="center" vertical="center" shrinkToFit="1"/>
      <protection locked="0"/>
    </xf>
    <xf numFmtId="0" fontId="6" fillId="14" borderId="1" xfId="4" applyFont="1" applyFill="1" applyBorder="1" applyAlignment="1" applyProtection="1">
      <alignment horizontal="center" vertical="center" shrinkToFit="1"/>
      <protection locked="0"/>
    </xf>
    <xf numFmtId="0" fontId="6" fillId="14" borderId="0" xfId="4" applyFont="1" applyFill="1" applyBorder="1" applyAlignment="1" applyProtection="1">
      <alignment horizontal="center" vertical="center" shrinkToFit="1"/>
      <protection locked="0"/>
    </xf>
    <xf numFmtId="0" fontId="6" fillId="14" borderId="47" xfId="4" applyFont="1" applyFill="1" applyBorder="1" applyAlignment="1" applyProtection="1">
      <alignment horizontal="center" vertical="center" shrinkToFit="1"/>
      <protection locked="0"/>
    </xf>
    <xf numFmtId="0" fontId="6" fillId="14" borderId="43" xfId="4" applyFont="1" applyFill="1" applyBorder="1" applyAlignment="1" applyProtection="1">
      <alignment horizontal="center" vertical="center" shrinkToFit="1"/>
      <protection locked="0"/>
    </xf>
    <xf numFmtId="38" fontId="6" fillId="0" borderId="53" xfId="2" applyFont="1" applyBorder="1" applyAlignment="1" applyProtection="1">
      <alignment horizontal="center" vertical="center" shrinkToFit="1"/>
    </xf>
    <xf numFmtId="38" fontId="6" fillId="0" borderId="6" xfId="2" applyFont="1" applyBorder="1" applyAlignment="1" applyProtection="1">
      <alignment horizontal="center" vertical="center" shrinkToFit="1"/>
    </xf>
    <xf numFmtId="49" fontId="0" fillId="0" borderId="9" xfId="0" applyNumberFormat="1" applyFont="1" applyBorder="1" applyAlignment="1" applyProtection="1">
      <alignment horizontal="center" vertical="center" wrapText="1"/>
    </xf>
    <xf numFmtId="49" fontId="0" fillId="0" borderId="11" xfId="0" applyNumberFormat="1" applyFont="1" applyBorder="1" applyAlignment="1" applyProtection="1">
      <alignment horizontal="center" vertical="center" wrapText="1"/>
    </xf>
    <xf numFmtId="49" fontId="0" fillId="0" borderId="1" xfId="0" applyNumberFormat="1" applyFont="1" applyBorder="1" applyAlignment="1" applyProtection="1">
      <alignment horizontal="center" vertical="center" wrapText="1"/>
    </xf>
    <xf numFmtId="49" fontId="0" fillId="0" borderId="12" xfId="0" applyNumberFormat="1" applyFont="1" applyBorder="1" applyAlignment="1" applyProtection="1">
      <alignment horizontal="center" vertical="center" wrapText="1"/>
    </xf>
    <xf numFmtId="49" fontId="0" fillId="0" borderId="2" xfId="0" applyNumberFormat="1" applyFont="1" applyBorder="1" applyAlignment="1" applyProtection="1">
      <alignment horizontal="center" vertical="center" wrapText="1"/>
    </xf>
    <xf numFmtId="49" fontId="0" fillId="0" borderId="3" xfId="0" applyNumberFormat="1" applyFont="1" applyBorder="1" applyAlignment="1" applyProtection="1">
      <alignment horizontal="center" vertical="center" wrapText="1"/>
    </xf>
    <xf numFmtId="49" fontId="0" fillId="0" borderId="53" xfId="0" applyNumberFormat="1" applyFont="1" applyBorder="1" applyAlignment="1" applyProtection="1">
      <alignment horizontal="center" vertical="center" shrinkToFit="1"/>
    </xf>
    <xf numFmtId="0" fontId="22" fillId="0" borderId="53" xfId="0" applyFont="1" applyBorder="1" applyAlignment="1" applyProtection="1">
      <alignment horizontal="center" vertical="center" shrinkToFit="1"/>
    </xf>
    <xf numFmtId="0" fontId="12" fillId="0" borderId="9"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12" fillId="0" borderId="11" xfId="0" applyFont="1" applyBorder="1" applyAlignment="1" applyProtection="1">
      <alignment horizontal="left" vertical="top" wrapText="1"/>
    </xf>
    <xf numFmtId="0" fontId="12" fillId="0" borderId="1"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2" xfId="0" applyFont="1" applyBorder="1" applyAlignment="1" applyProtection="1">
      <alignment horizontal="left" vertical="top" wrapText="1"/>
    </xf>
    <xf numFmtId="0" fontId="12" fillId="0" borderId="0" xfId="4" applyFont="1" applyBorder="1" applyAlignment="1" applyProtection="1">
      <alignment horizontal="right" vertical="center" wrapText="1"/>
    </xf>
    <xf numFmtId="0" fontId="12" fillId="0" borderId="0" xfId="4" applyFont="1" applyBorder="1" applyAlignment="1" applyProtection="1">
      <alignment horizontal="left" vertical="center" wrapText="1"/>
    </xf>
    <xf numFmtId="0" fontId="12" fillId="0" borderId="1" xfId="4" applyFont="1" applyBorder="1" applyAlignment="1" applyProtection="1">
      <alignment horizontal="right" vertical="center" wrapText="1"/>
    </xf>
    <xf numFmtId="0" fontId="12" fillId="0" borderId="1" xfId="4" applyFont="1" applyBorder="1" applyAlignment="1" applyProtection="1">
      <alignment horizontal="center" vertical="center" wrapText="1"/>
    </xf>
    <xf numFmtId="0" fontId="12" fillId="0" borderId="0" xfId="4" applyFont="1" applyBorder="1" applyAlignment="1" applyProtection="1">
      <alignment horizontal="center" vertical="center" wrapText="1"/>
    </xf>
    <xf numFmtId="0" fontId="12" fillId="0" borderId="1" xfId="0" applyFont="1" applyBorder="1" applyAlignment="1" applyProtection="1">
      <alignment horizontal="right" vertical="top" wrapText="1"/>
    </xf>
    <xf numFmtId="0" fontId="12" fillId="0" borderId="0" xfId="0" applyFont="1" applyBorder="1" applyAlignment="1" applyProtection="1">
      <alignment horizontal="right" vertical="top" wrapText="1"/>
    </xf>
    <xf numFmtId="0" fontId="0" fillId="27" borderId="9" xfId="0" applyFont="1" applyFill="1" applyBorder="1" applyAlignment="1" applyProtection="1">
      <alignment horizontal="center" vertical="center" shrinkToFit="1"/>
      <protection locked="0"/>
    </xf>
    <xf numFmtId="0" fontId="0" fillId="27" borderId="11" xfId="0" applyFont="1" applyFill="1" applyBorder="1" applyAlignment="1" applyProtection="1">
      <alignment horizontal="center" vertical="center" shrinkToFit="1"/>
      <protection locked="0"/>
    </xf>
    <xf numFmtId="0" fontId="0" fillId="27" borderId="1" xfId="0" applyFont="1" applyFill="1" applyBorder="1" applyAlignment="1" applyProtection="1">
      <alignment horizontal="center" vertical="center" shrinkToFit="1"/>
      <protection locked="0"/>
    </xf>
    <xf numFmtId="0" fontId="0" fillId="27" borderId="12" xfId="0" applyFont="1" applyFill="1" applyBorder="1" applyAlignment="1" applyProtection="1">
      <alignment horizontal="center" vertical="center" shrinkToFit="1"/>
      <protection locked="0"/>
    </xf>
    <xf numFmtId="0" fontId="0" fillId="27" borderId="2" xfId="0" applyFont="1" applyFill="1" applyBorder="1" applyAlignment="1" applyProtection="1">
      <alignment horizontal="center" vertical="center" shrinkToFit="1"/>
      <protection locked="0"/>
    </xf>
    <xf numFmtId="0" fontId="0" fillId="27" borderId="3" xfId="0" applyFont="1" applyFill="1" applyBorder="1" applyAlignment="1" applyProtection="1">
      <alignment horizontal="center" vertical="center" shrinkToFit="1"/>
      <protection locked="0"/>
    </xf>
    <xf numFmtId="0" fontId="12" fillId="0" borderId="2"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0" xfId="0" applyFont="1" applyBorder="1" applyAlignment="1" applyProtection="1">
      <alignment horizontal="left" wrapText="1"/>
    </xf>
    <xf numFmtId="0" fontId="12" fillId="0" borderId="0" xfId="0" applyFont="1" applyBorder="1" applyAlignment="1" applyProtection="1">
      <alignment horizontal="right" wrapText="1"/>
    </xf>
    <xf numFmtId="0" fontId="12" fillId="0" borderId="1"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 xfId="0" applyFont="1" applyBorder="1" applyAlignment="1" applyProtection="1">
      <alignment horizontal="right" vertical="top" wrapText="1"/>
    </xf>
    <xf numFmtId="0" fontId="12" fillId="0" borderId="4" xfId="0" applyFont="1" applyBorder="1" applyAlignment="1" applyProtection="1">
      <alignment horizontal="right" vertical="top" wrapText="1"/>
    </xf>
    <xf numFmtId="0" fontId="12" fillId="0" borderId="4" xfId="0" applyFont="1" applyBorder="1" applyAlignment="1" applyProtection="1">
      <alignment vertical="top" wrapText="1"/>
    </xf>
    <xf numFmtId="0" fontId="12" fillId="0" borderId="3" xfId="0" applyFont="1" applyBorder="1" applyAlignment="1" applyProtection="1">
      <alignment vertical="top" wrapText="1"/>
    </xf>
    <xf numFmtId="0" fontId="18" fillId="0" borderId="0" xfId="0" applyFont="1" applyBorder="1" applyAlignment="1" applyProtection="1">
      <alignment horizontal="left" vertical="top" wrapText="1"/>
    </xf>
    <xf numFmtId="0" fontId="18" fillId="0" borderId="12" xfId="0" applyFont="1" applyBorder="1" applyAlignment="1" applyProtection="1">
      <alignment horizontal="left" vertical="top" wrapText="1"/>
    </xf>
    <xf numFmtId="0" fontId="0" fillId="0" borderId="1" xfId="0" applyFont="1" applyBorder="1" applyAlignment="1" applyProtection="1">
      <alignment horizontal="left" wrapText="1"/>
    </xf>
    <xf numFmtId="0" fontId="0" fillId="0" borderId="0" xfId="0" applyFont="1" applyBorder="1" applyAlignment="1" applyProtection="1">
      <alignment horizontal="left" wrapText="1"/>
    </xf>
    <xf numFmtId="0" fontId="0" fillId="0" borderId="12" xfId="0" applyFont="1" applyBorder="1" applyAlignment="1" applyProtection="1">
      <alignment horizontal="left" wrapText="1"/>
    </xf>
    <xf numFmtId="0" fontId="18" fillId="0" borderId="4" xfId="0" applyFont="1" applyBorder="1" applyAlignment="1" applyProtection="1">
      <alignment horizontal="left" vertical="top" wrapText="1"/>
    </xf>
    <xf numFmtId="0" fontId="18" fillId="0" borderId="3" xfId="0" applyFont="1" applyBorder="1" applyAlignment="1" applyProtection="1">
      <alignment horizontal="left" vertical="top" wrapText="1"/>
    </xf>
    <xf numFmtId="0" fontId="7" fillId="0" borderId="1" xfId="4" applyFont="1" applyBorder="1" applyAlignment="1" applyProtection="1">
      <alignment horizontal="left" vertical="center" wrapText="1"/>
    </xf>
    <xf numFmtId="0" fontId="7" fillId="0" borderId="0" xfId="4" applyFont="1" applyBorder="1" applyAlignment="1" applyProtection="1">
      <alignment horizontal="left" vertical="center" wrapText="1"/>
    </xf>
    <xf numFmtId="0" fontId="7" fillId="0" borderId="12" xfId="4" applyFont="1" applyBorder="1" applyAlignment="1" applyProtection="1">
      <alignment horizontal="left" vertical="center" wrapText="1"/>
    </xf>
    <xf numFmtId="0" fontId="0" fillId="0" borderId="9" xfId="0" applyFont="1" applyBorder="1" applyAlignment="1" applyProtection="1">
      <alignment horizontal="center" wrapText="1"/>
    </xf>
    <xf numFmtId="0" fontId="0" fillId="0" borderId="10" xfId="0" applyFont="1" applyBorder="1" applyAlignment="1" applyProtection="1">
      <alignment horizontal="center" wrapText="1"/>
    </xf>
    <xf numFmtId="0" fontId="0" fillId="0" borderId="11" xfId="0" applyFont="1" applyBorder="1" applyAlignment="1" applyProtection="1">
      <alignment horizontal="center" wrapText="1"/>
    </xf>
    <xf numFmtId="0" fontId="0" fillId="0" borderId="0"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4" xfId="0" applyFont="1" applyBorder="1" applyAlignment="1" applyProtection="1">
      <alignment horizontal="left" vertical="center" shrinkToFit="1"/>
    </xf>
    <xf numFmtId="0" fontId="0" fillId="0" borderId="3" xfId="0" applyFont="1" applyBorder="1" applyAlignment="1" applyProtection="1">
      <alignment horizontal="left" vertical="center" shrinkToFit="1"/>
    </xf>
    <xf numFmtId="0" fontId="0" fillId="0" borderId="9" xfId="4" applyFont="1" applyBorder="1" applyAlignment="1" applyProtection="1">
      <alignment horizontal="left" vertical="top" wrapText="1"/>
    </xf>
    <xf numFmtId="0" fontId="0" fillId="0" borderId="10" xfId="4" applyFont="1" applyBorder="1" applyAlignment="1" applyProtection="1">
      <alignment horizontal="left" vertical="top" wrapText="1"/>
    </xf>
    <xf numFmtId="0" fontId="0" fillId="0" borderId="11" xfId="4" applyFont="1" applyBorder="1" applyAlignment="1" applyProtection="1">
      <alignment horizontal="left" vertical="top" wrapText="1"/>
    </xf>
    <xf numFmtId="0" fontId="0" fillId="0" borderId="1" xfId="4" applyFont="1" applyBorder="1" applyAlignment="1" applyProtection="1">
      <alignment horizontal="left" vertical="top" wrapText="1"/>
    </xf>
    <xf numFmtId="0" fontId="0" fillId="0" borderId="0" xfId="4" applyFont="1" applyBorder="1" applyAlignment="1" applyProtection="1">
      <alignment horizontal="left" vertical="top" wrapText="1"/>
    </xf>
    <xf numFmtId="0" fontId="0" fillId="0" borderId="12" xfId="4" applyFont="1" applyBorder="1" applyAlignment="1" applyProtection="1">
      <alignment horizontal="left" vertical="top" wrapText="1"/>
    </xf>
    <xf numFmtId="0" fontId="0" fillId="0" borderId="2" xfId="4" applyFont="1" applyBorder="1" applyAlignment="1" applyProtection="1">
      <alignment horizontal="left" vertical="top" wrapText="1"/>
    </xf>
    <xf numFmtId="0" fontId="0" fillId="0" borderId="4" xfId="4" applyFont="1" applyBorder="1" applyAlignment="1" applyProtection="1">
      <alignment horizontal="left" vertical="top" wrapText="1"/>
    </xf>
    <xf numFmtId="0" fontId="0" fillId="0" borderId="3" xfId="4" applyFont="1" applyBorder="1" applyAlignment="1" applyProtection="1">
      <alignment horizontal="left" vertical="top" wrapText="1"/>
    </xf>
    <xf numFmtId="0" fontId="12" fillId="0" borderId="0" xfId="4" applyFont="1" applyBorder="1" applyAlignment="1" applyProtection="1">
      <alignment horizontal="left" vertical="top" wrapText="1"/>
    </xf>
    <xf numFmtId="0" fontId="12" fillId="0" borderId="10" xfId="4" applyFont="1" applyBorder="1" applyAlignment="1" applyProtection="1">
      <alignment horizontal="left" vertical="center" wrapText="1"/>
    </xf>
    <xf numFmtId="49" fontId="84" fillId="0" borderId="9" xfId="4" applyNumberFormat="1" applyFont="1" applyBorder="1" applyAlignment="1" applyProtection="1">
      <alignment horizontal="center" vertical="center" wrapText="1"/>
    </xf>
    <xf numFmtId="49" fontId="84" fillId="0" borderId="11" xfId="4" applyNumberFormat="1" applyFont="1" applyBorder="1" applyAlignment="1" applyProtection="1">
      <alignment horizontal="center" vertical="center" wrapText="1"/>
    </xf>
    <xf numFmtId="49" fontId="84" fillId="0" borderId="1" xfId="4" applyNumberFormat="1" applyFont="1" applyBorder="1" applyAlignment="1" applyProtection="1">
      <alignment horizontal="center" vertical="center" wrapText="1"/>
    </xf>
    <xf numFmtId="49" fontId="84" fillId="0" borderId="12" xfId="4" applyNumberFormat="1" applyFont="1" applyBorder="1" applyAlignment="1" applyProtection="1">
      <alignment horizontal="center" vertical="center" wrapText="1"/>
    </xf>
    <xf numFmtId="49" fontId="84" fillId="0" borderId="2" xfId="4" applyNumberFormat="1" applyFont="1" applyBorder="1" applyAlignment="1" applyProtection="1">
      <alignment horizontal="center" vertical="center" wrapText="1"/>
    </xf>
    <xf numFmtId="49" fontId="84" fillId="0" borderId="3" xfId="4" applyNumberFormat="1" applyFont="1" applyBorder="1" applyAlignment="1" applyProtection="1">
      <alignment horizontal="center" vertical="center" wrapText="1"/>
    </xf>
    <xf numFmtId="0" fontId="86" fillId="0" borderId="9" xfId="4" applyFont="1" applyBorder="1" applyAlignment="1" applyProtection="1">
      <alignment horizontal="left" vertical="center" wrapText="1"/>
    </xf>
    <xf numFmtId="0" fontId="86" fillId="0" borderId="10" xfId="4" applyFont="1" applyBorder="1" applyAlignment="1" applyProtection="1">
      <alignment horizontal="left" vertical="center" wrapText="1"/>
    </xf>
    <xf numFmtId="0" fontId="86" fillId="0" borderId="11" xfId="4" applyFont="1" applyBorder="1" applyAlignment="1" applyProtection="1">
      <alignment horizontal="left" vertical="center" wrapText="1"/>
    </xf>
    <xf numFmtId="0" fontId="86" fillId="0" borderId="2" xfId="4" applyFont="1" applyBorder="1" applyAlignment="1" applyProtection="1">
      <alignment horizontal="left" vertical="center" wrapText="1"/>
    </xf>
    <xf numFmtId="0" fontId="86" fillId="0" borderId="4" xfId="4" applyFont="1" applyBorder="1" applyAlignment="1" applyProtection="1">
      <alignment horizontal="left" vertical="center" wrapText="1"/>
    </xf>
    <xf numFmtId="0" fontId="86" fillId="0" borderId="3" xfId="4" applyFont="1" applyBorder="1" applyAlignment="1" applyProtection="1">
      <alignment horizontal="left" vertical="center" wrapText="1"/>
    </xf>
    <xf numFmtId="0" fontId="41" fillId="0" borderId="9" xfId="4" applyFont="1" applyBorder="1" applyAlignment="1" applyProtection="1">
      <alignment horizontal="left" vertical="top" wrapText="1"/>
    </xf>
    <xf numFmtId="0" fontId="41" fillId="0" borderId="10" xfId="4" applyFont="1" applyBorder="1" applyAlignment="1" applyProtection="1">
      <alignment horizontal="left" vertical="top" wrapText="1"/>
    </xf>
    <xf numFmtId="0" fontId="41" fillId="0" borderId="10" xfId="0" applyFont="1" applyBorder="1" applyAlignment="1" applyProtection="1">
      <alignment vertical="top" wrapText="1"/>
    </xf>
    <xf numFmtId="0" fontId="41" fillId="0" borderId="11" xfId="0" applyFont="1" applyBorder="1" applyAlignment="1" applyProtection="1">
      <alignment vertical="top" wrapText="1"/>
    </xf>
    <xf numFmtId="0" fontId="12" fillId="0" borderId="0" xfId="4" applyFont="1" applyBorder="1" applyAlignment="1" applyProtection="1">
      <alignment horizontal="right" vertical="top" wrapText="1"/>
    </xf>
    <xf numFmtId="0" fontId="41" fillId="0" borderId="1" xfId="4" applyFont="1" applyBorder="1" applyAlignment="1" applyProtection="1">
      <alignment horizontal="right" vertical="top" wrapText="1"/>
    </xf>
    <xf numFmtId="0" fontId="41" fillId="0" borderId="0" xfId="4" applyFont="1" applyBorder="1" applyAlignment="1" applyProtection="1">
      <alignment horizontal="right" vertical="top" wrapText="1"/>
    </xf>
    <xf numFmtId="0" fontId="41" fillId="0" borderId="1" xfId="4" applyFont="1" applyBorder="1" applyAlignment="1" applyProtection="1">
      <alignment horizontal="right" wrapText="1"/>
    </xf>
    <xf numFmtId="0" fontId="41" fillId="0" borderId="0" xfId="4" applyFont="1" applyBorder="1" applyAlignment="1" applyProtection="1">
      <alignment horizontal="right" wrapText="1"/>
    </xf>
    <xf numFmtId="0" fontId="41" fillId="0" borderId="4" xfId="4" applyFont="1" applyBorder="1" applyAlignment="1" applyProtection="1">
      <alignment horizontal="left" vertical="center" wrapText="1"/>
    </xf>
    <xf numFmtId="0" fontId="41" fillId="0" borderId="4" xfId="0" applyFont="1" applyBorder="1" applyAlignment="1" applyProtection="1">
      <alignment vertical="center"/>
    </xf>
    <xf numFmtId="0" fontId="41" fillId="0" borderId="3" xfId="0" applyFont="1" applyBorder="1" applyAlignment="1" applyProtection="1">
      <alignment vertical="center"/>
    </xf>
    <xf numFmtId="0" fontId="12" fillId="0" borderId="4" xfId="0" applyFont="1" applyBorder="1" applyAlignment="1" applyProtection="1">
      <alignment horizontal="left" vertical="top" shrinkToFit="1"/>
    </xf>
    <xf numFmtId="0" fontId="12" fillId="0" borderId="3" xfId="0" applyFont="1" applyBorder="1" applyAlignment="1" applyProtection="1">
      <alignment horizontal="left" vertical="top" shrinkToFit="1"/>
    </xf>
    <xf numFmtId="0" fontId="12" fillId="0" borderId="1" xfId="4" applyFont="1" applyBorder="1" applyAlignment="1" applyProtection="1">
      <alignment horizontal="right" vertical="top" wrapText="1"/>
    </xf>
    <xf numFmtId="0" fontId="12" fillId="0" borderId="0" xfId="0" applyFont="1" applyBorder="1" applyAlignment="1" applyProtection="1">
      <alignment horizontal="left" vertical="top" shrinkToFit="1"/>
    </xf>
    <xf numFmtId="0" fontId="12" fillId="0" borderId="12" xfId="0" applyFont="1" applyBorder="1" applyAlignment="1" applyProtection="1">
      <alignment horizontal="left" vertical="top" shrinkToFit="1"/>
    </xf>
    <xf numFmtId="0" fontId="12" fillId="0" borderId="2" xfId="4" applyFont="1" applyBorder="1" applyAlignment="1" applyProtection="1">
      <alignment horizontal="right" vertical="top" wrapText="1"/>
    </xf>
    <xf numFmtId="0" fontId="12" fillId="0" borderId="4" xfId="4" applyFont="1" applyBorder="1" applyAlignment="1" applyProtection="1">
      <alignment horizontal="right" vertical="top" wrapText="1"/>
    </xf>
    <xf numFmtId="0" fontId="7" fillId="0" borderId="0" xfId="0" applyFont="1" applyBorder="1" applyAlignment="1" applyProtection="1">
      <alignment horizontal="center" wrapText="1"/>
    </xf>
    <xf numFmtId="0" fontId="0" fillId="8" borderId="152" xfId="0" applyFont="1" applyFill="1" applyBorder="1" applyAlignment="1" applyProtection="1">
      <alignment vertical="top" wrapText="1"/>
    </xf>
    <xf numFmtId="0" fontId="0" fillId="8" borderId="153" xfId="0" applyFont="1" applyFill="1" applyBorder="1" applyAlignment="1" applyProtection="1">
      <alignment vertical="top" wrapText="1"/>
    </xf>
    <xf numFmtId="0" fontId="0" fillId="0" borderId="4" xfId="0" applyFont="1" applyBorder="1" applyAlignment="1" applyProtection="1">
      <alignment horizontal="left" wrapText="1"/>
    </xf>
    <xf numFmtId="0" fontId="0" fillId="0" borderId="3" xfId="0" applyFont="1" applyBorder="1" applyAlignment="1" applyProtection="1">
      <alignment horizontal="left" wrapText="1"/>
    </xf>
    <xf numFmtId="0" fontId="12" fillId="0" borderId="53" xfId="0" applyFont="1" applyBorder="1" applyAlignment="1" applyProtection="1">
      <alignment horizontal="left" vertical="top" wrapText="1"/>
    </xf>
    <xf numFmtId="0" fontId="12" fillId="0" borderId="82" xfId="0" applyFont="1" applyBorder="1" applyAlignment="1" applyProtection="1">
      <alignment horizontal="left" vertical="top" wrapText="1"/>
    </xf>
    <xf numFmtId="0" fontId="12" fillId="0" borderId="53" xfId="0" applyFont="1" applyBorder="1" applyAlignment="1" applyProtection="1">
      <alignment horizontal="left" vertical="center" wrapText="1"/>
    </xf>
    <xf numFmtId="0" fontId="12" fillId="0" borderId="83" xfId="0" applyFont="1" applyBorder="1" applyAlignment="1" applyProtection="1">
      <alignment horizontal="left" vertical="center" wrapText="1"/>
    </xf>
    <xf numFmtId="0" fontId="0" fillId="27" borderId="10" xfId="0" applyFont="1" applyFill="1" applyBorder="1" applyAlignment="1" applyProtection="1">
      <alignment horizontal="center" vertical="center" shrinkToFit="1"/>
      <protection locked="0"/>
    </xf>
    <xf numFmtId="0" fontId="0" fillId="27" borderId="4" xfId="0" applyFont="1" applyFill="1" applyBorder="1" applyAlignment="1" applyProtection="1">
      <alignment horizontal="center" vertical="center" shrinkToFit="1"/>
      <protection locked="0"/>
    </xf>
    <xf numFmtId="0" fontId="0" fillId="27" borderId="0" xfId="0" applyFont="1" applyFill="1" applyBorder="1" applyAlignment="1" applyProtection="1">
      <alignment horizontal="center" vertical="center" shrinkToFit="1"/>
      <protection locked="0"/>
    </xf>
    <xf numFmtId="0" fontId="35"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12" fillId="0" borderId="82" xfId="0" applyFont="1" applyBorder="1" applyAlignment="1" applyProtection="1">
      <alignment horizontal="left" vertical="center" wrapText="1"/>
    </xf>
    <xf numFmtId="49" fontId="0" fillId="0" borderId="53" xfId="0" applyNumberFormat="1" applyFont="1" applyBorder="1" applyAlignment="1" applyProtection="1">
      <alignment horizontal="center" vertical="center" wrapText="1"/>
    </xf>
    <xf numFmtId="0" fontId="0" fillId="27" borderId="6" xfId="4" applyFont="1" applyFill="1" applyBorder="1" applyAlignment="1" applyProtection="1">
      <alignment horizontal="center" vertical="center" shrinkToFit="1"/>
      <protection locked="0"/>
    </xf>
    <xf numFmtId="0" fontId="0" fillId="27" borderId="8" xfId="0" applyFont="1" applyFill="1" applyBorder="1" applyAlignment="1" applyProtection="1">
      <alignment horizontal="center" vertical="center" shrinkToFit="1"/>
      <protection locked="0"/>
    </xf>
    <xf numFmtId="0" fontId="0" fillId="27" borderId="9" xfId="4" applyFont="1" applyFill="1" applyBorder="1" applyAlignment="1" applyProtection="1">
      <alignment horizontal="center" vertical="center" shrinkToFit="1"/>
      <protection locked="0"/>
    </xf>
    <xf numFmtId="49" fontId="42" fillId="0" borderId="53" xfId="4" applyNumberFormat="1" applyFont="1" applyBorder="1" applyAlignment="1" applyProtection="1">
      <alignment horizontal="center" vertical="center" wrapText="1"/>
    </xf>
    <xf numFmtId="0" fontId="41" fillId="0" borderId="2" xfId="4" applyFont="1" applyBorder="1" applyAlignment="1" applyProtection="1">
      <alignment horizontal="right" vertical="top" wrapText="1"/>
    </xf>
    <xf numFmtId="0" fontId="41" fillId="0" borderId="4" xfId="4" applyFont="1" applyBorder="1" applyAlignment="1" applyProtection="1">
      <alignment horizontal="right" vertical="top" wrapText="1"/>
    </xf>
    <xf numFmtId="0" fontId="41" fillId="0" borderId="0" xfId="4" applyFont="1" applyBorder="1" applyAlignment="1" applyProtection="1">
      <alignment horizontal="left" vertical="top" wrapText="1"/>
    </xf>
    <xf numFmtId="0" fontId="41" fillId="0" borderId="0" xfId="0" applyFont="1" applyAlignment="1" applyProtection="1"/>
    <xf numFmtId="0" fontId="41" fillId="0" borderId="12" xfId="0" applyFont="1" applyBorder="1" applyAlignment="1" applyProtection="1"/>
    <xf numFmtId="0" fontId="7" fillId="0" borderId="0" xfId="0" applyFont="1" applyFill="1" applyBorder="1" applyAlignment="1" applyProtection="1">
      <alignment horizontal="center" wrapText="1"/>
    </xf>
    <xf numFmtId="0" fontId="12" fillId="0" borderId="2" xfId="4" applyFont="1" applyBorder="1" applyAlignment="1" applyProtection="1">
      <alignment horizontal="center" vertical="center" wrapText="1"/>
    </xf>
    <xf numFmtId="0" fontId="12" fillId="0" borderId="4" xfId="4" applyFont="1" applyBorder="1" applyAlignment="1" applyProtection="1">
      <alignment horizontal="center" vertical="center" wrapText="1"/>
    </xf>
    <xf numFmtId="0" fontId="12" fillId="0" borderId="4" xfId="4" applyFont="1" applyBorder="1" applyAlignment="1" applyProtection="1">
      <alignment horizontal="left" vertical="top" wrapText="1"/>
    </xf>
    <xf numFmtId="0" fontId="0" fillId="0" borderId="0" xfId="0" applyFont="1" applyBorder="1" applyAlignment="1" applyProtection="1">
      <alignment horizontal="center" wrapText="1"/>
    </xf>
    <xf numFmtId="49" fontId="0" fillId="0" borderId="6" xfId="0" applyNumberFormat="1" applyFont="1" applyBorder="1" applyAlignment="1" applyProtection="1">
      <alignment horizontal="center" vertical="center" wrapText="1"/>
    </xf>
    <xf numFmtId="0" fontId="12" fillId="0" borderId="10" xfId="0" applyFont="1" applyBorder="1" applyAlignment="1" applyProtection="1">
      <alignment horizontal="left" wrapText="1"/>
    </xf>
    <xf numFmtId="0" fontId="12" fillId="0" borderId="12" xfId="4" applyFont="1" applyBorder="1" applyAlignment="1" applyProtection="1">
      <alignment horizontal="left" vertical="top" wrapText="1"/>
    </xf>
    <xf numFmtId="0" fontId="12" fillId="0" borderId="3" xfId="4" applyFont="1" applyBorder="1" applyAlignment="1" applyProtection="1">
      <alignment horizontal="left" vertical="top" wrapText="1"/>
    </xf>
    <xf numFmtId="0" fontId="12" fillId="0" borderId="4" xfId="4" applyFont="1" applyBorder="1" applyAlignment="1" applyProtection="1">
      <alignment horizontal="left" vertical="center" wrapText="1"/>
    </xf>
    <xf numFmtId="0" fontId="86" fillId="0" borderId="53" xfId="4" applyFont="1" applyBorder="1" applyAlignment="1" applyProtection="1">
      <alignment horizontal="center" vertical="center" wrapText="1"/>
    </xf>
    <xf numFmtId="0" fontId="86" fillId="0" borderId="6" xfId="4" applyFont="1" applyBorder="1" applyAlignment="1" applyProtection="1">
      <alignment horizontal="center" vertical="center" wrapText="1"/>
    </xf>
    <xf numFmtId="0" fontId="84" fillId="0" borderId="257" xfId="4" applyFont="1" applyFill="1" applyBorder="1" applyAlignment="1" applyProtection="1">
      <alignment horizontal="center" vertical="center" shrinkToFit="1"/>
    </xf>
    <xf numFmtId="0" fontId="7" fillId="0" borderId="0" xfId="4" applyFont="1" applyFill="1" applyBorder="1" applyAlignment="1" applyProtection="1">
      <alignment horizontal="center" vertical="top" wrapText="1"/>
    </xf>
    <xf numFmtId="0" fontId="84" fillId="27" borderId="9" xfId="4" applyFont="1" applyFill="1" applyBorder="1" applyAlignment="1" applyProtection="1">
      <alignment horizontal="center" vertical="center" shrinkToFit="1"/>
      <protection locked="0"/>
    </xf>
    <xf numFmtId="0" fontId="84" fillId="27" borderId="11" xfId="4" applyFont="1" applyFill="1" applyBorder="1" applyAlignment="1" applyProtection="1">
      <alignment horizontal="center" vertical="center" shrinkToFit="1"/>
      <protection locked="0"/>
    </xf>
    <xf numFmtId="0" fontId="84" fillId="27" borderId="1" xfId="4" applyFont="1" applyFill="1" applyBorder="1" applyAlignment="1" applyProtection="1">
      <alignment horizontal="center" vertical="center" shrinkToFit="1"/>
      <protection locked="0"/>
    </xf>
    <xf numFmtId="0" fontId="84" fillId="27" borderId="12" xfId="4" applyFont="1" applyFill="1" applyBorder="1" applyAlignment="1" applyProtection="1">
      <alignment horizontal="center" vertical="center" shrinkToFit="1"/>
      <protection locked="0"/>
    </xf>
    <xf numFmtId="0" fontId="84" fillId="27" borderId="2" xfId="4" applyFont="1" applyFill="1" applyBorder="1" applyAlignment="1" applyProtection="1">
      <alignment horizontal="center" vertical="center" shrinkToFit="1"/>
      <protection locked="0"/>
    </xf>
    <xf numFmtId="0" fontId="84" fillId="27" borderId="3" xfId="4" applyFont="1" applyFill="1" applyBorder="1" applyAlignment="1" applyProtection="1">
      <alignment horizontal="center" vertical="center" shrinkToFit="1"/>
      <protection locked="0"/>
    </xf>
    <xf numFmtId="0" fontId="86" fillId="0" borderId="1" xfId="4" applyFont="1" applyBorder="1" applyAlignment="1" applyProtection="1">
      <alignment horizontal="left" vertical="center" wrapText="1"/>
    </xf>
    <xf numFmtId="0" fontId="86" fillId="0" borderId="0" xfId="4" applyFont="1" applyBorder="1" applyAlignment="1" applyProtection="1">
      <alignment horizontal="left" vertical="center" wrapText="1"/>
    </xf>
    <xf numFmtId="0" fontId="86" fillId="0" borderId="12" xfId="4" applyFont="1" applyBorder="1" applyAlignment="1" applyProtection="1">
      <alignment horizontal="left" vertical="center" wrapText="1"/>
    </xf>
    <xf numFmtId="0" fontId="86" fillId="0" borderId="293" xfId="4" applyFont="1" applyBorder="1" applyAlignment="1" applyProtection="1">
      <alignment horizontal="left" vertical="center" wrapText="1"/>
    </xf>
    <xf numFmtId="0" fontId="86" fillId="0" borderId="294" xfId="4" applyFont="1" applyBorder="1" applyAlignment="1" applyProtection="1">
      <alignment horizontal="left" vertical="center" wrapText="1"/>
    </xf>
    <xf numFmtId="0" fontId="86" fillId="0" borderId="296" xfId="4" applyFont="1" applyBorder="1" applyAlignment="1" applyProtection="1">
      <alignment horizontal="left" vertical="center" wrapText="1"/>
    </xf>
    <xf numFmtId="0" fontId="86" fillId="0" borderId="297" xfId="4" applyFont="1" applyBorder="1" applyAlignment="1" applyProtection="1">
      <alignment horizontal="left" vertical="center" wrapText="1"/>
    </xf>
    <xf numFmtId="0" fontId="86" fillId="0" borderId="295" xfId="4" applyFont="1" applyBorder="1" applyAlignment="1" applyProtection="1">
      <alignment horizontal="left" vertical="center" wrapText="1"/>
    </xf>
    <xf numFmtId="0" fontId="86" fillId="0" borderId="298" xfId="4" applyFont="1" applyBorder="1" applyAlignment="1" applyProtection="1">
      <alignment horizontal="left" vertical="center" wrapText="1"/>
    </xf>
    <xf numFmtId="0" fontId="81" fillId="27" borderId="299" xfId="4" applyFont="1" applyFill="1" applyBorder="1" applyAlignment="1" applyProtection="1">
      <alignment horizontal="center" vertical="center" wrapText="1"/>
      <protection locked="0"/>
    </xf>
    <xf numFmtId="0" fontId="81" fillId="27" borderId="300" xfId="4" applyFont="1" applyFill="1" applyBorder="1" applyAlignment="1" applyProtection="1">
      <alignment horizontal="center" vertical="center" wrapText="1"/>
      <protection locked="0"/>
    </xf>
    <xf numFmtId="0" fontId="81" fillId="27" borderId="301" xfId="4" applyFont="1" applyFill="1" applyBorder="1" applyAlignment="1" applyProtection="1">
      <alignment horizontal="center" vertical="center" wrapText="1"/>
      <protection locked="0"/>
    </xf>
    <xf numFmtId="0" fontId="83" fillId="23" borderId="4" xfId="0" applyFont="1" applyFill="1" applyBorder="1" applyAlignment="1" applyProtection="1">
      <alignment horizontal="left" vertical="center" wrapText="1"/>
    </xf>
    <xf numFmtId="0" fontId="85" fillId="23" borderId="0" xfId="4" applyFont="1" applyFill="1" applyBorder="1" applyAlignment="1" applyProtection="1">
      <alignment horizontal="left" vertical="center" wrapText="1"/>
    </xf>
    <xf numFmtId="0" fontId="88" fillId="0" borderId="8" xfId="4" applyFont="1" applyBorder="1" applyAlignment="1" applyProtection="1">
      <alignment horizontal="left" vertical="center" shrinkToFit="1"/>
    </xf>
    <xf numFmtId="0" fontId="88" fillId="0" borderId="53" xfId="4" applyFont="1" applyBorder="1" applyAlignment="1" applyProtection="1">
      <alignment horizontal="left" vertical="center" shrinkToFit="1"/>
    </xf>
    <xf numFmtId="0" fontId="12" fillId="0" borderId="10" xfId="4" applyFont="1" applyBorder="1" applyAlignment="1" applyProtection="1">
      <alignment horizontal="left" vertical="top" wrapText="1"/>
    </xf>
    <xf numFmtId="0" fontId="84" fillId="0" borderId="0" xfId="4" applyFont="1" applyBorder="1" applyAlignment="1" applyProtection="1">
      <alignment horizontal="left" wrapText="1"/>
    </xf>
    <xf numFmtId="0" fontId="84" fillId="0" borderId="4" xfId="4" applyFont="1" applyBorder="1" applyAlignment="1" applyProtection="1">
      <alignment horizontal="left" wrapText="1"/>
    </xf>
    <xf numFmtId="0" fontId="12" fillId="0" borderId="9" xfId="4" applyFont="1" applyBorder="1" applyAlignment="1" applyProtection="1">
      <alignment horizontal="left" vertical="center" wrapText="1"/>
    </xf>
    <xf numFmtId="0" fontId="12" fillId="0" borderId="11" xfId="4" applyFont="1" applyBorder="1" applyAlignment="1" applyProtection="1">
      <alignment horizontal="left" vertical="center" wrapText="1"/>
    </xf>
    <xf numFmtId="0" fontId="86" fillId="0" borderId="53" xfId="0" applyFont="1" applyBorder="1" applyAlignment="1" applyProtection="1">
      <alignment horizontal="center" vertical="center" wrapText="1"/>
    </xf>
    <xf numFmtId="0" fontId="84" fillId="27" borderId="53" xfId="0" applyFont="1" applyFill="1" applyBorder="1" applyAlignment="1" applyProtection="1">
      <alignment horizontal="center" vertical="center" shrinkToFit="1"/>
      <protection locked="0"/>
    </xf>
    <xf numFmtId="0" fontId="86" fillId="0" borderId="53" xfId="0" applyFont="1" applyBorder="1" applyAlignment="1" applyProtection="1">
      <alignment horizontal="left" vertical="center" wrapText="1"/>
    </xf>
    <xf numFmtId="0" fontId="86" fillId="0" borderId="53" xfId="0" applyFont="1" applyBorder="1" applyAlignment="1" applyProtection="1">
      <alignment horizontal="left" vertical="center"/>
    </xf>
    <xf numFmtId="0" fontId="6" fillId="0" borderId="95" xfId="4" applyFont="1" applyBorder="1" applyAlignment="1" applyProtection="1">
      <alignment horizontal="center" vertical="center"/>
      <protection locked="0"/>
    </xf>
    <xf numFmtId="0" fontId="6" fillId="0" borderId="96" xfId="4" applyFont="1" applyBorder="1" applyAlignment="1" applyProtection="1">
      <alignment horizontal="center" vertical="center"/>
      <protection locked="0"/>
    </xf>
    <xf numFmtId="0" fontId="6" fillId="0" borderId="98" xfId="4" applyFont="1" applyBorder="1" applyAlignment="1" applyProtection="1">
      <alignment horizontal="center" vertical="center"/>
      <protection locked="0"/>
    </xf>
    <xf numFmtId="0" fontId="6" fillId="0" borderId="43" xfId="4" applyFont="1" applyBorder="1" applyAlignment="1" applyProtection="1">
      <alignment horizontal="center" vertical="center"/>
      <protection locked="0"/>
    </xf>
    <xf numFmtId="49" fontId="6" fillId="0" borderId="0" xfId="4" applyNumberFormat="1" applyFont="1" applyBorder="1" applyAlignment="1" applyProtection="1">
      <alignment horizontal="center" vertical="center" shrinkToFit="1"/>
    </xf>
    <xf numFmtId="0" fontId="6" fillId="0" borderId="0" xfId="4" applyFont="1" applyBorder="1" applyAlignment="1" applyProtection="1">
      <alignment horizontal="left" vertical="center"/>
    </xf>
    <xf numFmtId="0" fontId="8" fillId="0" borderId="0" xfId="4" applyFont="1" applyBorder="1" applyAlignment="1" applyProtection="1">
      <alignment horizontal="left" vertical="center" wrapText="1"/>
    </xf>
    <xf numFmtId="0" fontId="6" fillId="0" borderId="0" xfId="4" applyFont="1" applyBorder="1" applyAlignment="1" applyProtection="1">
      <alignment horizontal="center" vertical="center"/>
    </xf>
    <xf numFmtId="0" fontId="6" fillId="5" borderId="0" xfId="4" applyFont="1" applyFill="1" applyBorder="1" applyAlignment="1" applyProtection="1">
      <alignment horizontal="left" vertical="center"/>
    </xf>
    <xf numFmtId="0" fontId="8" fillId="0" borderId="0" xfId="4" applyFont="1" applyBorder="1" applyAlignment="1" applyProtection="1">
      <alignment horizontal="left" vertical="center" shrinkToFit="1"/>
    </xf>
    <xf numFmtId="0" fontId="6" fillId="0" borderId="50" xfId="4" applyFont="1" applyBorder="1" applyAlignment="1" applyProtection="1">
      <alignment horizontal="left" vertical="center"/>
    </xf>
    <xf numFmtId="0" fontId="6" fillId="0" borderId="0" xfId="4" applyFont="1" applyBorder="1" applyAlignment="1" applyProtection="1">
      <alignment horizontal="center" vertical="center"/>
      <protection locked="0"/>
    </xf>
    <xf numFmtId="0" fontId="6" fillId="5" borderId="0" xfId="4" applyFont="1" applyFill="1" applyBorder="1" applyAlignment="1" applyProtection="1">
      <alignment horizontal="left" vertical="center" shrinkToFit="1"/>
    </xf>
    <xf numFmtId="0" fontId="9" fillId="5" borderId="0" xfId="4" applyFont="1" applyFill="1" applyBorder="1" applyAlignment="1" applyProtection="1">
      <alignment horizontal="center" vertical="center" shrinkToFit="1"/>
    </xf>
    <xf numFmtId="0" fontId="15" fillId="0" borderId="0" xfId="4" applyFont="1" applyBorder="1" applyAlignment="1" applyProtection="1">
      <alignment horizontal="center" vertical="center"/>
    </xf>
    <xf numFmtId="0" fontId="17" fillId="0" borderId="6" xfId="0" applyFont="1" applyBorder="1" applyAlignment="1" applyProtection="1">
      <alignment horizontal="center" vertical="top"/>
    </xf>
    <xf numFmtId="0" fontId="17" fillId="0" borderId="7" xfId="0" applyFont="1" applyBorder="1" applyAlignment="1" applyProtection="1">
      <alignment horizontal="center" vertical="top"/>
    </xf>
    <xf numFmtId="0" fontId="17" fillId="0" borderId="8" xfId="0" applyFont="1" applyBorder="1" applyAlignment="1" applyProtection="1">
      <alignment horizontal="center" vertical="top"/>
    </xf>
    <xf numFmtId="0" fontId="3" fillId="0" borderId="53" xfId="0" applyFont="1" applyBorder="1" applyAlignment="1" applyProtection="1">
      <alignment horizontal="center" vertical="center" wrapText="1"/>
    </xf>
    <xf numFmtId="0" fontId="11" fillId="26" borderId="163" xfId="0" applyFont="1" applyFill="1" applyBorder="1" applyAlignment="1" applyProtection="1">
      <alignment horizontal="center" vertical="center" shrinkToFit="1"/>
      <protection locked="0"/>
    </xf>
    <xf numFmtId="0" fontId="11" fillId="26" borderId="164" xfId="0" applyFont="1" applyFill="1" applyBorder="1" applyAlignment="1" applyProtection="1">
      <alignment horizontal="center" vertical="center" shrinkToFit="1"/>
      <protection locked="0"/>
    </xf>
    <xf numFmtId="0" fontId="0" fillId="0" borderId="174" xfId="0" applyFont="1" applyBorder="1" applyAlignment="1" applyProtection="1">
      <alignment horizontal="center" vertical="center"/>
    </xf>
    <xf numFmtId="0" fontId="0" fillId="0" borderId="185" xfId="0" applyFont="1" applyBorder="1" applyAlignment="1" applyProtection="1">
      <alignment horizontal="center" vertical="center"/>
    </xf>
    <xf numFmtId="0" fontId="10" fillId="0" borderId="186" xfId="0" applyFont="1" applyBorder="1" applyAlignment="1" applyProtection="1">
      <alignment horizontal="center" vertical="center" wrapText="1"/>
    </xf>
    <xf numFmtId="0" fontId="10" fillId="0" borderId="187" xfId="0" applyFont="1" applyBorder="1" applyAlignment="1" applyProtection="1">
      <alignment horizontal="center" vertical="center" wrapText="1"/>
    </xf>
    <xf numFmtId="0" fontId="10" fillId="0" borderId="188" xfId="0" applyFont="1" applyBorder="1" applyAlignment="1" applyProtection="1">
      <alignment horizontal="center" vertical="center" wrapText="1"/>
    </xf>
    <xf numFmtId="0" fontId="7" fillId="27" borderId="162" xfId="0" applyFont="1" applyFill="1" applyBorder="1" applyAlignment="1" applyProtection="1">
      <alignment horizontal="center" vertical="center" shrinkToFit="1"/>
      <protection locked="0"/>
    </xf>
    <xf numFmtId="0" fontId="7" fillId="27" borderId="173"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xf>
    <xf numFmtId="0" fontId="0" fillId="0" borderId="175"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8" xfId="0" applyFont="1" applyBorder="1" applyAlignment="1" applyProtection="1">
      <alignment horizontal="center" vertical="center"/>
    </xf>
    <xf numFmtId="0" fontId="10" fillId="0" borderId="182" xfId="0" applyFont="1" applyBorder="1" applyAlignment="1" applyProtection="1">
      <alignment horizontal="center" wrapText="1"/>
    </xf>
    <xf numFmtId="0" fontId="10" fillId="0" borderId="183" xfId="0" applyFont="1" applyBorder="1" applyAlignment="1" applyProtection="1">
      <alignment horizontal="center" wrapText="1"/>
    </xf>
    <xf numFmtId="0" fontId="10" fillId="0" borderId="184" xfId="0" applyFont="1" applyBorder="1" applyAlignment="1" applyProtection="1">
      <alignment horizontal="center" wrapText="1"/>
    </xf>
    <xf numFmtId="0" fontId="17" fillId="0" borderId="6" xfId="0" applyFont="1" applyBorder="1" applyAlignment="1" applyProtection="1">
      <alignment horizontal="left" vertical="top"/>
    </xf>
    <xf numFmtId="0" fontId="17" fillId="0" borderId="7" xfId="0" applyFont="1" applyBorder="1" applyAlignment="1" applyProtection="1">
      <alignment horizontal="left" vertical="top"/>
    </xf>
    <xf numFmtId="0" fontId="17" fillId="0" borderId="8" xfId="0" applyFont="1" applyBorder="1" applyAlignment="1" applyProtection="1">
      <alignment horizontal="left" vertical="top"/>
    </xf>
    <xf numFmtId="0" fontId="8" fillId="0" borderId="54" xfId="0" applyFont="1" applyBorder="1" applyAlignment="1" applyProtection="1">
      <alignment horizontal="center" vertical="center" wrapText="1"/>
    </xf>
    <xf numFmtId="186" fontId="7" fillId="14" borderId="1" xfId="0" applyNumberFormat="1" applyFont="1" applyFill="1" applyBorder="1" applyAlignment="1" applyProtection="1">
      <alignment horizontal="center" vertical="center" shrinkToFit="1"/>
      <protection locked="0"/>
    </xf>
    <xf numFmtId="186" fontId="7" fillId="14" borderId="0" xfId="0" applyNumberFormat="1" applyFont="1" applyFill="1" applyBorder="1" applyAlignment="1" applyProtection="1">
      <alignment horizontal="center" vertical="center" shrinkToFit="1"/>
      <protection locked="0"/>
    </xf>
    <xf numFmtId="186" fontId="7" fillId="14" borderId="12" xfId="0" applyNumberFormat="1" applyFont="1" applyFill="1" applyBorder="1" applyAlignment="1" applyProtection="1">
      <alignment horizontal="center" vertical="center" shrinkToFit="1"/>
      <protection locked="0"/>
    </xf>
    <xf numFmtId="182" fontId="11" fillId="14" borderId="157" xfId="0" applyNumberFormat="1" applyFont="1" applyFill="1" applyBorder="1" applyAlignment="1" applyProtection="1">
      <alignment horizontal="center" vertical="center" shrinkToFit="1"/>
      <protection locked="0"/>
    </xf>
    <xf numFmtId="182" fontId="11" fillId="14" borderId="22" xfId="0" applyNumberFormat="1" applyFont="1" applyFill="1" applyBorder="1" applyAlignment="1" applyProtection="1">
      <alignment horizontal="center" vertical="center" shrinkToFit="1"/>
      <protection locked="0"/>
    </xf>
    <xf numFmtId="182" fontId="11" fillId="14" borderId="12" xfId="0" applyNumberFormat="1" applyFont="1" applyFill="1" applyBorder="1" applyAlignment="1" applyProtection="1">
      <alignment horizontal="center" vertical="center" shrinkToFit="1"/>
      <protection locked="0"/>
    </xf>
    <xf numFmtId="0" fontId="20" fillId="0" borderId="1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0" borderId="141" xfId="0" applyFont="1" applyBorder="1" applyAlignment="1" applyProtection="1">
      <alignment horizontal="center" vertical="center" wrapText="1"/>
    </xf>
    <xf numFmtId="0" fontId="20" fillId="0" borderId="161" xfId="0" applyFont="1" applyBorder="1" applyAlignment="1" applyProtection="1">
      <alignment horizontal="center" vertical="center" wrapText="1"/>
    </xf>
    <xf numFmtId="0" fontId="20" fillId="0" borderId="42" xfId="0" applyFont="1" applyBorder="1" applyAlignment="1" applyProtection="1">
      <alignment horizontal="center" vertical="center" wrapText="1"/>
    </xf>
    <xf numFmtId="0" fontId="7" fillId="27" borderId="13" xfId="0" applyFont="1" applyFill="1" applyBorder="1" applyAlignment="1" applyProtection="1">
      <alignment horizontal="center" vertical="center" shrinkToFit="1"/>
      <protection locked="0"/>
    </xf>
    <xf numFmtId="0" fontId="7" fillId="27" borderId="46" xfId="0" applyFont="1" applyFill="1" applyBorder="1" applyAlignment="1" applyProtection="1">
      <alignment horizontal="center" vertical="center" shrinkToFit="1"/>
      <protection locked="0"/>
    </xf>
    <xf numFmtId="0" fontId="8" fillId="26" borderId="82" xfId="0" applyFont="1" applyFill="1" applyBorder="1" applyAlignment="1" applyProtection="1">
      <alignment horizontal="center" vertical="center" textRotation="255" shrinkToFit="1"/>
    </xf>
    <xf numFmtId="0" fontId="8" fillId="26" borderId="84" xfId="0" applyFont="1" applyFill="1" applyBorder="1" applyAlignment="1" applyProtection="1">
      <alignment horizontal="center" vertical="center" textRotation="255" shrinkToFit="1"/>
    </xf>
    <xf numFmtId="0" fontId="8" fillId="26" borderId="164" xfId="0" applyFont="1" applyFill="1" applyBorder="1" applyAlignment="1" applyProtection="1">
      <alignment horizontal="center" vertical="center" textRotation="255" shrinkToFit="1"/>
    </xf>
    <xf numFmtId="0" fontId="11" fillId="0" borderId="54" xfId="0" applyFont="1" applyBorder="1" applyAlignment="1" applyProtection="1">
      <alignment horizontal="center" vertical="center" shrinkToFit="1"/>
    </xf>
    <xf numFmtId="0" fontId="11" fillId="0" borderId="34" xfId="0" applyFont="1" applyBorder="1" applyAlignment="1" applyProtection="1">
      <alignment horizontal="center" vertical="center" shrinkToFit="1"/>
    </xf>
    <xf numFmtId="0" fontId="11" fillId="0" borderId="35" xfId="0" applyFont="1" applyBorder="1" applyAlignment="1" applyProtection="1">
      <alignment horizontal="center" vertical="center" shrinkToFit="1"/>
    </xf>
    <xf numFmtId="0" fontId="7" fillId="14" borderId="115" xfId="0" applyFont="1" applyFill="1" applyBorder="1" applyAlignment="1" applyProtection="1">
      <alignment horizontal="center" vertical="center" shrinkToFit="1"/>
      <protection locked="0"/>
    </xf>
    <xf numFmtId="0" fontId="7" fillId="14" borderId="97" xfId="0" applyFont="1" applyFill="1" applyBorder="1" applyAlignment="1" applyProtection="1">
      <alignment horizontal="center" vertical="center" shrinkToFit="1"/>
      <protection locked="0"/>
    </xf>
    <xf numFmtId="0" fontId="7" fillId="14" borderId="49" xfId="0" applyFont="1" applyFill="1" applyBorder="1" applyAlignment="1" applyProtection="1">
      <alignment horizontal="center" vertical="center" shrinkToFit="1"/>
      <protection locked="0"/>
    </xf>
    <xf numFmtId="0" fontId="7" fillId="14" borderId="45" xfId="0" applyFont="1" applyFill="1" applyBorder="1" applyAlignment="1" applyProtection="1">
      <alignment horizontal="center" vertical="center" shrinkToFit="1"/>
      <protection locked="0"/>
    </xf>
    <xf numFmtId="0" fontId="7" fillId="14" borderId="13" xfId="0" applyFont="1" applyFill="1" applyBorder="1" applyAlignment="1" applyProtection="1">
      <alignment horizontal="center" vertical="center" shrinkToFit="1"/>
      <protection locked="0"/>
    </xf>
    <xf numFmtId="0" fontId="7" fillId="14" borderId="46" xfId="0" applyFont="1" applyFill="1" applyBorder="1" applyAlignment="1" applyProtection="1">
      <alignment horizontal="center" vertical="center" shrinkToFit="1"/>
      <protection locked="0"/>
    </xf>
    <xf numFmtId="183" fontId="11" fillId="3" borderId="161" xfId="0" applyNumberFormat="1" applyFont="1" applyFill="1" applyBorder="1" applyAlignment="1" applyProtection="1">
      <alignment horizontal="center" vertical="center" shrinkToFit="1"/>
    </xf>
    <xf numFmtId="0" fontId="0" fillId="0" borderId="45" xfId="0" applyFont="1" applyBorder="1" applyAlignment="1" applyProtection="1">
      <alignment horizontal="center" vertical="center"/>
    </xf>
    <xf numFmtId="0" fontId="0" fillId="0" borderId="46" xfId="0" applyFont="1" applyBorder="1" applyAlignment="1" applyProtection="1">
      <alignment horizontal="center" vertical="center"/>
    </xf>
    <xf numFmtId="0" fontId="11" fillId="0" borderId="9"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11" xfId="0" applyFont="1" applyBorder="1" applyAlignment="1" applyProtection="1">
      <alignment horizontal="center" vertical="center" shrinkToFit="1"/>
    </xf>
    <xf numFmtId="0" fontId="11" fillId="0" borderId="157"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1" fillId="0" borderId="141" xfId="0" applyFont="1" applyBorder="1" applyAlignment="1" applyProtection="1">
      <alignment horizontal="center" vertical="center" shrinkToFit="1"/>
    </xf>
    <xf numFmtId="0" fontId="11" fillId="0" borderId="39" xfId="0" applyFont="1" applyBorder="1" applyAlignment="1" applyProtection="1">
      <alignment horizontal="center" vertical="center" shrinkToFit="1"/>
    </xf>
    <xf numFmtId="0" fontId="11" fillId="0" borderId="161" xfId="0" applyFont="1" applyBorder="1" applyAlignment="1" applyProtection="1">
      <alignment horizontal="center" vertical="center" shrinkToFit="1"/>
    </xf>
    <xf numFmtId="0" fontId="11" fillId="0" borderId="42" xfId="0" applyFont="1" applyBorder="1" applyAlignment="1" applyProtection="1">
      <alignment horizontal="center" vertical="center" shrinkToFit="1"/>
    </xf>
    <xf numFmtId="0" fontId="0" fillId="0" borderId="9" xfId="0" applyFont="1" applyBorder="1" applyAlignment="1" applyProtection="1">
      <alignment horizontal="center" vertical="center"/>
    </xf>
    <xf numFmtId="0" fontId="0" fillId="0" borderId="157"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141" xfId="0" applyFont="1" applyBorder="1" applyAlignment="1" applyProtection="1">
      <alignment horizontal="center" vertical="center"/>
    </xf>
    <xf numFmtId="0" fontId="7" fillId="27" borderId="165" xfId="0" applyFont="1" applyFill="1" applyBorder="1" applyAlignment="1" applyProtection="1">
      <alignment horizontal="center" vertical="center" shrinkToFit="1"/>
      <protection locked="0"/>
    </xf>
    <xf numFmtId="0" fontId="7" fillId="27" borderId="37" xfId="0" applyFont="1" applyFill="1" applyBorder="1" applyAlignment="1" applyProtection="1">
      <alignment horizontal="center" vertical="center" shrinkToFit="1"/>
      <protection locked="0"/>
    </xf>
    <xf numFmtId="0" fontId="7" fillId="27" borderId="38" xfId="0" applyFont="1" applyFill="1" applyBorder="1" applyAlignment="1" applyProtection="1">
      <alignment horizontal="center" vertical="center" shrinkToFit="1"/>
      <protection locked="0"/>
    </xf>
    <xf numFmtId="0" fontId="7" fillId="14" borderId="97" xfId="0" applyFont="1" applyFill="1" applyBorder="1" applyAlignment="1" applyProtection="1">
      <alignment horizontal="center" vertical="center" wrapText="1"/>
      <protection locked="0"/>
    </xf>
    <xf numFmtId="0" fontId="7" fillId="14" borderId="96" xfId="0" applyFont="1" applyFill="1" applyBorder="1" applyAlignment="1" applyProtection="1">
      <alignment horizontal="center" vertical="center" wrapText="1"/>
      <protection locked="0"/>
    </xf>
    <xf numFmtId="0" fontId="7" fillId="14" borderId="13" xfId="0" applyFont="1" applyFill="1" applyBorder="1" applyAlignment="1" applyProtection="1">
      <alignment horizontal="center" vertical="center" wrapText="1"/>
      <protection locked="0"/>
    </xf>
    <xf numFmtId="0" fontId="7" fillId="14" borderId="43" xfId="0" applyFont="1" applyFill="1" applyBorder="1" applyAlignment="1" applyProtection="1">
      <alignment horizontal="center" vertical="center" wrapText="1"/>
      <protection locked="0"/>
    </xf>
    <xf numFmtId="178" fontId="9" fillId="6" borderId="165" xfId="2" applyNumberFormat="1" applyFont="1" applyFill="1" applyBorder="1" applyAlignment="1" applyProtection="1">
      <alignment horizontal="center" shrinkToFit="1"/>
    </xf>
    <xf numFmtId="178" fontId="9" fillId="6" borderId="37" xfId="2" applyNumberFormat="1" applyFont="1" applyFill="1" applyBorder="1" applyAlignment="1" applyProtection="1">
      <alignment horizontal="center" shrinkToFit="1"/>
    </xf>
    <xf numFmtId="180" fontId="9" fillId="14" borderId="37" xfId="2" applyNumberFormat="1" applyFont="1" applyFill="1" applyBorder="1" applyAlignment="1" applyProtection="1">
      <alignment horizontal="center" shrinkToFit="1"/>
      <protection locked="0"/>
    </xf>
    <xf numFmtId="6" fontId="9" fillId="14" borderId="115" xfId="3" applyFont="1" applyFill="1" applyBorder="1" applyAlignment="1" applyProtection="1">
      <alignment horizontal="center" vertical="center" shrinkToFit="1"/>
      <protection locked="0"/>
    </xf>
    <xf numFmtId="6" fontId="9" fillId="14" borderId="97" xfId="3" applyFont="1" applyFill="1" applyBorder="1" applyAlignment="1" applyProtection="1">
      <alignment horizontal="center" vertical="center" shrinkToFit="1"/>
      <protection locked="0"/>
    </xf>
    <xf numFmtId="6" fontId="9" fillId="14" borderId="49" xfId="3" applyFont="1" applyFill="1" applyBorder="1" applyAlignment="1" applyProtection="1">
      <alignment horizontal="center" vertical="center" shrinkToFit="1"/>
      <protection locked="0"/>
    </xf>
    <xf numFmtId="178" fontId="9" fillId="6" borderId="115" xfId="2" applyNumberFormat="1" applyFont="1" applyFill="1" applyBorder="1" applyAlignment="1" applyProtection="1">
      <alignment horizontal="center" shrinkToFit="1"/>
    </xf>
    <xf numFmtId="178" fontId="9" fillId="6" borderId="97" xfId="2" applyNumberFormat="1" applyFont="1" applyFill="1" applyBorder="1" applyAlignment="1" applyProtection="1">
      <alignment horizontal="center" shrinkToFit="1"/>
    </xf>
    <xf numFmtId="180" fontId="9" fillId="27" borderId="162" xfId="2" applyNumberFormat="1" applyFont="1" applyFill="1" applyBorder="1" applyAlignment="1" applyProtection="1">
      <alignment horizontal="center" shrinkToFit="1"/>
      <protection locked="0"/>
    </xf>
    <xf numFmtId="0" fontId="7" fillId="27" borderId="39" xfId="0" applyFont="1" applyFill="1" applyBorder="1" applyAlignment="1" applyProtection="1">
      <alignment horizontal="center" vertical="center" shrinkToFit="1"/>
      <protection locked="0"/>
    </xf>
    <xf numFmtId="0" fontId="7" fillId="27" borderId="161" xfId="0" applyFont="1" applyFill="1" applyBorder="1" applyAlignment="1" applyProtection="1">
      <alignment horizontal="center" vertical="center" shrinkToFit="1"/>
      <protection locked="0"/>
    </xf>
    <xf numFmtId="0" fontId="7" fillId="27" borderId="42" xfId="0" applyFont="1" applyFill="1" applyBorder="1" applyAlignment="1" applyProtection="1">
      <alignment horizontal="center" vertical="center" shrinkToFit="1"/>
      <protection locked="0"/>
    </xf>
    <xf numFmtId="6" fontId="9" fillId="14" borderId="165" xfId="3" applyFont="1" applyFill="1" applyBorder="1" applyAlignment="1" applyProtection="1">
      <alignment horizontal="center" vertical="center" shrinkToFit="1"/>
      <protection locked="0"/>
    </xf>
    <xf numFmtId="6" fontId="9" fillId="14" borderId="37" xfId="3" applyFont="1" applyFill="1" applyBorder="1" applyAlignment="1" applyProtection="1">
      <alignment horizontal="center" vertical="center" shrinkToFit="1"/>
      <protection locked="0"/>
    </xf>
    <xf numFmtId="6" fontId="9" fillId="14" borderId="38" xfId="3" applyFont="1" applyFill="1" applyBorder="1" applyAlignment="1" applyProtection="1">
      <alignment horizontal="center" vertical="center" shrinkToFit="1"/>
      <protection locked="0"/>
    </xf>
    <xf numFmtId="0" fontId="9" fillId="27" borderId="207" xfId="0" applyFont="1" applyFill="1" applyBorder="1" applyAlignment="1" applyProtection="1">
      <alignment horizontal="center" vertical="center" shrinkToFit="1"/>
      <protection locked="0"/>
    </xf>
    <xf numFmtId="0" fontId="9" fillId="27" borderId="208" xfId="0" applyFont="1" applyFill="1" applyBorder="1" applyAlignment="1" applyProtection="1">
      <alignment horizontal="center" vertical="center" shrinkToFit="1"/>
      <protection locked="0"/>
    </xf>
    <xf numFmtId="0" fontId="9" fillId="0" borderId="115" xfId="2" applyNumberFormat="1" applyFont="1" applyFill="1" applyBorder="1" applyAlignment="1" applyProtection="1">
      <alignment horizontal="center" vertical="center" shrinkToFit="1"/>
    </xf>
    <xf numFmtId="0" fontId="9" fillId="0" borderId="45" xfId="2" applyNumberFormat="1" applyFont="1" applyFill="1" applyBorder="1" applyAlignment="1" applyProtection="1">
      <alignment horizontal="center" vertical="center" shrinkToFit="1"/>
    </xf>
    <xf numFmtId="0" fontId="7" fillId="27" borderId="158" xfId="0" applyFont="1" applyFill="1" applyBorder="1" applyAlignment="1" applyProtection="1">
      <alignment horizontal="center" vertical="center" shrinkToFit="1"/>
      <protection locked="0"/>
    </xf>
    <xf numFmtId="0" fontId="7" fillId="27" borderId="159" xfId="0" applyFont="1" applyFill="1" applyBorder="1" applyAlignment="1" applyProtection="1">
      <alignment horizontal="center" vertical="center" shrinkToFit="1"/>
      <protection locked="0"/>
    </xf>
    <xf numFmtId="0" fontId="7" fillId="27" borderId="16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top"/>
    </xf>
    <xf numFmtId="0" fontId="16" fillId="0" borderId="174" xfId="0" applyFont="1" applyBorder="1" applyAlignment="1" applyProtection="1">
      <alignment horizontal="center" vertical="center" wrapText="1"/>
    </xf>
    <xf numFmtId="0" fontId="16" fillId="0" borderId="174" xfId="0" applyFont="1" applyBorder="1" applyAlignment="1" applyProtection="1">
      <alignment horizontal="center" vertical="center"/>
    </xf>
    <xf numFmtId="0" fontId="16" fillId="0" borderId="175" xfId="0" applyFont="1" applyBorder="1" applyAlignment="1" applyProtection="1">
      <alignment horizontal="center" vertical="center" wrapText="1"/>
    </xf>
    <xf numFmtId="0" fontId="16" fillId="0" borderId="175" xfId="0" applyFont="1" applyBorder="1" applyAlignment="1" applyProtection="1">
      <alignment horizontal="center" vertical="center"/>
    </xf>
    <xf numFmtId="0" fontId="8" fillId="0" borderId="34" xfId="0" applyFont="1" applyBorder="1" applyAlignment="1" applyProtection="1">
      <alignment horizontal="center" vertical="center" shrinkToFit="1"/>
    </xf>
    <xf numFmtId="0" fontId="8" fillId="0" borderId="35" xfId="0" applyFont="1" applyBorder="1" applyAlignment="1" applyProtection="1">
      <alignment horizontal="center" vertical="center" shrinkToFit="1"/>
    </xf>
    <xf numFmtId="0" fontId="3" fillId="0" borderId="53" xfId="0" applyFont="1" applyBorder="1" applyAlignment="1" applyProtection="1">
      <alignment horizontal="center" vertical="center"/>
    </xf>
    <xf numFmtId="0" fontId="17" fillId="0" borderId="83" xfId="0" applyFont="1" applyBorder="1" applyAlignment="1" applyProtection="1">
      <alignment horizontal="left" vertical="top"/>
    </xf>
    <xf numFmtId="0" fontId="17" fillId="0" borderId="53" xfId="0" applyFont="1" applyBorder="1" applyAlignment="1" applyProtection="1">
      <alignment horizontal="left" vertical="top"/>
    </xf>
    <xf numFmtId="0" fontId="17" fillId="0" borderId="2" xfId="0" applyFont="1" applyBorder="1" applyAlignment="1" applyProtection="1">
      <alignment horizontal="left" vertical="top"/>
    </xf>
    <xf numFmtId="0" fontId="17" fillId="0" borderId="4" xfId="0" applyFont="1" applyBorder="1" applyAlignment="1" applyProtection="1">
      <alignment horizontal="left" vertical="top"/>
    </xf>
    <xf numFmtId="0" fontId="17" fillId="0" borderId="3" xfId="0" applyFont="1" applyBorder="1" applyAlignment="1" applyProtection="1">
      <alignment horizontal="left" vertical="top"/>
    </xf>
    <xf numFmtId="0" fontId="2" fillId="0" borderId="179" xfId="0" applyFont="1" applyBorder="1" applyAlignment="1" applyProtection="1">
      <alignment horizontal="center" vertical="center" textRotation="255" shrinkToFit="1"/>
    </xf>
    <xf numFmtId="0" fontId="2" fillId="0" borderId="180" xfId="0" applyFont="1" applyBorder="1" applyAlignment="1" applyProtection="1">
      <alignment horizontal="center" vertical="center" textRotation="255" shrinkToFit="1"/>
    </xf>
    <xf numFmtId="0" fontId="2" fillId="0" borderId="181" xfId="0" applyFont="1" applyBorder="1" applyAlignment="1" applyProtection="1">
      <alignment horizontal="center" vertical="center" textRotation="255" shrinkToFit="1"/>
    </xf>
    <xf numFmtId="0" fontId="0" fillId="0" borderId="68" xfId="0" applyFont="1" applyBorder="1" applyAlignment="1" applyProtection="1">
      <alignment horizontal="center" vertical="center"/>
    </xf>
    <xf numFmtId="0" fontId="9" fillId="27" borderId="162" xfId="0" applyFont="1" applyFill="1" applyBorder="1" applyAlignment="1" applyProtection="1">
      <alignment horizontal="center" vertical="center" shrinkToFit="1"/>
      <protection locked="0"/>
    </xf>
    <xf numFmtId="186" fontId="7" fillId="27" borderId="165" xfId="0" applyNumberFormat="1" applyFont="1" applyFill="1" applyBorder="1" applyAlignment="1" applyProtection="1">
      <alignment horizontal="center" vertical="center" shrinkToFit="1"/>
      <protection locked="0"/>
    </xf>
    <xf numFmtId="186" fontId="7" fillId="27" borderId="37" xfId="0" applyNumberFormat="1" applyFont="1" applyFill="1" applyBorder="1" applyAlignment="1" applyProtection="1">
      <alignment horizontal="center" vertical="center" shrinkToFit="1"/>
      <protection locked="0"/>
    </xf>
    <xf numFmtId="186" fontId="7" fillId="27" borderId="38" xfId="0" applyNumberFormat="1" applyFont="1" applyFill="1" applyBorder="1" applyAlignment="1" applyProtection="1">
      <alignment horizontal="center" vertical="center" shrinkToFit="1"/>
      <protection locked="0"/>
    </xf>
    <xf numFmtId="0" fontId="9" fillId="0" borderId="1" xfId="2" applyNumberFormat="1" applyFont="1" applyFill="1" applyBorder="1" applyAlignment="1" applyProtection="1">
      <alignment horizontal="center" vertical="center" wrapText="1" shrinkToFit="1"/>
    </xf>
    <xf numFmtId="0" fontId="9" fillId="0" borderId="0" xfId="2" applyNumberFormat="1" applyFont="1" applyFill="1" applyBorder="1" applyAlignment="1" applyProtection="1">
      <alignment horizontal="center" vertical="center" wrapText="1" shrinkToFit="1"/>
    </xf>
    <xf numFmtId="0" fontId="9" fillId="0" borderId="45" xfId="2" applyNumberFormat="1" applyFont="1" applyFill="1" applyBorder="1" applyAlignment="1" applyProtection="1">
      <alignment horizontal="center" vertical="center" wrapText="1" shrinkToFit="1"/>
    </xf>
    <xf numFmtId="0" fontId="9" fillId="0" borderId="13" xfId="2" applyNumberFormat="1" applyFont="1" applyFill="1" applyBorder="1" applyAlignment="1" applyProtection="1">
      <alignment horizontal="center" vertical="center" wrapText="1" shrinkToFit="1"/>
    </xf>
    <xf numFmtId="0" fontId="9" fillId="0" borderId="49" xfId="2" applyNumberFormat="1" applyFont="1" applyFill="1" applyBorder="1" applyAlignment="1" applyProtection="1">
      <alignment horizontal="center" vertical="center" shrinkToFit="1"/>
    </xf>
    <xf numFmtId="0" fontId="9" fillId="0" borderId="46" xfId="2" applyNumberFormat="1" applyFont="1" applyFill="1" applyBorder="1" applyAlignment="1" applyProtection="1">
      <alignment horizontal="center" vertical="center" shrinkToFit="1"/>
    </xf>
    <xf numFmtId="0" fontId="9" fillId="27" borderId="166" xfId="0" applyFont="1" applyFill="1" applyBorder="1" applyAlignment="1" applyProtection="1">
      <alignment horizontal="center" vertical="center" shrinkToFit="1"/>
      <protection locked="0"/>
    </xf>
    <xf numFmtId="183" fontId="11" fillId="3" borderId="24" xfId="0" applyNumberFormat="1" applyFont="1" applyFill="1" applyBorder="1" applyAlignment="1" applyProtection="1">
      <alignment horizontal="center" vertical="center" shrinkToFit="1"/>
    </xf>
    <xf numFmtId="0" fontId="13" fillId="0" borderId="1"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57"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141"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1" fillId="0" borderId="1"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187" fontId="7" fillId="13" borderId="213" xfId="0" applyNumberFormat="1" applyFont="1" applyFill="1" applyBorder="1" applyAlignment="1" applyProtection="1">
      <alignment horizontal="center" vertical="center" shrinkToFit="1"/>
      <protection locked="0"/>
    </xf>
    <xf numFmtId="0" fontId="11" fillId="0" borderId="167" xfId="0" applyFont="1" applyBorder="1" applyAlignment="1" applyProtection="1">
      <alignment horizontal="center" vertical="center" shrinkToFit="1"/>
    </xf>
    <xf numFmtId="0" fontId="11" fillId="0" borderId="168" xfId="0" applyFont="1" applyBorder="1" applyAlignment="1" applyProtection="1">
      <alignment horizontal="center" vertical="center" shrinkToFit="1"/>
    </xf>
    <xf numFmtId="0" fontId="11" fillId="0" borderId="169" xfId="0" applyFont="1" applyBorder="1" applyAlignment="1" applyProtection="1">
      <alignment horizontal="center" vertical="center" shrinkToFit="1"/>
    </xf>
    <xf numFmtId="0" fontId="11" fillId="0" borderId="170" xfId="0" applyFont="1" applyBorder="1" applyAlignment="1" applyProtection="1">
      <alignment horizontal="center" vertical="center" shrinkToFit="1"/>
    </xf>
    <xf numFmtId="0" fontId="11" fillId="0" borderId="171" xfId="0" applyFont="1" applyBorder="1" applyAlignment="1" applyProtection="1">
      <alignment horizontal="center" vertical="center" shrinkToFit="1"/>
    </xf>
    <xf numFmtId="182" fontId="8" fillId="3" borderId="13" xfId="0" applyNumberFormat="1" applyFont="1" applyFill="1" applyBorder="1" applyAlignment="1" applyProtection="1">
      <alignment horizontal="left" vertical="center" shrinkToFit="1"/>
    </xf>
    <xf numFmtId="182" fontId="8" fillId="3" borderId="0" xfId="0" applyNumberFormat="1" applyFont="1" applyFill="1" applyBorder="1" applyAlignment="1" applyProtection="1">
      <alignment horizontal="left" vertical="center" shrinkToFit="1"/>
    </xf>
    <xf numFmtId="0" fontId="9" fillId="0" borderId="97" xfId="0" applyFont="1" applyBorder="1" applyAlignment="1" applyProtection="1">
      <alignment horizontal="center" vertical="center" wrapText="1"/>
    </xf>
    <xf numFmtId="0" fontId="9" fillId="0" borderId="96"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8" fillId="0" borderId="13" xfId="0" applyFont="1" applyBorder="1" applyAlignment="1" applyProtection="1">
      <alignment horizontal="right" vertical="center"/>
    </xf>
    <xf numFmtId="0" fontId="8" fillId="0" borderId="157"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41"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180" fontId="9" fillId="14" borderId="40" xfId="2" applyNumberFormat="1" applyFont="1" applyFill="1" applyBorder="1" applyAlignment="1" applyProtection="1">
      <alignment horizontal="center" shrinkToFit="1"/>
      <protection locked="0"/>
    </xf>
    <xf numFmtId="0" fontId="7" fillId="27" borderId="172" xfId="0" applyFont="1" applyFill="1" applyBorder="1" applyAlignment="1" applyProtection="1">
      <alignment horizontal="center" vertical="center" shrinkToFit="1"/>
      <protection locked="0"/>
    </xf>
    <xf numFmtId="0" fontId="7" fillId="27" borderId="40" xfId="0" applyFont="1" applyFill="1" applyBorder="1" applyAlignment="1" applyProtection="1">
      <alignment horizontal="center" vertical="center" shrinkToFit="1"/>
      <protection locked="0"/>
    </xf>
    <xf numFmtId="0" fontId="7" fillId="27" borderId="36" xfId="0" applyFont="1" applyFill="1" applyBorder="1" applyAlignment="1" applyProtection="1">
      <alignment horizontal="center" vertical="center" shrinkToFit="1"/>
      <protection locked="0"/>
    </xf>
    <xf numFmtId="6" fontId="9" fillId="14" borderId="172" xfId="3" applyFont="1" applyFill="1" applyBorder="1" applyAlignment="1" applyProtection="1">
      <alignment horizontal="center" vertical="center" shrinkToFit="1"/>
      <protection locked="0"/>
    </xf>
    <xf numFmtId="6" fontId="9" fillId="14" borderId="40" xfId="3" applyFont="1" applyFill="1" applyBorder="1" applyAlignment="1" applyProtection="1">
      <alignment horizontal="center" vertical="center" shrinkToFit="1"/>
      <protection locked="0"/>
    </xf>
    <xf numFmtId="6" fontId="9" fillId="14" borderId="36" xfId="3" applyFont="1" applyFill="1" applyBorder="1" applyAlignment="1" applyProtection="1">
      <alignment horizontal="center" vertical="center" shrinkToFit="1"/>
      <protection locked="0"/>
    </xf>
    <xf numFmtId="178" fontId="9" fillId="6" borderId="172" xfId="2" applyNumberFormat="1" applyFont="1" applyFill="1" applyBorder="1" applyAlignment="1" applyProtection="1">
      <alignment horizontal="center" shrinkToFit="1"/>
    </xf>
    <xf numFmtId="178" fontId="9" fillId="6" borderId="40" xfId="2" applyNumberFormat="1" applyFont="1" applyFill="1" applyBorder="1" applyAlignment="1" applyProtection="1">
      <alignment horizontal="center" shrinkToFit="1"/>
    </xf>
    <xf numFmtId="0" fontId="11" fillId="0" borderId="97" xfId="0" applyFont="1" applyBorder="1" applyAlignment="1" applyProtection="1">
      <alignment horizontal="left" vertical="center" wrapText="1" shrinkToFit="1"/>
    </xf>
    <xf numFmtId="0" fontId="11" fillId="0" borderId="0" xfId="0" applyFont="1" applyBorder="1" applyAlignment="1" applyProtection="1">
      <alignment horizontal="left" vertical="center" wrapText="1" shrinkToFit="1"/>
    </xf>
    <xf numFmtId="0" fontId="70" fillId="0" borderId="0" xfId="0" applyFont="1" applyAlignment="1" applyProtection="1">
      <alignment horizontal="right"/>
    </xf>
    <xf numFmtId="187" fontId="105" fillId="24" borderId="0" xfId="0" applyNumberFormat="1" applyFont="1" applyFill="1" applyBorder="1" applyAlignment="1" applyProtection="1">
      <alignment horizontal="center" vertical="center" shrinkToFit="1"/>
      <protection locked="0"/>
    </xf>
    <xf numFmtId="0" fontId="20" fillId="0" borderId="98"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46" xfId="0" applyFont="1" applyBorder="1" applyAlignment="1" applyProtection="1">
      <alignment horizontal="center" vertical="center" wrapText="1"/>
    </xf>
    <xf numFmtId="0" fontId="7" fillId="27" borderId="98" xfId="0" applyFont="1" applyFill="1" applyBorder="1" applyAlignment="1" applyProtection="1">
      <alignment horizontal="center" vertical="center" shrinkToFit="1"/>
      <protection locked="0"/>
    </xf>
    <xf numFmtId="0" fontId="7" fillId="27" borderId="198" xfId="0" applyFont="1" applyFill="1" applyBorder="1" applyAlignment="1" applyProtection="1">
      <alignment horizontal="center" vertical="center" shrinkToFit="1"/>
      <protection locked="0"/>
    </xf>
    <xf numFmtId="0" fontId="9" fillId="14" borderId="1" xfId="0" applyFont="1" applyFill="1" applyBorder="1" applyAlignment="1" applyProtection="1">
      <alignment horizontal="center" vertical="center" wrapText="1"/>
      <protection locked="0"/>
    </xf>
    <xf numFmtId="0" fontId="9" fillId="14" borderId="0" xfId="0" applyFont="1" applyFill="1" applyBorder="1" applyAlignment="1" applyProtection="1">
      <alignment horizontal="center" vertical="center" wrapText="1"/>
      <protection locked="0"/>
    </xf>
    <xf numFmtId="0" fontId="9" fillId="14" borderId="12" xfId="0" applyFont="1" applyFill="1" applyBorder="1" applyAlignment="1" applyProtection="1">
      <alignment horizontal="center" vertical="center" wrapText="1"/>
      <protection locked="0"/>
    </xf>
    <xf numFmtId="0" fontId="9" fillId="14" borderId="45" xfId="0" applyFont="1" applyFill="1" applyBorder="1" applyAlignment="1" applyProtection="1">
      <alignment horizontal="center" vertical="center" wrapText="1"/>
      <protection locked="0"/>
    </xf>
    <xf numFmtId="0" fontId="9" fillId="14" borderId="13" xfId="0" applyFont="1" applyFill="1" applyBorder="1" applyAlignment="1" applyProtection="1">
      <alignment horizontal="center" vertical="center" wrapText="1"/>
      <protection locked="0"/>
    </xf>
    <xf numFmtId="0" fontId="9" fillId="14" borderId="46" xfId="0" applyFont="1" applyFill="1" applyBorder="1" applyAlignment="1" applyProtection="1">
      <alignment horizontal="center" vertical="center" wrapText="1"/>
      <protection locked="0"/>
    </xf>
    <xf numFmtId="0" fontId="8" fillId="0" borderId="115" xfId="0" applyFont="1" applyBorder="1" applyAlignment="1" applyProtection="1">
      <alignment horizontal="center" vertical="center" wrapText="1"/>
    </xf>
    <xf numFmtId="0" fontId="0" fillId="0" borderId="97" xfId="0" applyFont="1" applyBorder="1" applyProtection="1"/>
    <xf numFmtId="0" fontId="0" fillId="0" borderId="49" xfId="0" applyFont="1" applyBorder="1" applyProtection="1"/>
    <xf numFmtId="0" fontId="0" fillId="0" borderId="1" xfId="0" applyFont="1" applyBorder="1" applyProtection="1"/>
    <xf numFmtId="0" fontId="0" fillId="0" borderId="0" xfId="0" applyFont="1" applyBorder="1" applyProtection="1"/>
    <xf numFmtId="0" fontId="0" fillId="0" borderId="12" xfId="0" applyFont="1" applyBorder="1" applyProtection="1"/>
    <xf numFmtId="0" fontId="0" fillId="0" borderId="45" xfId="0" applyFont="1" applyBorder="1" applyProtection="1"/>
    <xf numFmtId="0" fontId="0" fillId="0" borderId="13" xfId="0" applyFont="1" applyBorder="1" applyProtection="1"/>
    <xf numFmtId="0" fontId="0" fillId="0" borderId="46" xfId="0" applyFont="1" applyBorder="1" applyProtection="1"/>
    <xf numFmtId="0" fontId="11" fillId="0" borderId="146"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0" borderId="124" xfId="0" applyFont="1" applyBorder="1" applyAlignment="1" applyProtection="1">
      <alignment horizontal="center" vertical="center" shrinkToFit="1"/>
    </xf>
    <xf numFmtId="186" fontId="7" fillId="14" borderId="115" xfId="0" applyNumberFormat="1" applyFont="1" applyFill="1" applyBorder="1" applyAlignment="1" applyProtection="1">
      <alignment horizontal="center" vertical="center" shrinkToFit="1"/>
      <protection locked="0"/>
    </xf>
    <xf numFmtId="186" fontId="7" fillId="14" borderId="97" xfId="0" applyNumberFormat="1" applyFont="1" applyFill="1" applyBorder="1" applyAlignment="1" applyProtection="1">
      <alignment horizontal="center" vertical="center" shrinkToFit="1"/>
      <protection locked="0"/>
    </xf>
    <xf numFmtId="186" fontId="7" fillId="14" borderId="49" xfId="0" applyNumberFormat="1" applyFont="1" applyFill="1" applyBorder="1" applyAlignment="1" applyProtection="1">
      <alignment horizontal="center" vertical="center" shrinkToFit="1"/>
      <protection locked="0"/>
    </xf>
    <xf numFmtId="0" fontId="8" fillId="26" borderId="82" xfId="0" applyFont="1" applyFill="1" applyBorder="1" applyAlignment="1" applyProtection="1">
      <alignment horizontal="center" vertical="center" textRotation="255" wrapText="1"/>
    </xf>
    <xf numFmtId="0" fontId="0" fillId="26" borderId="164" xfId="0" applyFont="1" applyFill="1" applyBorder="1" applyAlignment="1" applyProtection="1">
      <alignment vertical="center" textRotation="255"/>
    </xf>
    <xf numFmtId="178" fontId="11" fillId="0" borderId="39" xfId="2" applyNumberFormat="1" applyFont="1" applyFill="1" applyBorder="1" applyAlignment="1" applyProtection="1">
      <alignment horizontal="center" vertical="center" wrapText="1"/>
    </xf>
    <xf numFmtId="178" fontId="11" fillId="0" borderId="161" xfId="2" applyNumberFormat="1" applyFont="1" applyFill="1" applyBorder="1" applyAlignment="1" applyProtection="1">
      <alignment horizontal="center" vertical="center" wrapText="1"/>
    </xf>
    <xf numFmtId="0" fontId="9" fillId="14" borderId="161" xfId="2" applyNumberFormat="1"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shrinkToFit="1"/>
    </xf>
    <xf numFmtId="0" fontId="0" fillId="0" borderId="64" xfId="0" applyFont="1" applyFill="1" applyBorder="1" applyAlignment="1" applyProtection="1">
      <alignment horizontal="center" vertical="center" shrinkToFit="1"/>
    </xf>
    <xf numFmtId="0" fontId="0" fillId="0" borderId="67" xfId="0" applyFont="1" applyFill="1" applyBorder="1" applyAlignment="1" applyProtection="1">
      <alignment horizontal="center" vertical="center" shrinkToFit="1"/>
    </xf>
    <xf numFmtId="0" fontId="7" fillId="27" borderId="50" xfId="0" applyFont="1" applyFill="1" applyBorder="1" applyAlignment="1" applyProtection="1">
      <alignment horizontal="center" vertical="center" shrinkToFit="1"/>
      <protection locked="0"/>
    </xf>
    <xf numFmtId="0" fontId="7" fillId="27" borderId="0" xfId="0" applyFont="1" applyFill="1" applyBorder="1" applyAlignment="1" applyProtection="1">
      <alignment horizontal="center" vertical="center" shrinkToFit="1"/>
      <protection locked="0"/>
    </xf>
    <xf numFmtId="0" fontId="7" fillId="27" borderId="12" xfId="0" applyFont="1" applyFill="1" applyBorder="1" applyAlignment="1" applyProtection="1">
      <alignment horizontal="center" vertical="center" shrinkToFit="1"/>
      <protection locked="0"/>
    </xf>
    <xf numFmtId="0" fontId="11" fillId="3" borderId="161" xfId="0" applyFont="1" applyFill="1" applyBorder="1" applyAlignment="1" applyProtection="1">
      <alignment horizontal="center" vertical="center" shrinkToFit="1"/>
    </xf>
    <xf numFmtId="0" fontId="11" fillId="26" borderId="84" xfId="0" applyFont="1" applyFill="1" applyBorder="1" applyAlignment="1" applyProtection="1">
      <alignment horizontal="center" vertical="center" shrinkToFit="1"/>
      <protection locked="0"/>
    </xf>
    <xf numFmtId="0" fontId="0" fillId="0" borderId="145" xfId="0" applyFont="1" applyFill="1" applyBorder="1" applyAlignment="1" applyProtection="1">
      <alignment horizontal="center" vertical="center" shrinkToFit="1"/>
    </xf>
    <xf numFmtId="0" fontId="0" fillId="0" borderId="140" xfId="0" applyFont="1" applyFill="1" applyBorder="1" applyAlignment="1" applyProtection="1">
      <alignment horizontal="center" vertical="center" shrinkToFit="1"/>
    </xf>
    <xf numFmtId="0" fontId="0" fillId="0" borderId="192" xfId="0" applyFont="1" applyFill="1" applyBorder="1" applyAlignment="1" applyProtection="1">
      <alignment horizontal="center" vertical="center" shrinkToFit="1"/>
    </xf>
    <xf numFmtId="0" fontId="20" fillId="0" borderId="20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124" xfId="0" applyFont="1" applyBorder="1" applyAlignment="1" applyProtection="1">
      <alignment horizontal="center" vertical="center" wrapText="1"/>
    </xf>
    <xf numFmtId="178" fontId="11" fillId="0" borderId="157" xfId="2" applyNumberFormat="1" applyFont="1" applyFill="1" applyBorder="1" applyAlignment="1" applyProtection="1">
      <alignment horizontal="center" vertical="center" wrapText="1"/>
    </xf>
    <xf numFmtId="178" fontId="11" fillId="0" borderId="22" xfId="2" applyNumberFormat="1" applyFont="1" applyFill="1" applyBorder="1" applyAlignment="1" applyProtection="1">
      <alignment horizontal="center" vertical="center" wrapText="1"/>
    </xf>
    <xf numFmtId="178" fontId="11" fillId="0" borderId="158" xfId="2" applyNumberFormat="1" applyFont="1" applyFill="1" applyBorder="1" applyAlignment="1" applyProtection="1">
      <alignment horizontal="center" vertical="center" wrapText="1"/>
    </xf>
    <xf numFmtId="178" fontId="11" fillId="0" borderId="159" xfId="2" applyNumberFormat="1" applyFont="1" applyFill="1" applyBorder="1" applyAlignment="1" applyProtection="1">
      <alignment horizontal="center" vertical="center" wrapText="1"/>
    </xf>
    <xf numFmtId="0" fontId="13" fillId="0" borderId="54"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0" fillId="0" borderId="34" xfId="0" applyFont="1" applyBorder="1" applyProtection="1"/>
    <xf numFmtId="0" fontId="0" fillId="0" borderId="55" xfId="0" applyFont="1" applyBorder="1" applyProtection="1"/>
    <xf numFmtId="0" fontId="13" fillId="0" borderId="39" xfId="0" applyFont="1" applyBorder="1" applyAlignment="1" applyProtection="1">
      <alignment horizontal="center" vertical="center" wrapText="1"/>
    </xf>
    <xf numFmtId="0" fontId="13" fillId="0" borderId="161" xfId="0" applyFont="1" applyBorder="1" applyAlignment="1" applyProtection="1">
      <alignment horizontal="center" vertical="center" wrapText="1"/>
    </xf>
    <xf numFmtId="0" fontId="0" fillId="0" borderId="161" xfId="0" applyFont="1" applyBorder="1" applyProtection="1"/>
    <xf numFmtId="0" fontId="0" fillId="0" borderId="199" xfId="0" applyFont="1" applyBorder="1" applyProtection="1"/>
    <xf numFmtId="0" fontId="0" fillId="0" borderId="10" xfId="0" applyFont="1" applyBorder="1" applyProtection="1"/>
    <xf numFmtId="0" fontId="0" fillId="0" borderId="91" xfId="0" applyFont="1" applyBorder="1" applyProtection="1"/>
    <xf numFmtId="185" fontId="9" fillId="14" borderId="115" xfId="0" applyNumberFormat="1" applyFont="1" applyFill="1" applyBorder="1" applyAlignment="1" applyProtection="1">
      <alignment horizontal="center" vertical="center" shrinkToFit="1"/>
      <protection locked="0"/>
    </xf>
    <xf numFmtId="185" fontId="9" fillId="14" borderId="97" xfId="0" applyNumberFormat="1" applyFont="1" applyFill="1" applyBorder="1" applyAlignment="1" applyProtection="1">
      <alignment horizontal="center" vertical="center" shrinkToFit="1"/>
      <protection locked="0"/>
    </xf>
    <xf numFmtId="185" fontId="9" fillId="14" borderId="189" xfId="0" applyNumberFormat="1" applyFont="1" applyFill="1" applyBorder="1" applyAlignment="1" applyProtection="1">
      <alignment horizontal="center" vertical="center" shrinkToFit="1"/>
      <protection locked="0"/>
    </xf>
    <xf numFmtId="185" fontId="9" fillId="14" borderId="45" xfId="0" applyNumberFormat="1" applyFont="1" applyFill="1" applyBorder="1" applyAlignment="1" applyProtection="1">
      <alignment horizontal="center" vertical="center" shrinkToFit="1"/>
      <protection locked="0"/>
    </xf>
    <xf numFmtId="185" fontId="9" fillId="14" borderId="13" xfId="0" applyNumberFormat="1" applyFont="1" applyFill="1" applyBorder="1" applyAlignment="1" applyProtection="1">
      <alignment horizontal="center" vertical="center" shrinkToFit="1"/>
      <protection locked="0"/>
    </xf>
    <xf numFmtId="185" fontId="9" fillId="14" borderId="190" xfId="0" applyNumberFormat="1" applyFont="1" applyFill="1" applyBorder="1" applyAlignment="1" applyProtection="1">
      <alignment horizontal="center" vertical="center" shrinkToFit="1"/>
      <protection locked="0"/>
    </xf>
    <xf numFmtId="185" fontId="9" fillId="27" borderId="97" xfId="0" applyNumberFormat="1" applyFont="1" applyFill="1" applyBorder="1" applyAlignment="1" applyProtection="1">
      <alignment horizontal="center" vertical="center" shrinkToFit="1"/>
      <protection locked="0"/>
    </xf>
    <xf numFmtId="185" fontId="9" fillId="27" borderId="49" xfId="0" applyNumberFormat="1" applyFont="1" applyFill="1" applyBorder="1" applyAlignment="1" applyProtection="1">
      <alignment horizontal="center" vertical="center" shrinkToFit="1"/>
      <protection locked="0"/>
    </xf>
    <xf numFmtId="185" fontId="9" fillId="27" borderId="13" xfId="0" applyNumberFormat="1" applyFont="1" applyFill="1" applyBorder="1" applyAlignment="1" applyProtection="1">
      <alignment horizontal="center" vertical="center" shrinkToFit="1"/>
      <protection locked="0"/>
    </xf>
    <xf numFmtId="185" fontId="9" fillId="27" borderId="46" xfId="0" applyNumberFormat="1" applyFont="1" applyFill="1" applyBorder="1" applyAlignment="1" applyProtection="1">
      <alignment horizontal="center" vertical="center" shrinkToFit="1"/>
      <protection locked="0"/>
    </xf>
    <xf numFmtId="0" fontId="7" fillId="27" borderId="196" xfId="0" applyFont="1" applyFill="1" applyBorder="1" applyAlignment="1" applyProtection="1">
      <alignment horizontal="center" vertical="center" shrinkToFit="1"/>
      <protection locked="0"/>
    </xf>
    <xf numFmtId="0" fontId="7" fillId="27" borderId="22" xfId="0" applyFont="1" applyFill="1" applyBorder="1" applyAlignment="1" applyProtection="1">
      <alignment horizontal="center" vertical="center" shrinkToFit="1"/>
      <protection locked="0"/>
    </xf>
    <xf numFmtId="0" fontId="7" fillId="27" borderId="141" xfId="0" applyFont="1" applyFill="1" applyBorder="1" applyAlignment="1" applyProtection="1">
      <alignment horizontal="center" vertical="center" shrinkToFit="1"/>
      <protection locked="0"/>
    </xf>
    <xf numFmtId="0" fontId="9" fillId="14" borderId="24" xfId="2" applyNumberFormat="1" applyFont="1" applyFill="1" applyBorder="1" applyAlignment="1" applyProtection="1">
      <alignment horizontal="center" vertical="center" wrapText="1"/>
      <protection locked="0"/>
    </xf>
    <xf numFmtId="0" fontId="7" fillId="14" borderId="1" xfId="0" applyFont="1" applyFill="1" applyBorder="1" applyAlignment="1" applyProtection="1">
      <alignment horizontal="center" vertical="center" shrinkToFit="1"/>
      <protection locked="0"/>
    </xf>
    <xf numFmtId="0" fontId="7" fillId="14" borderId="0" xfId="0" applyFont="1" applyFill="1" applyBorder="1" applyAlignment="1" applyProtection="1">
      <alignment horizontal="center" vertical="center" shrinkToFit="1"/>
      <protection locked="0"/>
    </xf>
    <xf numFmtId="0" fontId="7" fillId="14" borderId="12" xfId="0" applyFont="1" applyFill="1" applyBorder="1" applyAlignment="1" applyProtection="1">
      <alignment horizontal="center" vertical="center" shrinkToFit="1"/>
      <protection locked="0"/>
    </xf>
    <xf numFmtId="178" fontId="11" fillId="0" borderId="197" xfId="2" applyNumberFormat="1" applyFont="1" applyFill="1" applyBorder="1" applyAlignment="1" applyProtection="1">
      <alignment horizontal="center" vertical="center" wrapText="1"/>
    </xf>
    <xf numFmtId="178" fontId="11" fillId="0" borderId="24" xfId="2" applyNumberFormat="1" applyFont="1" applyFill="1" applyBorder="1" applyAlignment="1" applyProtection="1">
      <alignment horizontal="center" vertical="center" wrapText="1"/>
    </xf>
    <xf numFmtId="0" fontId="8" fillId="0" borderId="192" xfId="0" applyFont="1" applyBorder="1" applyAlignment="1" applyProtection="1">
      <alignment horizontal="center" vertical="center"/>
    </xf>
    <xf numFmtId="0" fontId="8" fillId="0" borderId="193" xfId="0" applyFont="1" applyBorder="1" applyAlignment="1" applyProtection="1">
      <alignment horizontal="center" vertical="center"/>
    </xf>
    <xf numFmtId="0" fontId="8" fillId="0" borderId="97" xfId="0" applyFont="1" applyBorder="1" applyAlignment="1" applyProtection="1">
      <alignment horizontal="left" vertical="top" wrapText="1" shrinkToFit="1"/>
    </xf>
    <xf numFmtId="0" fontId="8" fillId="0" borderId="0" xfId="0" applyFont="1" applyBorder="1" applyAlignment="1" applyProtection="1">
      <alignment horizontal="left" vertical="top" wrapText="1" shrinkToFit="1"/>
    </xf>
    <xf numFmtId="0" fontId="12" fillId="0" borderId="194" xfId="0" applyFont="1" applyBorder="1" applyAlignment="1" applyProtection="1">
      <alignment horizontal="center" vertical="center"/>
    </xf>
    <xf numFmtId="0" fontId="12" fillId="0" borderId="195" xfId="0" applyFont="1" applyBorder="1" applyAlignment="1" applyProtection="1">
      <alignment horizontal="center" vertical="center"/>
    </xf>
    <xf numFmtId="0" fontId="0" fillId="0" borderId="147" xfId="0" applyFont="1" applyBorder="1" applyAlignment="1" applyProtection="1">
      <alignment horizontal="center"/>
    </xf>
    <xf numFmtId="0" fontId="0" fillId="0" borderId="194" xfId="0" applyFont="1" applyBorder="1" applyAlignment="1" applyProtection="1">
      <alignment horizontal="center"/>
    </xf>
    <xf numFmtId="0" fontId="9" fillId="0" borderId="191" xfId="0" applyFont="1" applyBorder="1" applyAlignment="1" applyProtection="1">
      <alignment horizontal="center" vertical="center" wrapText="1" shrinkToFit="1"/>
    </xf>
    <xf numFmtId="0" fontId="9" fillId="0" borderId="67" xfId="0" applyFont="1" applyBorder="1" applyAlignment="1" applyProtection="1">
      <alignment horizontal="center" vertical="center" wrapText="1" shrinkToFit="1"/>
    </xf>
    <xf numFmtId="0" fontId="9" fillId="0" borderId="76" xfId="0" applyFont="1" applyBorder="1" applyAlignment="1" applyProtection="1">
      <alignment horizontal="center" vertical="center" wrapText="1" shrinkToFit="1"/>
    </xf>
    <xf numFmtId="0" fontId="9" fillId="0" borderId="43" xfId="0" applyFont="1" applyBorder="1" applyAlignment="1" applyProtection="1">
      <alignment horizontal="center" vertical="center"/>
    </xf>
    <xf numFmtId="0" fontId="9" fillId="0" borderId="192" xfId="0" applyFont="1" applyBorder="1" applyAlignment="1" applyProtection="1">
      <alignment horizontal="center" vertical="center"/>
    </xf>
    <xf numFmtId="0" fontId="8" fillId="0" borderId="67" xfId="0" applyFont="1" applyBorder="1" applyAlignment="1" applyProtection="1">
      <alignment horizontal="center" vertical="center" wrapText="1" shrinkToFit="1"/>
    </xf>
    <xf numFmtId="0" fontId="8" fillId="0" borderId="80" xfId="0" applyFont="1" applyBorder="1" applyAlignment="1" applyProtection="1">
      <alignment horizontal="center" vertical="center" wrapText="1" shrinkToFit="1"/>
    </xf>
    <xf numFmtId="0" fontId="9" fillId="14" borderId="115" xfId="0" applyFont="1" applyFill="1" applyBorder="1" applyAlignment="1" applyProtection="1">
      <alignment horizontal="center" vertical="center" wrapText="1"/>
      <protection locked="0"/>
    </xf>
    <xf numFmtId="0" fontId="9" fillId="14" borderId="97" xfId="0" applyFont="1" applyFill="1" applyBorder="1" applyAlignment="1" applyProtection="1">
      <alignment horizontal="center" vertical="center" wrapText="1"/>
      <protection locked="0"/>
    </xf>
    <xf numFmtId="0" fontId="9" fillId="14" borderId="49" xfId="0" applyFont="1" applyFill="1" applyBorder="1" applyAlignment="1" applyProtection="1">
      <alignment horizontal="center" vertical="center" wrapText="1"/>
      <protection locked="0"/>
    </xf>
    <xf numFmtId="0" fontId="7" fillId="27" borderId="197" xfId="0" applyFont="1" applyFill="1" applyBorder="1" applyAlignment="1" applyProtection="1">
      <alignment horizontal="center" vertical="center" shrinkToFit="1"/>
      <protection locked="0"/>
    </xf>
    <xf numFmtId="0" fontId="7" fillId="27" borderId="24" xfId="0" applyFont="1" applyFill="1" applyBorder="1" applyAlignment="1" applyProtection="1">
      <alignment horizontal="center" vertical="center" shrinkToFit="1"/>
      <protection locked="0"/>
    </xf>
    <xf numFmtId="0" fontId="7" fillId="27" borderId="126" xfId="0" applyFont="1" applyFill="1" applyBorder="1" applyAlignment="1" applyProtection="1">
      <alignment horizontal="center" vertical="center" shrinkToFit="1"/>
      <protection locked="0"/>
    </xf>
    <xf numFmtId="182" fontId="11" fillId="14" borderId="158" xfId="0" applyNumberFormat="1" applyFont="1" applyFill="1" applyBorder="1" applyAlignment="1" applyProtection="1">
      <alignment horizontal="center" vertical="center" shrinkToFit="1"/>
      <protection locked="0"/>
    </xf>
    <xf numFmtId="182" fontId="11" fillId="14" borderId="159" xfId="0" applyNumberFormat="1" applyFont="1" applyFill="1" applyBorder="1" applyAlignment="1" applyProtection="1">
      <alignment horizontal="center" vertical="center" shrinkToFit="1"/>
      <protection locked="0"/>
    </xf>
    <xf numFmtId="182" fontId="11" fillId="14" borderId="160" xfId="0" applyNumberFormat="1" applyFont="1" applyFill="1" applyBorder="1" applyAlignment="1" applyProtection="1">
      <alignment horizontal="center" vertical="center" shrinkToFit="1"/>
      <protection locked="0"/>
    </xf>
    <xf numFmtId="0" fontId="7" fillId="0" borderId="13" xfId="0" applyFont="1" applyBorder="1" applyAlignment="1" applyProtection="1">
      <alignment horizontal="right" vertical="center"/>
    </xf>
    <xf numFmtId="182" fontId="19" fillId="3" borderId="0" xfId="0" applyNumberFormat="1" applyFont="1" applyFill="1" applyBorder="1" applyAlignment="1" applyProtection="1">
      <alignment horizontal="center" vertical="center" shrinkToFit="1"/>
      <protection locked="0"/>
    </xf>
    <xf numFmtId="0" fontId="0" fillId="0" borderId="13" xfId="0" applyFont="1" applyBorder="1" applyAlignment="1" applyProtection="1">
      <alignment horizontal="left" vertical="top"/>
    </xf>
    <xf numFmtId="0" fontId="0" fillId="0" borderId="146"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124" xfId="0" applyFont="1" applyBorder="1" applyAlignment="1" applyProtection="1">
      <alignment horizontal="center" vertical="center"/>
    </xf>
    <xf numFmtId="0" fontId="8" fillId="0" borderId="61" xfId="0" applyFont="1" applyBorder="1" applyAlignment="1" applyProtection="1">
      <alignment horizontal="center" vertical="center" shrinkToFit="1"/>
    </xf>
    <xf numFmtId="0" fontId="11" fillId="0" borderId="115" xfId="0" applyFont="1" applyBorder="1" applyAlignment="1" applyProtection="1">
      <alignment horizontal="center" vertical="center" shrinkToFit="1"/>
    </xf>
    <xf numFmtId="0" fontId="11" fillId="0" borderId="97" xfId="0" applyFont="1" applyBorder="1" applyAlignment="1" applyProtection="1">
      <alignment horizontal="center" vertical="center" shrinkToFit="1"/>
    </xf>
    <xf numFmtId="0" fontId="11" fillId="0" borderId="49" xfId="0" applyFont="1" applyBorder="1" applyAlignment="1" applyProtection="1">
      <alignment horizontal="center" vertical="center" shrinkToFit="1"/>
    </xf>
    <xf numFmtId="0" fontId="52" fillId="0" borderId="0" xfId="0" applyFont="1" applyBorder="1" applyAlignment="1" applyProtection="1">
      <alignment horizontal="center" vertical="center"/>
    </xf>
    <xf numFmtId="0" fontId="52" fillId="0" borderId="0" xfId="0" applyFont="1" applyBorder="1" applyAlignment="1" applyProtection="1">
      <alignment horizontal="left" vertical="center"/>
    </xf>
    <xf numFmtId="0" fontId="48" fillId="0" borderId="0" xfId="0" applyFont="1" applyBorder="1" applyAlignment="1" applyProtection="1">
      <alignment horizontal="center" vertical="center"/>
    </xf>
    <xf numFmtId="0" fontId="49"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47" fillId="0" borderId="0" xfId="0" applyFont="1" applyBorder="1" applyAlignment="1" applyProtection="1">
      <alignment horizontal="center" vertical="center"/>
    </xf>
    <xf numFmtId="0" fontId="89" fillId="31" borderId="0" xfId="0" applyFont="1" applyFill="1" applyBorder="1" applyAlignment="1" applyProtection="1">
      <alignment horizontal="left" vertical="center"/>
    </xf>
    <xf numFmtId="0" fontId="48" fillId="31" borderId="0" xfId="0" applyFont="1" applyFill="1" applyBorder="1" applyAlignment="1" applyProtection="1">
      <alignment horizontal="left" vertical="center"/>
    </xf>
    <xf numFmtId="0" fontId="93" fillId="0" borderId="6" xfId="0" applyFont="1" applyBorder="1" applyAlignment="1" applyProtection="1">
      <alignment horizontal="left" vertical="center" wrapText="1"/>
    </xf>
    <xf numFmtId="0" fontId="93" fillId="0" borderId="7" xfId="0" applyFont="1" applyBorder="1" applyAlignment="1" applyProtection="1">
      <alignment horizontal="left" vertical="center" wrapText="1"/>
    </xf>
    <xf numFmtId="0" fontId="93" fillId="0" borderId="8" xfId="0" applyFont="1" applyBorder="1" applyAlignment="1" applyProtection="1">
      <alignment horizontal="left" vertical="center" wrapText="1"/>
    </xf>
    <xf numFmtId="0" fontId="93" fillId="0" borderId="0" xfId="0" applyFont="1" applyBorder="1" applyAlignment="1" applyProtection="1">
      <alignment horizontal="left" vertical="center" wrapText="1"/>
    </xf>
    <xf numFmtId="0" fontId="93" fillId="0" borderId="0" xfId="0" applyFont="1" applyBorder="1" applyAlignment="1" applyProtection="1">
      <alignment horizontal="left" vertical="center"/>
    </xf>
    <xf numFmtId="0" fontId="36" fillId="0" borderId="9" xfId="0" applyFont="1" applyBorder="1" applyAlignment="1" applyProtection="1">
      <alignment horizontal="left" vertical="center" wrapText="1"/>
    </xf>
    <xf numFmtId="0" fontId="36" fillId="0" borderId="10" xfId="0" applyFont="1" applyBorder="1" applyAlignment="1" applyProtection="1">
      <alignment horizontal="left" vertical="center" wrapText="1"/>
    </xf>
    <xf numFmtId="0" fontId="36" fillId="0" borderId="11" xfId="0" applyFont="1" applyBorder="1" applyAlignment="1" applyProtection="1">
      <alignment horizontal="left" vertical="center" wrapText="1"/>
    </xf>
    <xf numFmtId="0" fontId="36" fillId="0" borderId="1"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36" fillId="0" borderId="2" xfId="0" applyFont="1" applyBorder="1" applyAlignment="1" applyProtection="1">
      <alignment horizontal="left" vertical="center" wrapText="1"/>
    </xf>
    <xf numFmtId="0" fontId="36" fillId="0" borderId="4" xfId="0" applyFont="1" applyBorder="1" applyAlignment="1" applyProtection="1">
      <alignment horizontal="left" vertical="center" wrapText="1"/>
    </xf>
    <xf numFmtId="0" fontId="36" fillId="0" borderId="3" xfId="0" applyFont="1" applyBorder="1" applyAlignment="1" applyProtection="1">
      <alignment horizontal="left" vertical="center" wrapText="1"/>
    </xf>
    <xf numFmtId="49" fontId="6" fillId="0" borderId="0" xfId="4" applyNumberFormat="1" applyFont="1" applyFill="1" applyBorder="1" applyAlignment="1">
      <alignment horizontal="left" vertical="center" shrinkToFit="1"/>
    </xf>
    <xf numFmtId="0" fontId="6" fillId="0" borderId="0" xfId="4" applyFont="1" applyFill="1" applyBorder="1" applyAlignment="1">
      <alignment horizontal="left" vertical="center"/>
    </xf>
    <xf numFmtId="0" fontId="6" fillId="0" borderId="95" xfId="4" applyFont="1" applyFill="1" applyBorder="1" applyAlignment="1" applyProtection="1">
      <alignment horizontal="center" vertical="center"/>
      <protection locked="0"/>
    </xf>
    <xf numFmtId="0" fontId="6" fillId="0" borderId="97" xfId="4" applyFont="1" applyFill="1" applyBorder="1" applyAlignment="1" applyProtection="1">
      <alignment horizontal="center" vertical="center"/>
      <protection locked="0"/>
    </xf>
    <xf numFmtId="0" fontId="6" fillId="0" borderId="96" xfId="4" applyFont="1" applyFill="1" applyBorder="1" applyAlignment="1" applyProtection="1">
      <alignment horizontal="center" vertical="center"/>
      <protection locked="0"/>
    </xf>
    <xf numFmtId="0" fontId="6" fillId="0" borderId="50" xfId="4" applyFont="1" applyFill="1" applyBorder="1" applyAlignment="1" applyProtection="1">
      <alignment horizontal="center" vertical="center"/>
      <protection locked="0"/>
    </xf>
    <xf numFmtId="0" fontId="6" fillId="0" borderId="0" xfId="4" applyFont="1" applyFill="1" applyBorder="1" applyAlignment="1" applyProtection="1">
      <alignment horizontal="center" vertical="center"/>
      <protection locked="0"/>
    </xf>
    <xf numFmtId="0" fontId="6" fillId="0" borderId="47" xfId="4" applyFont="1" applyFill="1" applyBorder="1" applyAlignment="1" applyProtection="1">
      <alignment horizontal="center" vertical="center"/>
      <protection locked="0"/>
    </xf>
    <xf numFmtId="0" fontId="6" fillId="0" borderId="98" xfId="4" applyFont="1" applyFill="1" applyBorder="1" applyAlignment="1" applyProtection="1">
      <alignment horizontal="center" vertical="center"/>
      <protection locked="0"/>
    </xf>
    <xf numFmtId="0" fontId="6" fillId="0" borderId="13" xfId="4" applyFont="1" applyFill="1" applyBorder="1" applyAlignment="1" applyProtection="1">
      <alignment horizontal="center" vertical="center"/>
      <protection locked="0"/>
    </xf>
    <xf numFmtId="0" fontId="6" fillId="0" borderId="43" xfId="4" applyFont="1" applyFill="1" applyBorder="1" applyAlignment="1" applyProtection="1">
      <alignment horizontal="center" vertical="center"/>
      <protection locked="0"/>
    </xf>
    <xf numFmtId="49" fontId="6" fillId="0" borderId="0" xfId="4" applyNumberFormat="1" applyFont="1" applyFill="1" applyBorder="1" applyAlignment="1">
      <alignment horizontal="center" vertical="center" shrinkToFit="1"/>
    </xf>
    <xf numFmtId="0" fontId="6" fillId="0" borderId="0" xfId="4" applyFont="1" applyFill="1" applyBorder="1" applyAlignment="1">
      <alignment horizontal="left" vertical="center" wrapText="1"/>
    </xf>
    <xf numFmtId="0" fontId="6" fillId="0" borderId="0" xfId="4" applyFont="1" applyFill="1" applyBorder="1" applyAlignment="1">
      <alignment horizontal="left" vertical="top" wrapText="1"/>
    </xf>
    <xf numFmtId="0" fontId="7" fillId="0" borderId="0" xfId="4" applyFont="1" applyFill="1" applyBorder="1" applyAlignment="1">
      <alignment horizontal="left" vertical="center"/>
    </xf>
    <xf numFmtId="0" fontId="6" fillId="0" borderId="0" xfId="4" applyFont="1" applyFill="1" applyBorder="1" applyAlignment="1">
      <alignment horizontal="center" vertical="center"/>
    </xf>
    <xf numFmtId="0" fontId="7" fillId="0" borderId="0" xfId="4" applyFont="1" applyFill="1" applyBorder="1" applyAlignment="1">
      <alignment horizontal="left" vertical="center" wrapText="1"/>
    </xf>
    <xf numFmtId="0" fontId="90" fillId="0" borderId="0" xfId="4" applyFont="1" applyFill="1" applyBorder="1" applyAlignment="1">
      <alignment horizontal="left" vertical="center"/>
    </xf>
    <xf numFmtId="0" fontId="6" fillId="0" borderId="0" xfId="4" applyFont="1" applyFill="1" applyBorder="1" applyAlignment="1">
      <alignment horizontal="left" vertical="center" shrinkToFit="1"/>
    </xf>
    <xf numFmtId="0" fontId="124" fillId="0" borderId="0" xfId="28" applyFont="1" applyFill="1" applyAlignment="1">
      <alignment horizontal="center" vertical="center" shrinkToFit="1"/>
    </xf>
    <xf numFmtId="0" fontId="111" fillId="0" borderId="0" xfId="28" applyFont="1" applyFill="1" applyAlignment="1">
      <alignment horizontal="center" vertical="center" shrinkToFit="1"/>
    </xf>
    <xf numFmtId="0" fontId="7" fillId="0" borderId="95" xfId="4" applyFont="1" applyFill="1" applyBorder="1" applyAlignment="1">
      <alignment horizontal="left" vertical="center"/>
    </xf>
    <xf numFmtId="0" fontId="7" fillId="0" borderId="97" xfId="4" applyFont="1" applyFill="1" applyBorder="1" applyAlignment="1">
      <alignment horizontal="left" vertical="center"/>
    </xf>
    <xf numFmtId="0" fontId="7" fillId="0" borderId="96" xfId="4" applyFont="1" applyFill="1" applyBorder="1" applyAlignment="1">
      <alignment horizontal="left" vertical="center"/>
    </xf>
    <xf numFmtId="0" fontId="7" fillId="0" borderId="50" xfId="4" applyFont="1" applyFill="1" applyBorder="1" applyAlignment="1">
      <alignment horizontal="left" vertical="center"/>
    </xf>
    <xf numFmtId="0" fontId="7" fillId="0" borderId="47" xfId="4" applyFont="1" applyFill="1" applyBorder="1" applyAlignment="1">
      <alignment horizontal="left" vertical="center"/>
    </xf>
    <xf numFmtId="0" fontId="7" fillId="0" borderId="98" xfId="4" applyFont="1" applyFill="1" applyBorder="1" applyAlignment="1">
      <alignment horizontal="left" vertical="center"/>
    </xf>
    <xf numFmtId="0" fontId="7" fillId="0" borderId="13" xfId="4" applyFont="1" applyFill="1" applyBorder="1" applyAlignment="1">
      <alignment horizontal="left" vertical="center"/>
    </xf>
    <xf numFmtId="0" fontId="7" fillId="0" borderId="43" xfId="4" applyFont="1" applyFill="1" applyBorder="1" applyAlignment="1">
      <alignment horizontal="left" vertical="center"/>
    </xf>
    <xf numFmtId="49" fontId="7" fillId="0" borderId="0" xfId="4" applyNumberFormat="1" applyFont="1" applyFill="1" applyBorder="1" applyAlignment="1">
      <alignment horizontal="left" vertical="center" shrinkToFit="1"/>
    </xf>
    <xf numFmtId="20" fontId="8" fillId="14" borderId="341" xfId="0" applyNumberFormat="1" applyFont="1" applyFill="1" applyBorder="1" applyAlignment="1" applyProtection="1">
      <alignment horizontal="center" vertical="center" shrinkToFit="1"/>
      <protection locked="0"/>
    </xf>
  </cellXfs>
  <cellStyles count="30">
    <cellStyle name="Accent" xfId="9"/>
    <cellStyle name="Accent 1" xfId="10"/>
    <cellStyle name="Accent 2" xfId="11"/>
    <cellStyle name="Accent 3" xfId="12"/>
    <cellStyle name="Bad" xfId="13"/>
    <cellStyle name="Error" xfId="14"/>
    <cellStyle name="Excel Built-in Explanatory Text" xfId="15"/>
    <cellStyle name="Footnote" xfId="16"/>
    <cellStyle name="Good" xfId="17"/>
    <cellStyle name="Heading" xfId="18"/>
    <cellStyle name="Heading 1" xfId="19"/>
    <cellStyle name="Heading 2" xfId="20"/>
    <cellStyle name="Neutral" xfId="21"/>
    <cellStyle name="Note" xfId="22"/>
    <cellStyle name="Status" xfId="23"/>
    <cellStyle name="Text" xfId="24"/>
    <cellStyle name="Warning" xfId="25"/>
    <cellStyle name="パーセント" xfId="1" builtinId="5"/>
    <cellStyle name="パーセント 2" xfId="26"/>
    <cellStyle name="桁区切り" xfId="2" builtinId="6"/>
    <cellStyle name="通貨" xfId="3" builtinId="7"/>
    <cellStyle name="標準" xfId="0" builtinId="0"/>
    <cellStyle name="標準 2" xfId="4"/>
    <cellStyle name="標準 2 2" xfId="5"/>
    <cellStyle name="標準 2 2 2" xfId="6"/>
    <cellStyle name="標準 2 2 3" xfId="7"/>
    <cellStyle name="標準 3" xfId="8"/>
    <cellStyle name="標準 3 2" xfId="28"/>
    <cellStyle name="標準 4" xfId="27"/>
    <cellStyle name="標準 5" xfId="29"/>
  </cellStyles>
  <dxfs count="583">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fgColor indexed="26"/>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indexed="65"/>
        </patternFill>
      </fill>
    </dxf>
    <dxf>
      <fill>
        <patternFill>
          <bgColor rgb="FFFFFF00"/>
        </patternFill>
      </fill>
    </dxf>
    <dxf>
      <fill>
        <patternFill patternType="none">
          <bgColor auto="1"/>
        </patternFill>
      </fill>
    </dxf>
    <dxf>
      <fill>
        <patternFill patternType="none">
          <bgColor indexed="65"/>
        </patternFill>
      </fill>
    </dxf>
    <dxf>
      <fill>
        <patternFill>
          <bgColor rgb="FFFFFF00"/>
        </patternFill>
      </fill>
    </dxf>
    <dxf>
      <fill>
        <patternFill patternType="none">
          <bgColor auto="1"/>
        </patternFill>
      </fill>
    </dxf>
    <dxf>
      <fill>
        <patternFill patternType="none">
          <bgColor indexed="65"/>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color rgb="FFCCFFCC"/>
      <color rgb="FFCDFF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checked="Checked"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checked="Checked"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checked="Checked"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checked="Checked"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24</xdr:row>
          <xdr:rowOff>180975</xdr:rowOff>
        </xdr:from>
        <xdr:to>
          <xdr:col>13</xdr:col>
          <xdr:colOff>142875</xdr:colOff>
          <xdr:row>26</xdr:row>
          <xdr:rowOff>0</xdr:rowOff>
        </xdr:to>
        <xdr:sp macro="" textlink="">
          <xdr:nvSpPr>
            <xdr:cNvPr id="77843" name="Check Box 19" hidden="1">
              <a:extLst>
                <a:ext uri="{63B3BB69-23CF-44E3-9099-C40C66FF867C}">
                  <a14:compatExt spid="_x0000_s77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9525</xdr:rowOff>
        </xdr:from>
        <xdr:to>
          <xdr:col>13</xdr:col>
          <xdr:colOff>142875</xdr:colOff>
          <xdr:row>25</xdr:row>
          <xdr:rowOff>19050</xdr:rowOff>
        </xdr:to>
        <xdr:sp macro="" textlink="">
          <xdr:nvSpPr>
            <xdr:cNvPr id="77844" name="Check Box 20" hidden="1">
              <a:extLst>
                <a:ext uri="{63B3BB69-23CF-44E3-9099-C40C66FF867C}">
                  <a14:compatExt spid="_x0000_s77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180975</xdr:rowOff>
        </xdr:from>
        <xdr:to>
          <xdr:col>13</xdr:col>
          <xdr:colOff>142875</xdr:colOff>
          <xdr:row>24</xdr:row>
          <xdr:rowOff>0</xdr:rowOff>
        </xdr:to>
        <xdr:sp macro="" textlink="">
          <xdr:nvSpPr>
            <xdr:cNvPr id="77845" name="Check Box 21" hidden="1">
              <a:extLst>
                <a:ext uri="{63B3BB69-23CF-44E3-9099-C40C66FF867C}">
                  <a14:compatExt spid="_x0000_s77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9525</xdr:rowOff>
        </xdr:from>
        <xdr:to>
          <xdr:col>13</xdr:col>
          <xdr:colOff>142875</xdr:colOff>
          <xdr:row>23</xdr:row>
          <xdr:rowOff>19050</xdr:rowOff>
        </xdr:to>
        <xdr:sp macro="" textlink="">
          <xdr:nvSpPr>
            <xdr:cNvPr id="77846" name="Check Box 22" hidden="1">
              <a:extLst>
                <a:ext uri="{63B3BB69-23CF-44E3-9099-C40C66FF867C}">
                  <a14:compatExt spid="_x0000_s77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57150</xdr:colOff>
      <xdr:row>132</xdr:row>
      <xdr:rowOff>57150</xdr:rowOff>
    </xdr:from>
    <xdr:to>
      <xdr:col>34</xdr:col>
      <xdr:colOff>114300</xdr:colOff>
      <xdr:row>133</xdr:row>
      <xdr:rowOff>146050</xdr:rowOff>
    </xdr:to>
    <xdr:sp macro="" textlink="">
      <xdr:nvSpPr>
        <xdr:cNvPr id="117431" name="AutoShape 2"/>
        <xdr:cNvSpPr>
          <a:spLocks noChangeArrowheads="1"/>
        </xdr:cNvSpPr>
      </xdr:nvSpPr>
      <xdr:spPr bwMode="auto">
        <a:xfrm>
          <a:off x="3079750" y="24536400"/>
          <a:ext cx="3079750" cy="279400"/>
        </a:xfrm>
        <a:prstGeom prst="bracketPair">
          <a:avLst>
            <a:gd name="adj" fmla="val 10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47625</xdr:colOff>
          <xdr:row>157</xdr:row>
          <xdr:rowOff>180975</xdr:rowOff>
        </xdr:from>
        <xdr:to>
          <xdr:col>13</xdr:col>
          <xdr:colOff>85725</xdr:colOff>
          <xdr:row>159</xdr:row>
          <xdr:rowOff>38100</xdr:rowOff>
        </xdr:to>
        <xdr:sp macro="" textlink="">
          <xdr:nvSpPr>
            <xdr:cNvPr id="77873" name="Check Box 49" hidden="1">
              <a:extLst>
                <a:ext uri="{63B3BB69-23CF-44E3-9099-C40C66FF867C}">
                  <a14:compatExt spid="_x0000_s77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157</xdr:row>
          <xdr:rowOff>180975</xdr:rowOff>
        </xdr:from>
        <xdr:to>
          <xdr:col>24</xdr:col>
          <xdr:colOff>57150</xdr:colOff>
          <xdr:row>159</xdr:row>
          <xdr:rowOff>9525</xdr:rowOff>
        </xdr:to>
        <xdr:sp macro="" textlink="">
          <xdr:nvSpPr>
            <xdr:cNvPr id="77874" name="Check Box 50" hidden="1">
              <a:extLst>
                <a:ext uri="{63B3BB69-23CF-44E3-9099-C40C66FF867C}">
                  <a14:compatExt spid="_x0000_s77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130</xdr:row>
          <xdr:rowOff>180975</xdr:rowOff>
        </xdr:from>
        <xdr:to>
          <xdr:col>19</xdr:col>
          <xdr:colOff>0</xdr:colOff>
          <xdr:row>132</xdr:row>
          <xdr:rowOff>47625</xdr:rowOff>
        </xdr:to>
        <xdr:sp macro="" textlink="">
          <xdr:nvSpPr>
            <xdr:cNvPr id="77879" name="Check Box 55" hidden="1">
              <a:extLst>
                <a:ext uri="{63B3BB69-23CF-44E3-9099-C40C66FF867C}">
                  <a14:compatExt spid="_x0000_s77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131</xdr:row>
          <xdr:rowOff>0</xdr:rowOff>
        </xdr:from>
        <xdr:to>
          <xdr:col>25</xdr:col>
          <xdr:colOff>85725</xdr:colOff>
          <xdr:row>132</xdr:row>
          <xdr:rowOff>9525</xdr:rowOff>
        </xdr:to>
        <xdr:sp macro="" textlink="">
          <xdr:nvSpPr>
            <xdr:cNvPr id="77880" name="Check Box 56" hidden="1">
              <a:extLst>
                <a:ext uri="{63B3BB69-23CF-44E3-9099-C40C66FF867C}">
                  <a14:compatExt spid="_x0000_s77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146</xdr:row>
          <xdr:rowOff>0</xdr:rowOff>
        </xdr:from>
        <xdr:to>
          <xdr:col>17</xdr:col>
          <xdr:colOff>142875</xdr:colOff>
          <xdr:row>147</xdr:row>
          <xdr:rowOff>19050</xdr:rowOff>
        </xdr:to>
        <xdr:sp macro="" textlink="">
          <xdr:nvSpPr>
            <xdr:cNvPr id="77881" name="Check Box 57" hidden="1">
              <a:extLst>
                <a:ext uri="{63B3BB69-23CF-44E3-9099-C40C66FF867C}">
                  <a14:compatExt spid="_x0000_s77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150</xdr:row>
          <xdr:rowOff>180975</xdr:rowOff>
        </xdr:from>
        <xdr:to>
          <xdr:col>17</xdr:col>
          <xdr:colOff>66675</xdr:colOff>
          <xdr:row>152</xdr:row>
          <xdr:rowOff>9525</xdr:rowOff>
        </xdr:to>
        <xdr:sp macro="" textlink="">
          <xdr:nvSpPr>
            <xdr:cNvPr id="77883" name="Check Box 59" hidden="1">
              <a:extLst>
                <a:ext uri="{63B3BB69-23CF-44E3-9099-C40C66FF867C}">
                  <a14:compatExt spid="_x0000_s77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150</xdr:row>
          <xdr:rowOff>0</xdr:rowOff>
        </xdr:from>
        <xdr:to>
          <xdr:col>17</xdr:col>
          <xdr:colOff>66675</xdr:colOff>
          <xdr:row>151</xdr:row>
          <xdr:rowOff>19050</xdr:rowOff>
        </xdr:to>
        <xdr:sp macro="" textlink="">
          <xdr:nvSpPr>
            <xdr:cNvPr id="77884" name="Check Box 60" hidden="1">
              <a:extLst>
                <a:ext uri="{63B3BB69-23CF-44E3-9099-C40C66FF867C}">
                  <a14:compatExt spid="_x0000_s77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150</xdr:row>
          <xdr:rowOff>0</xdr:rowOff>
        </xdr:from>
        <xdr:to>
          <xdr:col>27</xdr:col>
          <xdr:colOff>85725</xdr:colOff>
          <xdr:row>151</xdr:row>
          <xdr:rowOff>19050</xdr:rowOff>
        </xdr:to>
        <xdr:sp macro="" textlink="">
          <xdr:nvSpPr>
            <xdr:cNvPr id="77885" name="Check Box 61" hidden="1">
              <a:extLst>
                <a:ext uri="{63B3BB69-23CF-44E3-9099-C40C66FF867C}">
                  <a14:compatExt spid="_x0000_s77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150</xdr:row>
          <xdr:rowOff>180975</xdr:rowOff>
        </xdr:from>
        <xdr:to>
          <xdr:col>27</xdr:col>
          <xdr:colOff>85725</xdr:colOff>
          <xdr:row>152</xdr:row>
          <xdr:rowOff>9525</xdr:rowOff>
        </xdr:to>
        <xdr:sp macro="" textlink="">
          <xdr:nvSpPr>
            <xdr:cNvPr id="77886" name="Check Box 62" hidden="1">
              <a:extLst>
                <a:ext uri="{63B3BB69-23CF-44E3-9099-C40C66FF867C}">
                  <a14:compatExt spid="_x0000_s77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150</xdr:row>
          <xdr:rowOff>0</xdr:rowOff>
        </xdr:from>
        <xdr:to>
          <xdr:col>31</xdr:col>
          <xdr:colOff>180975</xdr:colOff>
          <xdr:row>151</xdr:row>
          <xdr:rowOff>19050</xdr:rowOff>
        </xdr:to>
        <xdr:sp macro="" textlink="">
          <xdr:nvSpPr>
            <xdr:cNvPr id="77887" name="Check Box 63" hidden="1">
              <a:extLst>
                <a:ext uri="{63B3BB69-23CF-44E3-9099-C40C66FF867C}">
                  <a14:compatExt spid="_x0000_s77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150</xdr:row>
          <xdr:rowOff>180975</xdr:rowOff>
        </xdr:from>
        <xdr:to>
          <xdr:col>31</xdr:col>
          <xdr:colOff>180975</xdr:colOff>
          <xdr:row>152</xdr:row>
          <xdr:rowOff>9525</xdr:rowOff>
        </xdr:to>
        <xdr:sp macro="" textlink="">
          <xdr:nvSpPr>
            <xdr:cNvPr id="77888" name="Check Box 64" hidden="1">
              <a:extLst>
                <a:ext uri="{63B3BB69-23CF-44E3-9099-C40C66FF867C}">
                  <a14:compatExt spid="_x0000_s77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135</xdr:row>
          <xdr:rowOff>180975</xdr:rowOff>
        </xdr:from>
        <xdr:to>
          <xdr:col>32</xdr:col>
          <xdr:colOff>76200</xdr:colOff>
          <xdr:row>137</xdr:row>
          <xdr:rowOff>9525</xdr:rowOff>
        </xdr:to>
        <xdr:sp macro="" textlink="">
          <xdr:nvSpPr>
            <xdr:cNvPr id="77889" name="Check Box 65" hidden="1">
              <a:extLst>
                <a:ext uri="{63B3BB69-23CF-44E3-9099-C40C66FF867C}">
                  <a14:compatExt spid="_x0000_s7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139</xdr:row>
          <xdr:rowOff>180975</xdr:rowOff>
        </xdr:from>
        <xdr:to>
          <xdr:col>32</xdr:col>
          <xdr:colOff>85725</xdr:colOff>
          <xdr:row>141</xdr:row>
          <xdr:rowOff>38100</xdr:rowOff>
        </xdr:to>
        <xdr:sp macro="" textlink="">
          <xdr:nvSpPr>
            <xdr:cNvPr id="77890" name="Check Box 66" hidden="1">
              <a:extLst>
                <a:ext uri="{63B3BB69-23CF-44E3-9099-C40C66FF867C}">
                  <a14:compatExt spid="_x0000_s7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116</xdr:row>
          <xdr:rowOff>95250</xdr:rowOff>
        </xdr:from>
        <xdr:to>
          <xdr:col>9</xdr:col>
          <xdr:colOff>142875</xdr:colOff>
          <xdr:row>117</xdr:row>
          <xdr:rowOff>114300</xdr:rowOff>
        </xdr:to>
        <xdr:sp macro="" textlink="">
          <xdr:nvSpPr>
            <xdr:cNvPr id="77891" name="Check Box 67" hidden="1">
              <a:extLst>
                <a:ext uri="{63B3BB69-23CF-44E3-9099-C40C66FF867C}">
                  <a14:compatExt spid="_x0000_s7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116</xdr:row>
          <xdr:rowOff>95250</xdr:rowOff>
        </xdr:from>
        <xdr:to>
          <xdr:col>13</xdr:col>
          <xdr:colOff>76200</xdr:colOff>
          <xdr:row>117</xdr:row>
          <xdr:rowOff>114300</xdr:rowOff>
        </xdr:to>
        <xdr:sp macro="" textlink="">
          <xdr:nvSpPr>
            <xdr:cNvPr id="77892" name="Check Box 68" hidden="1">
              <a:extLst>
                <a:ext uri="{63B3BB69-23CF-44E3-9099-C40C66FF867C}">
                  <a14:compatExt spid="_x0000_s7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146</xdr:row>
          <xdr:rowOff>180975</xdr:rowOff>
        </xdr:from>
        <xdr:to>
          <xdr:col>17</xdr:col>
          <xdr:colOff>133350</xdr:colOff>
          <xdr:row>148</xdr:row>
          <xdr:rowOff>9525</xdr:rowOff>
        </xdr:to>
        <xdr:sp macro="" textlink="">
          <xdr:nvSpPr>
            <xdr:cNvPr id="77893" name="Check Box 69" hidden="1">
              <a:extLst>
                <a:ext uri="{63B3BB69-23CF-44E3-9099-C40C66FF867C}">
                  <a14:compatExt spid="_x0000_s7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146</xdr:row>
          <xdr:rowOff>180975</xdr:rowOff>
        </xdr:from>
        <xdr:to>
          <xdr:col>21</xdr:col>
          <xdr:colOff>104775</xdr:colOff>
          <xdr:row>148</xdr:row>
          <xdr:rowOff>9525</xdr:rowOff>
        </xdr:to>
        <xdr:sp macro="" textlink="">
          <xdr:nvSpPr>
            <xdr:cNvPr id="77894" name="Check Box 70" hidden="1">
              <a:extLst>
                <a:ext uri="{63B3BB69-23CF-44E3-9099-C40C66FF867C}">
                  <a14:compatExt spid="_x0000_s7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144</xdr:row>
          <xdr:rowOff>0</xdr:rowOff>
        </xdr:from>
        <xdr:to>
          <xdr:col>10</xdr:col>
          <xdr:colOff>142875</xdr:colOff>
          <xdr:row>145</xdr:row>
          <xdr:rowOff>19050</xdr:rowOff>
        </xdr:to>
        <xdr:sp macro="" textlink="">
          <xdr:nvSpPr>
            <xdr:cNvPr id="77895" name="Check Box 71" hidden="1">
              <a:extLst>
                <a:ext uri="{63B3BB69-23CF-44E3-9099-C40C66FF867C}">
                  <a14:compatExt spid="_x0000_s7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144</xdr:row>
          <xdr:rowOff>0</xdr:rowOff>
        </xdr:from>
        <xdr:to>
          <xdr:col>13</xdr:col>
          <xdr:colOff>123825</xdr:colOff>
          <xdr:row>145</xdr:row>
          <xdr:rowOff>19050</xdr:rowOff>
        </xdr:to>
        <xdr:sp macro="" textlink="">
          <xdr:nvSpPr>
            <xdr:cNvPr id="77896" name="Check Box 72" hidden="1">
              <a:extLst>
                <a:ext uri="{63B3BB69-23CF-44E3-9099-C40C66FF867C}">
                  <a14:compatExt spid="_x0000_s7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130</xdr:row>
          <xdr:rowOff>152400</xdr:rowOff>
        </xdr:from>
        <xdr:to>
          <xdr:col>32</xdr:col>
          <xdr:colOff>95250</xdr:colOff>
          <xdr:row>132</xdr:row>
          <xdr:rowOff>47625</xdr:rowOff>
        </xdr:to>
        <xdr:sp macro="" textlink="">
          <xdr:nvSpPr>
            <xdr:cNvPr id="77897" name="Check Box 73" hidden="1">
              <a:extLst>
                <a:ext uri="{63B3BB69-23CF-44E3-9099-C40C66FF867C}">
                  <a14:compatExt spid="_x0000_s7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242</xdr:row>
          <xdr:rowOff>57150</xdr:rowOff>
        </xdr:from>
        <xdr:to>
          <xdr:col>11</xdr:col>
          <xdr:colOff>257175</xdr:colOff>
          <xdr:row>243</xdr:row>
          <xdr:rowOff>104775</xdr:rowOff>
        </xdr:to>
        <xdr:sp macro="" textlink="">
          <xdr:nvSpPr>
            <xdr:cNvPr id="77899" name="Check Box 75" hidden="1">
              <a:extLst>
                <a:ext uri="{63B3BB69-23CF-44E3-9099-C40C66FF867C}">
                  <a14:compatExt spid="_x0000_s7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240</xdr:row>
          <xdr:rowOff>57150</xdr:rowOff>
        </xdr:from>
        <xdr:to>
          <xdr:col>11</xdr:col>
          <xdr:colOff>257175</xdr:colOff>
          <xdr:row>241</xdr:row>
          <xdr:rowOff>104775</xdr:rowOff>
        </xdr:to>
        <xdr:sp macro="" textlink="">
          <xdr:nvSpPr>
            <xdr:cNvPr id="77904" name="Check Box 80" hidden="1">
              <a:extLst>
                <a:ext uri="{63B3BB69-23CF-44E3-9099-C40C66FF867C}">
                  <a14:compatExt spid="_x0000_s7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137</xdr:row>
          <xdr:rowOff>161925</xdr:rowOff>
        </xdr:from>
        <xdr:to>
          <xdr:col>19</xdr:col>
          <xdr:colOff>28575</xdr:colOff>
          <xdr:row>139</xdr:row>
          <xdr:rowOff>28575</xdr:rowOff>
        </xdr:to>
        <xdr:sp macro="" textlink="">
          <xdr:nvSpPr>
            <xdr:cNvPr id="77910" name="Check Box 86" hidden="1">
              <a:extLst>
                <a:ext uri="{63B3BB69-23CF-44E3-9099-C40C66FF867C}">
                  <a14:compatExt spid="_x0000_s7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138</xdr:row>
          <xdr:rowOff>0</xdr:rowOff>
        </xdr:from>
        <xdr:to>
          <xdr:col>25</xdr:col>
          <xdr:colOff>104775</xdr:colOff>
          <xdr:row>139</xdr:row>
          <xdr:rowOff>9525</xdr:rowOff>
        </xdr:to>
        <xdr:sp macro="" textlink="">
          <xdr:nvSpPr>
            <xdr:cNvPr id="77911" name="Check Box 87" hidden="1">
              <a:extLst>
                <a:ext uri="{63B3BB69-23CF-44E3-9099-C40C66FF867C}">
                  <a14:compatExt spid="_x0000_s7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137</xdr:row>
          <xdr:rowOff>142875</xdr:rowOff>
        </xdr:from>
        <xdr:to>
          <xdr:col>32</xdr:col>
          <xdr:colOff>95250</xdr:colOff>
          <xdr:row>139</xdr:row>
          <xdr:rowOff>38100</xdr:rowOff>
        </xdr:to>
        <xdr:sp macro="" textlink="">
          <xdr:nvSpPr>
            <xdr:cNvPr id="77912" name="Check Box 88" hidden="1">
              <a:extLst>
                <a:ext uri="{63B3BB69-23CF-44E3-9099-C40C66FF867C}">
                  <a14:compatExt spid="_x0000_s7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133</xdr:row>
          <xdr:rowOff>161925</xdr:rowOff>
        </xdr:from>
        <xdr:to>
          <xdr:col>19</xdr:col>
          <xdr:colOff>28575</xdr:colOff>
          <xdr:row>135</xdr:row>
          <xdr:rowOff>28575</xdr:rowOff>
        </xdr:to>
        <xdr:sp macro="" textlink="">
          <xdr:nvSpPr>
            <xdr:cNvPr id="77923" name="Check Box 99" hidden="1">
              <a:extLst>
                <a:ext uri="{63B3BB69-23CF-44E3-9099-C40C66FF867C}">
                  <a14:compatExt spid="_x0000_s7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134</xdr:row>
          <xdr:rowOff>0</xdr:rowOff>
        </xdr:from>
        <xdr:to>
          <xdr:col>25</xdr:col>
          <xdr:colOff>104775</xdr:colOff>
          <xdr:row>135</xdr:row>
          <xdr:rowOff>9525</xdr:rowOff>
        </xdr:to>
        <xdr:sp macro="" textlink="">
          <xdr:nvSpPr>
            <xdr:cNvPr id="77924" name="Check Box 100" hidden="1">
              <a:extLst>
                <a:ext uri="{63B3BB69-23CF-44E3-9099-C40C66FF867C}">
                  <a14:compatExt spid="_x0000_s77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133</xdr:row>
          <xdr:rowOff>152400</xdr:rowOff>
        </xdr:from>
        <xdr:to>
          <xdr:col>32</xdr:col>
          <xdr:colOff>85725</xdr:colOff>
          <xdr:row>135</xdr:row>
          <xdr:rowOff>57150</xdr:rowOff>
        </xdr:to>
        <xdr:sp macro="" textlink="">
          <xdr:nvSpPr>
            <xdr:cNvPr id="77925" name="Check Box 101" hidden="1">
              <a:extLst>
                <a:ext uri="{63B3BB69-23CF-44E3-9099-C40C66FF867C}">
                  <a14:compatExt spid="_x0000_s77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142</xdr:row>
          <xdr:rowOff>47625</xdr:rowOff>
        </xdr:from>
        <xdr:to>
          <xdr:col>15</xdr:col>
          <xdr:colOff>85725</xdr:colOff>
          <xdr:row>143</xdr:row>
          <xdr:rowOff>95250</xdr:rowOff>
        </xdr:to>
        <xdr:sp macro="" textlink="">
          <xdr:nvSpPr>
            <xdr:cNvPr id="78122" name="Check Box 298" hidden="1">
              <a:extLst>
                <a:ext uri="{63B3BB69-23CF-44E3-9099-C40C66FF867C}">
                  <a14:compatExt spid="_x0000_s78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周知している(書面・掲示)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142</xdr:row>
          <xdr:rowOff>66675</xdr:rowOff>
        </xdr:from>
        <xdr:to>
          <xdr:col>29</xdr:col>
          <xdr:colOff>57150</xdr:colOff>
          <xdr:row>143</xdr:row>
          <xdr:rowOff>85725</xdr:rowOff>
        </xdr:to>
        <xdr:sp macro="" textlink="">
          <xdr:nvSpPr>
            <xdr:cNvPr id="78123" name="Check Box 299" hidden="1">
              <a:extLst>
                <a:ext uri="{63B3BB69-23CF-44E3-9099-C40C66FF867C}">
                  <a14:compatExt spid="_x0000_s78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142</xdr:row>
          <xdr:rowOff>47625</xdr:rowOff>
        </xdr:from>
        <xdr:to>
          <xdr:col>22</xdr:col>
          <xdr:colOff>142875</xdr:colOff>
          <xdr:row>143</xdr:row>
          <xdr:rowOff>95250</xdr:rowOff>
        </xdr:to>
        <xdr:sp macro="" textlink="">
          <xdr:nvSpPr>
            <xdr:cNvPr id="78124" name="Check Box 300" hidden="1">
              <a:extLst>
                <a:ext uri="{63B3BB69-23CF-44E3-9099-C40C66FF867C}">
                  <a14:compatExt spid="_x0000_s78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周知している(口頭)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142</xdr:row>
          <xdr:rowOff>76200</xdr:rowOff>
        </xdr:from>
        <xdr:to>
          <xdr:col>34</xdr:col>
          <xdr:colOff>142875</xdr:colOff>
          <xdr:row>143</xdr:row>
          <xdr:rowOff>95250</xdr:rowOff>
        </xdr:to>
        <xdr:sp macro="" textlink="">
          <xdr:nvSpPr>
            <xdr:cNvPr id="78125" name="Check Box 301" hidden="1">
              <a:extLst>
                <a:ext uri="{63B3BB69-23CF-44E3-9099-C40C66FF867C}">
                  <a14:compatExt spid="_x0000_s78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118</xdr:row>
          <xdr:rowOff>152400</xdr:rowOff>
        </xdr:from>
        <xdr:to>
          <xdr:col>33</xdr:col>
          <xdr:colOff>161925</xdr:colOff>
          <xdr:row>120</xdr:row>
          <xdr:rowOff>9525</xdr:rowOff>
        </xdr:to>
        <xdr:sp macro="" textlink="">
          <xdr:nvSpPr>
            <xdr:cNvPr id="78840" name="Check Box 1016" hidden="1">
              <a:extLst>
                <a:ext uri="{63B3BB69-23CF-44E3-9099-C40C66FF867C}">
                  <a14:compatExt spid="_x0000_s7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整備していない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118</xdr:row>
          <xdr:rowOff>180975</xdr:rowOff>
        </xdr:from>
        <xdr:to>
          <xdr:col>27</xdr:col>
          <xdr:colOff>57150</xdr:colOff>
          <xdr:row>120</xdr:row>
          <xdr:rowOff>19050</xdr:rowOff>
        </xdr:to>
        <xdr:sp macro="" textlink="">
          <xdr:nvSpPr>
            <xdr:cNvPr id="78842" name="Check Box 1018" hidden="1">
              <a:extLst>
                <a:ext uri="{63B3BB69-23CF-44E3-9099-C40C66FF867C}">
                  <a14:compatExt spid="_x0000_s7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整備しているが保護者の同意を得ていない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118</xdr:row>
          <xdr:rowOff>161925</xdr:rowOff>
        </xdr:from>
        <xdr:to>
          <xdr:col>15</xdr:col>
          <xdr:colOff>142875</xdr:colOff>
          <xdr:row>120</xdr:row>
          <xdr:rowOff>19050</xdr:rowOff>
        </xdr:to>
        <xdr:sp macro="" textlink="">
          <xdr:nvSpPr>
            <xdr:cNvPr id="78843" name="Check Box 1019" hidden="1">
              <a:extLst>
                <a:ext uri="{63B3BB69-23CF-44E3-9099-C40C66FF867C}">
                  <a14:compatExt spid="_x0000_s7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整備し同意を得ている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120</xdr:row>
          <xdr:rowOff>161925</xdr:rowOff>
        </xdr:from>
        <xdr:to>
          <xdr:col>12</xdr:col>
          <xdr:colOff>114300</xdr:colOff>
          <xdr:row>122</xdr:row>
          <xdr:rowOff>19050</xdr:rowOff>
        </xdr:to>
        <xdr:sp macro="" textlink="">
          <xdr:nvSpPr>
            <xdr:cNvPr id="78844" name="Check Box 1020" hidden="1">
              <a:extLst>
                <a:ext uri="{63B3BB69-23CF-44E3-9099-C40C66FF867C}">
                  <a14:compatExt spid="_x0000_s7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掲示している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120</xdr:row>
          <xdr:rowOff>152400</xdr:rowOff>
        </xdr:from>
        <xdr:to>
          <xdr:col>26</xdr:col>
          <xdr:colOff>38100</xdr:colOff>
          <xdr:row>122</xdr:row>
          <xdr:rowOff>9525</xdr:rowOff>
        </xdr:to>
        <xdr:sp macro="" textlink="">
          <xdr:nvSpPr>
            <xdr:cNvPr id="78845" name="Check Box 1021" hidden="1">
              <a:extLst>
                <a:ext uri="{63B3BB69-23CF-44E3-9099-C40C66FF867C}">
                  <a14:compatExt spid="_x0000_s7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掲示していない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242</xdr:row>
          <xdr:rowOff>57150</xdr:rowOff>
        </xdr:from>
        <xdr:to>
          <xdr:col>33</xdr:col>
          <xdr:colOff>76200</xdr:colOff>
          <xdr:row>243</xdr:row>
          <xdr:rowOff>104775</xdr:rowOff>
        </xdr:to>
        <xdr:sp macro="" textlink="">
          <xdr:nvSpPr>
            <xdr:cNvPr id="116742" name="Check Box 1030" hidden="1">
              <a:extLst>
                <a:ext uri="{63B3BB69-23CF-44E3-9099-C40C66FF867C}">
                  <a14:compatExt spid="_x0000_s11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240</xdr:row>
          <xdr:rowOff>57150</xdr:rowOff>
        </xdr:from>
        <xdr:to>
          <xdr:col>33</xdr:col>
          <xdr:colOff>76200</xdr:colOff>
          <xdr:row>241</xdr:row>
          <xdr:rowOff>104775</xdr:rowOff>
        </xdr:to>
        <xdr:sp macro="" textlink="">
          <xdr:nvSpPr>
            <xdr:cNvPr id="116743" name="Check Box 1031" hidden="1">
              <a:extLst>
                <a:ext uri="{63B3BB69-23CF-44E3-9099-C40C66FF867C}">
                  <a14:compatExt spid="_x0000_s11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242</xdr:row>
          <xdr:rowOff>85725</xdr:rowOff>
        </xdr:from>
        <xdr:to>
          <xdr:col>19</xdr:col>
          <xdr:colOff>123825</xdr:colOff>
          <xdr:row>243</xdr:row>
          <xdr:rowOff>133350</xdr:rowOff>
        </xdr:to>
        <xdr:sp macro="" textlink="">
          <xdr:nvSpPr>
            <xdr:cNvPr id="116746" name="Check Box 1034" hidden="1">
              <a:extLst>
                <a:ext uri="{63B3BB69-23CF-44E3-9099-C40C66FF867C}">
                  <a14:compatExt spid="_x0000_s116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240</xdr:row>
          <xdr:rowOff>66675</xdr:rowOff>
        </xdr:from>
        <xdr:to>
          <xdr:col>19</xdr:col>
          <xdr:colOff>123825</xdr:colOff>
          <xdr:row>241</xdr:row>
          <xdr:rowOff>123825</xdr:rowOff>
        </xdr:to>
        <xdr:sp macro="" textlink="">
          <xdr:nvSpPr>
            <xdr:cNvPr id="116747" name="Check Box 1035" hidden="1">
              <a:extLst>
                <a:ext uri="{63B3BB69-23CF-44E3-9099-C40C66FF867C}">
                  <a14:compatExt spid="_x0000_s11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136</xdr:row>
          <xdr:rowOff>171450</xdr:rowOff>
        </xdr:from>
        <xdr:to>
          <xdr:col>19</xdr:col>
          <xdr:colOff>28575</xdr:colOff>
          <xdr:row>138</xdr:row>
          <xdr:rowOff>38100</xdr:rowOff>
        </xdr:to>
        <xdr:sp macro="" textlink="">
          <xdr:nvSpPr>
            <xdr:cNvPr id="116789" name="Check Box 1077" hidden="1">
              <a:extLst>
                <a:ext uri="{63B3BB69-23CF-44E3-9099-C40C66FF867C}">
                  <a14:compatExt spid="_x0000_s11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137</xdr:row>
          <xdr:rowOff>0</xdr:rowOff>
        </xdr:from>
        <xdr:to>
          <xdr:col>25</xdr:col>
          <xdr:colOff>104775</xdr:colOff>
          <xdr:row>138</xdr:row>
          <xdr:rowOff>9525</xdr:rowOff>
        </xdr:to>
        <xdr:sp macro="" textlink="">
          <xdr:nvSpPr>
            <xdr:cNvPr id="116790" name="Check Box 1078" hidden="1">
              <a:extLst>
                <a:ext uri="{63B3BB69-23CF-44E3-9099-C40C66FF867C}">
                  <a14:compatExt spid="_x0000_s11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136</xdr:row>
          <xdr:rowOff>161925</xdr:rowOff>
        </xdr:from>
        <xdr:to>
          <xdr:col>32</xdr:col>
          <xdr:colOff>114300</xdr:colOff>
          <xdr:row>138</xdr:row>
          <xdr:rowOff>66675</xdr:rowOff>
        </xdr:to>
        <xdr:sp macro="" textlink="">
          <xdr:nvSpPr>
            <xdr:cNvPr id="116791" name="Check Box 1079" hidden="1">
              <a:extLst>
                <a:ext uri="{63B3BB69-23CF-44E3-9099-C40C66FF867C}">
                  <a14:compatExt spid="_x0000_s11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124</xdr:row>
          <xdr:rowOff>161925</xdr:rowOff>
        </xdr:from>
        <xdr:to>
          <xdr:col>19</xdr:col>
          <xdr:colOff>0</xdr:colOff>
          <xdr:row>126</xdr:row>
          <xdr:rowOff>38100</xdr:rowOff>
        </xdr:to>
        <xdr:sp macro="" textlink="">
          <xdr:nvSpPr>
            <xdr:cNvPr id="117331" name="Check Box 1619" hidden="1">
              <a:extLst>
                <a:ext uri="{63B3BB69-23CF-44E3-9099-C40C66FF867C}">
                  <a14:compatExt spid="_x0000_s11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171450</xdr:rowOff>
        </xdr:from>
        <xdr:to>
          <xdr:col>25</xdr:col>
          <xdr:colOff>76200</xdr:colOff>
          <xdr:row>126</xdr:row>
          <xdr:rowOff>38100</xdr:rowOff>
        </xdr:to>
        <xdr:sp macro="" textlink="">
          <xdr:nvSpPr>
            <xdr:cNvPr id="117332" name="Check Box 1620" hidden="1">
              <a:extLst>
                <a:ext uri="{63B3BB69-23CF-44E3-9099-C40C66FF867C}">
                  <a14:compatExt spid="_x0000_s11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124</xdr:row>
          <xdr:rowOff>161925</xdr:rowOff>
        </xdr:from>
        <xdr:to>
          <xdr:col>32</xdr:col>
          <xdr:colOff>180975</xdr:colOff>
          <xdr:row>126</xdr:row>
          <xdr:rowOff>38100</xdr:rowOff>
        </xdr:to>
        <xdr:sp macro="" textlink="">
          <xdr:nvSpPr>
            <xdr:cNvPr id="117333" name="Check Box 1621" hidden="1">
              <a:extLst>
                <a:ext uri="{63B3BB69-23CF-44E3-9099-C40C66FF867C}">
                  <a14:compatExt spid="_x0000_s11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85725</xdr:rowOff>
        </xdr:from>
        <xdr:to>
          <xdr:col>9</xdr:col>
          <xdr:colOff>161925</xdr:colOff>
          <xdr:row>21</xdr:row>
          <xdr:rowOff>95250</xdr:rowOff>
        </xdr:to>
        <xdr:sp macro="" textlink="">
          <xdr:nvSpPr>
            <xdr:cNvPr id="117426" name="Check Box 1714" hidden="1">
              <a:extLst>
                <a:ext uri="{63B3BB69-23CF-44E3-9099-C40C66FF867C}">
                  <a14:compatExt spid="_x0000_s1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104775</xdr:rowOff>
        </xdr:from>
        <xdr:to>
          <xdr:col>20</xdr:col>
          <xdr:colOff>133350</xdr:colOff>
          <xdr:row>21</xdr:row>
          <xdr:rowOff>114300</xdr:rowOff>
        </xdr:to>
        <xdr:sp macro="" textlink="">
          <xdr:nvSpPr>
            <xdr:cNvPr id="117427" name="Check Box 1715" hidden="1">
              <a:extLst>
                <a:ext uri="{63B3BB69-23CF-44E3-9099-C40C66FF867C}">
                  <a14:compatExt spid="_x0000_s1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121</xdr:row>
          <xdr:rowOff>171450</xdr:rowOff>
        </xdr:from>
        <xdr:to>
          <xdr:col>19</xdr:col>
          <xdr:colOff>19050</xdr:colOff>
          <xdr:row>123</xdr:row>
          <xdr:rowOff>47625</xdr:rowOff>
        </xdr:to>
        <xdr:sp macro="" textlink="">
          <xdr:nvSpPr>
            <xdr:cNvPr id="117432" name="Check Box 1720" hidden="1">
              <a:extLst>
                <a:ext uri="{63B3BB69-23CF-44E3-9099-C40C66FF867C}">
                  <a14:compatExt spid="_x0000_s1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121</xdr:row>
          <xdr:rowOff>171450</xdr:rowOff>
        </xdr:from>
        <xdr:to>
          <xdr:col>25</xdr:col>
          <xdr:colOff>123825</xdr:colOff>
          <xdr:row>123</xdr:row>
          <xdr:rowOff>38100</xdr:rowOff>
        </xdr:to>
        <xdr:sp macro="" textlink="">
          <xdr:nvSpPr>
            <xdr:cNvPr id="117433" name="Check Box 1721" hidden="1">
              <a:extLst>
                <a:ext uri="{63B3BB69-23CF-44E3-9099-C40C66FF867C}">
                  <a14:compatExt spid="_x0000_s1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121</xdr:row>
          <xdr:rowOff>142875</xdr:rowOff>
        </xdr:from>
        <xdr:to>
          <xdr:col>32</xdr:col>
          <xdr:colOff>180975</xdr:colOff>
          <xdr:row>123</xdr:row>
          <xdr:rowOff>19050</xdr:rowOff>
        </xdr:to>
        <xdr:sp macro="" textlink="">
          <xdr:nvSpPr>
            <xdr:cNvPr id="117434" name="Check Box 1722" hidden="1">
              <a:extLst>
                <a:ext uri="{63B3BB69-23CF-44E3-9099-C40C66FF867C}">
                  <a14:compatExt spid="_x0000_s1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126</xdr:row>
          <xdr:rowOff>171450</xdr:rowOff>
        </xdr:from>
        <xdr:to>
          <xdr:col>32</xdr:col>
          <xdr:colOff>95250</xdr:colOff>
          <xdr:row>128</xdr:row>
          <xdr:rowOff>0</xdr:rowOff>
        </xdr:to>
        <xdr:sp macro="" textlink="">
          <xdr:nvSpPr>
            <xdr:cNvPr id="117435" name="Check Box 1723" hidden="1">
              <a:extLst>
                <a:ext uri="{63B3BB69-23CF-44E3-9099-C40C66FF867C}">
                  <a14:compatExt spid="_x0000_s1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127</xdr:row>
          <xdr:rowOff>171450</xdr:rowOff>
        </xdr:from>
        <xdr:to>
          <xdr:col>19</xdr:col>
          <xdr:colOff>0</xdr:colOff>
          <xdr:row>129</xdr:row>
          <xdr:rowOff>47625</xdr:rowOff>
        </xdr:to>
        <xdr:sp macro="" textlink="">
          <xdr:nvSpPr>
            <xdr:cNvPr id="117436" name="Check Box 1724" hidden="1">
              <a:extLst>
                <a:ext uri="{63B3BB69-23CF-44E3-9099-C40C66FF867C}">
                  <a14:compatExt spid="_x0000_s1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127</xdr:row>
          <xdr:rowOff>171450</xdr:rowOff>
        </xdr:from>
        <xdr:to>
          <xdr:col>25</xdr:col>
          <xdr:colOff>47625</xdr:colOff>
          <xdr:row>129</xdr:row>
          <xdr:rowOff>38100</xdr:rowOff>
        </xdr:to>
        <xdr:sp macro="" textlink="">
          <xdr:nvSpPr>
            <xdr:cNvPr id="117437" name="Check Box 1725" hidden="1">
              <a:extLst>
                <a:ext uri="{63B3BB69-23CF-44E3-9099-C40C66FF867C}">
                  <a14:compatExt spid="_x0000_s1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127</xdr:row>
          <xdr:rowOff>152400</xdr:rowOff>
        </xdr:from>
        <xdr:to>
          <xdr:col>32</xdr:col>
          <xdr:colOff>180975</xdr:colOff>
          <xdr:row>129</xdr:row>
          <xdr:rowOff>28575</xdr:rowOff>
        </xdr:to>
        <xdr:sp macro="" textlink="">
          <xdr:nvSpPr>
            <xdr:cNvPr id="117438" name="Check Box 1726" hidden="1">
              <a:extLst>
                <a:ext uri="{63B3BB69-23CF-44E3-9099-C40C66FF867C}">
                  <a14:compatExt spid="_x0000_s1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129</xdr:row>
          <xdr:rowOff>171450</xdr:rowOff>
        </xdr:from>
        <xdr:to>
          <xdr:col>32</xdr:col>
          <xdr:colOff>95250</xdr:colOff>
          <xdr:row>131</xdr:row>
          <xdr:rowOff>0</xdr:rowOff>
        </xdr:to>
        <xdr:sp macro="" textlink="">
          <xdr:nvSpPr>
            <xdr:cNvPr id="117439" name="Check Box 1727" hidden="1">
              <a:extLst>
                <a:ext uri="{63B3BB69-23CF-44E3-9099-C40C66FF867C}">
                  <a14:compatExt spid="_x0000_s1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134</xdr:row>
          <xdr:rowOff>0</xdr:rowOff>
        </xdr:from>
        <xdr:to>
          <xdr:col>25</xdr:col>
          <xdr:colOff>104775</xdr:colOff>
          <xdr:row>135</xdr:row>
          <xdr:rowOff>9525</xdr:rowOff>
        </xdr:to>
        <xdr:sp macro="" textlink="">
          <xdr:nvSpPr>
            <xdr:cNvPr id="117442" name="Check Box 1730" hidden="1">
              <a:extLst>
                <a:ext uri="{63B3BB69-23CF-44E3-9099-C40C66FF867C}">
                  <a14:compatExt spid="_x0000_s1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138</xdr:row>
          <xdr:rowOff>0</xdr:rowOff>
        </xdr:from>
        <xdr:to>
          <xdr:col>25</xdr:col>
          <xdr:colOff>104775</xdr:colOff>
          <xdr:row>139</xdr:row>
          <xdr:rowOff>9525</xdr:rowOff>
        </xdr:to>
        <xdr:sp macro="" textlink="">
          <xdr:nvSpPr>
            <xdr:cNvPr id="117443" name="Check Box 1731" hidden="1">
              <a:extLst>
                <a:ext uri="{63B3BB69-23CF-44E3-9099-C40C66FF867C}">
                  <a14:compatExt spid="_x0000_s1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138</xdr:row>
          <xdr:rowOff>0</xdr:rowOff>
        </xdr:from>
        <xdr:to>
          <xdr:col>25</xdr:col>
          <xdr:colOff>104775</xdr:colOff>
          <xdr:row>139</xdr:row>
          <xdr:rowOff>9525</xdr:rowOff>
        </xdr:to>
        <xdr:sp macro="" textlink="">
          <xdr:nvSpPr>
            <xdr:cNvPr id="117444" name="Check Box 1732" hidden="1">
              <a:extLst>
                <a:ext uri="{63B3BB69-23CF-44E3-9099-C40C66FF867C}">
                  <a14:compatExt spid="_x0000_s1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149</xdr:row>
          <xdr:rowOff>28575</xdr:rowOff>
        </xdr:from>
        <xdr:to>
          <xdr:col>17</xdr:col>
          <xdr:colOff>142875</xdr:colOff>
          <xdr:row>149</xdr:row>
          <xdr:rowOff>161925</xdr:rowOff>
        </xdr:to>
        <xdr:sp macro="" textlink="">
          <xdr:nvSpPr>
            <xdr:cNvPr id="117446" name="Check Box 1734" hidden="1">
              <a:extLst>
                <a:ext uri="{63B3BB69-23CF-44E3-9099-C40C66FF867C}">
                  <a14:compatExt spid="_x0000_s1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148</xdr:row>
          <xdr:rowOff>180975</xdr:rowOff>
        </xdr:from>
        <xdr:to>
          <xdr:col>21</xdr:col>
          <xdr:colOff>133350</xdr:colOff>
          <xdr:row>150</xdr:row>
          <xdr:rowOff>19050</xdr:rowOff>
        </xdr:to>
        <xdr:sp macro="" textlink="">
          <xdr:nvSpPr>
            <xdr:cNvPr id="117448" name="Check Box 1736" hidden="1">
              <a:extLst>
                <a:ext uri="{63B3BB69-23CF-44E3-9099-C40C66FF867C}">
                  <a14:compatExt spid="_x0000_s1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145</xdr:row>
          <xdr:rowOff>180975</xdr:rowOff>
        </xdr:from>
        <xdr:to>
          <xdr:col>21</xdr:col>
          <xdr:colOff>123825</xdr:colOff>
          <xdr:row>147</xdr:row>
          <xdr:rowOff>19050</xdr:rowOff>
        </xdr:to>
        <xdr:sp macro="" textlink="">
          <xdr:nvSpPr>
            <xdr:cNvPr id="117449" name="Check Box 1737" hidden="1">
              <a:extLst>
                <a:ext uri="{63B3BB69-23CF-44E3-9099-C40C66FF867C}">
                  <a14:compatExt spid="_x0000_s1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148</xdr:row>
          <xdr:rowOff>0</xdr:rowOff>
        </xdr:from>
        <xdr:to>
          <xdr:col>17</xdr:col>
          <xdr:colOff>133350</xdr:colOff>
          <xdr:row>149</xdr:row>
          <xdr:rowOff>19050</xdr:rowOff>
        </xdr:to>
        <xdr:sp macro="" textlink="">
          <xdr:nvSpPr>
            <xdr:cNvPr id="117450" name="Check Box 1738" hidden="1">
              <a:extLst>
                <a:ext uri="{63B3BB69-23CF-44E3-9099-C40C66FF867C}">
                  <a14:compatExt spid="_x0000_s1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147</xdr:row>
          <xdr:rowOff>180975</xdr:rowOff>
        </xdr:from>
        <xdr:to>
          <xdr:col>21</xdr:col>
          <xdr:colOff>123825</xdr:colOff>
          <xdr:row>149</xdr:row>
          <xdr:rowOff>19050</xdr:rowOff>
        </xdr:to>
        <xdr:sp macro="" textlink="">
          <xdr:nvSpPr>
            <xdr:cNvPr id="117451" name="Check Box 1739" hidden="1">
              <a:extLst>
                <a:ext uri="{63B3BB69-23CF-44E3-9099-C40C66FF867C}">
                  <a14:compatExt spid="_x0000_s1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7</xdr:col>
      <xdr:colOff>69850</xdr:colOff>
      <xdr:row>268</xdr:row>
      <xdr:rowOff>31750</xdr:rowOff>
    </xdr:from>
    <xdr:to>
      <xdr:col>34</xdr:col>
      <xdr:colOff>76200</xdr:colOff>
      <xdr:row>269</xdr:row>
      <xdr:rowOff>88900</xdr:rowOff>
    </xdr:to>
    <xdr:sp macro="" textlink="">
      <xdr:nvSpPr>
        <xdr:cNvPr id="85" name="大かっこ 3"/>
        <xdr:cNvSpPr>
          <a:spLocks noChangeArrowheads="1"/>
        </xdr:cNvSpPr>
      </xdr:nvSpPr>
      <xdr:spPr bwMode="auto">
        <a:xfrm>
          <a:off x="1270000" y="5365750"/>
          <a:ext cx="4673600" cy="247650"/>
        </a:xfrm>
        <a:prstGeom prst="bracketPair">
          <a:avLst>
            <a:gd name="adj" fmla="val 1078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76200</xdr:colOff>
      <xdr:row>286</xdr:row>
      <xdr:rowOff>76200</xdr:rowOff>
    </xdr:from>
    <xdr:to>
      <xdr:col>34</xdr:col>
      <xdr:colOff>101600</xdr:colOff>
      <xdr:row>288</xdr:row>
      <xdr:rowOff>0</xdr:rowOff>
    </xdr:to>
    <xdr:sp macro="" textlink="">
      <xdr:nvSpPr>
        <xdr:cNvPr id="87" name="AutoShape 2"/>
        <xdr:cNvSpPr>
          <a:spLocks noChangeArrowheads="1"/>
        </xdr:cNvSpPr>
      </xdr:nvSpPr>
      <xdr:spPr bwMode="auto">
        <a:xfrm>
          <a:off x="3200400" y="8648700"/>
          <a:ext cx="2768600" cy="3048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19050</xdr:colOff>
          <xdr:row>245</xdr:row>
          <xdr:rowOff>0</xdr:rowOff>
        </xdr:from>
        <xdr:to>
          <xdr:col>15</xdr:col>
          <xdr:colOff>47625</xdr:colOff>
          <xdr:row>246</xdr:row>
          <xdr:rowOff>28575</xdr:rowOff>
        </xdr:to>
        <xdr:sp macro="" textlink="">
          <xdr:nvSpPr>
            <xdr:cNvPr id="117454" name="Check Box 1742" hidden="1">
              <a:extLst>
                <a:ext uri="{63B3BB69-23CF-44E3-9099-C40C66FF867C}">
                  <a14:compatExt spid="_x0000_s1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245</xdr:row>
          <xdr:rowOff>0</xdr:rowOff>
        </xdr:from>
        <xdr:to>
          <xdr:col>17</xdr:col>
          <xdr:colOff>76200</xdr:colOff>
          <xdr:row>246</xdr:row>
          <xdr:rowOff>38100</xdr:rowOff>
        </xdr:to>
        <xdr:sp macro="" textlink="">
          <xdr:nvSpPr>
            <xdr:cNvPr id="117455" name="Check Box 1743" hidden="1">
              <a:extLst>
                <a:ext uri="{63B3BB69-23CF-44E3-9099-C40C66FF867C}">
                  <a14:compatExt spid="_x0000_s1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245</xdr:row>
          <xdr:rowOff>0</xdr:rowOff>
        </xdr:from>
        <xdr:to>
          <xdr:col>22</xdr:col>
          <xdr:colOff>161925</xdr:colOff>
          <xdr:row>246</xdr:row>
          <xdr:rowOff>47625</xdr:rowOff>
        </xdr:to>
        <xdr:sp macro="" textlink="">
          <xdr:nvSpPr>
            <xdr:cNvPr id="117456" name="Check Box 1744" hidden="1">
              <a:extLst>
                <a:ext uri="{63B3BB69-23CF-44E3-9099-C40C66FF867C}">
                  <a14:compatExt spid="_x0000_s1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245</xdr:row>
          <xdr:rowOff>0</xdr:rowOff>
        </xdr:from>
        <xdr:to>
          <xdr:col>34</xdr:col>
          <xdr:colOff>95250</xdr:colOff>
          <xdr:row>246</xdr:row>
          <xdr:rowOff>19050</xdr:rowOff>
        </xdr:to>
        <xdr:sp macro="" textlink="">
          <xdr:nvSpPr>
            <xdr:cNvPr id="117457" name="Check Box 1745" hidden="1">
              <a:extLst>
                <a:ext uri="{63B3BB69-23CF-44E3-9099-C40C66FF867C}">
                  <a14:compatExt spid="_x0000_s1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255</xdr:row>
          <xdr:rowOff>0</xdr:rowOff>
        </xdr:from>
        <xdr:to>
          <xdr:col>24</xdr:col>
          <xdr:colOff>47625</xdr:colOff>
          <xdr:row>256</xdr:row>
          <xdr:rowOff>19050</xdr:rowOff>
        </xdr:to>
        <xdr:sp macro="" textlink="">
          <xdr:nvSpPr>
            <xdr:cNvPr id="117458" name="Check Box 1746" hidden="1">
              <a:extLst>
                <a:ext uri="{63B3BB69-23CF-44E3-9099-C40C66FF867C}">
                  <a14:compatExt spid="_x0000_s1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255</xdr:row>
          <xdr:rowOff>0</xdr:rowOff>
        </xdr:from>
        <xdr:to>
          <xdr:col>27</xdr:col>
          <xdr:colOff>142875</xdr:colOff>
          <xdr:row>256</xdr:row>
          <xdr:rowOff>19050</xdr:rowOff>
        </xdr:to>
        <xdr:sp macro="" textlink="">
          <xdr:nvSpPr>
            <xdr:cNvPr id="117459" name="Check Box 1747" hidden="1">
              <a:extLst>
                <a:ext uri="{63B3BB69-23CF-44E3-9099-C40C66FF867C}">
                  <a14:compatExt spid="_x0000_s1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255</xdr:row>
          <xdr:rowOff>0</xdr:rowOff>
        </xdr:from>
        <xdr:to>
          <xdr:col>30</xdr:col>
          <xdr:colOff>161925</xdr:colOff>
          <xdr:row>256</xdr:row>
          <xdr:rowOff>19050</xdr:rowOff>
        </xdr:to>
        <xdr:sp macro="" textlink="">
          <xdr:nvSpPr>
            <xdr:cNvPr id="117460" name="Check Box 1748" hidden="1">
              <a:extLst>
                <a:ext uri="{63B3BB69-23CF-44E3-9099-C40C66FF867C}">
                  <a14:compatExt spid="_x0000_s1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255</xdr:row>
          <xdr:rowOff>0</xdr:rowOff>
        </xdr:from>
        <xdr:to>
          <xdr:col>33</xdr:col>
          <xdr:colOff>152400</xdr:colOff>
          <xdr:row>256</xdr:row>
          <xdr:rowOff>19050</xdr:rowOff>
        </xdr:to>
        <xdr:sp macro="" textlink="">
          <xdr:nvSpPr>
            <xdr:cNvPr id="117461" name="Check Box 1749" hidden="1">
              <a:extLst>
                <a:ext uri="{63B3BB69-23CF-44E3-9099-C40C66FF867C}">
                  <a14:compatExt spid="_x0000_s1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280</xdr:row>
          <xdr:rowOff>57150</xdr:rowOff>
        </xdr:from>
        <xdr:to>
          <xdr:col>28</xdr:col>
          <xdr:colOff>161925</xdr:colOff>
          <xdr:row>281</xdr:row>
          <xdr:rowOff>114300</xdr:rowOff>
        </xdr:to>
        <xdr:sp macro="" textlink="">
          <xdr:nvSpPr>
            <xdr:cNvPr id="117462" name="Check Box 1750" hidden="1">
              <a:extLst>
                <a:ext uri="{63B3BB69-23CF-44E3-9099-C40C66FF867C}">
                  <a14:compatExt spid="_x0000_s1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279</xdr:row>
          <xdr:rowOff>161925</xdr:rowOff>
        </xdr:from>
        <xdr:to>
          <xdr:col>8</xdr:col>
          <xdr:colOff>123825</xdr:colOff>
          <xdr:row>281</xdr:row>
          <xdr:rowOff>0</xdr:rowOff>
        </xdr:to>
        <xdr:sp macro="" textlink="">
          <xdr:nvSpPr>
            <xdr:cNvPr id="117463" name="Check Box 1751" hidden="1">
              <a:extLst>
                <a:ext uri="{63B3BB69-23CF-44E3-9099-C40C66FF867C}">
                  <a14:compatExt spid="_x0000_s1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280</xdr:row>
          <xdr:rowOff>171450</xdr:rowOff>
        </xdr:from>
        <xdr:to>
          <xdr:col>8</xdr:col>
          <xdr:colOff>123825</xdr:colOff>
          <xdr:row>282</xdr:row>
          <xdr:rowOff>9525</xdr:rowOff>
        </xdr:to>
        <xdr:sp macro="" textlink="">
          <xdr:nvSpPr>
            <xdr:cNvPr id="117464" name="Check Box 1752" hidden="1">
              <a:extLst>
                <a:ext uri="{63B3BB69-23CF-44E3-9099-C40C66FF867C}">
                  <a14:compatExt spid="_x0000_s1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292</xdr:row>
          <xdr:rowOff>180975</xdr:rowOff>
        </xdr:from>
        <xdr:to>
          <xdr:col>15</xdr:col>
          <xdr:colOff>161925</xdr:colOff>
          <xdr:row>294</xdr:row>
          <xdr:rowOff>0</xdr:rowOff>
        </xdr:to>
        <xdr:sp macro="" textlink="">
          <xdr:nvSpPr>
            <xdr:cNvPr id="117465" name="Check Box 1753" hidden="1">
              <a:extLst>
                <a:ext uri="{63B3BB69-23CF-44E3-9099-C40C66FF867C}">
                  <a14:compatExt spid="_x0000_s1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280</xdr:row>
          <xdr:rowOff>47625</xdr:rowOff>
        </xdr:from>
        <xdr:to>
          <xdr:col>33</xdr:col>
          <xdr:colOff>85725</xdr:colOff>
          <xdr:row>281</xdr:row>
          <xdr:rowOff>123825</xdr:rowOff>
        </xdr:to>
        <xdr:sp macro="" textlink="">
          <xdr:nvSpPr>
            <xdr:cNvPr id="117466" name="Check Box 1754" hidden="1">
              <a:extLst>
                <a:ext uri="{63B3BB69-23CF-44E3-9099-C40C66FF867C}">
                  <a14:compatExt spid="_x0000_s1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245</xdr:row>
          <xdr:rowOff>180975</xdr:rowOff>
        </xdr:from>
        <xdr:to>
          <xdr:col>15</xdr:col>
          <xdr:colOff>47625</xdr:colOff>
          <xdr:row>247</xdr:row>
          <xdr:rowOff>19050</xdr:rowOff>
        </xdr:to>
        <xdr:sp macro="" textlink="">
          <xdr:nvSpPr>
            <xdr:cNvPr id="117467" name="Check Box 1755" hidden="1">
              <a:extLst>
                <a:ext uri="{63B3BB69-23CF-44E3-9099-C40C66FF867C}">
                  <a14:compatExt spid="_x0000_s1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245</xdr:row>
          <xdr:rowOff>180975</xdr:rowOff>
        </xdr:from>
        <xdr:to>
          <xdr:col>17</xdr:col>
          <xdr:colOff>76200</xdr:colOff>
          <xdr:row>247</xdr:row>
          <xdr:rowOff>28575</xdr:rowOff>
        </xdr:to>
        <xdr:sp macro="" textlink="">
          <xdr:nvSpPr>
            <xdr:cNvPr id="117468" name="Check Box 1756" hidden="1">
              <a:extLst>
                <a:ext uri="{63B3BB69-23CF-44E3-9099-C40C66FF867C}">
                  <a14:compatExt spid="_x0000_s1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245</xdr:row>
          <xdr:rowOff>161925</xdr:rowOff>
        </xdr:from>
        <xdr:to>
          <xdr:col>22</xdr:col>
          <xdr:colOff>161925</xdr:colOff>
          <xdr:row>247</xdr:row>
          <xdr:rowOff>19050</xdr:rowOff>
        </xdr:to>
        <xdr:sp macro="" textlink="">
          <xdr:nvSpPr>
            <xdr:cNvPr id="117469" name="Check Box 1757" hidden="1">
              <a:extLst>
                <a:ext uri="{63B3BB69-23CF-44E3-9099-C40C66FF867C}">
                  <a14:compatExt spid="_x0000_s1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245</xdr:row>
          <xdr:rowOff>180975</xdr:rowOff>
        </xdr:from>
        <xdr:to>
          <xdr:col>34</xdr:col>
          <xdr:colOff>95250</xdr:colOff>
          <xdr:row>247</xdr:row>
          <xdr:rowOff>9525</xdr:rowOff>
        </xdr:to>
        <xdr:sp macro="" textlink="">
          <xdr:nvSpPr>
            <xdr:cNvPr id="117470" name="Check Box 1758" hidden="1">
              <a:extLst>
                <a:ext uri="{63B3BB69-23CF-44E3-9099-C40C66FF867C}">
                  <a14:compatExt spid="_x0000_s1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246</xdr:row>
          <xdr:rowOff>180975</xdr:rowOff>
        </xdr:from>
        <xdr:to>
          <xdr:col>15</xdr:col>
          <xdr:colOff>47625</xdr:colOff>
          <xdr:row>248</xdr:row>
          <xdr:rowOff>19050</xdr:rowOff>
        </xdr:to>
        <xdr:sp macro="" textlink="">
          <xdr:nvSpPr>
            <xdr:cNvPr id="117471" name="Check Box 1759" hidden="1">
              <a:extLst>
                <a:ext uri="{63B3BB69-23CF-44E3-9099-C40C66FF867C}">
                  <a14:compatExt spid="_x0000_s1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246</xdr:row>
          <xdr:rowOff>180975</xdr:rowOff>
        </xdr:from>
        <xdr:to>
          <xdr:col>17</xdr:col>
          <xdr:colOff>76200</xdr:colOff>
          <xdr:row>248</xdr:row>
          <xdr:rowOff>28575</xdr:rowOff>
        </xdr:to>
        <xdr:sp macro="" textlink="">
          <xdr:nvSpPr>
            <xdr:cNvPr id="117472" name="Check Box 1760" hidden="1">
              <a:extLst>
                <a:ext uri="{63B3BB69-23CF-44E3-9099-C40C66FF867C}">
                  <a14:compatExt spid="_x0000_s1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246</xdr:row>
          <xdr:rowOff>161925</xdr:rowOff>
        </xdr:from>
        <xdr:to>
          <xdr:col>22</xdr:col>
          <xdr:colOff>161925</xdr:colOff>
          <xdr:row>248</xdr:row>
          <xdr:rowOff>19050</xdr:rowOff>
        </xdr:to>
        <xdr:sp macro="" textlink="">
          <xdr:nvSpPr>
            <xdr:cNvPr id="117473" name="Check Box 1761" hidden="1">
              <a:extLst>
                <a:ext uri="{63B3BB69-23CF-44E3-9099-C40C66FF867C}">
                  <a14:compatExt spid="_x0000_s1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246</xdr:row>
          <xdr:rowOff>180975</xdr:rowOff>
        </xdr:from>
        <xdr:to>
          <xdr:col>34</xdr:col>
          <xdr:colOff>95250</xdr:colOff>
          <xdr:row>248</xdr:row>
          <xdr:rowOff>9525</xdr:rowOff>
        </xdr:to>
        <xdr:sp macro="" textlink="">
          <xdr:nvSpPr>
            <xdr:cNvPr id="117474" name="Check Box 1762" hidden="1">
              <a:extLst>
                <a:ext uri="{63B3BB69-23CF-44E3-9099-C40C66FF867C}">
                  <a14:compatExt spid="_x0000_s1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247</xdr:row>
          <xdr:rowOff>180975</xdr:rowOff>
        </xdr:from>
        <xdr:to>
          <xdr:col>15</xdr:col>
          <xdr:colOff>47625</xdr:colOff>
          <xdr:row>249</xdr:row>
          <xdr:rowOff>19050</xdr:rowOff>
        </xdr:to>
        <xdr:sp macro="" textlink="">
          <xdr:nvSpPr>
            <xdr:cNvPr id="117475" name="Check Box 1763" hidden="1">
              <a:extLst>
                <a:ext uri="{63B3BB69-23CF-44E3-9099-C40C66FF867C}">
                  <a14:compatExt spid="_x0000_s1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247</xdr:row>
          <xdr:rowOff>180975</xdr:rowOff>
        </xdr:from>
        <xdr:to>
          <xdr:col>17</xdr:col>
          <xdr:colOff>76200</xdr:colOff>
          <xdr:row>249</xdr:row>
          <xdr:rowOff>28575</xdr:rowOff>
        </xdr:to>
        <xdr:sp macro="" textlink="">
          <xdr:nvSpPr>
            <xdr:cNvPr id="117476" name="Check Box 1764" hidden="1">
              <a:extLst>
                <a:ext uri="{63B3BB69-23CF-44E3-9099-C40C66FF867C}">
                  <a14:compatExt spid="_x0000_s1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247</xdr:row>
          <xdr:rowOff>161925</xdr:rowOff>
        </xdr:from>
        <xdr:to>
          <xdr:col>22</xdr:col>
          <xdr:colOff>161925</xdr:colOff>
          <xdr:row>249</xdr:row>
          <xdr:rowOff>19050</xdr:rowOff>
        </xdr:to>
        <xdr:sp macro="" textlink="">
          <xdr:nvSpPr>
            <xdr:cNvPr id="117477" name="Check Box 1765" hidden="1">
              <a:extLst>
                <a:ext uri="{63B3BB69-23CF-44E3-9099-C40C66FF867C}">
                  <a14:compatExt spid="_x0000_s1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247</xdr:row>
          <xdr:rowOff>180975</xdr:rowOff>
        </xdr:from>
        <xdr:to>
          <xdr:col>34</xdr:col>
          <xdr:colOff>95250</xdr:colOff>
          <xdr:row>249</xdr:row>
          <xdr:rowOff>9525</xdr:rowOff>
        </xdr:to>
        <xdr:sp macro="" textlink="">
          <xdr:nvSpPr>
            <xdr:cNvPr id="117478" name="Check Box 1766" hidden="1">
              <a:extLst>
                <a:ext uri="{63B3BB69-23CF-44E3-9099-C40C66FF867C}">
                  <a14:compatExt spid="_x0000_s1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248</xdr:row>
          <xdr:rowOff>180975</xdr:rowOff>
        </xdr:from>
        <xdr:to>
          <xdr:col>15</xdr:col>
          <xdr:colOff>47625</xdr:colOff>
          <xdr:row>250</xdr:row>
          <xdr:rowOff>19050</xdr:rowOff>
        </xdr:to>
        <xdr:sp macro="" textlink="">
          <xdr:nvSpPr>
            <xdr:cNvPr id="117479" name="Check Box 1767" hidden="1">
              <a:extLst>
                <a:ext uri="{63B3BB69-23CF-44E3-9099-C40C66FF867C}">
                  <a14:compatExt spid="_x0000_s1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248</xdr:row>
          <xdr:rowOff>180975</xdr:rowOff>
        </xdr:from>
        <xdr:to>
          <xdr:col>17</xdr:col>
          <xdr:colOff>76200</xdr:colOff>
          <xdr:row>250</xdr:row>
          <xdr:rowOff>28575</xdr:rowOff>
        </xdr:to>
        <xdr:sp macro="" textlink="">
          <xdr:nvSpPr>
            <xdr:cNvPr id="117480" name="Check Box 1768" hidden="1">
              <a:extLst>
                <a:ext uri="{63B3BB69-23CF-44E3-9099-C40C66FF867C}">
                  <a14:compatExt spid="_x0000_s1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248</xdr:row>
          <xdr:rowOff>161925</xdr:rowOff>
        </xdr:from>
        <xdr:to>
          <xdr:col>22</xdr:col>
          <xdr:colOff>161925</xdr:colOff>
          <xdr:row>250</xdr:row>
          <xdr:rowOff>19050</xdr:rowOff>
        </xdr:to>
        <xdr:sp macro="" textlink="">
          <xdr:nvSpPr>
            <xdr:cNvPr id="117481" name="Check Box 1769" hidden="1">
              <a:extLst>
                <a:ext uri="{63B3BB69-23CF-44E3-9099-C40C66FF867C}">
                  <a14:compatExt spid="_x0000_s1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248</xdr:row>
          <xdr:rowOff>180975</xdr:rowOff>
        </xdr:from>
        <xdr:to>
          <xdr:col>34</xdr:col>
          <xdr:colOff>95250</xdr:colOff>
          <xdr:row>250</xdr:row>
          <xdr:rowOff>9525</xdr:rowOff>
        </xdr:to>
        <xdr:sp macro="" textlink="">
          <xdr:nvSpPr>
            <xdr:cNvPr id="117482" name="Check Box 1770" hidden="1">
              <a:extLst>
                <a:ext uri="{63B3BB69-23CF-44E3-9099-C40C66FF867C}">
                  <a14:compatExt spid="_x0000_s1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249</xdr:row>
          <xdr:rowOff>180975</xdr:rowOff>
        </xdr:from>
        <xdr:to>
          <xdr:col>15</xdr:col>
          <xdr:colOff>47625</xdr:colOff>
          <xdr:row>251</xdr:row>
          <xdr:rowOff>19050</xdr:rowOff>
        </xdr:to>
        <xdr:sp macro="" textlink="">
          <xdr:nvSpPr>
            <xdr:cNvPr id="117483" name="Check Box 1771" hidden="1">
              <a:extLst>
                <a:ext uri="{63B3BB69-23CF-44E3-9099-C40C66FF867C}">
                  <a14:compatExt spid="_x0000_s1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249</xdr:row>
          <xdr:rowOff>180975</xdr:rowOff>
        </xdr:from>
        <xdr:to>
          <xdr:col>17</xdr:col>
          <xdr:colOff>76200</xdr:colOff>
          <xdr:row>251</xdr:row>
          <xdr:rowOff>28575</xdr:rowOff>
        </xdr:to>
        <xdr:sp macro="" textlink="">
          <xdr:nvSpPr>
            <xdr:cNvPr id="117484" name="Check Box 1772" hidden="1">
              <a:extLst>
                <a:ext uri="{63B3BB69-23CF-44E3-9099-C40C66FF867C}">
                  <a14:compatExt spid="_x0000_s1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249</xdr:row>
          <xdr:rowOff>161925</xdr:rowOff>
        </xdr:from>
        <xdr:to>
          <xdr:col>22</xdr:col>
          <xdr:colOff>161925</xdr:colOff>
          <xdr:row>251</xdr:row>
          <xdr:rowOff>19050</xdr:rowOff>
        </xdr:to>
        <xdr:sp macro="" textlink="">
          <xdr:nvSpPr>
            <xdr:cNvPr id="117485" name="Check Box 1773" hidden="1">
              <a:extLst>
                <a:ext uri="{63B3BB69-23CF-44E3-9099-C40C66FF867C}">
                  <a14:compatExt spid="_x0000_s1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249</xdr:row>
          <xdr:rowOff>180975</xdr:rowOff>
        </xdr:from>
        <xdr:to>
          <xdr:col>34</xdr:col>
          <xdr:colOff>95250</xdr:colOff>
          <xdr:row>251</xdr:row>
          <xdr:rowOff>9525</xdr:rowOff>
        </xdr:to>
        <xdr:sp macro="" textlink="">
          <xdr:nvSpPr>
            <xdr:cNvPr id="117486" name="Check Box 1774" hidden="1">
              <a:extLst>
                <a:ext uri="{63B3BB69-23CF-44E3-9099-C40C66FF867C}">
                  <a14:compatExt spid="_x0000_s1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250</xdr:row>
          <xdr:rowOff>180975</xdr:rowOff>
        </xdr:from>
        <xdr:to>
          <xdr:col>15</xdr:col>
          <xdr:colOff>47625</xdr:colOff>
          <xdr:row>252</xdr:row>
          <xdr:rowOff>19050</xdr:rowOff>
        </xdr:to>
        <xdr:sp macro="" textlink="">
          <xdr:nvSpPr>
            <xdr:cNvPr id="117487" name="Check Box 1775" hidden="1">
              <a:extLst>
                <a:ext uri="{63B3BB69-23CF-44E3-9099-C40C66FF867C}">
                  <a14:compatExt spid="_x0000_s1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250</xdr:row>
          <xdr:rowOff>180975</xdr:rowOff>
        </xdr:from>
        <xdr:to>
          <xdr:col>17</xdr:col>
          <xdr:colOff>76200</xdr:colOff>
          <xdr:row>252</xdr:row>
          <xdr:rowOff>28575</xdr:rowOff>
        </xdr:to>
        <xdr:sp macro="" textlink="">
          <xdr:nvSpPr>
            <xdr:cNvPr id="117488" name="Check Box 1776" hidden="1">
              <a:extLst>
                <a:ext uri="{63B3BB69-23CF-44E3-9099-C40C66FF867C}">
                  <a14:compatExt spid="_x0000_s1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250</xdr:row>
          <xdr:rowOff>161925</xdr:rowOff>
        </xdr:from>
        <xdr:to>
          <xdr:col>22</xdr:col>
          <xdr:colOff>161925</xdr:colOff>
          <xdr:row>252</xdr:row>
          <xdr:rowOff>19050</xdr:rowOff>
        </xdr:to>
        <xdr:sp macro="" textlink="">
          <xdr:nvSpPr>
            <xdr:cNvPr id="117489" name="Check Box 1777" hidden="1">
              <a:extLst>
                <a:ext uri="{63B3BB69-23CF-44E3-9099-C40C66FF867C}">
                  <a14:compatExt spid="_x0000_s1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250</xdr:row>
          <xdr:rowOff>180975</xdr:rowOff>
        </xdr:from>
        <xdr:to>
          <xdr:col>34</xdr:col>
          <xdr:colOff>95250</xdr:colOff>
          <xdr:row>252</xdr:row>
          <xdr:rowOff>9525</xdr:rowOff>
        </xdr:to>
        <xdr:sp macro="" textlink="">
          <xdr:nvSpPr>
            <xdr:cNvPr id="117490" name="Check Box 1778" hidden="1">
              <a:extLst>
                <a:ext uri="{63B3BB69-23CF-44E3-9099-C40C66FF867C}">
                  <a14:compatExt spid="_x0000_s1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251</xdr:row>
          <xdr:rowOff>180975</xdr:rowOff>
        </xdr:from>
        <xdr:to>
          <xdr:col>15</xdr:col>
          <xdr:colOff>47625</xdr:colOff>
          <xdr:row>253</xdr:row>
          <xdr:rowOff>19050</xdr:rowOff>
        </xdr:to>
        <xdr:sp macro="" textlink="">
          <xdr:nvSpPr>
            <xdr:cNvPr id="117491" name="Check Box 1779" hidden="1">
              <a:extLst>
                <a:ext uri="{63B3BB69-23CF-44E3-9099-C40C66FF867C}">
                  <a14:compatExt spid="_x0000_s1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251</xdr:row>
          <xdr:rowOff>180975</xdr:rowOff>
        </xdr:from>
        <xdr:to>
          <xdr:col>17</xdr:col>
          <xdr:colOff>76200</xdr:colOff>
          <xdr:row>253</xdr:row>
          <xdr:rowOff>28575</xdr:rowOff>
        </xdr:to>
        <xdr:sp macro="" textlink="">
          <xdr:nvSpPr>
            <xdr:cNvPr id="117492" name="Check Box 1780" hidden="1">
              <a:extLst>
                <a:ext uri="{63B3BB69-23CF-44E3-9099-C40C66FF867C}">
                  <a14:compatExt spid="_x0000_s1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251</xdr:row>
          <xdr:rowOff>161925</xdr:rowOff>
        </xdr:from>
        <xdr:to>
          <xdr:col>22</xdr:col>
          <xdr:colOff>161925</xdr:colOff>
          <xdr:row>253</xdr:row>
          <xdr:rowOff>19050</xdr:rowOff>
        </xdr:to>
        <xdr:sp macro="" textlink="">
          <xdr:nvSpPr>
            <xdr:cNvPr id="117493" name="Check Box 1781" hidden="1">
              <a:extLst>
                <a:ext uri="{63B3BB69-23CF-44E3-9099-C40C66FF867C}">
                  <a14:compatExt spid="_x0000_s1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251</xdr:row>
          <xdr:rowOff>180975</xdr:rowOff>
        </xdr:from>
        <xdr:to>
          <xdr:col>34</xdr:col>
          <xdr:colOff>95250</xdr:colOff>
          <xdr:row>253</xdr:row>
          <xdr:rowOff>9525</xdr:rowOff>
        </xdr:to>
        <xdr:sp macro="" textlink="">
          <xdr:nvSpPr>
            <xdr:cNvPr id="117494" name="Check Box 1782" hidden="1">
              <a:extLst>
                <a:ext uri="{63B3BB69-23CF-44E3-9099-C40C66FF867C}">
                  <a14:compatExt spid="_x0000_s1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252</xdr:row>
          <xdr:rowOff>180975</xdr:rowOff>
        </xdr:from>
        <xdr:to>
          <xdr:col>15</xdr:col>
          <xdr:colOff>47625</xdr:colOff>
          <xdr:row>254</xdr:row>
          <xdr:rowOff>19050</xdr:rowOff>
        </xdr:to>
        <xdr:sp macro="" textlink="">
          <xdr:nvSpPr>
            <xdr:cNvPr id="117495" name="Check Box 1783" hidden="1">
              <a:extLst>
                <a:ext uri="{63B3BB69-23CF-44E3-9099-C40C66FF867C}">
                  <a14:compatExt spid="_x0000_s1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252</xdr:row>
          <xdr:rowOff>180975</xdr:rowOff>
        </xdr:from>
        <xdr:to>
          <xdr:col>17</xdr:col>
          <xdr:colOff>76200</xdr:colOff>
          <xdr:row>254</xdr:row>
          <xdr:rowOff>28575</xdr:rowOff>
        </xdr:to>
        <xdr:sp macro="" textlink="">
          <xdr:nvSpPr>
            <xdr:cNvPr id="117496" name="Check Box 1784" hidden="1">
              <a:extLst>
                <a:ext uri="{63B3BB69-23CF-44E3-9099-C40C66FF867C}">
                  <a14:compatExt spid="_x0000_s1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252</xdr:row>
          <xdr:rowOff>161925</xdr:rowOff>
        </xdr:from>
        <xdr:to>
          <xdr:col>22</xdr:col>
          <xdr:colOff>161925</xdr:colOff>
          <xdr:row>254</xdr:row>
          <xdr:rowOff>19050</xdr:rowOff>
        </xdr:to>
        <xdr:sp macro="" textlink="">
          <xdr:nvSpPr>
            <xdr:cNvPr id="117497" name="Check Box 1785" hidden="1">
              <a:extLst>
                <a:ext uri="{63B3BB69-23CF-44E3-9099-C40C66FF867C}">
                  <a14:compatExt spid="_x0000_s1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252</xdr:row>
          <xdr:rowOff>180975</xdr:rowOff>
        </xdr:from>
        <xdr:to>
          <xdr:col>34</xdr:col>
          <xdr:colOff>95250</xdr:colOff>
          <xdr:row>254</xdr:row>
          <xdr:rowOff>9525</xdr:rowOff>
        </xdr:to>
        <xdr:sp macro="" textlink="">
          <xdr:nvSpPr>
            <xdr:cNvPr id="117498" name="Check Box 1786" hidden="1">
              <a:extLst>
                <a:ext uri="{63B3BB69-23CF-44E3-9099-C40C66FF867C}">
                  <a14:compatExt spid="_x0000_s1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245</xdr:row>
          <xdr:rowOff>0</xdr:rowOff>
        </xdr:from>
        <xdr:to>
          <xdr:col>19</xdr:col>
          <xdr:colOff>9525</xdr:colOff>
          <xdr:row>246</xdr:row>
          <xdr:rowOff>28575</xdr:rowOff>
        </xdr:to>
        <xdr:sp macro="" textlink="">
          <xdr:nvSpPr>
            <xdr:cNvPr id="117499" name="Check Box 1787" hidden="1">
              <a:extLst>
                <a:ext uri="{63B3BB69-23CF-44E3-9099-C40C66FF867C}">
                  <a14:compatExt spid="_x0000_s1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245</xdr:row>
          <xdr:rowOff>0</xdr:rowOff>
        </xdr:from>
        <xdr:to>
          <xdr:col>21</xdr:col>
          <xdr:colOff>57150</xdr:colOff>
          <xdr:row>246</xdr:row>
          <xdr:rowOff>38100</xdr:rowOff>
        </xdr:to>
        <xdr:sp macro="" textlink="">
          <xdr:nvSpPr>
            <xdr:cNvPr id="117500" name="Check Box 1788" hidden="1">
              <a:extLst>
                <a:ext uri="{63B3BB69-23CF-44E3-9099-C40C66FF867C}">
                  <a14:compatExt spid="_x0000_s1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246</xdr:row>
          <xdr:rowOff>0</xdr:rowOff>
        </xdr:from>
        <xdr:to>
          <xdr:col>19</xdr:col>
          <xdr:colOff>9525</xdr:colOff>
          <xdr:row>247</xdr:row>
          <xdr:rowOff>28575</xdr:rowOff>
        </xdr:to>
        <xdr:sp macro="" textlink="">
          <xdr:nvSpPr>
            <xdr:cNvPr id="117501" name="Check Box 1789" hidden="1">
              <a:extLst>
                <a:ext uri="{63B3BB69-23CF-44E3-9099-C40C66FF867C}">
                  <a14:compatExt spid="_x0000_s1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246</xdr:row>
          <xdr:rowOff>0</xdr:rowOff>
        </xdr:from>
        <xdr:to>
          <xdr:col>21</xdr:col>
          <xdr:colOff>57150</xdr:colOff>
          <xdr:row>247</xdr:row>
          <xdr:rowOff>38100</xdr:rowOff>
        </xdr:to>
        <xdr:sp macro="" textlink="">
          <xdr:nvSpPr>
            <xdr:cNvPr id="117502" name="Check Box 1790" hidden="1">
              <a:extLst>
                <a:ext uri="{63B3BB69-23CF-44E3-9099-C40C66FF867C}">
                  <a14:compatExt spid="_x0000_s1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247</xdr:row>
          <xdr:rowOff>0</xdr:rowOff>
        </xdr:from>
        <xdr:to>
          <xdr:col>19</xdr:col>
          <xdr:colOff>9525</xdr:colOff>
          <xdr:row>248</xdr:row>
          <xdr:rowOff>28575</xdr:rowOff>
        </xdr:to>
        <xdr:sp macro="" textlink="">
          <xdr:nvSpPr>
            <xdr:cNvPr id="117503" name="Check Box 1791" hidden="1">
              <a:extLst>
                <a:ext uri="{63B3BB69-23CF-44E3-9099-C40C66FF867C}">
                  <a14:compatExt spid="_x0000_s1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247</xdr:row>
          <xdr:rowOff>0</xdr:rowOff>
        </xdr:from>
        <xdr:to>
          <xdr:col>21</xdr:col>
          <xdr:colOff>57150</xdr:colOff>
          <xdr:row>248</xdr:row>
          <xdr:rowOff>38100</xdr:rowOff>
        </xdr:to>
        <xdr:sp macro="" textlink="">
          <xdr:nvSpPr>
            <xdr:cNvPr id="117504" name="Check Box 1792" hidden="1">
              <a:extLst>
                <a:ext uri="{63B3BB69-23CF-44E3-9099-C40C66FF867C}">
                  <a14:compatExt spid="_x0000_s1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248</xdr:row>
          <xdr:rowOff>0</xdr:rowOff>
        </xdr:from>
        <xdr:to>
          <xdr:col>19</xdr:col>
          <xdr:colOff>9525</xdr:colOff>
          <xdr:row>249</xdr:row>
          <xdr:rowOff>28575</xdr:rowOff>
        </xdr:to>
        <xdr:sp macro="" textlink="">
          <xdr:nvSpPr>
            <xdr:cNvPr id="117505" name="Check Box 1793" hidden="1">
              <a:extLst>
                <a:ext uri="{63B3BB69-23CF-44E3-9099-C40C66FF867C}">
                  <a14:compatExt spid="_x0000_s1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248</xdr:row>
          <xdr:rowOff>0</xdr:rowOff>
        </xdr:from>
        <xdr:to>
          <xdr:col>21</xdr:col>
          <xdr:colOff>57150</xdr:colOff>
          <xdr:row>249</xdr:row>
          <xdr:rowOff>38100</xdr:rowOff>
        </xdr:to>
        <xdr:sp macro="" textlink="">
          <xdr:nvSpPr>
            <xdr:cNvPr id="117506" name="Check Box 1794" hidden="1">
              <a:extLst>
                <a:ext uri="{63B3BB69-23CF-44E3-9099-C40C66FF867C}">
                  <a14:compatExt spid="_x0000_s1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0</xdr:rowOff>
        </xdr:from>
        <xdr:to>
          <xdr:col>19</xdr:col>
          <xdr:colOff>9525</xdr:colOff>
          <xdr:row>250</xdr:row>
          <xdr:rowOff>28575</xdr:rowOff>
        </xdr:to>
        <xdr:sp macro="" textlink="">
          <xdr:nvSpPr>
            <xdr:cNvPr id="117507" name="Check Box 1795" hidden="1">
              <a:extLst>
                <a:ext uri="{63B3BB69-23CF-44E3-9099-C40C66FF867C}">
                  <a14:compatExt spid="_x0000_s1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249</xdr:row>
          <xdr:rowOff>0</xdr:rowOff>
        </xdr:from>
        <xdr:to>
          <xdr:col>21</xdr:col>
          <xdr:colOff>57150</xdr:colOff>
          <xdr:row>250</xdr:row>
          <xdr:rowOff>38100</xdr:rowOff>
        </xdr:to>
        <xdr:sp macro="" textlink="">
          <xdr:nvSpPr>
            <xdr:cNvPr id="117508" name="Check Box 1796" hidden="1">
              <a:extLst>
                <a:ext uri="{63B3BB69-23CF-44E3-9099-C40C66FF867C}">
                  <a14:compatExt spid="_x0000_s1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250</xdr:row>
          <xdr:rowOff>0</xdr:rowOff>
        </xdr:from>
        <xdr:to>
          <xdr:col>19</xdr:col>
          <xdr:colOff>9525</xdr:colOff>
          <xdr:row>251</xdr:row>
          <xdr:rowOff>28575</xdr:rowOff>
        </xdr:to>
        <xdr:sp macro="" textlink="">
          <xdr:nvSpPr>
            <xdr:cNvPr id="117509" name="Check Box 1797" hidden="1">
              <a:extLst>
                <a:ext uri="{63B3BB69-23CF-44E3-9099-C40C66FF867C}">
                  <a14:compatExt spid="_x0000_s1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250</xdr:row>
          <xdr:rowOff>0</xdr:rowOff>
        </xdr:from>
        <xdr:to>
          <xdr:col>21</xdr:col>
          <xdr:colOff>57150</xdr:colOff>
          <xdr:row>251</xdr:row>
          <xdr:rowOff>38100</xdr:rowOff>
        </xdr:to>
        <xdr:sp macro="" textlink="">
          <xdr:nvSpPr>
            <xdr:cNvPr id="117510" name="Check Box 1798" hidden="1">
              <a:extLst>
                <a:ext uri="{63B3BB69-23CF-44E3-9099-C40C66FF867C}">
                  <a14:compatExt spid="_x0000_s1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251</xdr:row>
          <xdr:rowOff>0</xdr:rowOff>
        </xdr:from>
        <xdr:to>
          <xdr:col>19</xdr:col>
          <xdr:colOff>9525</xdr:colOff>
          <xdr:row>252</xdr:row>
          <xdr:rowOff>28575</xdr:rowOff>
        </xdr:to>
        <xdr:sp macro="" textlink="">
          <xdr:nvSpPr>
            <xdr:cNvPr id="117511" name="Check Box 1799" hidden="1">
              <a:extLst>
                <a:ext uri="{63B3BB69-23CF-44E3-9099-C40C66FF867C}">
                  <a14:compatExt spid="_x0000_s1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251</xdr:row>
          <xdr:rowOff>0</xdr:rowOff>
        </xdr:from>
        <xdr:to>
          <xdr:col>21</xdr:col>
          <xdr:colOff>57150</xdr:colOff>
          <xdr:row>252</xdr:row>
          <xdr:rowOff>38100</xdr:rowOff>
        </xdr:to>
        <xdr:sp macro="" textlink="">
          <xdr:nvSpPr>
            <xdr:cNvPr id="117512" name="Check Box 1800" hidden="1">
              <a:extLst>
                <a:ext uri="{63B3BB69-23CF-44E3-9099-C40C66FF867C}">
                  <a14:compatExt spid="_x0000_s1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252</xdr:row>
          <xdr:rowOff>0</xdr:rowOff>
        </xdr:from>
        <xdr:to>
          <xdr:col>19</xdr:col>
          <xdr:colOff>9525</xdr:colOff>
          <xdr:row>253</xdr:row>
          <xdr:rowOff>28575</xdr:rowOff>
        </xdr:to>
        <xdr:sp macro="" textlink="">
          <xdr:nvSpPr>
            <xdr:cNvPr id="117513" name="Check Box 1801" hidden="1">
              <a:extLst>
                <a:ext uri="{63B3BB69-23CF-44E3-9099-C40C66FF867C}">
                  <a14:compatExt spid="_x0000_s1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252</xdr:row>
          <xdr:rowOff>0</xdr:rowOff>
        </xdr:from>
        <xdr:to>
          <xdr:col>21</xdr:col>
          <xdr:colOff>57150</xdr:colOff>
          <xdr:row>253</xdr:row>
          <xdr:rowOff>38100</xdr:rowOff>
        </xdr:to>
        <xdr:sp macro="" textlink="">
          <xdr:nvSpPr>
            <xdr:cNvPr id="117514" name="Check Box 1802" hidden="1">
              <a:extLst>
                <a:ext uri="{63B3BB69-23CF-44E3-9099-C40C66FF867C}">
                  <a14:compatExt spid="_x0000_s1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253</xdr:row>
          <xdr:rowOff>0</xdr:rowOff>
        </xdr:from>
        <xdr:to>
          <xdr:col>19</xdr:col>
          <xdr:colOff>9525</xdr:colOff>
          <xdr:row>254</xdr:row>
          <xdr:rowOff>28575</xdr:rowOff>
        </xdr:to>
        <xdr:sp macro="" textlink="">
          <xdr:nvSpPr>
            <xdr:cNvPr id="117515" name="Check Box 1803" hidden="1">
              <a:extLst>
                <a:ext uri="{63B3BB69-23CF-44E3-9099-C40C66FF867C}">
                  <a14:compatExt spid="_x0000_s11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253</xdr:row>
          <xdr:rowOff>0</xdr:rowOff>
        </xdr:from>
        <xdr:to>
          <xdr:col>21</xdr:col>
          <xdr:colOff>57150</xdr:colOff>
          <xdr:row>254</xdr:row>
          <xdr:rowOff>38100</xdr:rowOff>
        </xdr:to>
        <xdr:sp macro="" textlink="">
          <xdr:nvSpPr>
            <xdr:cNvPr id="117516" name="Check Box 1804" hidden="1">
              <a:extLst>
                <a:ext uri="{63B3BB69-23CF-44E3-9099-C40C66FF867C}">
                  <a14:compatExt spid="_x0000_s1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256</xdr:row>
          <xdr:rowOff>0</xdr:rowOff>
        </xdr:from>
        <xdr:to>
          <xdr:col>24</xdr:col>
          <xdr:colOff>85725</xdr:colOff>
          <xdr:row>257</xdr:row>
          <xdr:rowOff>38100</xdr:rowOff>
        </xdr:to>
        <xdr:sp macro="" textlink="">
          <xdr:nvSpPr>
            <xdr:cNvPr id="117517" name="Check Box 1805" hidden="1">
              <a:extLst>
                <a:ext uri="{63B3BB69-23CF-44E3-9099-C40C66FF867C}">
                  <a14:compatExt spid="_x0000_s11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256</xdr:row>
          <xdr:rowOff>0</xdr:rowOff>
        </xdr:from>
        <xdr:to>
          <xdr:col>28</xdr:col>
          <xdr:colOff>9525</xdr:colOff>
          <xdr:row>257</xdr:row>
          <xdr:rowOff>38100</xdr:rowOff>
        </xdr:to>
        <xdr:sp macro="" textlink="">
          <xdr:nvSpPr>
            <xdr:cNvPr id="117518" name="Check Box 1806" hidden="1">
              <a:extLst>
                <a:ext uri="{63B3BB69-23CF-44E3-9099-C40C66FF867C}">
                  <a14:compatExt spid="_x0000_s1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256</xdr:row>
          <xdr:rowOff>0</xdr:rowOff>
        </xdr:from>
        <xdr:to>
          <xdr:col>30</xdr:col>
          <xdr:colOff>219075</xdr:colOff>
          <xdr:row>257</xdr:row>
          <xdr:rowOff>38100</xdr:rowOff>
        </xdr:to>
        <xdr:sp macro="" textlink="">
          <xdr:nvSpPr>
            <xdr:cNvPr id="117519" name="Check Box 1807" hidden="1">
              <a:extLst>
                <a:ext uri="{63B3BB69-23CF-44E3-9099-C40C66FF867C}">
                  <a14:compatExt spid="_x0000_s1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256</xdr:row>
          <xdr:rowOff>0</xdr:rowOff>
        </xdr:from>
        <xdr:to>
          <xdr:col>34</xdr:col>
          <xdr:colOff>28575</xdr:colOff>
          <xdr:row>257</xdr:row>
          <xdr:rowOff>38100</xdr:rowOff>
        </xdr:to>
        <xdr:sp macro="" textlink="">
          <xdr:nvSpPr>
            <xdr:cNvPr id="117520" name="Check Box 1808" hidden="1">
              <a:extLst>
                <a:ext uri="{63B3BB69-23CF-44E3-9099-C40C66FF867C}">
                  <a14:compatExt spid="_x0000_s1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257</xdr:row>
          <xdr:rowOff>0</xdr:rowOff>
        </xdr:from>
        <xdr:to>
          <xdr:col>24</xdr:col>
          <xdr:colOff>85725</xdr:colOff>
          <xdr:row>258</xdr:row>
          <xdr:rowOff>38100</xdr:rowOff>
        </xdr:to>
        <xdr:sp macro="" textlink="">
          <xdr:nvSpPr>
            <xdr:cNvPr id="117521" name="Check Box 1809" hidden="1">
              <a:extLst>
                <a:ext uri="{63B3BB69-23CF-44E3-9099-C40C66FF867C}">
                  <a14:compatExt spid="_x0000_s1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257</xdr:row>
          <xdr:rowOff>0</xdr:rowOff>
        </xdr:from>
        <xdr:to>
          <xdr:col>28</xdr:col>
          <xdr:colOff>9525</xdr:colOff>
          <xdr:row>258</xdr:row>
          <xdr:rowOff>38100</xdr:rowOff>
        </xdr:to>
        <xdr:sp macro="" textlink="">
          <xdr:nvSpPr>
            <xdr:cNvPr id="117522" name="Check Box 1810" hidden="1">
              <a:extLst>
                <a:ext uri="{63B3BB69-23CF-44E3-9099-C40C66FF867C}">
                  <a14:compatExt spid="_x0000_s1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257</xdr:row>
          <xdr:rowOff>0</xdr:rowOff>
        </xdr:from>
        <xdr:to>
          <xdr:col>30</xdr:col>
          <xdr:colOff>219075</xdr:colOff>
          <xdr:row>258</xdr:row>
          <xdr:rowOff>38100</xdr:rowOff>
        </xdr:to>
        <xdr:sp macro="" textlink="">
          <xdr:nvSpPr>
            <xdr:cNvPr id="117523" name="Check Box 1811" hidden="1">
              <a:extLst>
                <a:ext uri="{63B3BB69-23CF-44E3-9099-C40C66FF867C}">
                  <a14:compatExt spid="_x0000_s1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257</xdr:row>
          <xdr:rowOff>0</xdr:rowOff>
        </xdr:from>
        <xdr:to>
          <xdr:col>34</xdr:col>
          <xdr:colOff>28575</xdr:colOff>
          <xdr:row>258</xdr:row>
          <xdr:rowOff>38100</xdr:rowOff>
        </xdr:to>
        <xdr:sp macro="" textlink="">
          <xdr:nvSpPr>
            <xdr:cNvPr id="117524" name="Check Box 1812" hidden="1">
              <a:extLst>
                <a:ext uri="{63B3BB69-23CF-44E3-9099-C40C66FF867C}">
                  <a14:compatExt spid="_x0000_s1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258</xdr:row>
          <xdr:rowOff>0</xdr:rowOff>
        </xdr:from>
        <xdr:to>
          <xdr:col>24</xdr:col>
          <xdr:colOff>85725</xdr:colOff>
          <xdr:row>259</xdr:row>
          <xdr:rowOff>38100</xdr:rowOff>
        </xdr:to>
        <xdr:sp macro="" textlink="">
          <xdr:nvSpPr>
            <xdr:cNvPr id="117525" name="Check Box 1813" hidden="1">
              <a:extLst>
                <a:ext uri="{63B3BB69-23CF-44E3-9099-C40C66FF867C}">
                  <a14:compatExt spid="_x0000_s11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258</xdr:row>
          <xdr:rowOff>0</xdr:rowOff>
        </xdr:from>
        <xdr:to>
          <xdr:col>28</xdr:col>
          <xdr:colOff>9525</xdr:colOff>
          <xdr:row>259</xdr:row>
          <xdr:rowOff>38100</xdr:rowOff>
        </xdr:to>
        <xdr:sp macro="" textlink="">
          <xdr:nvSpPr>
            <xdr:cNvPr id="117526" name="Check Box 1814" hidden="1">
              <a:extLst>
                <a:ext uri="{63B3BB69-23CF-44E3-9099-C40C66FF867C}">
                  <a14:compatExt spid="_x0000_s1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258</xdr:row>
          <xdr:rowOff>0</xdr:rowOff>
        </xdr:from>
        <xdr:to>
          <xdr:col>30</xdr:col>
          <xdr:colOff>219075</xdr:colOff>
          <xdr:row>259</xdr:row>
          <xdr:rowOff>38100</xdr:rowOff>
        </xdr:to>
        <xdr:sp macro="" textlink="">
          <xdr:nvSpPr>
            <xdr:cNvPr id="117527" name="Check Box 1815" hidden="1">
              <a:extLst>
                <a:ext uri="{63B3BB69-23CF-44E3-9099-C40C66FF867C}">
                  <a14:compatExt spid="_x0000_s1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258</xdr:row>
          <xdr:rowOff>0</xdr:rowOff>
        </xdr:from>
        <xdr:to>
          <xdr:col>34</xdr:col>
          <xdr:colOff>28575</xdr:colOff>
          <xdr:row>259</xdr:row>
          <xdr:rowOff>38100</xdr:rowOff>
        </xdr:to>
        <xdr:sp macro="" textlink="">
          <xdr:nvSpPr>
            <xdr:cNvPr id="117528" name="Check Box 1816" hidden="1">
              <a:extLst>
                <a:ext uri="{63B3BB69-23CF-44E3-9099-C40C66FF867C}">
                  <a14:compatExt spid="_x0000_s1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259</xdr:row>
          <xdr:rowOff>0</xdr:rowOff>
        </xdr:from>
        <xdr:to>
          <xdr:col>24</xdr:col>
          <xdr:colOff>85725</xdr:colOff>
          <xdr:row>260</xdr:row>
          <xdr:rowOff>38100</xdr:rowOff>
        </xdr:to>
        <xdr:sp macro="" textlink="">
          <xdr:nvSpPr>
            <xdr:cNvPr id="117529" name="Check Box 1817" hidden="1">
              <a:extLst>
                <a:ext uri="{63B3BB69-23CF-44E3-9099-C40C66FF867C}">
                  <a14:compatExt spid="_x0000_s1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259</xdr:row>
          <xdr:rowOff>0</xdr:rowOff>
        </xdr:from>
        <xdr:to>
          <xdr:col>28</xdr:col>
          <xdr:colOff>9525</xdr:colOff>
          <xdr:row>260</xdr:row>
          <xdr:rowOff>38100</xdr:rowOff>
        </xdr:to>
        <xdr:sp macro="" textlink="">
          <xdr:nvSpPr>
            <xdr:cNvPr id="117530" name="Check Box 1818" hidden="1">
              <a:extLst>
                <a:ext uri="{63B3BB69-23CF-44E3-9099-C40C66FF867C}">
                  <a14:compatExt spid="_x0000_s1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259</xdr:row>
          <xdr:rowOff>0</xdr:rowOff>
        </xdr:from>
        <xdr:to>
          <xdr:col>30</xdr:col>
          <xdr:colOff>219075</xdr:colOff>
          <xdr:row>260</xdr:row>
          <xdr:rowOff>38100</xdr:rowOff>
        </xdr:to>
        <xdr:sp macro="" textlink="">
          <xdr:nvSpPr>
            <xdr:cNvPr id="117531" name="Check Box 1819" hidden="1">
              <a:extLst>
                <a:ext uri="{63B3BB69-23CF-44E3-9099-C40C66FF867C}">
                  <a14:compatExt spid="_x0000_s11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259</xdr:row>
          <xdr:rowOff>0</xdr:rowOff>
        </xdr:from>
        <xdr:to>
          <xdr:col>34</xdr:col>
          <xdr:colOff>28575</xdr:colOff>
          <xdr:row>260</xdr:row>
          <xdr:rowOff>38100</xdr:rowOff>
        </xdr:to>
        <xdr:sp macro="" textlink="">
          <xdr:nvSpPr>
            <xdr:cNvPr id="117532" name="Check Box 1820" hidden="1">
              <a:extLst>
                <a:ext uri="{63B3BB69-23CF-44E3-9099-C40C66FF867C}">
                  <a14:compatExt spid="_x0000_s1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297</xdr:row>
          <xdr:rowOff>9525</xdr:rowOff>
        </xdr:from>
        <xdr:to>
          <xdr:col>11</xdr:col>
          <xdr:colOff>133350</xdr:colOff>
          <xdr:row>298</xdr:row>
          <xdr:rowOff>28575</xdr:rowOff>
        </xdr:to>
        <xdr:sp macro="" textlink="">
          <xdr:nvSpPr>
            <xdr:cNvPr id="117533" name="Check Box 1821" hidden="1">
              <a:extLst>
                <a:ext uri="{63B3BB69-23CF-44E3-9099-C40C66FF867C}">
                  <a14:compatExt spid="_x0000_s11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297</xdr:row>
          <xdr:rowOff>0</xdr:rowOff>
        </xdr:from>
        <xdr:to>
          <xdr:col>22</xdr:col>
          <xdr:colOff>285750</xdr:colOff>
          <xdr:row>298</xdr:row>
          <xdr:rowOff>19050</xdr:rowOff>
        </xdr:to>
        <xdr:sp macro="" textlink="">
          <xdr:nvSpPr>
            <xdr:cNvPr id="117534" name="Check Box 1822" hidden="1">
              <a:extLst>
                <a:ext uri="{63B3BB69-23CF-44E3-9099-C40C66FF867C}">
                  <a14:compatExt spid="_x0000_s1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293</xdr:row>
          <xdr:rowOff>0</xdr:rowOff>
        </xdr:from>
        <xdr:to>
          <xdr:col>26</xdr:col>
          <xdr:colOff>114300</xdr:colOff>
          <xdr:row>294</xdr:row>
          <xdr:rowOff>9525</xdr:rowOff>
        </xdr:to>
        <xdr:sp macro="" textlink="">
          <xdr:nvSpPr>
            <xdr:cNvPr id="117535" name="Check Box 1823" hidden="1">
              <a:extLst>
                <a:ext uri="{63B3BB69-23CF-44E3-9099-C40C66FF867C}">
                  <a14:compatExt spid="_x0000_s1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努めていない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294</xdr:row>
          <xdr:rowOff>152400</xdr:rowOff>
        </xdr:from>
        <xdr:to>
          <xdr:col>12</xdr:col>
          <xdr:colOff>28575</xdr:colOff>
          <xdr:row>296</xdr:row>
          <xdr:rowOff>9525</xdr:rowOff>
        </xdr:to>
        <xdr:sp macro="" textlink="">
          <xdr:nvSpPr>
            <xdr:cNvPr id="117536" name="Check Box 1824" hidden="1">
              <a:extLst>
                <a:ext uri="{63B3BB69-23CF-44E3-9099-C40C66FF867C}">
                  <a14:compatExt spid="_x0000_s1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295</xdr:row>
          <xdr:rowOff>0</xdr:rowOff>
        </xdr:from>
        <xdr:to>
          <xdr:col>24</xdr:col>
          <xdr:colOff>95250</xdr:colOff>
          <xdr:row>296</xdr:row>
          <xdr:rowOff>0</xdr:rowOff>
        </xdr:to>
        <xdr:sp macro="" textlink="">
          <xdr:nvSpPr>
            <xdr:cNvPr id="117537" name="Check Box 1825" hidden="1">
              <a:extLst>
                <a:ext uri="{63B3BB69-23CF-44E3-9099-C40C66FF867C}">
                  <a14:compatExt spid="_x0000_s1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努めていない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299</xdr:row>
          <xdr:rowOff>0</xdr:rowOff>
        </xdr:from>
        <xdr:to>
          <xdr:col>13</xdr:col>
          <xdr:colOff>19050</xdr:colOff>
          <xdr:row>299</xdr:row>
          <xdr:rowOff>180975</xdr:rowOff>
        </xdr:to>
        <xdr:sp macro="" textlink="">
          <xdr:nvSpPr>
            <xdr:cNvPr id="117538" name="Check Box 1826" hidden="1">
              <a:extLst>
                <a:ext uri="{63B3BB69-23CF-44E3-9099-C40C66FF867C}">
                  <a14:compatExt spid="_x0000_s1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299</xdr:row>
          <xdr:rowOff>0</xdr:rowOff>
        </xdr:from>
        <xdr:to>
          <xdr:col>24</xdr:col>
          <xdr:colOff>142875</xdr:colOff>
          <xdr:row>299</xdr:row>
          <xdr:rowOff>180975</xdr:rowOff>
        </xdr:to>
        <xdr:sp macro="" textlink="">
          <xdr:nvSpPr>
            <xdr:cNvPr id="117539" name="Check Box 1827" hidden="1">
              <a:extLst>
                <a:ext uri="{63B3BB69-23CF-44E3-9099-C40C66FF867C}">
                  <a14:compatExt spid="_x0000_s11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活用していない</a:t>
              </a:r>
            </a:p>
          </xdr:txBody>
        </xdr:sp>
        <xdr:clientData/>
      </xdr:twoCellAnchor>
    </mc:Choice>
    <mc:Fallback/>
  </mc:AlternateContent>
  <xdr:twoCellAnchor>
    <xdr:from>
      <xdr:col>7</xdr:col>
      <xdr:colOff>88900</xdr:colOff>
      <xdr:row>261</xdr:row>
      <xdr:rowOff>25400</xdr:rowOff>
    </xdr:from>
    <xdr:to>
      <xdr:col>34</xdr:col>
      <xdr:colOff>114300</xdr:colOff>
      <xdr:row>262</xdr:row>
      <xdr:rowOff>171450</xdr:rowOff>
    </xdr:to>
    <xdr:sp macro="" textlink="">
      <xdr:nvSpPr>
        <xdr:cNvPr id="174" name="大かっこ 3"/>
        <xdr:cNvSpPr>
          <a:spLocks noChangeArrowheads="1"/>
        </xdr:cNvSpPr>
      </xdr:nvSpPr>
      <xdr:spPr bwMode="auto">
        <a:xfrm>
          <a:off x="1289050" y="49225200"/>
          <a:ext cx="4851400" cy="336550"/>
        </a:xfrm>
        <a:prstGeom prst="bracketPair">
          <a:avLst>
            <a:gd name="adj" fmla="val 1078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31</xdr:col>
          <xdr:colOff>142875</xdr:colOff>
          <xdr:row>272</xdr:row>
          <xdr:rowOff>57150</xdr:rowOff>
        </xdr:from>
        <xdr:to>
          <xdr:col>34</xdr:col>
          <xdr:colOff>38100</xdr:colOff>
          <xdr:row>274</xdr:row>
          <xdr:rowOff>9525</xdr:rowOff>
        </xdr:to>
        <xdr:sp macro="" textlink="">
          <xdr:nvSpPr>
            <xdr:cNvPr id="117540" name="Check Box 1828" hidden="1">
              <a:extLst>
                <a:ext uri="{63B3BB69-23CF-44E3-9099-C40C66FF867C}">
                  <a14:compatExt spid="_x0000_s1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274</xdr:row>
          <xdr:rowOff>28575</xdr:rowOff>
        </xdr:from>
        <xdr:to>
          <xdr:col>34</xdr:col>
          <xdr:colOff>38100</xdr:colOff>
          <xdr:row>275</xdr:row>
          <xdr:rowOff>142875</xdr:rowOff>
        </xdr:to>
        <xdr:sp macro="" textlink="">
          <xdr:nvSpPr>
            <xdr:cNvPr id="117541" name="Check Box 1829" hidden="1">
              <a:extLst>
                <a:ext uri="{63B3BB69-23CF-44E3-9099-C40C66FF867C}">
                  <a14:compatExt spid="_x0000_s11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272</xdr:row>
          <xdr:rowOff>47625</xdr:rowOff>
        </xdr:from>
        <xdr:to>
          <xdr:col>27</xdr:col>
          <xdr:colOff>47625</xdr:colOff>
          <xdr:row>273</xdr:row>
          <xdr:rowOff>161925</xdr:rowOff>
        </xdr:to>
        <xdr:sp macro="" textlink="">
          <xdr:nvSpPr>
            <xdr:cNvPr id="117542" name="Check Box 1830" hidden="1">
              <a:extLst>
                <a:ext uri="{63B3BB69-23CF-44E3-9099-C40C66FF867C}">
                  <a14:compatExt spid="_x0000_s1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274</xdr:row>
          <xdr:rowOff>47625</xdr:rowOff>
        </xdr:from>
        <xdr:to>
          <xdr:col>28</xdr:col>
          <xdr:colOff>85725</xdr:colOff>
          <xdr:row>275</xdr:row>
          <xdr:rowOff>142875</xdr:rowOff>
        </xdr:to>
        <xdr:sp macro="" textlink="">
          <xdr:nvSpPr>
            <xdr:cNvPr id="117543" name="Check Box 1831" hidden="1">
              <a:extLst>
                <a:ext uri="{63B3BB69-23CF-44E3-9099-C40C66FF867C}">
                  <a14:compatExt spid="_x0000_s1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272</xdr:row>
          <xdr:rowOff>47625</xdr:rowOff>
        </xdr:from>
        <xdr:to>
          <xdr:col>11</xdr:col>
          <xdr:colOff>247650</xdr:colOff>
          <xdr:row>273</xdr:row>
          <xdr:rowOff>133350</xdr:rowOff>
        </xdr:to>
        <xdr:sp macro="" textlink="">
          <xdr:nvSpPr>
            <xdr:cNvPr id="117544" name="Check Box 1832" hidden="1">
              <a:extLst>
                <a:ext uri="{63B3BB69-23CF-44E3-9099-C40C66FF867C}">
                  <a14:compatExt spid="_x0000_s1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274</xdr:row>
          <xdr:rowOff>66675</xdr:rowOff>
        </xdr:from>
        <xdr:to>
          <xdr:col>11</xdr:col>
          <xdr:colOff>257175</xdr:colOff>
          <xdr:row>275</xdr:row>
          <xdr:rowOff>123825</xdr:rowOff>
        </xdr:to>
        <xdr:sp macro="" textlink="">
          <xdr:nvSpPr>
            <xdr:cNvPr id="117545" name="Check Box 1833" hidden="1">
              <a:extLst>
                <a:ext uri="{63B3BB69-23CF-44E3-9099-C40C66FF867C}">
                  <a14:compatExt spid="_x0000_s1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277</xdr:row>
          <xdr:rowOff>66675</xdr:rowOff>
        </xdr:from>
        <xdr:to>
          <xdr:col>8</xdr:col>
          <xdr:colOff>152400</xdr:colOff>
          <xdr:row>278</xdr:row>
          <xdr:rowOff>85725</xdr:rowOff>
        </xdr:to>
        <xdr:sp macro="" textlink="">
          <xdr:nvSpPr>
            <xdr:cNvPr id="117546" name="Check Box 1834" hidden="1">
              <a:extLst>
                <a:ext uri="{63B3BB69-23CF-44E3-9099-C40C66FF867C}">
                  <a14:compatExt spid="_x0000_s1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277</xdr:row>
          <xdr:rowOff>66675</xdr:rowOff>
        </xdr:from>
        <xdr:to>
          <xdr:col>16</xdr:col>
          <xdr:colOff>66675</xdr:colOff>
          <xdr:row>278</xdr:row>
          <xdr:rowOff>85725</xdr:rowOff>
        </xdr:to>
        <xdr:sp macro="" textlink="">
          <xdr:nvSpPr>
            <xdr:cNvPr id="117547" name="Check Box 1835" hidden="1">
              <a:extLst>
                <a:ext uri="{63B3BB69-23CF-44E3-9099-C40C66FF867C}">
                  <a14:compatExt spid="_x0000_s117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277</xdr:row>
          <xdr:rowOff>66675</xdr:rowOff>
        </xdr:from>
        <xdr:to>
          <xdr:col>23</xdr:col>
          <xdr:colOff>123825</xdr:colOff>
          <xdr:row>278</xdr:row>
          <xdr:rowOff>85725</xdr:rowOff>
        </xdr:to>
        <xdr:sp macro="" textlink="">
          <xdr:nvSpPr>
            <xdr:cNvPr id="117548" name="Check Box 1836" hidden="1">
              <a:extLst>
                <a:ext uri="{63B3BB69-23CF-44E3-9099-C40C66FF867C}">
                  <a14:compatExt spid="_x0000_s117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123</xdr:row>
          <xdr:rowOff>171450</xdr:rowOff>
        </xdr:from>
        <xdr:to>
          <xdr:col>32</xdr:col>
          <xdr:colOff>95250</xdr:colOff>
          <xdr:row>125</xdr:row>
          <xdr:rowOff>0</xdr:rowOff>
        </xdr:to>
        <xdr:sp macro="" textlink="">
          <xdr:nvSpPr>
            <xdr:cNvPr id="117555" name="Check Box 1843" hidden="1">
              <a:extLst>
                <a:ext uri="{63B3BB69-23CF-44E3-9099-C40C66FF867C}">
                  <a14:compatExt spid="_x0000_s11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69850</xdr:colOff>
      <xdr:row>290</xdr:row>
      <xdr:rowOff>57150</xdr:rowOff>
    </xdr:from>
    <xdr:to>
      <xdr:col>34</xdr:col>
      <xdr:colOff>95250</xdr:colOff>
      <xdr:row>291</xdr:row>
      <xdr:rowOff>114300</xdr:rowOff>
    </xdr:to>
    <xdr:sp macro="" textlink="">
      <xdr:nvSpPr>
        <xdr:cNvPr id="175" name="AutoShape 2"/>
        <xdr:cNvSpPr>
          <a:spLocks noChangeArrowheads="1"/>
        </xdr:cNvSpPr>
      </xdr:nvSpPr>
      <xdr:spPr bwMode="auto">
        <a:xfrm>
          <a:off x="3594100" y="54073425"/>
          <a:ext cx="3187700" cy="2476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0</xdr:colOff>
          <xdr:row>301</xdr:row>
          <xdr:rowOff>0</xdr:rowOff>
        </xdr:from>
        <xdr:to>
          <xdr:col>13</xdr:col>
          <xdr:colOff>19050</xdr:colOff>
          <xdr:row>301</xdr:row>
          <xdr:rowOff>180975</xdr:rowOff>
        </xdr:to>
        <xdr:sp macro="" textlink="">
          <xdr:nvSpPr>
            <xdr:cNvPr id="117556" name="Check Box 1844" hidden="1">
              <a:extLst>
                <a:ext uri="{63B3BB69-23CF-44E3-9099-C40C66FF867C}">
                  <a14:compatExt spid="_x0000_s1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301</xdr:row>
          <xdr:rowOff>0</xdr:rowOff>
        </xdr:from>
        <xdr:to>
          <xdr:col>24</xdr:col>
          <xdr:colOff>161925</xdr:colOff>
          <xdr:row>301</xdr:row>
          <xdr:rowOff>180975</xdr:rowOff>
        </xdr:to>
        <xdr:sp macro="" textlink="">
          <xdr:nvSpPr>
            <xdr:cNvPr id="117557" name="Check Box 1845" hidden="1">
              <a:extLst>
                <a:ext uri="{63B3BB69-23CF-44E3-9099-C40C66FF867C}">
                  <a14:compatExt spid="_x0000_s11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303</xdr:row>
          <xdr:rowOff>0</xdr:rowOff>
        </xdr:from>
        <xdr:to>
          <xdr:col>13</xdr:col>
          <xdr:colOff>9525</xdr:colOff>
          <xdr:row>303</xdr:row>
          <xdr:rowOff>180975</xdr:rowOff>
        </xdr:to>
        <xdr:sp macro="" textlink="">
          <xdr:nvSpPr>
            <xdr:cNvPr id="117558" name="Check Box 1846" hidden="1">
              <a:extLst>
                <a:ext uri="{63B3BB69-23CF-44E3-9099-C40C66FF867C}">
                  <a14:compatExt spid="_x0000_s1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303</xdr:row>
          <xdr:rowOff>9525</xdr:rowOff>
        </xdr:from>
        <xdr:to>
          <xdr:col>24</xdr:col>
          <xdr:colOff>152400</xdr:colOff>
          <xdr:row>304</xdr:row>
          <xdr:rowOff>0</xdr:rowOff>
        </xdr:to>
        <xdr:sp macro="" textlink="">
          <xdr:nvSpPr>
            <xdr:cNvPr id="117559" name="Check Box 1847" hidden="1">
              <a:extLst>
                <a:ext uri="{63B3BB69-23CF-44E3-9099-C40C66FF867C}">
                  <a14:compatExt spid="_x0000_s1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301</xdr:row>
          <xdr:rowOff>19050</xdr:rowOff>
        </xdr:from>
        <xdr:to>
          <xdr:col>31</xdr:col>
          <xdr:colOff>142875</xdr:colOff>
          <xdr:row>302</xdr:row>
          <xdr:rowOff>9525</xdr:rowOff>
        </xdr:to>
        <xdr:sp macro="" textlink="">
          <xdr:nvSpPr>
            <xdr:cNvPr id="117560" name="Check Box 1848" hidden="1">
              <a:extLst>
                <a:ext uri="{63B3BB69-23CF-44E3-9099-C40C66FF867C}">
                  <a14:compatExt spid="_x0000_s1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303</xdr:row>
          <xdr:rowOff>9525</xdr:rowOff>
        </xdr:from>
        <xdr:to>
          <xdr:col>31</xdr:col>
          <xdr:colOff>133350</xdr:colOff>
          <xdr:row>303</xdr:row>
          <xdr:rowOff>190500</xdr:rowOff>
        </xdr:to>
        <xdr:sp macro="" textlink="">
          <xdr:nvSpPr>
            <xdr:cNvPr id="117561" name="Check Box 1849" hidden="1">
              <a:extLst>
                <a:ext uri="{63B3BB69-23CF-44E3-9099-C40C66FF867C}">
                  <a14:compatExt spid="_x0000_s1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19050</xdr:rowOff>
        </xdr:from>
        <xdr:to>
          <xdr:col>26</xdr:col>
          <xdr:colOff>142875</xdr:colOff>
          <xdr:row>17</xdr:row>
          <xdr:rowOff>9525</xdr:rowOff>
        </xdr:to>
        <xdr:sp macro="" textlink="">
          <xdr:nvSpPr>
            <xdr:cNvPr id="117562" name="Check Box 1850" hidden="1">
              <a:extLst>
                <a:ext uri="{63B3BB69-23CF-44E3-9099-C40C66FF867C}">
                  <a14:compatExt spid="_x0000_s1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Zoom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xdr:row>
          <xdr:rowOff>0</xdr:rowOff>
        </xdr:from>
        <xdr:to>
          <xdr:col>26</xdr:col>
          <xdr:colOff>142875</xdr:colOff>
          <xdr:row>18</xdr:row>
          <xdr:rowOff>0</xdr:rowOff>
        </xdr:to>
        <xdr:sp macro="" textlink="">
          <xdr:nvSpPr>
            <xdr:cNvPr id="117563" name="Check Box 1851" hidden="1">
              <a:extLst>
                <a:ext uri="{63B3BB69-23CF-44E3-9099-C40C66FF867C}">
                  <a14:compatExt spid="_x0000_s117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xdr:row>
          <xdr:rowOff>28575</xdr:rowOff>
        </xdr:from>
        <xdr:to>
          <xdr:col>29</xdr:col>
          <xdr:colOff>180975</xdr:colOff>
          <xdr:row>17</xdr:row>
          <xdr:rowOff>0</xdr:rowOff>
        </xdr:to>
        <xdr:sp macro="" textlink="">
          <xdr:nvSpPr>
            <xdr:cNvPr id="117564" name="Check Box 1852" hidden="1">
              <a:extLst>
                <a:ext uri="{63B3BB69-23CF-44E3-9099-C40C66FF867C}">
                  <a14:compatExt spid="_x0000_s117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xdr:row>
          <xdr:rowOff>0</xdr:rowOff>
        </xdr:from>
        <xdr:to>
          <xdr:col>31</xdr:col>
          <xdr:colOff>123825</xdr:colOff>
          <xdr:row>17</xdr:row>
          <xdr:rowOff>171450</xdr:rowOff>
        </xdr:to>
        <xdr:sp macro="" textlink="">
          <xdr:nvSpPr>
            <xdr:cNvPr id="117565" name="Check Box 1853" hidden="1">
              <a:extLst>
                <a:ext uri="{63B3BB69-23CF-44E3-9099-C40C66FF867C}">
                  <a14:compatExt spid="_x0000_s117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いずれも使えない</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sp macro="" textlink="">
      <xdr:nvSpPr>
        <xdr:cNvPr id="2" name="テキスト ボックス 1"/>
        <xdr:cNvSpPr txBox="1"/>
      </xdr:nvSpPr>
      <xdr:spPr>
        <a:xfrm>
          <a:off x="0" y="0"/>
          <a:ext cx="95250" cy="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69850</xdr:colOff>
      <xdr:row>148</xdr:row>
      <xdr:rowOff>38100</xdr:rowOff>
    </xdr:from>
    <xdr:to>
      <xdr:col>35</xdr:col>
      <xdr:colOff>127000</xdr:colOff>
      <xdr:row>149</xdr:row>
      <xdr:rowOff>165100</xdr:rowOff>
    </xdr:to>
    <xdr:sp macro="" textlink="">
      <xdr:nvSpPr>
        <xdr:cNvPr id="130926" name="AutoShape 2"/>
        <xdr:cNvSpPr>
          <a:spLocks noChangeArrowheads="1"/>
        </xdr:cNvSpPr>
      </xdr:nvSpPr>
      <xdr:spPr bwMode="auto">
        <a:xfrm>
          <a:off x="2127250" y="26117550"/>
          <a:ext cx="3867150" cy="3175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20</xdr:col>
          <xdr:colOff>28575</xdr:colOff>
          <xdr:row>180</xdr:row>
          <xdr:rowOff>85725</xdr:rowOff>
        </xdr:from>
        <xdr:to>
          <xdr:col>26</xdr:col>
          <xdr:colOff>76200</xdr:colOff>
          <xdr:row>181</xdr:row>
          <xdr:rowOff>114300</xdr:rowOff>
        </xdr:to>
        <xdr:sp macro="" textlink="">
          <xdr:nvSpPr>
            <xdr:cNvPr id="106647" name="Check Box 12439" hidden="1">
              <a:extLst>
                <a:ext uri="{63B3BB69-23CF-44E3-9099-C40C66FF867C}">
                  <a14:compatExt spid="_x0000_s10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職員に周知している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76200</xdr:rowOff>
        </xdr:from>
        <xdr:to>
          <xdr:col>34</xdr:col>
          <xdr:colOff>76200</xdr:colOff>
          <xdr:row>181</xdr:row>
          <xdr:rowOff>114300</xdr:rowOff>
        </xdr:to>
        <xdr:sp macro="" textlink="">
          <xdr:nvSpPr>
            <xdr:cNvPr id="106648" name="Check Box 12440" hidden="1">
              <a:extLst>
                <a:ext uri="{63B3BB69-23CF-44E3-9099-C40C66FF867C}">
                  <a14:compatExt spid="_x0000_s10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職員に周知していない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123</xdr:row>
          <xdr:rowOff>0</xdr:rowOff>
        </xdr:from>
        <xdr:to>
          <xdr:col>14</xdr:col>
          <xdr:colOff>19050</xdr:colOff>
          <xdr:row>124</xdr:row>
          <xdr:rowOff>28575</xdr:rowOff>
        </xdr:to>
        <xdr:sp macro="" textlink="">
          <xdr:nvSpPr>
            <xdr:cNvPr id="106658" name="Check Box 12450" hidden="1">
              <a:extLst>
                <a:ext uri="{63B3BB69-23CF-44E3-9099-C40C66FF867C}">
                  <a14:compatExt spid="_x0000_s10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123</xdr:row>
          <xdr:rowOff>9525</xdr:rowOff>
        </xdr:from>
        <xdr:to>
          <xdr:col>17</xdr:col>
          <xdr:colOff>133350</xdr:colOff>
          <xdr:row>124</xdr:row>
          <xdr:rowOff>28575</xdr:rowOff>
        </xdr:to>
        <xdr:sp macro="" textlink="">
          <xdr:nvSpPr>
            <xdr:cNvPr id="106659" name="Check Box 12451" hidden="1">
              <a:extLst>
                <a:ext uri="{63B3BB69-23CF-44E3-9099-C40C66FF867C}">
                  <a14:compatExt spid="_x0000_s10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79</xdr:row>
          <xdr:rowOff>66675</xdr:rowOff>
        </xdr:from>
        <xdr:to>
          <xdr:col>31</xdr:col>
          <xdr:colOff>66675</xdr:colOff>
          <xdr:row>80</xdr:row>
          <xdr:rowOff>85725</xdr:rowOff>
        </xdr:to>
        <xdr:sp macro="" textlink="">
          <xdr:nvSpPr>
            <xdr:cNvPr id="106688" name="Check Box 12480" hidden="1">
              <a:extLst>
                <a:ext uri="{63B3BB69-23CF-44E3-9099-C40C66FF867C}">
                  <a14:compatExt spid="_x0000_s10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79</xdr:row>
          <xdr:rowOff>85725</xdr:rowOff>
        </xdr:from>
        <xdr:to>
          <xdr:col>35</xdr:col>
          <xdr:colOff>85725</xdr:colOff>
          <xdr:row>80</xdr:row>
          <xdr:rowOff>66675</xdr:rowOff>
        </xdr:to>
        <xdr:sp macro="" textlink="">
          <xdr:nvSpPr>
            <xdr:cNvPr id="106689" name="Check Box 12481" hidden="1">
              <a:extLst>
                <a:ext uri="{63B3BB69-23CF-44E3-9099-C40C66FF867C}">
                  <a14:compatExt spid="_x0000_s10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134</xdr:row>
          <xdr:rowOff>19050</xdr:rowOff>
        </xdr:from>
        <xdr:to>
          <xdr:col>11</xdr:col>
          <xdr:colOff>0</xdr:colOff>
          <xdr:row>135</xdr:row>
          <xdr:rowOff>9525</xdr:rowOff>
        </xdr:to>
        <xdr:sp macro="" textlink="">
          <xdr:nvSpPr>
            <xdr:cNvPr id="108638" name="Check Box 13406" hidden="1">
              <a:extLst>
                <a:ext uri="{63B3BB69-23CF-44E3-9099-C40C66FF867C}">
                  <a14:compatExt spid="_x0000_s108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133</xdr:row>
          <xdr:rowOff>161925</xdr:rowOff>
        </xdr:from>
        <xdr:to>
          <xdr:col>23</xdr:col>
          <xdr:colOff>180975</xdr:colOff>
          <xdr:row>134</xdr:row>
          <xdr:rowOff>161925</xdr:rowOff>
        </xdr:to>
        <xdr:sp macro="" textlink="">
          <xdr:nvSpPr>
            <xdr:cNvPr id="108639" name="Check Box 13407" hidden="1">
              <a:extLst>
                <a:ext uri="{63B3BB69-23CF-44E3-9099-C40C66FF867C}">
                  <a14:compatExt spid="_x0000_s108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135</xdr:row>
          <xdr:rowOff>180975</xdr:rowOff>
        </xdr:from>
        <xdr:to>
          <xdr:col>11</xdr:col>
          <xdr:colOff>19050</xdr:colOff>
          <xdr:row>137</xdr:row>
          <xdr:rowOff>19050</xdr:rowOff>
        </xdr:to>
        <xdr:sp macro="" textlink="">
          <xdr:nvSpPr>
            <xdr:cNvPr id="108644" name="Check Box 13412" hidden="1">
              <a:extLst>
                <a:ext uri="{63B3BB69-23CF-44E3-9099-C40C66FF867C}">
                  <a14:compatExt spid="_x0000_s108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135</xdr:row>
          <xdr:rowOff>161925</xdr:rowOff>
        </xdr:from>
        <xdr:to>
          <xdr:col>23</xdr:col>
          <xdr:colOff>161925</xdr:colOff>
          <xdr:row>136</xdr:row>
          <xdr:rowOff>171450</xdr:rowOff>
        </xdr:to>
        <xdr:sp macro="" textlink="">
          <xdr:nvSpPr>
            <xdr:cNvPr id="108645" name="Check Box 13413" hidden="1">
              <a:extLst>
                <a:ext uri="{63B3BB69-23CF-44E3-9099-C40C66FF867C}">
                  <a14:compatExt spid="_x0000_s108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34</xdr:row>
          <xdr:rowOff>0</xdr:rowOff>
        </xdr:from>
        <xdr:to>
          <xdr:col>17</xdr:col>
          <xdr:colOff>19050</xdr:colOff>
          <xdr:row>35</xdr:row>
          <xdr:rowOff>0</xdr:rowOff>
        </xdr:to>
        <xdr:sp macro="" textlink="">
          <xdr:nvSpPr>
            <xdr:cNvPr id="109161" name="Check Box 13929" hidden="1">
              <a:extLst>
                <a:ext uri="{63B3BB69-23CF-44E3-9099-C40C66FF867C}">
                  <a14:compatExt spid="_x0000_s10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33</xdr:row>
          <xdr:rowOff>180975</xdr:rowOff>
        </xdr:from>
        <xdr:to>
          <xdr:col>13</xdr:col>
          <xdr:colOff>47625</xdr:colOff>
          <xdr:row>35</xdr:row>
          <xdr:rowOff>38100</xdr:rowOff>
        </xdr:to>
        <xdr:sp macro="" textlink="">
          <xdr:nvSpPr>
            <xdr:cNvPr id="109163" name="Check Box 13931" hidden="1">
              <a:extLst>
                <a:ext uri="{63B3BB69-23CF-44E3-9099-C40C66FF867C}">
                  <a14:compatExt spid="_x0000_s10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33</xdr:row>
          <xdr:rowOff>171450</xdr:rowOff>
        </xdr:from>
        <xdr:to>
          <xdr:col>21</xdr:col>
          <xdr:colOff>47625</xdr:colOff>
          <xdr:row>35</xdr:row>
          <xdr:rowOff>19050</xdr:rowOff>
        </xdr:to>
        <xdr:sp macro="" textlink="">
          <xdr:nvSpPr>
            <xdr:cNvPr id="109164" name="Check Box 13932" hidden="1">
              <a:extLst>
                <a:ext uri="{63B3BB69-23CF-44E3-9099-C40C66FF867C}">
                  <a14:compatExt spid="_x0000_s10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99292</xdr:colOff>
      <xdr:row>36</xdr:row>
      <xdr:rowOff>36368</xdr:rowOff>
    </xdr:from>
    <xdr:to>
      <xdr:col>35</xdr:col>
      <xdr:colOff>57729</xdr:colOff>
      <xdr:row>36</xdr:row>
      <xdr:rowOff>161636</xdr:rowOff>
    </xdr:to>
    <xdr:sp macro="" textlink="">
      <xdr:nvSpPr>
        <xdr:cNvPr id="130927" name="AutoShape 2"/>
        <xdr:cNvSpPr>
          <a:spLocks noChangeArrowheads="1"/>
        </xdr:cNvSpPr>
      </xdr:nvSpPr>
      <xdr:spPr bwMode="auto">
        <a:xfrm>
          <a:off x="1138383" y="7506277"/>
          <a:ext cx="4842164" cy="125268"/>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19050</xdr:colOff>
          <xdr:row>31</xdr:row>
          <xdr:rowOff>180975</xdr:rowOff>
        </xdr:from>
        <xdr:to>
          <xdr:col>26</xdr:col>
          <xdr:colOff>76200</xdr:colOff>
          <xdr:row>33</xdr:row>
          <xdr:rowOff>28575</xdr:rowOff>
        </xdr:to>
        <xdr:sp macro="" textlink="">
          <xdr:nvSpPr>
            <xdr:cNvPr id="111701" name="Check Box 14421" hidden="1">
              <a:extLst>
                <a:ext uri="{63B3BB69-23CF-44E3-9099-C40C66FF867C}">
                  <a14:compatExt spid="_x0000_s11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200</xdr:row>
          <xdr:rowOff>76200</xdr:rowOff>
        </xdr:from>
        <xdr:to>
          <xdr:col>31</xdr:col>
          <xdr:colOff>28575</xdr:colOff>
          <xdr:row>201</xdr:row>
          <xdr:rowOff>95250</xdr:rowOff>
        </xdr:to>
        <xdr:sp macro="" textlink="">
          <xdr:nvSpPr>
            <xdr:cNvPr id="111723" name="Check Box 14443" hidden="1">
              <a:extLst>
                <a:ext uri="{63B3BB69-23CF-44E3-9099-C40C66FF867C}">
                  <a14:compatExt spid="_x0000_s11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200</xdr:row>
          <xdr:rowOff>85725</xdr:rowOff>
        </xdr:from>
        <xdr:to>
          <xdr:col>34</xdr:col>
          <xdr:colOff>95250</xdr:colOff>
          <xdr:row>201</xdr:row>
          <xdr:rowOff>114300</xdr:rowOff>
        </xdr:to>
        <xdr:sp macro="" textlink="">
          <xdr:nvSpPr>
            <xdr:cNvPr id="111725" name="Check Box 14445" hidden="1">
              <a:extLst>
                <a:ext uri="{63B3BB69-23CF-44E3-9099-C40C66FF867C}">
                  <a14:compatExt spid="_x0000_s11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139</xdr:row>
          <xdr:rowOff>0</xdr:rowOff>
        </xdr:from>
        <xdr:to>
          <xdr:col>19</xdr:col>
          <xdr:colOff>171450</xdr:colOff>
          <xdr:row>140</xdr:row>
          <xdr:rowOff>19050</xdr:rowOff>
        </xdr:to>
        <xdr:sp macro="" textlink="">
          <xdr:nvSpPr>
            <xdr:cNvPr id="111956" name="Check Box 14676" hidden="1">
              <a:extLst>
                <a:ext uri="{63B3BB69-23CF-44E3-9099-C40C66FF867C}">
                  <a14:compatExt spid="_x0000_s11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139</xdr:row>
          <xdr:rowOff>0</xdr:rowOff>
        </xdr:from>
        <xdr:to>
          <xdr:col>25</xdr:col>
          <xdr:colOff>161925</xdr:colOff>
          <xdr:row>140</xdr:row>
          <xdr:rowOff>19050</xdr:rowOff>
        </xdr:to>
        <xdr:sp macro="" textlink="">
          <xdr:nvSpPr>
            <xdr:cNvPr id="111958" name="Check Box 14678" hidden="1">
              <a:extLst>
                <a:ext uri="{63B3BB69-23CF-44E3-9099-C40C66FF867C}">
                  <a14:compatExt spid="_x0000_s111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184</xdr:row>
          <xdr:rowOff>66675</xdr:rowOff>
        </xdr:from>
        <xdr:to>
          <xdr:col>30</xdr:col>
          <xdr:colOff>47625</xdr:colOff>
          <xdr:row>185</xdr:row>
          <xdr:rowOff>123825</xdr:rowOff>
        </xdr:to>
        <xdr:sp macro="" textlink="">
          <xdr:nvSpPr>
            <xdr:cNvPr id="111973" name="Check Box 14693" hidden="1">
              <a:extLst>
                <a:ext uri="{63B3BB69-23CF-44E3-9099-C40C66FF867C}">
                  <a14:compatExt spid="_x0000_s11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184</xdr:row>
          <xdr:rowOff>57150</xdr:rowOff>
        </xdr:from>
        <xdr:to>
          <xdr:col>22</xdr:col>
          <xdr:colOff>28575</xdr:colOff>
          <xdr:row>185</xdr:row>
          <xdr:rowOff>123825</xdr:rowOff>
        </xdr:to>
        <xdr:sp macro="" textlink="">
          <xdr:nvSpPr>
            <xdr:cNvPr id="111974" name="Check Box 14694" hidden="1">
              <a:extLst>
                <a:ext uri="{63B3BB69-23CF-44E3-9099-C40C66FF867C}">
                  <a14:compatExt spid="_x0000_s111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182</xdr:row>
          <xdr:rowOff>95250</xdr:rowOff>
        </xdr:from>
        <xdr:to>
          <xdr:col>26</xdr:col>
          <xdr:colOff>76200</xdr:colOff>
          <xdr:row>183</xdr:row>
          <xdr:rowOff>114300</xdr:rowOff>
        </xdr:to>
        <xdr:sp macro="" textlink="">
          <xdr:nvSpPr>
            <xdr:cNvPr id="111975" name="Check Box 14695" hidden="1">
              <a:extLst>
                <a:ext uri="{63B3BB69-23CF-44E3-9099-C40C66FF867C}">
                  <a14:compatExt spid="_x0000_s111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文書で得ている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182</xdr:row>
          <xdr:rowOff>95250</xdr:rowOff>
        </xdr:from>
        <xdr:to>
          <xdr:col>34</xdr:col>
          <xdr:colOff>114300</xdr:colOff>
          <xdr:row>183</xdr:row>
          <xdr:rowOff>114300</xdr:rowOff>
        </xdr:to>
        <xdr:sp macro="" textlink="">
          <xdr:nvSpPr>
            <xdr:cNvPr id="111976" name="Check Box 14696" hidden="1">
              <a:extLst>
                <a:ext uri="{63B3BB69-23CF-44E3-9099-C40C66FF867C}">
                  <a14:compatExt spid="_x0000_s111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文書で得ていない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82</xdr:row>
          <xdr:rowOff>161925</xdr:rowOff>
        </xdr:from>
        <xdr:to>
          <xdr:col>21</xdr:col>
          <xdr:colOff>161925</xdr:colOff>
          <xdr:row>84</xdr:row>
          <xdr:rowOff>9525</xdr:rowOff>
        </xdr:to>
        <xdr:sp macro="" textlink="">
          <xdr:nvSpPr>
            <xdr:cNvPr id="112125" name="Check Box 14845" hidden="1">
              <a:extLst>
                <a:ext uri="{63B3BB69-23CF-44E3-9099-C40C66FF867C}">
                  <a14:compatExt spid="_x0000_s11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行っている(自主点検含む)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82</xdr:row>
          <xdr:rowOff>171450</xdr:rowOff>
        </xdr:from>
        <xdr:to>
          <xdr:col>33</xdr:col>
          <xdr:colOff>0</xdr:colOff>
          <xdr:row>84</xdr:row>
          <xdr:rowOff>19050</xdr:rowOff>
        </xdr:to>
        <xdr:sp macro="" textlink="">
          <xdr:nvSpPr>
            <xdr:cNvPr id="112126" name="Check Box 14846" hidden="1">
              <a:extLst>
                <a:ext uri="{63B3BB69-23CF-44E3-9099-C40C66FF867C}">
                  <a14:compatExt spid="_x0000_s11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81</xdr:row>
          <xdr:rowOff>85725</xdr:rowOff>
        </xdr:from>
        <xdr:to>
          <xdr:col>18</xdr:col>
          <xdr:colOff>123825</xdr:colOff>
          <xdr:row>82</xdr:row>
          <xdr:rowOff>123825</xdr:rowOff>
        </xdr:to>
        <xdr:sp macro="" textlink="">
          <xdr:nvSpPr>
            <xdr:cNvPr id="112129" name="Check Box 14849" hidden="1">
              <a:extLst>
                <a:ext uri="{63B3BB69-23CF-44E3-9099-C40C66FF867C}">
                  <a14:compatExt spid="_x0000_s11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消火器具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81</xdr:row>
          <xdr:rowOff>95250</xdr:rowOff>
        </xdr:from>
        <xdr:to>
          <xdr:col>21</xdr:col>
          <xdr:colOff>0</xdr:colOff>
          <xdr:row>82</xdr:row>
          <xdr:rowOff>123825</xdr:rowOff>
        </xdr:to>
        <xdr:sp macro="" textlink="">
          <xdr:nvSpPr>
            <xdr:cNvPr id="112130" name="Check Box 14850" hidden="1">
              <a:extLst>
                <a:ext uri="{63B3BB69-23CF-44E3-9099-C40C66FF867C}">
                  <a14:compatExt spid="_x0000_s11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81</xdr:row>
          <xdr:rowOff>47625</xdr:rowOff>
        </xdr:from>
        <xdr:to>
          <xdr:col>23</xdr:col>
          <xdr:colOff>19050</xdr:colOff>
          <xdr:row>82</xdr:row>
          <xdr:rowOff>142875</xdr:rowOff>
        </xdr:to>
        <xdr:sp macro="" textlink="">
          <xdr:nvSpPr>
            <xdr:cNvPr id="112132" name="Check Box 14852" hidden="1">
              <a:extLst>
                <a:ext uri="{63B3BB69-23CF-44E3-9099-C40C66FF867C}">
                  <a14:compatExt spid="_x0000_s11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125</xdr:row>
          <xdr:rowOff>180975</xdr:rowOff>
        </xdr:from>
        <xdr:to>
          <xdr:col>14</xdr:col>
          <xdr:colOff>57150</xdr:colOff>
          <xdr:row>127</xdr:row>
          <xdr:rowOff>0</xdr:rowOff>
        </xdr:to>
        <xdr:sp macro="" textlink="">
          <xdr:nvSpPr>
            <xdr:cNvPr id="112279" name="Check Box 14999" hidden="1">
              <a:extLst>
                <a:ext uri="{63B3BB69-23CF-44E3-9099-C40C66FF867C}">
                  <a14:compatExt spid="_x0000_s11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125</xdr:row>
          <xdr:rowOff>0</xdr:rowOff>
        </xdr:from>
        <xdr:to>
          <xdr:col>17</xdr:col>
          <xdr:colOff>133350</xdr:colOff>
          <xdr:row>126</xdr:row>
          <xdr:rowOff>9525</xdr:rowOff>
        </xdr:to>
        <xdr:sp macro="" textlink="">
          <xdr:nvSpPr>
            <xdr:cNvPr id="112280" name="Check Box 15000" hidden="1">
              <a:extLst>
                <a:ext uri="{63B3BB69-23CF-44E3-9099-C40C66FF867C}">
                  <a14:compatExt spid="_x0000_s11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124</xdr:row>
          <xdr:rowOff>0</xdr:rowOff>
        </xdr:from>
        <xdr:to>
          <xdr:col>14</xdr:col>
          <xdr:colOff>85725</xdr:colOff>
          <xdr:row>125</xdr:row>
          <xdr:rowOff>9525</xdr:rowOff>
        </xdr:to>
        <xdr:sp macro="" textlink="">
          <xdr:nvSpPr>
            <xdr:cNvPr id="112281" name="Check Box 15001" hidden="1">
              <a:extLst>
                <a:ext uri="{63B3BB69-23CF-44E3-9099-C40C66FF867C}">
                  <a14:compatExt spid="_x0000_s11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123</xdr:row>
          <xdr:rowOff>180975</xdr:rowOff>
        </xdr:from>
        <xdr:to>
          <xdr:col>17</xdr:col>
          <xdr:colOff>142875</xdr:colOff>
          <xdr:row>125</xdr:row>
          <xdr:rowOff>9525</xdr:rowOff>
        </xdr:to>
        <xdr:sp macro="" textlink="">
          <xdr:nvSpPr>
            <xdr:cNvPr id="112282" name="Check Box 15002" hidden="1">
              <a:extLst>
                <a:ext uri="{63B3BB69-23CF-44E3-9099-C40C66FF867C}">
                  <a14:compatExt spid="_x0000_s11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145</xdr:row>
          <xdr:rowOff>0</xdr:rowOff>
        </xdr:from>
        <xdr:to>
          <xdr:col>29</xdr:col>
          <xdr:colOff>152400</xdr:colOff>
          <xdr:row>146</xdr:row>
          <xdr:rowOff>19050</xdr:rowOff>
        </xdr:to>
        <xdr:sp macro="" textlink="">
          <xdr:nvSpPr>
            <xdr:cNvPr id="112306" name="Check Box 15026" hidden="1">
              <a:extLst>
                <a:ext uri="{63B3BB69-23CF-44E3-9099-C40C66FF867C}">
                  <a14:compatExt spid="_x0000_s1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145</xdr:row>
          <xdr:rowOff>9525</xdr:rowOff>
        </xdr:from>
        <xdr:to>
          <xdr:col>23</xdr:col>
          <xdr:colOff>161925</xdr:colOff>
          <xdr:row>146</xdr:row>
          <xdr:rowOff>28575</xdr:rowOff>
        </xdr:to>
        <xdr:sp macro="" textlink="">
          <xdr:nvSpPr>
            <xdr:cNvPr id="112309" name="Check Box 15029" hidden="1">
              <a:extLst>
                <a:ext uri="{63B3BB69-23CF-44E3-9099-C40C66FF867C}">
                  <a14:compatExt spid="_x0000_s1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127</xdr:row>
          <xdr:rowOff>9525</xdr:rowOff>
        </xdr:from>
        <xdr:to>
          <xdr:col>14</xdr:col>
          <xdr:colOff>57150</xdr:colOff>
          <xdr:row>128</xdr:row>
          <xdr:rowOff>19050</xdr:rowOff>
        </xdr:to>
        <xdr:sp macro="" textlink="">
          <xdr:nvSpPr>
            <xdr:cNvPr id="112349" name="Check Box 15069" hidden="1">
              <a:extLst>
                <a:ext uri="{63B3BB69-23CF-44E3-9099-C40C66FF867C}">
                  <a14:compatExt spid="_x0000_s1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125</xdr:row>
          <xdr:rowOff>9525</xdr:rowOff>
        </xdr:from>
        <xdr:to>
          <xdr:col>14</xdr:col>
          <xdr:colOff>66675</xdr:colOff>
          <xdr:row>126</xdr:row>
          <xdr:rowOff>19050</xdr:rowOff>
        </xdr:to>
        <xdr:sp macro="" textlink="">
          <xdr:nvSpPr>
            <xdr:cNvPr id="112359" name="Check Box 15079" hidden="1">
              <a:extLst>
                <a:ext uri="{63B3BB69-23CF-44E3-9099-C40C66FF867C}">
                  <a14:compatExt spid="_x0000_s1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160</xdr:row>
          <xdr:rowOff>104775</xdr:rowOff>
        </xdr:from>
        <xdr:to>
          <xdr:col>14</xdr:col>
          <xdr:colOff>123825</xdr:colOff>
          <xdr:row>161</xdr:row>
          <xdr:rowOff>123825</xdr:rowOff>
        </xdr:to>
        <xdr:sp macro="" textlink="">
          <xdr:nvSpPr>
            <xdr:cNvPr id="112579" name="Check Box 15299" hidden="1">
              <a:extLst>
                <a:ext uri="{63B3BB69-23CF-44E3-9099-C40C66FF867C}">
                  <a14:compatExt spid="_x0000_s11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147</xdr:row>
          <xdr:rowOff>0</xdr:rowOff>
        </xdr:from>
        <xdr:to>
          <xdr:col>17</xdr:col>
          <xdr:colOff>66675</xdr:colOff>
          <xdr:row>148</xdr:row>
          <xdr:rowOff>19050</xdr:rowOff>
        </xdr:to>
        <xdr:sp macro="" textlink="">
          <xdr:nvSpPr>
            <xdr:cNvPr id="112581" name="Check Box 15301" hidden="1">
              <a:extLst>
                <a:ext uri="{63B3BB69-23CF-44E3-9099-C40C66FF867C}">
                  <a14:compatExt spid="_x0000_s11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147</xdr:row>
          <xdr:rowOff>0</xdr:rowOff>
        </xdr:from>
        <xdr:to>
          <xdr:col>29</xdr:col>
          <xdr:colOff>152400</xdr:colOff>
          <xdr:row>148</xdr:row>
          <xdr:rowOff>19050</xdr:rowOff>
        </xdr:to>
        <xdr:sp macro="" textlink="">
          <xdr:nvSpPr>
            <xdr:cNvPr id="112582" name="Check Box 15302" hidden="1">
              <a:extLst>
                <a:ext uri="{63B3BB69-23CF-44E3-9099-C40C66FF867C}">
                  <a14:compatExt spid="_x0000_s11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147</xdr:row>
          <xdr:rowOff>9525</xdr:rowOff>
        </xdr:from>
        <xdr:to>
          <xdr:col>32</xdr:col>
          <xdr:colOff>133350</xdr:colOff>
          <xdr:row>148</xdr:row>
          <xdr:rowOff>28575</xdr:rowOff>
        </xdr:to>
        <xdr:sp macro="" textlink="">
          <xdr:nvSpPr>
            <xdr:cNvPr id="112583" name="Check Box 15303" hidden="1">
              <a:extLst>
                <a:ext uri="{63B3BB69-23CF-44E3-9099-C40C66FF867C}">
                  <a14:compatExt spid="_x0000_s11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147</xdr:row>
          <xdr:rowOff>0</xdr:rowOff>
        </xdr:from>
        <xdr:to>
          <xdr:col>14</xdr:col>
          <xdr:colOff>38100</xdr:colOff>
          <xdr:row>148</xdr:row>
          <xdr:rowOff>19050</xdr:rowOff>
        </xdr:to>
        <xdr:sp macro="" textlink="">
          <xdr:nvSpPr>
            <xdr:cNvPr id="118479" name="Check Box 16079" hidden="1">
              <a:extLst>
                <a:ext uri="{63B3BB69-23CF-44E3-9099-C40C66FF867C}">
                  <a14:compatExt spid="_x0000_s1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146</xdr:row>
          <xdr:rowOff>0</xdr:rowOff>
        </xdr:from>
        <xdr:to>
          <xdr:col>17</xdr:col>
          <xdr:colOff>66675</xdr:colOff>
          <xdr:row>147</xdr:row>
          <xdr:rowOff>19050</xdr:rowOff>
        </xdr:to>
        <xdr:sp macro="" textlink="">
          <xdr:nvSpPr>
            <xdr:cNvPr id="118480" name="Check Box 16080" hidden="1">
              <a:extLst>
                <a:ext uri="{63B3BB69-23CF-44E3-9099-C40C66FF867C}">
                  <a14:compatExt spid="_x0000_s1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145</xdr:row>
          <xdr:rowOff>180975</xdr:rowOff>
        </xdr:from>
        <xdr:to>
          <xdr:col>14</xdr:col>
          <xdr:colOff>0</xdr:colOff>
          <xdr:row>147</xdr:row>
          <xdr:rowOff>9525</xdr:rowOff>
        </xdr:to>
        <xdr:sp macro="" textlink="">
          <xdr:nvSpPr>
            <xdr:cNvPr id="118766" name="Check Box 16366" hidden="1">
              <a:extLst>
                <a:ext uri="{63B3BB69-23CF-44E3-9099-C40C66FF867C}">
                  <a14:compatExt spid="_x0000_s118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160</xdr:row>
          <xdr:rowOff>114300</xdr:rowOff>
        </xdr:from>
        <xdr:to>
          <xdr:col>17</xdr:col>
          <xdr:colOff>142875</xdr:colOff>
          <xdr:row>161</xdr:row>
          <xdr:rowOff>123825</xdr:rowOff>
        </xdr:to>
        <xdr:sp macro="" textlink="">
          <xdr:nvSpPr>
            <xdr:cNvPr id="118767" name="Check Box 16367" hidden="1">
              <a:extLst>
                <a:ext uri="{63B3BB69-23CF-44E3-9099-C40C66FF867C}">
                  <a14:compatExt spid="_x0000_s118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194</xdr:row>
          <xdr:rowOff>9525</xdr:rowOff>
        </xdr:from>
        <xdr:to>
          <xdr:col>34</xdr:col>
          <xdr:colOff>123825</xdr:colOff>
          <xdr:row>195</xdr:row>
          <xdr:rowOff>0</xdr:rowOff>
        </xdr:to>
        <xdr:sp macro="" textlink="">
          <xdr:nvSpPr>
            <xdr:cNvPr id="118770" name="Check Box 16370" hidden="1">
              <a:extLst>
                <a:ext uri="{63B3BB69-23CF-44E3-9099-C40C66FF867C}">
                  <a14:compatExt spid="_x0000_s118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170</xdr:row>
          <xdr:rowOff>114300</xdr:rowOff>
        </xdr:from>
        <xdr:to>
          <xdr:col>12</xdr:col>
          <xdr:colOff>76200</xdr:colOff>
          <xdr:row>171</xdr:row>
          <xdr:rowOff>123825</xdr:rowOff>
        </xdr:to>
        <xdr:sp macro="" textlink="">
          <xdr:nvSpPr>
            <xdr:cNvPr id="121186" name="Check Box 16738" hidden="1">
              <a:extLst>
                <a:ext uri="{63B3BB69-23CF-44E3-9099-C40C66FF867C}">
                  <a14:compatExt spid="_x0000_s12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施設内への掲示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172</xdr:row>
          <xdr:rowOff>95250</xdr:rowOff>
        </xdr:from>
        <xdr:to>
          <xdr:col>11</xdr:col>
          <xdr:colOff>76200</xdr:colOff>
          <xdr:row>173</xdr:row>
          <xdr:rowOff>76200</xdr:rowOff>
        </xdr:to>
        <xdr:sp macro="" textlink="">
          <xdr:nvSpPr>
            <xdr:cNvPr id="121187" name="Check Box 16739" hidden="1">
              <a:extLst>
                <a:ext uri="{63B3BB69-23CF-44E3-9099-C40C66FF867C}">
                  <a14:compatExt spid="_x0000_s12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文書での配布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174</xdr:row>
          <xdr:rowOff>104775</xdr:rowOff>
        </xdr:from>
        <xdr:to>
          <xdr:col>12</xdr:col>
          <xdr:colOff>28575</xdr:colOff>
          <xdr:row>175</xdr:row>
          <xdr:rowOff>114300</xdr:rowOff>
        </xdr:to>
        <xdr:sp macro="" textlink="">
          <xdr:nvSpPr>
            <xdr:cNvPr id="121189" name="Check Box 16741" hidden="1">
              <a:extLst>
                <a:ext uri="{63B3BB69-23CF-44E3-9099-C40C66FF867C}">
                  <a14:compatExt spid="_x0000_s12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口頭での説明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178</xdr:row>
          <xdr:rowOff>104775</xdr:rowOff>
        </xdr:from>
        <xdr:to>
          <xdr:col>30</xdr:col>
          <xdr:colOff>0</xdr:colOff>
          <xdr:row>179</xdr:row>
          <xdr:rowOff>114300</xdr:rowOff>
        </xdr:to>
        <xdr:sp macro="" textlink="">
          <xdr:nvSpPr>
            <xdr:cNvPr id="121421" name="Check Box 16973" hidden="1">
              <a:extLst>
                <a:ext uri="{63B3BB69-23CF-44E3-9099-C40C66FF867C}">
                  <a14:compatExt spid="_x0000_s12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178</xdr:row>
          <xdr:rowOff>95250</xdr:rowOff>
        </xdr:from>
        <xdr:to>
          <xdr:col>22</xdr:col>
          <xdr:colOff>28575</xdr:colOff>
          <xdr:row>179</xdr:row>
          <xdr:rowOff>114300</xdr:rowOff>
        </xdr:to>
        <xdr:sp macro="" textlink="">
          <xdr:nvSpPr>
            <xdr:cNvPr id="121422" name="Check Box 16974" hidden="1">
              <a:extLst>
                <a:ext uri="{63B3BB69-23CF-44E3-9099-C40C66FF867C}">
                  <a14:compatExt spid="_x0000_s12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33</xdr:row>
          <xdr:rowOff>161925</xdr:rowOff>
        </xdr:from>
        <xdr:to>
          <xdr:col>26</xdr:col>
          <xdr:colOff>47625</xdr:colOff>
          <xdr:row>35</xdr:row>
          <xdr:rowOff>0</xdr:rowOff>
        </xdr:to>
        <xdr:sp macro="" textlink="">
          <xdr:nvSpPr>
            <xdr:cNvPr id="130575" name="Check Box 18959" hidden="1">
              <a:extLst>
                <a:ext uri="{63B3BB69-23CF-44E3-9099-C40C66FF867C}">
                  <a14:compatExt spid="_x0000_s130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31</xdr:row>
          <xdr:rowOff>9525</xdr:rowOff>
        </xdr:from>
        <xdr:to>
          <xdr:col>34</xdr:col>
          <xdr:colOff>123825</xdr:colOff>
          <xdr:row>32</xdr:row>
          <xdr:rowOff>28575</xdr:rowOff>
        </xdr:to>
        <xdr:sp macro="" textlink="">
          <xdr:nvSpPr>
            <xdr:cNvPr id="130577" name="Check Box 18961" hidden="1">
              <a:extLst>
                <a:ext uri="{63B3BB69-23CF-44E3-9099-C40C66FF867C}">
                  <a14:compatExt spid="_x0000_s130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189</xdr:row>
          <xdr:rowOff>9525</xdr:rowOff>
        </xdr:from>
        <xdr:to>
          <xdr:col>12</xdr:col>
          <xdr:colOff>0</xdr:colOff>
          <xdr:row>190</xdr:row>
          <xdr:rowOff>0</xdr:rowOff>
        </xdr:to>
        <xdr:sp macro="" textlink="">
          <xdr:nvSpPr>
            <xdr:cNvPr id="130931" name="Check Box 19315" hidden="1">
              <a:extLst>
                <a:ext uri="{63B3BB69-23CF-44E3-9099-C40C66FF867C}">
                  <a14:compatExt spid="_x0000_s130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190</xdr:row>
          <xdr:rowOff>9525</xdr:rowOff>
        </xdr:from>
        <xdr:to>
          <xdr:col>12</xdr:col>
          <xdr:colOff>0</xdr:colOff>
          <xdr:row>191</xdr:row>
          <xdr:rowOff>0</xdr:rowOff>
        </xdr:to>
        <xdr:sp macro="" textlink="">
          <xdr:nvSpPr>
            <xdr:cNvPr id="130934" name="Check Box 19318" hidden="1">
              <a:extLst>
                <a:ext uri="{63B3BB69-23CF-44E3-9099-C40C66FF867C}">
                  <a14:compatExt spid="_x0000_s130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189</xdr:row>
          <xdr:rowOff>19050</xdr:rowOff>
        </xdr:from>
        <xdr:to>
          <xdr:col>16</xdr:col>
          <xdr:colOff>0</xdr:colOff>
          <xdr:row>190</xdr:row>
          <xdr:rowOff>19050</xdr:rowOff>
        </xdr:to>
        <xdr:sp macro="" textlink="">
          <xdr:nvSpPr>
            <xdr:cNvPr id="130935" name="Check Box 19319" hidden="1">
              <a:extLst>
                <a:ext uri="{63B3BB69-23CF-44E3-9099-C40C66FF867C}">
                  <a14:compatExt spid="_x0000_s130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189</xdr:row>
          <xdr:rowOff>9525</xdr:rowOff>
        </xdr:from>
        <xdr:to>
          <xdr:col>22</xdr:col>
          <xdr:colOff>66675</xdr:colOff>
          <xdr:row>190</xdr:row>
          <xdr:rowOff>19050</xdr:rowOff>
        </xdr:to>
        <xdr:sp macro="" textlink="">
          <xdr:nvSpPr>
            <xdr:cNvPr id="130936" name="Check Box 19320" hidden="1">
              <a:extLst>
                <a:ext uri="{63B3BB69-23CF-44E3-9099-C40C66FF867C}">
                  <a14:compatExt spid="_x0000_s130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パンフレット等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189</xdr:row>
          <xdr:rowOff>28575</xdr:rowOff>
        </xdr:from>
        <xdr:to>
          <xdr:col>24</xdr:col>
          <xdr:colOff>171450</xdr:colOff>
          <xdr:row>190</xdr:row>
          <xdr:rowOff>19050</xdr:rowOff>
        </xdr:to>
        <xdr:sp macro="" textlink="">
          <xdr:nvSpPr>
            <xdr:cNvPr id="130937" name="Check Box 19321" hidden="1">
              <a:extLst>
                <a:ext uri="{63B3BB69-23CF-44E3-9099-C40C66FF867C}">
                  <a14:compatExt spid="_x0000_s130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xdr:row>
          <xdr:rowOff>0</xdr:rowOff>
        </xdr:from>
        <xdr:to>
          <xdr:col>14</xdr:col>
          <xdr:colOff>85725</xdr:colOff>
          <xdr:row>2</xdr:row>
          <xdr:rowOff>28575</xdr:rowOff>
        </xdr:to>
        <xdr:sp macro="" textlink="">
          <xdr:nvSpPr>
            <xdr:cNvPr id="130938" name="Check Box 19322" hidden="1">
              <a:extLst>
                <a:ext uri="{63B3BB69-23CF-44E3-9099-C40C66FF867C}">
                  <a14:compatExt spid="_x0000_s130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0</xdr:row>
          <xdr:rowOff>209550</xdr:rowOff>
        </xdr:from>
        <xdr:to>
          <xdr:col>4</xdr:col>
          <xdr:colOff>66675</xdr:colOff>
          <xdr:row>2</xdr:row>
          <xdr:rowOff>57150</xdr:rowOff>
        </xdr:to>
        <xdr:sp macro="" textlink="">
          <xdr:nvSpPr>
            <xdr:cNvPr id="130939" name="Check Box 19323" hidden="1">
              <a:extLst>
                <a:ext uri="{63B3BB69-23CF-44E3-9099-C40C66FF867C}">
                  <a14:compatExt spid="_x0000_s130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xdr:row>
          <xdr:rowOff>0</xdr:rowOff>
        </xdr:from>
        <xdr:to>
          <xdr:col>25</xdr:col>
          <xdr:colOff>104775</xdr:colOff>
          <xdr:row>2</xdr:row>
          <xdr:rowOff>28575</xdr:rowOff>
        </xdr:to>
        <xdr:sp macro="" textlink="">
          <xdr:nvSpPr>
            <xdr:cNvPr id="130940" name="Check Box 19324" hidden="1">
              <a:extLst>
                <a:ext uri="{63B3BB69-23CF-44E3-9099-C40C66FF867C}">
                  <a14:compatExt spid="_x0000_s130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28</xdr:row>
          <xdr:rowOff>85725</xdr:rowOff>
        </xdr:from>
        <xdr:to>
          <xdr:col>10</xdr:col>
          <xdr:colOff>28575</xdr:colOff>
          <xdr:row>29</xdr:row>
          <xdr:rowOff>114300</xdr:rowOff>
        </xdr:to>
        <xdr:sp macro="" textlink="">
          <xdr:nvSpPr>
            <xdr:cNvPr id="130941" name="Check Box 19325" hidden="1">
              <a:extLst>
                <a:ext uri="{63B3BB69-23CF-44E3-9099-C40C66FF867C}">
                  <a14:compatExt spid="_x0000_s130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76200</xdr:rowOff>
        </xdr:from>
        <xdr:to>
          <xdr:col>19</xdr:col>
          <xdr:colOff>123825</xdr:colOff>
          <xdr:row>29</xdr:row>
          <xdr:rowOff>104775</xdr:rowOff>
        </xdr:to>
        <xdr:sp macro="" textlink="">
          <xdr:nvSpPr>
            <xdr:cNvPr id="130942" name="Check Box 19326" hidden="1">
              <a:extLst>
                <a:ext uri="{63B3BB69-23CF-44E3-9099-C40C66FF867C}">
                  <a14:compatExt spid="_x0000_s130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28</xdr:row>
          <xdr:rowOff>76200</xdr:rowOff>
        </xdr:from>
        <xdr:to>
          <xdr:col>28</xdr:col>
          <xdr:colOff>85725</xdr:colOff>
          <xdr:row>29</xdr:row>
          <xdr:rowOff>104775</xdr:rowOff>
        </xdr:to>
        <xdr:sp macro="" textlink="">
          <xdr:nvSpPr>
            <xdr:cNvPr id="130943" name="Check Box 19327" hidden="1">
              <a:extLst>
                <a:ext uri="{63B3BB69-23CF-44E3-9099-C40C66FF867C}">
                  <a14:compatExt spid="_x0000_s130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126</xdr:row>
          <xdr:rowOff>9525</xdr:rowOff>
        </xdr:from>
        <xdr:to>
          <xdr:col>17</xdr:col>
          <xdr:colOff>133350</xdr:colOff>
          <xdr:row>127</xdr:row>
          <xdr:rowOff>19050</xdr:rowOff>
        </xdr:to>
        <xdr:sp macro="" textlink="">
          <xdr:nvSpPr>
            <xdr:cNvPr id="130945" name="Check Box 19329" hidden="1">
              <a:extLst>
                <a:ext uri="{63B3BB69-23CF-44E3-9099-C40C66FF867C}">
                  <a14:compatExt spid="_x0000_s130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127</xdr:row>
          <xdr:rowOff>9525</xdr:rowOff>
        </xdr:from>
        <xdr:to>
          <xdr:col>17</xdr:col>
          <xdr:colOff>142875</xdr:colOff>
          <xdr:row>128</xdr:row>
          <xdr:rowOff>19050</xdr:rowOff>
        </xdr:to>
        <xdr:sp macro="" textlink="">
          <xdr:nvSpPr>
            <xdr:cNvPr id="130946" name="Check Box 19330" hidden="1">
              <a:extLst>
                <a:ext uri="{63B3BB69-23CF-44E3-9099-C40C66FF867C}">
                  <a14:compatExt spid="_x0000_s130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184</xdr:row>
          <xdr:rowOff>85725</xdr:rowOff>
        </xdr:from>
        <xdr:to>
          <xdr:col>14</xdr:col>
          <xdr:colOff>19050</xdr:colOff>
          <xdr:row>185</xdr:row>
          <xdr:rowOff>114300</xdr:rowOff>
        </xdr:to>
        <xdr:sp macro="" textlink="">
          <xdr:nvSpPr>
            <xdr:cNvPr id="130949" name="Check Box 19333" hidden="1">
              <a:extLst>
                <a:ext uri="{63B3BB69-23CF-44E3-9099-C40C66FF867C}">
                  <a14:compatExt spid="_x0000_s130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30</xdr:row>
          <xdr:rowOff>180975</xdr:rowOff>
        </xdr:from>
        <xdr:to>
          <xdr:col>26</xdr:col>
          <xdr:colOff>76200</xdr:colOff>
          <xdr:row>32</xdr:row>
          <xdr:rowOff>28575</xdr:rowOff>
        </xdr:to>
        <xdr:sp macro="" textlink="">
          <xdr:nvSpPr>
            <xdr:cNvPr id="130954" name="Check Box 19338" hidden="1">
              <a:extLst>
                <a:ext uri="{63B3BB69-23CF-44E3-9099-C40C66FF867C}">
                  <a14:compatExt spid="_x0000_s130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31</xdr:row>
          <xdr:rowOff>180975</xdr:rowOff>
        </xdr:from>
        <xdr:to>
          <xdr:col>29</xdr:col>
          <xdr:colOff>76200</xdr:colOff>
          <xdr:row>33</xdr:row>
          <xdr:rowOff>28575</xdr:rowOff>
        </xdr:to>
        <xdr:sp macro="" textlink="">
          <xdr:nvSpPr>
            <xdr:cNvPr id="130957" name="Check Box 19341" hidden="1">
              <a:extLst>
                <a:ext uri="{63B3BB69-23CF-44E3-9099-C40C66FF867C}">
                  <a14:compatExt spid="_x0000_s130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30</xdr:row>
          <xdr:rowOff>180975</xdr:rowOff>
        </xdr:from>
        <xdr:to>
          <xdr:col>29</xdr:col>
          <xdr:colOff>76200</xdr:colOff>
          <xdr:row>32</xdr:row>
          <xdr:rowOff>28575</xdr:rowOff>
        </xdr:to>
        <xdr:sp macro="" textlink="">
          <xdr:nvSpPr>
            <xdr:cNvPr id="130958" name="Check Box 19342" hidden="1">
              <a:extLst>
                <a:ext uri="{63B3BB69-23CF-44E3-9099-C40C66FF867C}">
                  <a14:compatExt spid="_x0000_s130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29</xdr:row>
          <xdr:rowOff>180975</xdr:rowOff>
        </xdr:from>
        <xdr:to>
          <xdr:col>26</xdr:col>
          <xdr:colOff>76200</xdr:colOff>
          <xdr:row>31</xdr:row>
          <xdr:rowOff>28575</xdr:rowOff>
        </xdr:to>
        <xdr:sp macro="" textlink="">
          <xdr:nvSpPr>
            <xdr:cNvPr id="130959" name="Check Box 19343" hidden="1">
              <a:extLst>
                <a:ext uri="{63B3BB69-23CF-44E3-9099-C40C66FF867C}">
                  <a14:compatExt spid="_x0000_s130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143</xdr:row>
          <xdr:rowOff>9525</xdr:rowOff>
        </xdr:from>
        <xdr:to>
          <xdr:col>18</xdr:col>
          <xdr:colOff>95250</xdr:colOff>
          <xdr:row>144</xdr:row>
          <xdr:rowOff>9525</xdr:rowOff>
        </xdr:to>
        <xdr:sp macro="" textlink="">
          <xdr:nvSpPr>
            <xdr:cNvPr id="130960" name="Check Box 19344" hidden="1">
              <a:extLst>
                <a:ext uri="{63B3BB69-23CF-44E3-9099-C40C66FF867C}">
                  <a14:compatExt spid="_x0000_s130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29</xdr:row>
          <xdr:rowOff>180975</xdr:rowOff>
        </xdr:from>
        <xdr:to>
          <xdr:col>29</xdr:col>
          <xdr:colOff>76200</xdr:colOff>
          <xdr:row>31</xdr:row>
          <xdr:rowOff>28575</xdr:rowOff>
        </xdr:to>
        <xdr:sp macro="" textlink="">
          <xdr:nvSpPr>
            <xdr:cNvPr id="130962" name="Check Box 19346" hidden="1">
              <a:extLst>
                <a:ext uri="{63B3BB69-23CF-44E3-9099-C40C66FF867C}">
                  <a14:compatExt spid="_x0000_s13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142</xdr:row>
          <xdr:rowOff>171450</xdr:rowOff>
        </xdr:from>
        <xdr:to>
          <xdr:col>12</xdr:col>
          <xdr:colOff>76200</xdr:colOff>
          <xdr:row>144</xdr:row>
          <xdr:rowOff>19050</xdr:rowOff>
        </xdr:to>
        <xdr:sp macro="" textlink="">
          <xdr:nvSpPr>
            <xdr:cNvPr id="130963" name="Check Box 19347" hidden="1">
              <a:extLst>
                <a:ext uri="{63B3BB69-23CF-44E3-9099-C40C66FF867C}">
                  <a14:compatExt spid="_x0000_s13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33</xdr:row>
          <xdr:rowOff>0</xdr:rowOff>
        </xdr:from>
        <xdr:to>
          <xdr:col>23</xdr:col>
          <xdr:colOff>123825</xdr:colOff>
          <xdr:row>34</xdr:row>
          <xdr:rowOff>0</xdr:rowOff>
        </xdr:to>
        <xdr:sp macro="" textlink="">
          <xdr:nvSpPr>
            <xdr:cNvPr id="130969" name="Check Box 19353" hidden="1">
              <a:extLst>
                <a:ext uri="{63B3BB69-23CF-44E3-9099-C40C66FF867C}">
                  <a14:compatExt spid="_x0000_s13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33</xdr:row>
          <xdr:rowOff>0</xdr:rowOff>
        </xdr:from>
        <xdr:to>
          <xdr:col>33</xdr:col>
          <xdr:colOff>28575</xdr:colOff>
          <xdr:row>34</xdr:row>
          <xdr:rowOff>0</xdr:rowOff>
        </xdr:to>
        <xdr:sp macro="" textlink="">
          <xdr:nvSpPr>
            <xdr:cNvPr id="130970" name="Check Box 19354" hidden="1">
              <a:extLst>
                <a:ext uri="{63B3BB69-23CF-44E3-9099-C40C66FF867C}">
                  <a14:compatExt spid="_x0000_s13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196</xdr:row>
          <xdr:rowOff>0</xdr:rowOff>
        </xdr:from>
        <xdr:to>
          <xdr:col>34</xdr:col>
          <xdr:colOff>142875</xdr:colOff>
          <xdr:row>196</xdr:row>
          <xdr:rowOff>171450</xdr:rowOff>
        </xdr:to>
        <xdr:sp macro="" textlink="">
          <xdr:nvSpPr>
            <xdr:cNvPr id="130972" name="Check Box 19356" hidden="1">
              <a:extLst>
                <a:ext uri="{63B3BB69-23CF-44E3-9099-C40C66FF867C}">
                  <a14:compatExt spid="_x0000_s13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194</xdr:row>
          <xdr:rowOff>19050</xdr:rowOff>
        </xdr:from>
        <xdr:to>
          <xdr:col>14</xdr:col>
          <xdr:colOff>66675</xdr:colOff>
          <xdr:row>195</xdr:row>
          <xdr:rowOff>28575</xdr:rowOff>
        </xdr:to>
        <xdr:sp macro="" textlink="">
          <xdr:nvSpPr>
            <xdr:cNvPr id="130977" name="Check Box 19361" hidden="1">
              <a:extLst>
                <a:ext uri="{63B3BB69-23CF-44E3-9099-C40C66FF867C}">
                  <a14:compatExt spid="_x0000_s13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　実施方法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195</xdr:row>
          <xdr:rowOff>180975</xdr:rowOff>
        </xdr:from>
        <xdr:to>
          <xdr:col>14</xdr:col>
          <xdr:colOff>142875</xdr:colOff>
          <xdr:row>197</xdr:row>
          <xdr:rowOff>19050</xdr:rowOff>
        </xdr:to>
        <xdr:sp macro="" textlink="">
          <xdr:nvSpPr>
            <xdr:cNvPr id="130980" name="Check Box 19364" hidden="1">
              <a:extLst>
                <a:ext uri="{63B3BB69-23CF-44E3-9099-C40C66FF867C}">
                  <a14:compatExt spid="_x0000_s13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　公開方法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xdr:row>
          <xdr:rowOff>180975</xdr:rowOff>
        </xdr:from>
        <xdr:to>
          <xdr:col>22</xdr:col>
          <xdr:colOff>123825</xdr:colOff>
          <xdr:row>50</xdr:row>
          <xdr:rowOff>9525</xdr:rowOff>
        </xdr:to>
        <xdr:sp macro="" textlink="">
          <xdr:nvSpPr>
            <xdr:cNvPr id="131032" name="Check Box 19416" hidden="1">
              <a:extLst>
                <a:ext uri="{63B3BB69-23CF-44E3-9099-C40C66FF867C}">
                  <a14:compatExt spid="_x0000_s13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土砂災害警戒区域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48</xdr:row>
          <xdr:rowOff>152400</xdr:rowOff>
        </xdr:from>
        <xdr:to>
          <xdr:col>27</xdr:col>
          <xdr:colOff>47625</xdr:colOff>
          <xdr:row>50</xdr:row>
          <xdr:rowOff>38100</xdr:rowOff>
        </xdr:to>
        <xdr:sp macro="" textlink="">
          <xdr:nvSpPr>
            <xdr:cNvPr id="131033" name="Check Box 19417" hidden="1">
              <a:extLst>
                <a:ext uri="{63B3BB69-23CF-44E3-9099-C40C66FF867C}">
                  <a14:compatExt spid="_x0000_s13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48</xdr:row>
          <xdr:rowOff>190500</xdr:rowOff>
        </xdr:from>
        <xdr:to>
          <xdr:col>14</xdr:col>
          <xdr:colOff>47625</xdr:colOff>
          <xdr:row>50</xdr:row>
          <xdr:rowOff>19050</xdr:rowOff>
        </xdr:to>
        <xdr:sp macro="" textlink="">
          <xdr:nvSpPr>
            <xdr:cNvPr id="131034" name="Check Box 19418" hidden="1">
              <a:extLst>
                <a:ext uri="{63B3BB69-23CF-44E3-9099-C40C66FF867C}">
                  <a14:compatExt spid="_x0000_s13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洪水浸水想定区域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51</xdr:row>
          <xdr:rowOff>171450</xdr:rowOff>
        </xdr:from>
        <xdr:to>
          <xdr:col>12</xdr:col>
          <xdr:colOff>85725</xdr:colOff>
          <xdr:row>53</xdr:row>
          <xdr:rowOff>9525</xdr:rowOff>
        </xdr:to>
        <xdr:sp macro="" textlink="">
          <xdr:nvSpPr>
            <xdr:cNvPr id="131035" name="Check Box 19419" hidden="1">
              <a:extLst>
                <a:ext uri="{63B3BB69-23CF-44E3-9099-C40C66FF867C}">
                  <a14:compatExt spid="_x0000_s13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洪水時の計画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51</xdr:row>
          <xdr:rowOff>180975</xdr:rowOff>
        </xdr:from>
        <xdr:to>
          <xdr:col>21</xdr:col>
          <xdr:colOff>0</xdr:colOff>
          <xdr:row>53</xdr:row>
          <xdr:rowOff>9525</xdr:rowOff>
        </xdr:to>
        <xdr:sp macro="" textlink="">
          <xdr:nvSpPr>
            <xdr:cNvPr id="131036" name="Check Box 19420" hidden="1">
              <a:extLst>
                <a:ext uri="{63B3BB69-23CF-44E3-9099-C40C66FF867C}">
                  <a14:compatExt spid="_x0000_s13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土砂災害時の計画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180975</xdr:rowOff>
        </xdr:from>
        <xdr:to>
          <xdr:col>30</xdr:col>
          <xdr:colOff>95250</xdr:colOff>
          <xdr:row>53</xdr:row>
          <xdr:rowOff>9525</xdr:rowOff>
        </xdr:to>
        <xdr:sp macro="" textlink="">
          <xdr:nvSpPr>
            <xdr:cNvPr id="131037" name="Check Box 19421" hidden="1">
              <a:extLst>
                <a:ext uri="{63B3BB69-23CF-44E3-9099-C40C66FF867C}">
                  <a14:compatExt spid="_x0000_s13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どちらも作成していない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53</xdr:row>
          <xdr:rowOff>190500</xdr:rowOff>
        </xdr:from>
        <xdr:to>
          <xdr:col>14</xdr:col>
          <xdr:colOff>57150</xdr:colOff>
          <xdr:row>55</xdr:row>
          <xdr:rowOff>9525</xdr:rowOff>
        </xdr:to>
        <xdr:sp macro="" textlink="">
          <xdr:nvSpPr>
            <xdr:cNvPr id="131038" name="Check Box 19422" hidden="1">
              <a:extLst>
                <a:ext uri="{63B3BB69-23CF-44E3-9099-C40C66FF867C}">
                  <a14:compatExt spid="_x0000_s13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提出した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161925</xdr:rowOff>
        </xdr:from>
        <xdr:to>
          <xdr:col>10</xdr:col>
          <xdr:colOff>38100</xdr:colOff>
          <xdr:row>60</xdr:row>
          <xdr:rowOff>19050</xdr:rowOff>
        </xdr:to>
        <xdr:sp macro="" textlink="">
          <xdr:nvSpPr>
            <xdr:cNvPr id="131039" name="Check Box 19423" hidden="1">
              <a:extLst>
                <a:ext uri="{63B3BB69-23CF-44E3-9099-C40C66FF867C}">
                  <a14:compatExt spid="_x0000_s13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58</xdr:row>
          <xdr:rowOff>171450</xdr:rowOff>
        </xdr:from>
        <xdr:to>
          <xdr:col>18</xdr:col>
          <xdr:colOff>85725</xdr:colOff>
          <xdr:row>60</xdr:row>
          <xdr:rowOff>9525</xdr:rowOff>
        </xdr:to>
        <xdr:sp macro="" textlink="">
          <xdr:nvSpPr>
            <xdr:cNvPr id="131040" name="Check Box 19424" hidden="1">
              <a:extLst>
                <a:ext uri="{63B3BB69-23CF-44E3-9099-C40C66FF867C}">
                  <a14:compatExt spid="_x0000_s13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53</xdr:row>
          <xdr:rowOff>190500</xdr:rowOff>
        </xdr:from>
        <xdr:to>
          <xdr:col>31</xdr:col>
          <xdr:colOff>76200</xdr:colOff>
          <xdr:row>55</xdr:row>
          <xdr:rowOff>9525</xdr:rowOff>
        </xdr:to>
        <xdr:sp macro="" textlink="">
          <xdr:nvSpPr>
            <xdr:cNvPr id="131041" name="Check Box 19425" hidden="1">
              <a:extLst>
                <a:ext uri="{63B3BB69-23CF-44E3-9099-C40C66FF867C}">
                  <a14:compatExt spid="_x0000_s13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提出していない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55</xdr:row>
          <xdr:rowOff>0</xdr:rowOff>
        </xdr:from>
        <xdr:to>
          <xdr:col>14</xdr:col>
          <xdr:colOff>57150</xdr:colOff>
          <xdr:row>56</xdr:row>
          <xdr:rowOff>9525</xdr:rowOff>
        </xdr:to>
        <xdr:sp macro="" textlink="">
          <xdr:nvSpPr>
            <xdr:cNvPr id="131042" name="Check Box 19426" hidden="1">
              <a:extLst>
                <a:ext uri="{63B3BB69-23CF-44E3-9099-C40C66FF867C}">
                  <a14:compatExt spid="_x0000_s13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提出した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55</xdr:row>
          <xdr:rowOff>0</xdr:rowOff>
        </xdr:from>
        <xdr:to>
          <xdr:col>31</xdr:col>
          <xdr:colOff>76200</xdr:colOff>
          <xdr:row>56</xdr:row>
          <xdr:rowOff>9525</xdr:rowOff>
        </xdr:to>
        <xdr:sp macro="" textlink="">
          <xdr:nvSpPr>
            <xdr:cNvPr id="131043" name="Check Box 19427" hidden="1">
              <a:extLst>
                <a:ext uri="{63B3BB69-23CF-44E3-9099-C40C66FF867C}">
                  <a14:compatExt spid="_x0000_s13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提出していない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65</xdr:row>
          <xdr:rowOff>161925</xdr:rowOff>
        </xdr:from>
        <xdr:to>
          <xdr:col>18</xdr:col>
          <xdr:colOff>133350</xdr:colOff>
          <xdr:row>67</xdr:row>
          <xdr:rowOff>19050</xdr:rowOff>
        </xdr:to>
        <xdr:sp macro="" textlink="">
          <xdr:nvSpPr>
            <xdr:cNvPr id="131044" name="Check Box 19428" hidden="1">
              <a:extLst>
                <a:ext uri="{63B3BB69-23CF-44E3-9099-C40C66FF867C}">
                  <a14:compatExt spid="_x0000_s13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65</xdr:row>
          <xdr:rowOff>161925</xdr:rowOff>
        </xdr:from>
        <xdr:to>
          <xdr:col>20</xdr:col>
          <xdr:colOff>142875</xdr:colOff>
          <xdr:row>67</xdr:row>
          <xdr:rowOff>19050</xdr:rowOff>
        </xdr:to>
        <xdr:sp macro="" textlink="">
          <xdr:nvSpPr>
            <xdr:cNvPr id="131045" name="Check Box 19429" hidden="1">
              <a:extLst>
                <a:ext uri="{63B3BB69-23CF-44E3-9099-C40C66FF867C}">
                  <a14:compatExt spid="_x0000_s13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66</xdr:row>
          <xdr:rowOff>171450</xdr:rowOff>
        </xdr:from>
        <xdr:to>
          <xdr:col>18</xdr:col>
          <xdr:colOff>133350</xdr:colOff>
          <xdr:row>68</xdr:row>
          <xdr:rowOff>28575</xdr:rowOff>
        </xdr:to>
        <xdr:sp macro="" textlink="">
          <xdr:nvSpPr>
            <xdr:cNvPr id="131046" name="Check Box 19430" hidden="1">
              <a:extLst>
                <a:ext uri="{63B3BB69-23CF-44E3-9099-C40C66FF867C}">
                  <a14:compatExt spid="_x0000_s13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67</xdr:row>
          <xdr:rowOff>161925</xdr:rowOff>
        </xdr:from>
        <xdr:to>
          <xdr:col>18</xdr:col>
          <xdr:colOff>133350</xdr:colOff>
          <xdr:row>69</xdr:row>
          <xdr:rowOff>19050</xdr:rowOff>
        </xdr:to>
        <xdr:sp macro="" textlink="">
          <xdr:nvSpPr>
            <xdr:cNvPr id="131047" name="Check Box 19431" hidden="1">
              <a:extLst>
                <a:ext uri="{63B3BB69-23CF-44E3-9099-C40C66FF867C}">
                  <a14:compatExt spid="_x0000_s13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68</xdr:row>
          <xdr:rowOff>171450</xdr:rowOff>
        </xdr:from>
        <xdr:to>
          <xdr:col>18</xdr:col>
          <xdr:colOff>142875</xdr:colOff>
          <xdr:row>70</xdr:row>
          <xdr:rowOff>28575</xdr:rowOff>
        </xdr:to>
        <xdr:sp macro="" textlink="">
          <xdr:nvSpPr>
            <xdr:cNvPr id="131048" name="Check Box 19432" hidden="1">
              <a:extLst>
                <a:ext uri="{63B3BB69-23CF-44E3-9099-C40C66FF867C}">
                  <a14:compatExt spid="_x0000_s13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69</xdr:row>
          <xdr:rowOff>171450</xdr:rowOff>
        </xdr:from>
        <xdr:to>
          <xdr:col>18</xdr:col>
          <xdr:colOff>142875</xdr:colOff>
          <xdr:row>71</xdr:row>
          <xdr:rowOff>38100</xdr:rowOff>
        </xdr:to>
        <xdr:sp macro="" textlink="">
          <xdr:nvSpPr>
            <xdr:cNvPr id="131049" name="Check Box 19433" hidden="1">
              <a:extLst>
                <a:ext uri="{63B3BB69-23CF-44E3-9099-C40C66FF867C}">
                  <a14:compatExt spid="_x0000_s13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70</xdr:row>
          <xdr:rowOff>171450</xdr:rowOff>
        </xdr:from>
        <xdr:to>
          <xdr:col>18</xdr:col>
          <xdr:colOff>142875</xdr:colOff>
          <xdr:row>72</xdr:row>
          <xdr:rowOff>28575</xdr:rowOff>
        </xdr:to>
        <xdr:sp macro="" textlink="">
          <xdr:nvSpPr>
            <xdr:cNvPr id="131050" name="Check Box 19434" hidden="1">
              <a:extLst>
                <a:ext uri="{63B3BB69-23CF-44E3-9099-C40C66FF867C}">
                  <a14:compatExt spid="_x0000_s13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71</xdr:row>
          <xdr:rowOff>171450</xdr:rowOff>
        </xdr:from>
        <xdr:to>
          <xdr:col>18</xdr:col>
          <xdr:colOff>142875</xdr:colOff>
          <xdr:row>73</xdr:row>
          <xdr:rowOff>28575</xdr:rowOff>
        </xdr:to>
        <xdr:sp macro="" textlink="">
          <xdr:nvSpPr>
            <xdr:cNvPr id="131051" name="Check Box 19435" hidden="1">
              <a:extLst>
                <a:ext uri="{63B3BB69-23CF-44E3-9099-C40C66FF867C}">
                  <a14:compatExt spid="_x0000_s13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72</xdr:row>
          <xdr:rowOff>161925</xdr:rowOff>
        </xdr:from>
        <xdr:to>
          <xdr:col>18</xdr:col>
          <xdr:colOff>142875</xdr:colOff>
          <xdr:row>74</xdr:row>
          <xdr:rowOff>19050</xdr:rowOff>
        </xdr:to>
        <xdr:sp macro="" textlink="">
          <xdr:nvSpPr>
            <xdr:cNvPr id="131052" name="Check Box 19436" hidden="1">
              <a:extLst>
                <a:ext uri="{63B3BB69-23CF-44E3-9099-C40C66FF867C}">
                  <a14:compatExt spid="_x0000_s13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73</xdr:row>
          <xdr:rowOff>161925</xdr:rowOff>
        </xdr:from>
        <xdr:to>
          <xdr:col>18</xdr:col>
          <xdr:colOff>142875</xdr:colOff>
          <xdr:row>75</xdr:row>
          <xdr:rowOff>19050</xdr:rowOff>
        </xdr:to>
        <xdr:sp macro="" textlink="">
          <xdr:nvSpPr>
            <xdr:cNvPr id="131053" name="Check Box 19437" hidden="1">
              <a:extLst>
                <a:ext uri="{63B3BB69-23CF-44E3-9099-C40C66FF867C}">
                  <a14:compatExt spid="_x0000_s13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74</xdr:row>
          <xdr:rowOff>161925</xdr:rowOff>
        </xdr:from>
        <xdr:to>
          <xdr:col>18</xdr:col>
          <xdr:colOff>142875</xdr:colOff>
          <xdr:row>76</xdr:row>
          <xdr:rowOff>19050</xdr:rowOff>
        </xdr:to>
        <xdr:sp macro="" textlink="">
          <xdr:nvSpPr>
            <xdr:cNvPr id="131054" name="Check Box 19438" hidden="1">
              <a:extLst>
                <a:ext uri="{63B3BB69-23CF-44E3-9099-C40C66FF867C}">
                  <a14:compatExt spid="_x0000_s13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75</xdr:row>
          <xdr:rowOff>161925</xdr:rowOff>
        </xdr:from>
        <xdr:to>
          <xdr:col>18</xdr:col>
          <xdr:colOff>152400</xdr:colOff>
          <xdr:row>77</xdr:row>
          <xdr:rowOff>19050</xdr:rowOff>
        </xdr:to>
        <xdr:sp macro="" textlink="">
          <xdr:nvSpPr>
            <xdr:cNvPr id="131055" name="Check Box 19439" hidden="1">
              <a:extLst>
                <a:ext uri="{63B3BB69-23CF-44E3-9099-C40C66FF867C}">
                  <a14:compatExt spid="_x0000_s13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76</xdr:row>
          <xdr:rowOff>152400</xdr:rowOff>
        </xdr:from>
        <xdr:to>
          <xdr:col>18</xdr:col>
          <xdr:colOff>152400</xdr:colOff>
          <xdr:row>78</xdr:row>
          <xdr:rowOff>9525</xdr:rowOff>
        </xdr:to>
        <xdr:sp macro="" textlink="">
          <xdr:nvSpPr>
            <xdr:cNvPr id="131056" name="Check Box 19440" hidden="1">
              <a:extLst>
                <a:ext uri="{63B3BB69-23CF-44E3-9099-C40C66FF867C}">
                  <a14:compatExt spid="_x0000_s13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66</xdr:row>
          <xdr:rowOff>171450</xdr:rowOff>
        </xdr:from>
        <xdr:to>
          <xdr:col>20</xdr:col>
          <xdr:colOff>142875</xdr:colOff>
          <xdr:row>68</xdr:row>
          <xdr:rowOff>28575</xdr:rowOff>
        </xdr:to>
        <xdr:sp macro="" textlink="">
          <xdr:nvSpPr>
            <xdr:cNvPr id="131057" name="Check Box 19441" hidden="1">
              <a:extLst>
                <a:ext uri="{63B3BB69-23CF-44E3-9099-C40C66FF867C}">
                  <a14:compatExt spid="_x0000_s13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67</xdr:row>
          <xdr:rowOff>171450</xdr:rowOff>
        </xdr:from>
        <xdr:to>
          <xdr:col>20</xdr:col>
          <xdr:colOff>142875</xdr:colOff>
          <xdr:row>69</xdr:row>
          <xdr:rowOff>28575</xdr:rowOff>
        </xdr:to>
        <xdr:sp macro="" textlink="">
          <xdr:nvSpPr>
            <xdr:cNvPr id="131058" name="Check Box 19442" hidden="1">
              <a:extLst>
                <a:ext uri="{63B3BB69-23CF-44E3-9099-C40C66FF867C}">
                  <a14:compatExt spid="_x0000_s13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68</xdr:row>
          <xdr:rowOff>161925</xdr:rowOff>
        </xdr:from>
        <xdr:to>
          <xdr:col>20</xdr:col>
          <xdr:colOff>142875</xdr:colOff>
          <xdr:row>70</xdr:row>
          <xdr:rowOff>19050</xdr:rowOff>
        </xdr:to>
        <xdr:sp macro="" textlink="">
          <xdr:nvSpPr>
            <xdr:cNvPr id="131059" name="Check Box 19443" hidden="1">
              <a:extLst>
                <a:ext uri="{63B3BB69-23CF-44E3-9099-C40C66FF867C}">
                  <a14:compatExt spid="_x0000_s13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69</xdr:row>
          <xdr:rowOff>161925</xdr:rowOff>
        </xdr:from>
        <xdr:to>
          <xdr:col>20</xdr:col>
          <xdr:colOff>142875</xdr:colOff>
          <xdr:row>71</xdr:row>
          <xdr:rowOff>28575</xdr:rowOff>
        </xdr:to>
        <xdr:sp macro="" textlink="">
          <xdr:nvSpPr>
            <xdr:cNvPr id="131060" name="Check Box 19444" hidden="1">
              <a:extLst>
                <a:ext uri="{63B3BB69-23CF-44E3-9099-C40C66FF867C}">
                  <a14:compatExt spid="_x0000_s13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70</xdr:row>
          <xdr:rowOff>171450</xdr:rowOff>
        </xdr:from>
        <xdr:to>
          <xdr:col>20</xdr:col>
          <xdr:colOff>142875</xdr:colOff>
          <xdr:row>72</xdr:row>
          <xdr:rowOff>28575</xdr:rowOff>
        </xdr:to>
        <xdr:sp macro="" textlink="">
          <xdr:nvSpPr>
            <xdr:cNvPr id="131061" name="Check Box 19445" hidden="1">
              <a:extLst>
                <a:ext uri="{63B3BB69-23CF-44E3-9099-C40C66FF867C}">
                  <a14:compatExt spid="_x0000_s13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71</xdr:row>
          <xdr:rowOff>161925</xdr:rowOff>
        </xdr:from>
        <xdr:to>
          <xdr:col>20</xdr:col>
          <xdr:colOff>142875</xdr:colOff>
          <xdr:row>73</xdr:row>
          <xdr:rowOff>19050</xdr:rowOff>
        </xdr:to>
        <xdr:sp macro="" textlink="">
          <xdr:nvSpPr>
            <xdr:cNvPr id="131062" name="Check Box 19446" hidden="1">
              <a:extLst>
                <a:ext uri="{63B3BB69-23CF-44E3-9099-C40C66FF867C}">
                  <a14:compatExt spid="_x0000_s13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72</xdr:row>
          <xdr:rowOff>161925</xdr:rowOff>
        </xdr:from>
        <xdr:to>
          <xdr:col>20</xdr:col>
          <xdr:colOff>142875</xdr:colOff>
          <xdr:row>74</xdr:row>
          <xdr:rowOff>19050</xdr:rowOff>
        </xdr:to>
        <xdr:sp macro="" textlink="">
          <xdr:nvSpPr>
            <xdr:cNvPr id="131063" name="Check Box 19447" hidden="1">
              <a:extLst>
                <a:ext uri="{63B3BB69-23CF-44E3-9099-C40C66FF867C}">
                  <a14:compatExt spid="_x0000_s13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73</xdr:row>
          <xdr:rowOff>180975</xdr:rowOff>
        </xdr:from>
        <xdr:to>
          <xdr:col>20</xdr:col>
          <xdr:colOff>142875</xdr:colOff>
          <xdr:row>75</xdr:row>
          <xdr:rowOff>19050</xdr:rowOff>
        </xdr:to>
        <xdr:sp macro="" textlink="">
          <xdr:nvSpPr>
            <xdr:cNvPr id="131064" name="Check Box 19448" hidden="1">
              <a:extLst>
                <a:ext uri="{63B3BB69-23CF-44E3-9099-C40C66FF867C}">
                  <a14:compatExt spid="_x0000_s13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74</xdr:row>
          <xdr:rowOff>171450</xdr:rowOff>
        </xdr:from>
        <xdr:to>
          <xdr:col>20</xdr:col>
          <xdr:colOff>142875</xdr:colOff>
          <xdr:row>76</xdr:row>
          <xdr:rowOff>28575</xdr:rowOff>
        </xdr:to>
        <xdr:sp macro="" textlink="">
          <xdr:nvSpPr>
            <xdr:cNvPr id="131065" name="Check Box 19449" hidden="1">
              <a:extLst>
                <a:ext uri="{63B3BB69-23CF-44E3-9099-C40C66FF867C}">
                  <a14:compatExt spid="_x0000_s13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75</xdr:row>
          <xdr:rowOff>171450</xdr:rowOff>
        </xdr:from>
        <xdr:to>
          <xdr:col>20</xdr:col>
          <xdr:colOff>142875</xdr:colOff>
          <xdr:row>77</xdr:row>
          <xdr:rowOff>28575</xdr:rowOff>
        </xdr:to>
        <xdr:sp macro="" textlink="">
          <xdr:nvSpPr>
            <xdr:cNvPr id="131066" name="Check Box 19450" hidden="1">
              <a:extLst>
                <a:ext uri="{63B3BB69-23CF-44E3-9099-C40C66FF867C}">
                  <a14:compatExt spid="_x0000_s13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76</xdr:row>
          <xdr:rowOff>161925</xdr:rowOff>
        </xdr:from>
        <xdr:to>
          <xdr:col>20</xdr:col>
          <xdr:colOff>152400</xdr:colOff>
          <xdr:row>78</xdr:row>
          <xdr:rowOff>19050</xdr:rowOff>
        </xdr:to>
        <xdr:sp macro="" textlink="">
          <xdr:nvSpPr>
            <xdr:cNvPr id="131067" name="Check Box 19451" hidden="1">
              <a:extLst>
                <a:ext uri="{63B3BB69-23CF-44E3-9099-C40C66FF867C}">
                  <a14:compatExt spid="_x0000_s13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65</xdr:row>
          <xdr:rowOff>161925</xdr:rowOff>
        </xdr:from>
        <xdr:to>
          <xdr:col>33</xdr:col>
          <xdr:colOff>133350</xdr:colOff>
          <xdr:row>67</xdr:row>
          <xdr:rowOff>19050</xdr:rowOff>
        </xdr:to>
        <xdr:sp macro="" textlink="">
          <xdr:nvSpPr>
            <xdr:cNvPr id="131068" name="Check Box 19452" hidden="1">
              <a:extLst>
                <a:ext uri="{63B3BB69-23CF-44E3-9099-C40C66FF867C}">
                  <a14:compatExt spid="_x0000_s13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65</xdr:row>
          <xdr:rowOff>161925</xdr:rowOff>
        </xdr:from>
        <xdr:to>
          <xdr:col>35</xdr:col>
          <xdr:colOff>142875</xdr:colOff>
          <xdr:row>67</xdr:row>
          <xdr:rowOff>19050</xdr:rowOff>
        </xdr:to>
        <xdr:sp macro="" textlink="">
          <xdr:nvSpPr>
            <xdr:cNvPr id="131069" name="Check Box 19453" hidden="1">
              <a:extLst>
                <a:ext uri="{63B3BB69-23CF-44E3-9099-C40C66FF867C}">
                  <a14:compatExt spid="_x0000_s13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66</xdr:row>
          <xdr:rowOff>171450</xdr:rowOff>
        </xdr:from>
        <xdr:to>
          <xdr:col>33</xdr:col>
          <xdr:colOff>133350</xdr:colOff>
          <xdr:row>68</xdr:row>
          <xdr:rowOff>28575</xdr:rowOff>
        </xdr:to>
        <xdr:sp macro="" textlink="">
          <xdr:nvSpPr>
            <xdr:cNvPr id="131070" name="Check Box 19454" hidden="1">
              <a:extLst>
                <a:ext uri="{63B3BB69-23CF-44E3-9099-C40C66FF867C}">
                  <a14:compatExt spid="_x0000_s13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67</xdr:row>
          <xdr:rowOff>161925</xdr:rowOff>
        </xdr:from>
        <xdr:to>
          <xdr:col>33</xdr:col>
          <xdr:colOff>133350</xdr:colOff>
          <xdr:row>69</xdr:row>
          <xdr:rowOff>19050</xdr:rowOff>
        </xdr:to>
        <xdr:sp macro="" textlink="">
          <xdr:nvSpPr>
            <xdr:cNvPr id="131071" name="Check Box 19455" hidden="1">
              <a:extLst>
                <a:ext uri="{63B3BB69-23CF-44E3-9099-C40C66FF867C}">
                  <a14:compatExt spid="_x0000_s13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68</xdr:row>
          <xdr:rowOff>171450</xdr:rowOff>
        </xdr:from>
        <xdr:to>
          <xdr:col>33</xdr:col>
          <xdr:colOff>142875</xdr:colOff>
          <xdr:row>70</xdr:row>
          <xdr:rowOff>28575</xdr:rowOff>
        </xdr:to>
        <xdr:sp macro="" textlink="">
          <xdr:nvSpPr>
            <xdr:cNvPr id="149504" name="Check Box 19456" hidden="1">
              <a:extLst>
                <a:ext uri="{63B3BB69-23CF-44E3-9099-C40C66FF867C}">
                  <a14:compatExt spid="_x0000_s14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69</xdr:row>
          <xdr:rowOff>171450</xdr:rowOff>
        </xdr:from>
        <xdr:to>
          <xdr:col>33</xdr:col>
          <xdr:colOff>142875</xdr:colOff>
          <xdr:row>71</xdr:row>
          <xdr:rowOff>38100</xdr:rowOff>
        </xdr:to>
        <xdr:sp macro="" textlink="">
          <xdr:nvSpPr>
            <xdr:cNvPr id="149505" name="Check Box 19457" hidden="1">
              <a:extLst>
                <a:ext uri="{63B3BB69-23CF-44E3-9099-C40C66FF867C}">
                  <a14:compatExt spid="_x0000_s14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70</xdr:row>
          <xdr:rowOff>171450</xdr:rowOff>
        </xdr:from>
        <xdr:to>
          <xdr:col>33</xdr:col>
          <xdr:colOff>142875</xdr:colOff>
          <xdr:row>72</xdr:row>
          <xdr:rowOff>28575</xdr:rowOff>
        </xdr:to>
        <xdr:sp macro="" textlink="">
          <xdr:nvSpPr>
            <xdr:cNvPr id="149506" name="Check Box 19458" hidden="1">
              <a:extLst>
                <a:ext uri="{63B3BB69-23CF-44E3-9099-C40C66FF867C}">
                  <a14:compatExt spid="_x0000_s14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71</xdr:row>
          <xdr:rowOff>171450</xdr:rowOff>
        </xdr:from>
        <xdr:to>
          <xdr:col>33</xdr:col>
          <xdr:colOff>142875</xdr:colOff>
          <xdr:row>73</xdr:row>
          <xdr:rowOff>28575</xdr:rowOff>
        </xdr:to>
        <xdr:sp macro="" textlink="">
          <xdr:nvSpPr>
            <xdr:cNvPr id="149507" name="Check Box 19459" hidden="1">
              <a:extLst>
                <a:ext uri="{63B3BB69-23CF-44E3-9099-C40C66FF867C}">
                  <a14:compatExt spid="_x0000_s14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72</xdr:row>
          <xdr:rowOff>161925</xdr:rowOff>
        </xdr:from>
        <xdr:to>
          <xdr:col>33</xdr:col>
          <xdr:colOff>142875</xdr:colOff>
          <xdr:row>74</xdr:row>
          <xdr:rowOff>19050</xdr:rowOff>
        </xdr:to>
        <xdr:sp macro="" textlink="">
          <xdr:nvSpPr>
            <xdr:cNvPr id="149508" name="Check Box 19460" hidden="1">
              <a:extLst>
                <a:ext uri="{63B3BB69-23CF-44E3-9099-C40C66FF867C}">
                  <a14:compatExt spid="_x0000_s14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73</xdr:row>
          <xdr:rowOff>161925</xdr:rowOff>
        </xdr:from>
        <xdr:to>
          <xdr:col>33</xdr:col>
          <xdr:colOff>142875</xdr:colOff>
          <xdr:row>75</xdr:row>
          <xdr:rowOff>19050</xdr:rowOff>
        </xdr:to>
        <xdr:sp macro="" textlink="">
          <xdr:nvSpPr>
            <xdr:cNvPr id="149509" name="Check Box 19461" hidden="1">
              <a:extLst>
                <a:ext uri="{63B3BB69-23CF-44E3-9099-C40C66FF867C}">
                  <a14:compatExt spid="_x0000_s14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74</xdr:row>
          <xdr:rowOff>161925</xdr:rowOff>
        </xdr:from>
        <xdr:to>
          <xdr:col>33</xdr:col>
          <xdr:colOff>142875</xdr:colOff>
          <xdr:row>76</xdr:row>
          <xdr:rowOff>19050</xdr:rowOff>
        </xdr:to>
        <xdr:sp macro="" textlink="">
          <xdr:nvSpPr>
            <xdr:cNvPr id="149510" name="Check Box 19462" hidden="1">
              <a:extLst>
                <a:ext uri="{63B3BB69-23CF-44E3-9099-C40C66FF867C}">
                  <a14:compatExt spid="_x0000_s14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75</xdr:row>
          <xdr:rowOff>161925</xdr:rowOff>
        </xdr:from>
        <xdr:to>
          <xdr:col>33</xdr:col>
          <xdr:colOff>152400</xdr:colOff>
          <xdr:row>77</xdr:row>
          <xdr:rowOff>19050</xdr:rowOff>
        </xdr:to>
        <xdr:sp macro="" textlink="">
          <xdr:nvSpPr>
            <xdr:cNvPr id="149511" name="Check Box 19463" hidden="1">
              <a:extLst>
                <a:ext uri="{63B3BB69-23CF-44E3-9099-C40C66FF867C}">
                  <a14:compatExt spid="_x0000_s14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76</xdr:row>
          <xdr:rowOff>152400</xdr:rowOff>
        </xdr:from>
        <xdr:to>
          <xdr:col>33</xdr:col>
          <xdr:colOff>152400</xdr:colOff>
          <xdr:row>78</xdr:row>
          <xdr:rowOff>9525</xdr:rowOff>
        </xdr:to>
        <xdr:sp macro="" textlink="">
          <xdr:nvSpPr>
            <xdr:cNvPr id="149512" name="Check Box 19464" hidden="1">
              <a:extLst>
                <a:ext uri="{63B3BB69-23CF-44E3-9099-C40C66FF867C}">
                  <a14:compatExt spid="_x0000_s14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66</xdr:row>
          <xdr:rowOff>171450</xdr:rowOff>
        </xdr:from>
        <xdr:to>
          <xdr:col>35</xdr:col>
          <xdr:colOff>142875</xdr:colOff>
          <xdr:row>68</xdr:row>
          <xdr:rowOff>28575</xdr:rowOff>
        </xdr:to>
        <xdr:sp macro="" textlink="">
          <xdr:nvSpPr>
            <xdr:cNvPr id="149513" name="Check Box 19465" hidden="1">
              <a:extLst>
                <a:ext uri="{63B3BB69-23CF-44E3-9099-C40C66FF867C}">
                  <a14:compatExt spid="_x0000_s14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67</xdr:row>
          <xdr:rowOff>171450</xdr:rowOff>
        </xdr:from>
        <xdr:to>
          <xdr:col>35</xdr:col>
          <xdr:colOff>142875</xdr:colOff>
          <xdr:row>69</xdr:row>
          <xdr:rowOff>28575</xdr:rowOff>
        </xdr:to>
        <xdr:sp macro="" textlink="">
          <xdr:nvSpPr>
            <xdr:cNvPr id="149514" name="Check Box 19466" hidden="1">
              <a:extLst>
                <a:ext uri="{63B3BB69-23CF-44E3-9099-C40C66FF867C}">
                  <a14:compatExt spid="_x0000_s14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68</xdr:row>
          <xdr:rowOff>161925</xdr:rowOff>
        </xdr:from>
        <xdr:to>
          <xdr:col>35</xdr:col>
          <xdr:colOff>142875</xdr:colOff>
          <xdr:row>70</xdr:row>
          <xdr:rowOff>19050</xdr:rowOff>
        </xdr:to>
        <xdr:sp macro="" textlink="">
          <xdr:nvSpPr>
            <xdr:cNvPr id="149515" name="Check Box 19467" hidden="1">
              <a:extLst>
                <a:ext uri="{63B3BB69-23CF-44E3-9099-C40C66FF867C}">
                  <a14:compatExt spid="_x0000_s14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69</xdr:row>
          <xdr:rowOff>161925</xdr:rowOff>
        </xdr:from>
        <xdr:to>
          <xdr:col>35</xdr:col>
          <xdr:colOff>142875</xdr:colOff>
          <xdr:row>71</xdr:row>
          <xdr:rowOff>28575</xdr:rowOff>
        </xdr:to>
        <xdr:sp macro="" textlink="">
          <xdr:nvSpPr>
            <xdr:cNvPr id="149516" name="Check Box 19468" hidden="1">
              <a:extLst>
                <a:ext uri="{63B3BB69-23CF-44E3-9099-C40C66FF867C}">
                  <a14:compatExt spid="_x0000_s14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70</xdr:row>
          <xdr:rowOff>171450</xdr:rowOff>
        </xdr:from>
        <xdr:to>
          <xdr:col>35</xdr:col>
          <xdr:colOff>142875</xdr:colOff>
          <xdr:row>72</xdr:row>
          <xdr:rowOff>28575</xdr:rowOff>
        </xdr:to>
        <xdr:sp macro="" textlink="">
          <xdr:nvSpPr>
            <xdr:cNvPr id="149517" name="Check Box 19469" hidden="1">
              <a:extLst>
                <a:ext uri="{63B3BB69-23CF-44E3-9099-C40C66FF867C}">
                  <a14:compatExt spid="_x0000_s14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71</xdr:row>
          <xdr:rowOff>161925</xdr:rowOff>
        </xdr:from>
        <xdr:to>
          <xdr:col>35</xdr:col>
          <xdr:colOff>142875</xdr:colOff>
          <xdr:row>73</xdr:row>
          <xdr:rowOff>19050</xdr:rowOff>
        </xdr:to>
        <xdr:sp macro="" textlink="">
          <xdr:nvSpPr>
            <xdr:cNvPr id="149518" name="Check Box 19470" hidden="1">
              <a:extLst>
                <a:ext uri="{63B3BB69-23CF-44E3-9099-C40C66FF867C}">
                  <a14:compatExt spid="_x0000_s14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72</xdr:row>
          <xdr:rowOff>161925</xdr:rowOff>
        </xdr:from>
        <xdr:to>
          <xdr:col>35</xdr:col>
          <xdr:colOff>142875</xdr:colOff>
          <xdr:row>74</xdr:row>
          <xdr:rowOff>19050</xdr:rowOff>
        </xdr:to>
        <xdr:sp macro="" textlink="">
          <xdr:nvSpPr>
            <xdr:cNvPr id="149519" name="Check Box 19471" hidden="1">
              <a:extLst>
                <a:ext uri="{63B3BB69-23CF-44E3-9099-C40C66FF867C}">
                  <a14:compatExt spid="_x0000_s14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73</xdr:row>
          <xdr:rowOff>180975</xdr:rowOff>
        </xdr:from>
        <xdr:to>
          <xdr:col>35</xdr:col>
          <xdr:colOff>142875</xdr:colOff>
          <xdr:row>75</xdr:row>
          <xdr:rowOff>19050</xdr:rowOff>
        </xdr:to>
        <xdr:sp macro="" textlink="">
          <xdr:nvSpPr>
            <xdr:cNvPr id="149520" name="Check Box 19472" hidden="1">
              <a:extLst>
                <a:ext uri="{63B3BB69-23CF-44E3-9099-C40C66FF867C}">
                  <a14:compatExt spid="_x0000_s14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74</xdr:row>
          <xdr:rowOff>171450</xdr:rowOff>
        </xdr:from>
        <xdr:to>
          <xdr:col>35</xdr:col>
          <xdr:colOff>142875</xdr:colOff>
          <xdr:row>76</xdr:row>
          <xdr:rowOff>28575</xdr:rowOff>
        </xdr:to>
        <xdr:sp macro="" textlink="">
          <xdr:nvSpPr>
            <xdr:cNvPr id="149521" name="Check Box 19473" hidden="1">
              <a:extLst>
                <a:ext uri="{63B3BB69-23CF-44E3-9099-C40C66FF867C}">
                  <a14:compatExt spid="_x0000_s14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75</xdr:row>
          <xdr:rowOff>171450</xdr:rowOff>
        </xdr:from>
        <xdr:to>
          <xdr:col>35</xdr:col>
          <xdr:colOff>142875</xdr:colOff>
          <xdr:row>77</xdr:row>
          <xdr:rowOff>28575</xdr:rowOff>
        </xdr:to>
        <xdr:sp macro="" textlink="">
          <xdr:nvSpPr>
            <xdr:cNvPr id="149522" name="Check Box 19474" hidden="1">
              <a:extLst>
                <a:ext uri="{63B3BB69-23CF-44E3-9099-C40C66FF867C}">
                  <a14:compatExt spid="_x0000_s14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76</xdr:row>
          <xdr:rowOff>161925</xdr:rowOff>
        </xdr:from>
        <xdr:to>
          <xdr:col>35</xdr:col>
          <xdr:colOff>152400</xdr:colOff>
          <xdr:row>78</xdr:row>
          <xdr:rowOff>19050</xdr:rowOff>
        </xdr:to>
        <xdr:sp macro="" textlink="">
          <xdr:nvSpPr>
            <xdr:cNvPr id="149523" name="Check Box 19475" hidden="1">
              <a:extLst>
                <a:ext uri="{63B3BB69-23CF-44E3-9099-C40C66FF867C}">
                  <a14:compatExt spid="_x0000_s14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56</xdr:row>
          <xdr:rowOff>161925</xdr:rowOff>
        </xdr:from>
        <xdr:to>
          <xdr:col>10</xdr:col>
          <xdr:colOff>38100</xdr:colOff>
          <xdr:row>58</xdr:row>
          <xdr:rowOff>19050</xdr:rowOff>
        </xdr:to>
        <xdr:sp macro="" textlink="">
          <xdr:nvSpPr>
            <xdr:cNvPr id="149524" name="Check Box 19476" hidden="1">
              <a:extLst>
                <a:ext uri="{63B3BB69-23CF-44E3-9099-C40C66FF867C}">
                  <a14:compatExt spid="_x0000_s14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56</xdr:row>
          <xdr:rowOff>171450</xdr:rowOff>
        </xdr:from>
        <xdr:to>
          <xdr:col>18</xdr:col>
          <xdr:colOff>85725</xdr:colOff>
          <xdr:row>58</xdr:row>
          <xdr:rowOff>9525</xdr:rowOff>
        </xdr:to>
        <xdr:sp macro="" textlink="">
          <xdr:nvSpPr>
            <xdr:cNvPr id="149525" name="Check Box 19477" hidden="1">
              <a:extLst>
                <a:ext uri="{63B3BB69-23CF-44E3-9099-C40C66FF867C}">
                  <a14:compatExt spid="_x0000_s14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103</xdr:row>
          <xdr:rowOff>171450</xdr:rowOff>
        </xdr:from>
        <xdr:to>
          <xdr:col>15</xdr:col>
          <xdr:colOff>85725</xdr:colOff>
          <xdr:row>105</xdr:row>
          <xdr:rowOff>19050</xdr:rowOff>
        </xdr:to>
        <xdr:sp macro="" textlink="">
          <xdr:nvSpPr>
            <xdr:cNvPr id="149553" name="Check Box 19505" hidden="1">
              <a:extLst>
                <a:ext uri="{63B3BB69-23CF-44E3-9099-C40C66FF867C}">
                  <a14:compatExt spid="_x0000_s14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103</xdr:row>
          <xdr:rowOff>180975</xdr:rowOff>
        </xdr:from>
        <xdr:to>
          <xdr:col>33</xdr:col>
          <xdr:colOff>38100</xdr:colOff>
          <xdr:row>105</xdr:row>
          <xdr:rowOff>28575</xdr:rowOff>
        </xdr:to>
        <xdr:sp macro="" textlink="">
          <xdr:nvSpPr>
            <xdr:cNvPr id="149554" name="Check Box 19506" hidden="1">
              <a:extLst>
                <a:ext uri="{63B3BB69-23CF-44E3-9099-C40C66FF867C}">
                  <a14:compatExt spid="_x0000_s14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105</xdr:row>
          <xdr:rowOff>171450</xdr:rowOff>
        </xdr:from>
        <xdr:to>
          <xdr:col>15</xdr:col>
          <xdr:colOff>85725</xdr:colOff>
          <xdr:row>107</xdr:row>
          <xdr:rowOff>19050</xdr:rowOff>
        </xdr:to>
        <xdr:sp macro="" textlink="">
          <xdr:nvSpPr>
            <xdr:cNvPr id="149555" name="Check Box 19507" hidden="1">
              <a:extLst>
                <a:ext uri="{63B3BB69-23CF-44E3-9099-C40C66FF867C}">
                  <a14:compatExt spid="_x0000_s14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105</xdr:row>
          <xdr:rowOff>180975</xdr:rowOff>
        </xdr:from>
        <xdr:to>
          <xdr:col>33</xdr:col>
          <xdr:colOff>57150</xdr:colOff>
          <xdr:row>107</xdr:row>
          <xdr:rowOff>28575</xdr:rowOff>
        </xdr:to>
        <xdr:sp macro="" textlink="">
          <xdr:nvSpPr>
            <xdr:cNvPr id="149556" name="Check Box 19508" hidden="1">
              <a:extLst>
                <a:ext uri="{63B3BB69-23CF-44E3-9099-C40C66FF867C}">
                  <a14:compatExt spid="_x0000_s14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107</xdr:row>
          <xdr:rowOff>152400</xdr:rowOff>
        </xdr:from>
        <xdr:to>
          <xdr:col>15</xdr:col>
          <xdr:colOff>85725</xdr:colOff>
          <xdr:row>109</xdr:row>
          <xdr:rowOff>0</xdr:rowOff>
        </xdr:to>
        <xdr:sp macro="" textlink="">
          <xdr:nvSpPr>
            <xdr:cNvPr id="149557" name="Check Box 19509" hidden="1">
              <a:extLst>
                <a:ext uri="{63B3BB69-23CF-44E3-9099-C40C66FF867C}">
                  <a14:compatExt spid="_x0000_s14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107</xdr:row>
          <xdr:rowOff>180975</xdr:rowOff>
        </xdr:from>
        <xdr:to>
          <xdr:col>33</xdr:col>
          <xdr:colOff>66675</xdr:colOff>
          <xdr:row>109</xdr:row>
          <xdr:rowOff>28575</xdr:rowOff>
        </xdr:to>
        <xdr:sp macro="" textlink="">
          <xdr:nvSpPr>
            <xdr:cNvPr id="149558" name="Check Box 19510" hidden="1">
              <a:extLst>
                <a:ext uri="{63B3BB69-23CF-44E3-9099-C40C66FF867C}">
                  <a14:compatExt spid="_x0000_s14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111</xdr:row>
          <xdr:rowOff>171450</xdr:rowOff>
        </xdr:from>
        <xdr:to>
          <xdr:col>15</xdr:col>
          <xdr:colOff>85725</xdr:colOff>
          <xdr:row>113</xdr:row>
          <xdr:rowOff>19050</xdr:rowOff>
        </xdr:to>
        <xdr:sp macro="" textlink="">
          <xdr:nvSpPr>
            <xdr:cNvPr id="149559" name="Check Box 19511" hidden="1">
              <a:extLst>
                <a:ext uri="{63B3BB69-23CF-44E3-9099-C40C66FF867C}">
                  <a14:compatExt spid="_x0000_s14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111</xdr:row>
          <xdr:rowOff>180975</xdr:rowOff>
        </xdr:from>
        <xdr:to>
          <xdr:col>33</xdr:col>
          <xdr:colOff>47625</xdr:colOff>
          <xdr:row>113</xdr:row>
          <xdr:rowOff>28575</xdr:rowOff>
        </xdr:to>
        <xdr:sp macro="" textlink="">
          <xdr:nvSpPr>
            <xdr:cNvPr id="149560" name="Check Box 19512" hidden="1">
              <a:extLst>
                <a:ext uri="{63B3BB69-23CF-44E3-9099-C40C66FF867C}">
                  <a14:compatExt spid="_x0000_s14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109</xdr:row>
          <xdr:rowOff>171450</xdr:rowOff>
        </xdr:from>
        <xdr:to>
          <xdr:col>15</xdr:col>
          <xdr:colOff>85725</xdr:colOff>
          <xdr:row>111</xdr:row>
          <xdr:rowOff>19050</xdr:rowOff>
        </xdr:to>
        <xdr:sp macro="" textlink="">
          <xdr:nvSpPr>
            <xdr:cNvPr id="149561" name="Check Box 19513" hidden="1">
              <a:extLst>
                <a:ext uri="{63B3BB69-23CF-44E3-9099-C40C66FF867C}">
                  <a14:compatExt spid="_x0000_s14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109</xdr:row>
          <xdr:rowOff>180975</xdr:rowOff>
        </xdr:from>
        <xdr:to>
          <xdr:col>33</xdr:col>
          <xdr:colOff>57150</xdr:colOff>
          <xdr:row>111</xdr:row>
          <xdr:rowOff>28575</xdr:rowOff>
        </xdr:to>
        <xdr:sp macro="" textlink="">
          <xdr:nvSpPr>
            <xdr:cNvPr id="149562" name="Check Box 19514" hidden="1">
              <a:extLst>
                <a:ext uri="{63B3BB69-23CF-44E3-9099-C40C66FF867C}">
                  <a14:compatExt spid="_x0000_s14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113</xdr:row>
          <xdr:rowOff>171450</xdr:rowOff>
        </xdr:from>
        <xdr:to>
          <xdr:col>15</xdr:col>
          <xdr:colOff>85725</xdr:colOff>
          <xdr:row>115</xdr:row>
          <xdr:rowOff>19050</xdr:rowOff>
        </xdr:to>
        <xdr:sp macro="" textlink="">
          <xdr:nvSpPr>
            <xdr:cNvPr id="149565" name="Check Box 19517" hidden="1">
              <a:extLst>
                <a:ext uri="{63B3BB69-23CF-44E3-9099-C40C66FF867C}">
                  <a14:compatExt spid="_x0000_s14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113</xdr:row>
          <xdr:rowOff>180975</xdr:rowOff>
        </xdr:from>
        <xdr:to>
          <xdr:col>33</xdr:col>
          <xdr:colOff>38100</xdr:colOff>
          <xdr:row>115</xdr:row>
          <xdr:rowOff>28575</xdr:rowOff>
        </xdr:to>
        <xdr:sp macro="" textlink="">
          <xdr:nvSpPr>
            <xdr:cNvPr id="149566" name="Check Box 19518" hidden="1">
              <a:extLst>
                <a:ext uri="{63B3BB69-23CF-44E3-9099-C40C66FF867C}">
                  <a14:compatExt spid="_x0000_s14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115</xdr:row>
          <xdr:rowOff>171450</xdr:rowOff>
        </xdr:from>
        <xdr:to>
          <xdr:col>15</xdr:col>
          <xdr:colOff>85725</xdr:colOff>
          <xdr:row>117</xdr:row>
          <xdr:rowOff>19050</xdr:rowOff>
        </xdr:to>
        <xdr:sp macro="" textlink="">
          <xdr:nvSpPr>
            <xdr:cNvPr id="149567" name="Check Box 19519" hidden="1">
              <a:extLst>
                <a:ext uri="{63B3BB69-23CF-44E3-9099-C40C66FF867C}">
                  <a14:compatExt spid="_x0000_s149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115</xdr:row>
          <xdr:rowOff>180975</xdr:rowOff>
        </xdr:from>
        <xdr:to>
          <xdr:col>33</xdr:col>
          <xdr:colOff>57150</xdr:colOff>
          <xdr:row>117</xdr:row>
          <xdr:rowOff>28575</xdr:rowOff>
        </xdr:to>
        <xdr:sp macro="" textlink="">
          <xdr:nvSpPr>
            <xdr:cNvPr id="149568" name="Check Box 19520" hidden="1">
              <a:extLst>
                <a:ext uri="{63B3BB69-23CF-44E3-9099-C40C66FF867C}">
                  <a14:compatExt spid="_x0000_s14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117</xdr:row>
          <xdr:rowOff>152400</xdr:rowOff>
        </xdr:from>
        <xdr:to>
          <xdr:col>15</xdr:col>
          <xdr:colOff>85725</xdr:colOff>
          <xdr:row>119</xdr:row>
          <xdr:rowOff>0</xdr:rowOff>
        </xdr:to>
        <xdr:sp macro="" textlink="">
          <xdr:nvSpPr>
            <xdr:cNvPr id="149569" name="Check Box 19521" hidden="1">
              <a:extLst>
                <a:ext uri="{63B3BB69-23CF-44E3-9099-C40C66FF867C}">
                  <a14:compatExt spid="_x0000_s14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117</xdr:row>
          <xdr:rowOff>180975</xdr:rowOff>
        </xdr:from>
        <xdr:to>
          <xdr:col>33</xdr:col>
          <xdr:colOff>66675</xdr:colOff>
          <xdr:row>119</xdr:row>
          <xdr:rowOff>28575</xdr:rowOff>
        </xdr:to>
        <xdr:sp macro="" textlink="">
          <xdr:nvSpPr>
            <xdr:cNvPr id="149570" name="Check Box 19522" hidden="1">
              <a:extLst>
                <a:ext uri="{63B3BB69-23CF-44E3-9099-C40C66FF867C}">
                  <a14:compatExt spid="_x0000_s14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119</xdr:row>
          <xdr:rowOff>171450</xdr:rowOff>
        </xdr:from>
        <xdr:to>
          <xdr:col>15</xdr:col>
          <xdr:colOff>85725</xdr:colOff>
          <xdr:row>121</xdr:row>
          <xdr:rowOff>19050</xdr:rowOff>
        </xdr:to>
        <xdr:sp macro="" textlink="">
          <xdr:nvSpPr>
            <xdr:cNvPr id="149571" name="Check Box 19523" hidden="1">
              <a:extLst>
                <a:ext uri="{63B3BB69-23CF-44E3-9099-C40C66FF867C}">
                  <a14:compatExt spid="_x0000_s14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119</xdr:row>
          <xdr:rowOff>180975</xdr:rowOff>
        </xdr:from>
        <xdr:to>
          <xdr:col>33</xdr:col>
          <xdr:colOff>57150</xdr:colOff>
          <xdr:row>121</xdr:row>
          <xdr:rowOff>28575</xdr:rowOff>
        </xdr:to>
        <xdr:sp macro="" textlink="">
          <xdr:nvSpPr>
            <xdr:cNvPr id="149572" name="Check Box 19524" hidden="1">
              <a:extLst>
                <a:ext uri="{63B3BB69-23CF-44E3-9099-C40C66FF867C}">
                  <a14:compatExt spid="_x0000_s14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93</xdr:row>
          <xdr:rowOff>171450</xdr:rowOff>
        </xdr:from>
        <xdr:to>
          <xdr:col>15</xdr:col>
          <xdr:colOff>85725</xdr:colOff>
          <xdr:row>95</xdr:row>
          <xdr:rowOff>19050</xdr:rowOff>
        </xdr:to>
        <xdr:sp macro="" textlink="">
          <xdr:nvSpPr>
            <xdr:cNvPr id="149573" name="Check Box 19525" hidden="1">
              <a:extLst>
                <a:ext uri="{63B3BB69-23CF-44E3-9099-C40C66FF867C}">
                  <a14:compatExt spid="_x0000_s14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93</xdr:row>
          <xdr:rowOff>180975</xdr:rowOff>
        </xdr:from>
        <xdr:to>
          <xdr:col>33</xdr:col>
          <xdr:colOff>38100</xdr:colOff>
          <xdr:row>95</xdr:row>
          <xdr:rowOff>28575</xdr:rowOff>
        </xdr:to>
        <xdr:sp macro="" textlink="">
          <xdr:nvSpPr>
            <xdr:cNvPr id="149574" name="Check Box 19526" hidden="1">
              <a:extLst>
                <a:ext uri="{63B3BB69-23CF-44E3-9099-C40C66FF867C}">
                  <a14:compatExt spid="_x0000_s14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95</xdr:row>
          <xdr:rowOff>171450</xdr:rowOff>
        </xdr:from>
        <xdr:to>
          <xdr:col>15</xdr:col>
          <xdr:colOff>85725</xdr:colOff>
          <xdr:row>97</xdr:row>
          <xdr:rowOff>19050</xdr:rowOff>
        </xdr:to>
        <xdr:sp macro="" textlink="">
          <xdr:nvSpPr>
            <xdr:cNvPr id="149575" name="Check Box 19527" hidden="1">
              <a:extLst>
                <a:ext uri="{63B3BB69-23CF-44E3-9099-C40C66FF867C}">
                  <a14:compatExt spid="_x0000_s14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95</xdr:row>
          <xdr:rowOff>180975</xdr:rowOff>
        </xdr:from>
        <xdr:to>
          <xdr:col>33</xdr:col>
          <xdr:colOff>57150</xdr:colOff>
          <xdr:row>97</xdr:row>
          <xdr:rowOff>28575</xdr:rowOff>
        </xdr:to>
        <xdr:sp macro="" textlink="">
          <xdr:nvSpPr>
            <xdr:cNvPr id="149576" name="Check Box 19528" hidden="1">
              <a:extLst>
                <a:ext uri="{63B3BB69-23CF-44E3-9099-C40C66FF867C}">
                  <a14:compatExt spid="_x0000_s14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97</xdr:row>
          <xdr:rowOff>152400</xdr:rowOff>
        </xdr:from>
        <xdr:to>
          <xdr:col>15</xdr:col>
          <xdr:colOff>85725</xdr:colOff>
          <xdr:row>99</xdr:row>
          <xdr:rowOff>0</xdr:rowOff>
        </xdr:to>
        <xdr:sp macro="" textlink="">
          <xdr:nvSpPr>
            <xdr:cNvPr id="149577" name="Check Box 19529" hidden="1">
              <a:extLst>
                <a:ext uri="{63B3BB69-23CF-44E3-9099-C40C66FF867C}">
                  <a14:compatExt spid="_x0000_s14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97</xdr:row>
          <xdr:rowOff>180975</xdr:rowOff>
        </xdr:from>
        <xdr:to>
          <xdr:col>33</xdr:col>
          <xdr:colOff>66675</xdr:colOff>
          <xdr:row>99</xdr:row>
          <xdr:rowOff>28575</xdr:rowOff>
        </xdr:to>
        <xdr:sp macro="" textlink="">
          <xdr:nvSpPr>
            <xdr:cNvPr id="149578" name="Check Box 19530" hidden="1">
              <a:extLst>
                <a:ext uri="{63B3BB69-23CF-44E3-9099-C40C66FF867C}">
                  <a14:compatExt spid="_x0000_s14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99</xdr:row>
          <xdr:rowOff>171450</xdr:rowOff>
        </xdr:from>
        <xdr:to>
          <xdr:col>15</xdr:col>
          <xdr:colOff>85725</xdr:colOff>
          <xdr:row>101</xdr:row>
          <xdr:rowOff>19050</xdr:rowOff>
        </xdr:to>
        <xdr:sp macro="" textlink="">
          <xdr:nvSpPr>
            <xdr:cNvPr id="149579" name="Check Box 19531" hidden="1">
              <a:extLst>
                <a:ext uri="{63B3BB69-23CF-44E3-9099-C40C66FF867C}">
                  <a14:compatExt spid="_x0000_s14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99</xdr:row>
          <xdr:rowOff>180975</xdr:rowOff>
        </xdr:from>
        <xdr:to>
          <xdr:col>33</xdr:col>
          <xdr:colOff>47625</xdr:colOff>
          <xdr:row>101</xdr:row>
          <xdr:rowOff>28575</xdr:rowOff>
        </xdr:to>
        <xdr:sp macro="" textlink="">
          <xdr:nvSpPr>
            <xdr:cNvPr id="149580" name="Check Box 19532" hidden="1">
              <a:extLst>
                <a:ext uri="{63B3BB69-23CF-44E3-9099-C40C66FF867C}">
                  <a14:compatExt spid="_x0000_s14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60</xdr:row>
          <xdr:rowOff>76200</xdr:rowOff>
        </xdr:from>
        <xdr:to>
          <xdr:col>15</xdr:col>
          <xdr:colOff>85725</xdr:colOff>
          <xdr:row>61</xdr:row>
          <xdr:rowOff>114300</xdr:rowOff>
        </xdr:to>
        <xdr:sp macro="" textlink="">
          <xdr:nvSpPr>
            <xdr:cNvPr id="149581" name="Check Box 19533" hidden="1">
              <a:extLst>
                <a:ext uri="{63B3BB69-23CF-44E3-9099-C40C66FF867C}">
                  <a14:compatExt spid="_x0000_s14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60</xdr:row>
          <xdr:rowOff>85725</xdr:rowOff>
        </xdr:from>
        <xdr:to>
          <xdr:col>35</xdr:col>
          <xdr:colOff>28575</xdr:colOff>
          <xdr:row>61</xdr:row>
          <xdr:rowOff>123825</xdr:rowOff>
        </xdr:to>
        <xdr:sp macro="" textlink="">
          <xdr:nvSpPr>
            <xdr:cNvPr id="149582" name="Check Box 19534" hidden="1">
              <a:extLst>
                <a:ext uri="{63B3BB69-23CF-44E3-9099-C40C66FF867C}">
                  <a14:compatExt spid="_x0000_s14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17</xdr:col>
      <xdr:colOff>95250</xdr:colOff>
      <xdr:row>161</xdr:row>
      <xdr:rowOff>0</xdr:rowOff>
    </xdr:from>
    <xdr:to>
      <xdr:col>23</xdr:col>
      <xdr:colOff>165389</xdr:colOff>
      <xdr:row>161</xdr:row>
      <xdr:rowOff>188960</xdr:rowOff>
    </xdr:to>
    <xdr:sp macro="" textlink="">
      <xdr:nvSpPr>
        <xdr:cNvPr id="2" name="Check Box 157" hidden="1">
          <a:extLst>
            <a:ext uri="{63B3BB69-23CF-44E3-9099-C40C66FF867C}">
              <a14:compatExt xmlns:a14="http://schemas.microsoft.com/office/drawing/2010/main" spid="_x0000_s144541"/>
            </a:ext>
          </a:extLst>
        </xdr:cNvPr>
        <xdr:cNvSpPr/>
      </xdr:nvSpPr>
      <xdr:spPr bwMode="auto">
        <a:xfrm>
          <a:off x="3705225" y="30746700"/>
          <a:ext cx="1251239" cy="188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161</xdr:row>
      <xdr:rowOff>0</xdr:rowOff>
    </xdr:from>
    <xdr:to>
      <xdr:col>23</xdr:col>
      <xdr:colOff>161925</xdr:colOff>
      <xdr:row>161</xdr:row>
      <xdr:rowOff>191558</xdr:rowOff>
    </xdr:to>
    <xdr:sp macro="" textlink="">
      <xdr:nvSpPr>
        <xdr:cNvPr id="3" name="Check Box 157" hidden="1">
          <a:extLst>
            <a:ext uri="{63B3BB69-23CF-44E3-9099-C40C66FF867C}">
              <a14:compatExt xmlns:a14="http://schemas.microsoft.com/office/drawing/2010/main" spid="_x0000_s144541"/>
            </a:ext>
          </a:extLst>
        </xdr:cNvPr>
        <xdr:cNvSpPr/>
      </xdr:nvSpPr>
      <xdr:spPr bwMode="auto">
        <a:xfrm>
          <a:off x="3705225" y="30746700"/>
          <a:ext cx="124777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161</xdr:row>
      <xdr:rowOff>0</xdr:rowOff>
    </xdr:from>
    <xdr:to>
      <xdr:col>23</xdr:col>
      <xdr:colOff>161925</xdr:colOff>
      <xdr:row>161</xdr:row>
      <xdr:rowOff>191558</xdr:rowOff>
    </xdr:to>
    <xdr:sp macro="" textlink="">
      <xdr:nvSpPr>
        <xdr:cNvPr id="4" name="Check Box 157" hidden="1">
          <a:extLst>
            <a:ext uri="{63B3BB69-23CF-44E3-9099-C40C66FF867C}">
              <a14:compatExt xmlns:a14="http://schemas.microsoft.com/office/drawing/2010/main" spid="_x0000_s144541"/>
            </a:ext>
          </a:extLst>
        </xdr:cNvPr>
        <xdr:cNvSpPr/>
      </xdr:nvSpPr>
      <xdr:spPr bwMode="auto">
        <a:xfrm>
          <a:off x="3705225" y="30746700"/>
          <a:ext cx="124777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161</xdr:row>
      <xdr:rowOff>0</xdr:rowOff>
    </xdr:from>
    <xdr:to>
      <xdr:col>23</xdr:col>
      <xdr:colOff>165389</xdr:colOff>
      <xdr:row>161</xdr:row>
      <xdr:rowOff>191558</xdr:rowOff>
    </xdr:to>
    <xdr:sp macro="" textlink="">
      <xdr:nvSpPr>
        <xdr:cNvPr id="5" name="Check Box 157" hidden="1">
          <a:extLst>
            <a:ext uri="{63B3BB69-23CF-44E3-9099-C40C66FF867C}">
              <a14:compatExt xmlns:a14="http://schemas.microsoft.com/office/drawing/2010/main" spid="_x0000_s144541"/>
            </a:ext>
          </a:extLst>
        </xdr:cNvPr>
        <xdr:cNvSpPr/>
      </xdr:nvSpPr>
      <xdr:spPr bwMode="auto">
        <a:xfrm>
          <a:off x="3705225" y="30746700"/>
          <a:ext cx="125123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oneCellAnchor>
    <xdr:from>
      <xdr:col>17</xdr:col>
      <xdr:colOff>95250</xdr:colOff>
      <xdr:row>161</xdr:row>
      <xdr:rowOff>0</xdr:rowOff>
    </xdr:from>
    <xdr:ext cx="1266825" cy="191558"/>
    <xdr:sp macro="" textlink="">
      <xdr:nvSpPr>
        <xdr:cNvPr id="6" name="Check Box 157" hidden="1">
          <a:extLst>
            <a:ext uri="{63B3BB69-23CF-44E3-9099-C40C66FF867C}">
              <a14:compatExt xmlns:a14="http://schemas.microsoft.com/office/drawing/2010/main" spid="_x0000_s144541"/>
            </a:ext>
          </a:extLst>
        </xdr:cNvPr>
        <xdr:cNvSpPr/>
      </xdr:nvSpPr>
      <xdr:spPr bwMode="auto">
        <a:xfrm>
          <a:off x="3705225" y="30746700"/>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161</xdr:row>
      <xdr:rowOff>0</xdr:rowOff>
    </xdr:from>
    <xdr:ext cx="1266825" cy="191558"/>
    <xdr:sp macro="" textlink="">
      <xdr:nvSpPr>
        <xdr:cNvPr id="7" name="Check Box 157" hidden="1">
          <a:extLst>
            <a:ext uri="{63B3BB69-23CF-44E3-9099-C40C66FF867C}">
              <a14:compatExt xmlns:a14="http://schemas.microsoft.com/office/drawing/2010/main" spid="_x0000_s144541"/>
            </a:ext>
          </a:extLst>
        </xdr:cNvPr>
        <xdr:cNvSpPr/>
      </xdr:nvSpPr>
      <xdr:spPr bwMode="auto">
        <a:xfrm>
          <a:off x="3705225" y="30746700"/>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161</xdr:row>
      <xdr:rowOff>0</xdr:rowOff>
    </xdr:from>
    <xdr:ext cx="1270289" cy="191558"/>
    <xdr:sp macro="" textlink="">
      <xdr:nvSpPr>
        <xdr:cNvPr id="8" name="Check Box 157" hidden="1">
          <a:extLst>
            <a:ext uri="{63B3BB69-23CF-44E3-9099-C40C66FF867C}">
              <a14:compatExt xmlns:a14="http://schemas.microsoft.com/office/drawing/2010/main" spid="_x0000_s144541"/>
            </a:ext>
          </a:extLst>
        </xdr:cNvPr>
        <xdr:cNvSpPr/>
      </xdr:nvSpPr>
      <xdr:spPr bwMode="auto">
        <a:xfrm>
          <a:off x="3705225" y="30746700"/>
          <a:ext cx="127028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mc:AlternateContent xmlns:mc="http://schemas.openxmlformats.org/markup-compatibility/2006">
    <mc:Choice xmlns:a14="http://schemas.microsoft.com/office/drawing/2010/main" Requires="a14">
      <xdr:twoCellAnchor editAs="oneCell">
        <xdr:from>
          <xdr:col>8</xdr:col>
          <xdr:colOff>85725</xdr:colOff>
          <xdr:row>77</xdr:row>
          <xdr:rowOff>9525</xdr:rowOff>
        </xdr:from>
        <xdr:to>
          <xdr:col>10</xdr:col>
          <xdr:colOff>180975</xdr:colOff>
          <xdr:row>78</xdr:row>
          <xdr:rowOff>28575</xdr:rowOff>
        </xdr:to>
        <xdr:sp macro="" textlink="">
          <xdr:nvSpPr>
            <xdr:cNvPr id="163841" name="Check Box 1" hidden="1">
              <a:extLst>
                <a:ext uri="{63B3BB69-23CF-44E3-9099-C40C66FF867C}">
                  <a14:compatExt spid="_x0000_s163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77</xdr:row>
          <xdr:rowOff>19050</xdr:rowOff>
        </xdr:from>
        <xdr:to>
          <xdr:col>7</xdr:col>
          <xdr:colOff>133350</xdr:colOff>
          <xdr:row>78</xdr:row>
          <xdr:rowOff>9525</xdr:rowOff>
        </xdr:to>
        <xdr:sp macro="" textlink="">
          <xdr:nvSpPr>
            <xdr:cNvPr id="163842" name="Check Box 2" hidden="1">
              <a:extLst>
                <a:ext uri="{63B3BB69-23CF-44E3-9099-C40C66FF867C}">
                  <a14:compatExt spid="_x0000_s163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77</xdr:row>
          <xdr:rowOff>219075</xdr:rowOff>
        </xdr:from>
        <xdr:to>
          <xdr:col>7</xdr:col>
          <xdr:colOff>114300</xdr:colOff>
          <xdr:row>79</xdr:row>
          <xdr:rowOff>9525</xdr:rowOff>
        </xdr:to>
        <xdr:sp macro="" textlink="">
          <xdr:nvSpPr>
            <xdr:cNvPr id="163843" name="Check Box 3" hidden="1">
              <a:extLst>
                <a:ext uri="{63B3BB69-23CF-44E3-9099-C40C66FF867C}">
                  <a14:compatExt spid="_x0000_s163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77</xdr:row>
          <xdr:rowOff>257175</xdr:rowOff>
        </xdr:from>
        <xdr:to>
          <xdr:col>10</xdr:col>
          <xdr:colOff>133350</xdr:colOff>
          <xdr:row>79</xdr:row>
          <xdr:rowOff>19050</xdr:rowOff>
        </xdr:to>
        <xdr:sp macro="" textlink="">
          <xdr:nvSpPr>
            <xdr:cNvPr id="163844" name="Check Box 4" hidden="1">
              <a:extLst>
                <a:ext uri="{63B3BB69-23CF-44E3-9099-C40C66FF867C}">
                  <a14:compatExt spid="_x0000_s16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83</xdr:row>
          <xdr:rowOff>190500</xdr:rowOff>
        </xdr:from>
        <xdr:to>
          <xdr:col>11</xdr:col>
          <xdr:colOff>95250</xdr:colOff>
          <xdr:row>85</xdr:row>
          <xdr:rowOff>9525</xdr:rowOff>
        </xdr:to>
        <xdr:sp macro="" textlink="">
          <xdr:nvSpPr>
            <xdr:cNvPr id="163845" name="Check Box 5" hidden="1">
              <a:extLst>
                <a:ext uri="{63B3BB69-23CF-44E3-9099-C40C66FF867C}">
                  <a14:compatExt spid="_x0000_s163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入園前健診記録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81</xdr:row>
          <xdr:rowOff>180975</xdr:rowOff>
        </xdr:from>
        <xdr:to>
          <xdr:col>33</xdr:col>
          <xdr:colOff>152400</xdr:colOff>
          <xdr:row>83</xdr:row>
          <xdr:rowOff>9525</xdr:rowOff>
        </xdr:to>
        <xdr:sp macro="" textlink="">
          <xdr:nvSpPr>
            <xdr:cNvPr id="163846" name="Check Box 6" hidden="1">
              <a:extLst>
                <a:ext uri="{63B3BB69-23CF-44E3-9099-C40C66FF867C}">
                  <a14:compatExt spid="_x0000_s163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乳児・幼児健康診断記録票（園医健診時等）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82</xdr:row>
          <xdr:rowOff>190500</xdr:rowOff>
        </xdr:from>
        <xdr:to>
          <xdr:col>29</xdr:col>
          <xdr:colOff>152400</xdr:colOff>
          <xdr:row>84</xdr:row>
          <xdr:rowOff>19050</xdr:rowOff>
        </xdr:to>
        <xdr:sp macro="" textlink="">
          <xdr:nvSpPr>
            <xdr:cNvPr id="163847" name="Check Box 7" hidden="1">
              <a:extLst>
                <a:ext uri="{63B3BB69-23CF-44E3-9099-C40C66FF867C}">
                  <a14:compatExt spid="_x0000_s16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発達個人票(身体測定の記録）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83</xdr:row>
          <xdr:rowOff>180975</xdr:rowOff>
        </xdr:from>
        <xdr:to>
          <xdr:col>32</xdr:col>
          <xdr:colOff>104775</xdr:colOff>
          <xdr:row>85</xdr:row>
          <xdr:rowOff>9525</xdr:rowOff>
        </xdr:to>
        <xdr:sp macro="" textlink="">
          <xdr:nvSpPr>
            <xdr:cNvPr id="163848" name="Check Box 8" hidden="1">
              <a:extLst>
                <a:ext uri="{63B3BB69-23CF-44E3-9099-C40C66FF867C}">
                  <a14:compatExt spid="_x0000_s163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歯科健康診査票（結果票）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84</xdr:row>
          <xdr:rowOff>190500</xdr:rowOff>
        </xdr:from>
        <xdr:to>
          <xdr:col>33</xdr:col>
          <xdr:colOff>123825</xdr:colOff>
          <xdr:row>86</xdr:row>
          <xdr:rowOff>19050</xdr:rowOff>
        </xdr:to>
        <xdr:sp macro="" textlink="">
          <xdr:nvSpPr>
            <xdr:cNvPr id="163849" name="Check Box 9" hidden="1">
              <a:extLst>
                <a:ext uri="{63B3BB69-23CF-44E3-9099-C40C66FF867C}">
                  <a14:compatExt spid="_x0000_s163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登園許可証（必要な疾病に罹患した場合）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85</xdr:row>
          <xdr:rowOff>190500</xdr:rowOff>
        </xdr:from>
        <xdr:to>
          <xdr:col>33</xdr:col>
          <xdr:colOff>85725</xdr:colOff>
          <xdr:row>87</xdr:row>
          <xdr:rowOff>19050</xdr:rowOff>
        </xdr:to>
        <xdr:sp macro="" textlink="">
          <xdr:nvSpPr>
            <xdr:cNvPr id="163850" name="Check Box 10" hidden="1">
              <a:extLst>
                <a:ext uri="{63B3BB69-23CF-44E3-9099-C40C66FF867C}">
                  <a14:compatExt spid="_x0000_s163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健康管理委員会に係る書類（該当児童のみ）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23</xdr:row>
          <xdr:rowOff>9525</xdr:rowOff>
        </xdr:from>
        <xdr:to>
          <xdr:col>24</xdr:col>
          <xdr:colOff>161925</xdr:colOff>
          <xdr:row>24</xdr:row>
          <xdr:rowOff>19050</xdr:rowOff>
        </xdr:to>
        <xdr:sp macro="" textlink="">
          <xdr:nvSpPr>
            <xdr:cNvPr id="163851" name="Check Box 11" hidden="1">
              <a:extLst>
                <a:ext uri="{63B3BB69-23CF-44E3-9099-C40C66FF867C}">
                  <a14:compatExt spid="_x0000_s16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年間指導計画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86</xdr:row>
          <xdr:rowOff>171450</xdr:rowOff>
        </xdr:from>
        <xdr:to>
          <xdr:col>8</xdr:col>
          <xdr:colOff>114300</xdr:colOff>
          <xdr:row>88</xdr:row>
          <xdr:rowOff>9525</xdr:rowOff>
        </xdr:to>
        <xdr:sp macro="" textlink="">
          <xdr:nvSpPr>
            <xdr:cNvPr id="163852" name="Check Box 12" hidden="1">
              <a:extLst>
                <a:ext uri="{63B3BB69-23CF-44E3-9099-C40C66FF867C}">
                  <a14:compatExt spid="_x0000_s163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180975</xdr:rowOff>
        </xdr:from>
        <xdr:to>
          <xdr:col>15</xdr:col>
          <xdr:colOff>38100</xdr:colOff>
          <xdr:row>84</xdr:row>
          <xdr:rowOff>9525</xdr:rowOff>
        </xdr:to>
        <xdr:sp macro="" textlink="">
          <xdr:nvSpPr>
            <xdr:cNvPr id="163853" name="Check Box 13" hidden="1">
              <a:extLst>
                <a:ext uri="{63B3BB69-23CF-44E3-9099-C40C66FF867C}">
                  <a14:compatExt spid="_x0000_s163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入園時に保護者が記入した書類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81</xdr:row>
          <xdr:rowOff>180975</xdr:rowOff>
        </xdr:from>
        <xdr:to>
          <xdr:col>9</xdr:col>
          <xdr:colOff>161925</xdr:colOff>
          <xdr:row>83</xdr:row>
          <xdr:rowOff>19050</xdr:rowOff>
        </xdr:to>
        <xdr:sp macro="" textlink="">
          <xdr:nvSpPr>
            <xdr:cNvPr id="163854" name="Check Box 14" hidden="1">
              <a:extLst>
                <a:ext uri="{63B3BB69-23CF-44E3-9099-C40C66FF867C}">
                  <a14:compatExt spid="_x0000_s163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児童票</a:t>
              </a:r>
            </a:p>
          </xdr:txBody>
        </xdr:sp>
        <xdr:clientData/>
      </xdr:twoCellAnchor>
    </mc:Choice>
    <mc:Fallback/>
  </mc:AlternateContent>
  <xdr:twoCellAnchor>
    <xdr:from>
      <xdr:col>5</xdr:col>
      <xdr:colOff>123825</xdr:colOff>
      <xdr:row>47</xdr:row>
      <xdr:rowOff>34348</xdr:rowOff>
    </xdr:from>
    <xdr:to>
      <xdr:col>34</xdr:col>
      <xdr:colOff>64943</xdr:colOff>
      <xdr:row>48</xdr:row>
      <xdr:rowOff>161925</xdr:rowOff>
    </xdr:to>
    <xdr:sp macro="" textlink="">
      <xdr:nvSpPr>
        <xdr:cNvPr id="23" name="AutoShape 2"/>
        <xdr:cNvSpPr>
          <a:spLocks noChangeArrowheads="1"/>
        </xdr:cNvSpPr>
      </xdr:nvSpPr>
      <xdr:spPr bwMode="auto">
        <a:xfrm>
          <a:off x="1409700" y="8883073"/>
          <a:ext cx="5541818" cy="318077"/>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21</xdr:col>
          <xdr:colOff>85725</xdr:colOff>
          <xdr:row>32</xdr:row>
          <xdr:rowOff>19050</xdr:rowOff>
        </xdr:to>
        <xdr:sp macro="" textlink="">
          <xdr:nvSpPr>
            <xdr:cNvPr id="163855" name="Check Box 15" hidden="1">
              <a:extLst>
                <a:ext uri="{63B3BB69-23CF-44E3-9099-C40C66FF867C}">
                  <a14:compatExt spid="_x0000_s16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31</xdr:row>
          <xdr:rowOff>0</xdr:rowOff>
        </xdr:from>
        <xdr:to>
          <xdr:col>24</xdr:col>
          <xdr:colOff>47625</xdr:colOff>
          <xdr:row>32</xdr:row>
          <xdr:rowOff>19050</xdr:rowOff>
        </xdr:to>
        <xdr:sp macro="" textlink="">
          <xdr:nvSpPr>
            <xdr:cNvPr id="163856" name="Check Box 16" hidden="1">
              <a:extLst>
                <a:ext uri="{63B3BB69-23CF-44E3-9099-C40C66FF867C}">
                  <a14:compatExt spid="_x0000_s163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90</xdr:row>
          <xdr:rowOff>66675</xdr:rowOff>
        </xdr:from>
        <xdr:to>
          <xdr:col>12</xdr:col>
          <xdr:colOff>142875</xdr:colOff>
          <xdr:row>91</xdr:row>
          <xdr:rowOff>85725</xdr:rowOff>
        </xdr:to>
        <xdr:sp macro="" textlink="">
          <xdr:nvSpPr>
            <xdr:cNvPr id="163857" name="Check Box 17" hidden="1">
              <a:extLst>
                <a:ext uri="{63B3BB69-23CF-44E3-9099-C40C66FF867C}">
                  <a14:compatExt spid="_x0000_s16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90</xdr:row>
          <xdr:rowOff>66675</xdr:rowOff>
        </xdr:from>
        <xdr:to>
          <xdr:col>15</xdr:col>
          <xdr:colOff>114300</xdr:colOff>
          <xdr:row>91</xdr:row>
          <xdr:rowOff>85725</xdr:rowOff>
        </xdr:to>
        <xdr:sp macro="" textlink="">
          <xdr:nvSpPr>
            <xdr:cNvPr id="163858" name="Check Box 18" hidden="1">
              <a:extLst>
                <a:ext uri="{63B3BB69-23CF-44E3-9099-C40C66FF867C}">
                  <a14:compatExt spid="_x0000_s163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90</xdr:row>
          <xdr:rowOff>95250</xdr:rowOff>
        </xdr:from>
        <xdr:to>
          <xdr:col>26</xdr:col>
          <xdr:colOff>28575</xdr:colOff>
          <xdr:row>91</xdr:row>
          <xdr:rowOff>114300</xdr:rowOff>
        </xdr:to>
        <xdr:sp macro="" textlink="">
          <xdr:nvSpPr>
            <xdr:cNvPr id="163859" name="Check Box 19" hidden="1">
              <a:extLst>
                <a:ext uri="{63B3BB69-23CF-44E3-9099-C40C66FF867C}">
                  <a14:compatExt spid="_x0000_s163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送付している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92</xdr:row>
          <xdr:rowOff>38100</xdr:rowOff>
        </xdr:from>
        <xdr:to>
          <xdr:col>11</xdr:col>
          <xdr:colOff>47625</xdr:colOff>
          <xdr:row>93</xdr:row>
          <xdr:rowOff>152400</xdr:rowOff>
        </xdr:to>
        <xdr:sp macro="" textlink="">
          <xdr:nvSpPr>
            <xdr:cNvPr id="163860" name="Check Box 20" hidden="1">
              <a:extLst>
                <a:ext uri="{63B3BB69-23CF-44E3-9099-C40C66FF867C}">
                  <a14:compatExt spid="_x0000_s163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79</xdr:row>
          <xdr:rowOff>9525</xdr:rowOff>
        </xdr:from>
        <xdr:to>
          <xdr:col>12</xdr:col>
          <xdr:colOff>47625</xdr:colOff>
          <xdr:row>79</xdr:row>
          <xdr:rowOff>180975</xdr:rowOff>
        </xdr:to>
        <xdr:sp macro="" textlink="">
          <xdr:nvSpPr>
            <xdr:cNvPr id="163861" name="Check Box 21" hidden="1">
              <a:extLst>
                <a:ext uri="{63B3BB69-23CF-44E3-9099-C40C66FF867C}">
                  <a14:compatExt spid="_x0000_s163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79</xdr:row>
          <xdr:rowOff>19050</xdr:rowOff>
        </xdr:from>
        <xdr:to>
          <xdr:col>21</xdr:col>
          <xdr:colOff>47625</xdr:colOff>
          <xdr:row>80</xdr:row>
          <xdr:rowOff>0</xdr:rowOff>
        </xdr:to>
        <xdr:sp macro="" textlink="">
          <xdr:nvSpPr>
            <xdr:cNvPr id="163862" name="Check Box 22" hidden="1">
              <a:extLst>
                <a:ext uri="{63B3BB69-23CF-44E3-9099-C40C66FF867C}">
                  <a14:compatExt spid="_x0000_s163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79</xdr:row>
          <xdr:rowOff>19050</xdr:rowOff>
        </xdr:from>
        <xdr:to>
          <xdr:col>30</xdr:col>
          <xdr:colOff>28575</xdr:colOff>
          <xdr:row>80</xdr:row>
          <xdr:rowOff>0</xdr:rowOff>
        </xdr:to>
        <xdr:sp macro="" textlink="">
          <xdr:nvSpPr>
            <xdr:cNvPr id="163863" name="Check Box 23" hidden="1">
              <a:extLst>
                <a:ext uri="{63B3BB69-23CF-44E3-9099-C40C66FF867C}">
                  <a14:compatExt spid="_x0000_s163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xdr:row>
          <xdr:rowOff>0</xdr:rowOff>
        </xdr:from>
        <xdr:to>
          <xdr:col>24</xdr:col>
          <xdr:colOff>161925</xdr:colOff>
          <xdr:row>25</xdr:row>
          <xdr:rowOff>9525</xdr:rowOff>
        </xdr:to>
        <xdr:sp macro="" textlink="">
          <xdr:nvSpPr>
            <xdr:cNvPr id="163864" name="Check Box 24" hidden="1">
              <a:extLst>
                <a:ext uri="{63B3BB69-23CF-44E3-9099-C40C66FF867C}">
                  <a14:compatExt spid="_x0000_s163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23</xdr:row>
          <xdr:rowOff>9525</xdr:rowOff>
        </xdr:from>
        <xdr:to>
          <xdr:col>30</xdr:col>
          <xdr:colOff>114300</xdr:colOff>
          <xdr:row>24</xdr:row>
          <xdr:rowOff>19050</xdr:rowOff>
        </xdr:to>
        <xdr:sp macro="" textlink="">
          <xdr:nvSpPr>
            <xdr:cNvPr id="163865" name="Check Box 25" hidden="1">
              <a:extLst>
                <a:ext uri="{63B3BB69-23CF-44E3-9099-C40C66FF867C}">
                  <a14:compatExt spid="_x0000_s163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月間指導計画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24</xdr:row>
          <xdr:rowOff>0</xdr:rowOff>
        </xdr:from>
        <xdr:to>
          <xdr:col>30</xdr:col>
          <xdr:colOff>114300</xdr:colOff>
          <xdr:row>25</xdr:row>
          <xdr:rowOff>9525</xdr:rowOff>
        </xdr:to>
        <xdr:sp macro="" textlink="">
          <xdr:nvSpPr>
            <xdr:cNvPr id="163866" name="Check Box 26" hidden="1">
              <a:extLst>
                <a:ext uri="{63B3BB69-23CF-44E3-9099-C40C66FF867C}">
                  <a14:compatExt spid="_x0000_s163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23</xdr:row>
          <xdr:rowOff>85725</xdr:rowOff>
        </xdr:from>
        <xdr:to>
          <xdr:col>6</xdr:col>
          <xdr:colOff>76200</xdr:colOff>
          <xdr:row>24</xdr:row>
          <xdr:rowOff>104775</xdr:rowOff>
        </xdr:to>
        <xdr:sp macro="" textlink="">
          <xdr:nvSpPr>
            <xdr:cNvPr id="163867" name="Check Box 27" hidden="1">
              <a:extLst>
                <a:ext uri="{63B3BB69-23CF-44E3-9099-C40C66FF867C}">
                  <a14:compatExt spid="_x0000_s163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0</xdr:rowOff>
        </xdr:from>
        <xdr:to>
          <xdr:col>35</xdr:col>
          <xdr:colOff>200025</xdr:colOff>
          <xdr:row>25</xdr:row>
          <xdr:rowOff>9525</xdr:rowOff>
        </xdr:to>
        <xdr:sp macro="" textlink="">
          <xdr:nvSpPr>
            <xdr:cNvPr id="163868" name="Check Box 28" hidden="1">
              <a:extLst>
                <a:ext uri="{63B3BB69-23CF-44E3-9099-C40C66FF867C}">
                  <a14:compatExt spid="_x0000_s163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84</xdr:row>
          <xdr:rowOff>180975</xdr:rowOff>
        </xdr:from>
        <xdr:to>
          <xdr:col>11</xdr:col>
          <xdr:colOff>38100</xdr:colOff>
          <xdr:row>86</xdr:row>
          <xdr:rowOff>0</xdr:rowOff>
        </xdr:to>
        <xdr:sp macro="" textlink="">
          <xdr:nvSpPr>
            <xdr:cNvPr id="163869" name="Check Box 29" hidden="1">
              <a:extLst>
                <a:ext uri="{63B3BB69-23CF-44E3-9099-C40C66FF867C}">
                  <a14:compatExt spid="_x0000_s163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観察・個人記録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85</xdr:row>
          <xdr:rowOff>190500</xdr:rowOff>
        </xdr:from>
        <xdr:to>
          <xdr:col>10</xdr:col>
          <xdr:colOff>161925</xdr:colOff>
          <xdr:row>87</xdr:row>
          <xdr:rowOff>9525</xdr:rowOff>
        </xdr:to>
        <xdr:sp macro="" textlink="">
          <xdr:nvSpPr>
            <xdr:cNvPr id="163870" name="Check Box 30" hidden="1">
              <a:extLst>
                <a:ext uri="{63B3BB69-23CF-44E3-9099-C40C66FF867C}">
                  <a14:compatExt spid="_x0000_s163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面談記録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88</xdr:row>
          <xdr:rowOff>38100</xdr:rowOff>
        </xdr:from>
        <xdr:to>
          <xdr:col>13</xdr:col>
          <xdr:colOff>114300</xdr:colOff>
          <xdr:row>88</xdr:row>
          <xdr:rowOff>266700</xdr:rowOff>
        </xdr:to>
        <xdr:sp macro="" textlink="">
          <xdr:nvSpPr>
            <xdr:cNvPr id="163871" name="Check Box 31" hidden="1">
              <a:extLst>
                <a:ext uri="{63B3BB69-23CF-44E3-9099-C40C66FF867C}">
                  <a14:compatExt spid="_x0000_s163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幼保小連携会議等への参加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38100</xdr:rowOff>
        </xdr:from>
        <xdr:to>
          <xdr:col>19</xdr:col>
          <xdr:colOff>142875</xdr:colOff>
          <xdr:row>88</xdr:row>
          <xdr:rowOff>276225</xdr:rowOff>
        </xdr:to>
        <xdr:sp macro="" textlink="">
          <xdr:nvSpPr>
            <xdr:cNvPr id="163872" name="Check Box 32" hidden="1">
              <a:extLst>
                <a:ext uri="{63B3BB69-23CF-44E3-9099-C40C66FF867C}">
                  <a14:compatExt spid="_x0000_s163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園児の小学校訪問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88</xdr:row>
          <xdr:rowOff>19050</xdr:rowOff>
        </xdr:from>
        <xdr:to>
          <xdr:col>24</xdr:col>
          <xdr:colOff>28575</xdr:colOff>
          <xdr:row>88</xdr:row>
          <xdr:rowOff>276225</xdr:rowOff>
        </xdr:to>
        <xdr:sp macro="" textlink="">
          <xdr:nvSpPr>
            <xdr:cNvPr id="163873" name="Check Box 33" hidden="1">
              <a:extLst>
                <a:ext uri="{63B3BB69-23CF-44E3-9099-C40C66FF867C}">
                  <a14:compatExt spid="_x0000_s163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授業参観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101</xdr:row>
          <xdr:rowOff>19050</xdr:rowOff>
        </xdr:from>
        <xdr:to>
          <xdr:col>26</xdr:col>
          <xdr:colOff>66675</xdr:colOff>
          <xdr:row>101</xdr:row>
          <xdr:rowOff>152400</xdr:rowOff>
        </xdr:to>
        <xdr:sp macro="" textlink="">
          <xdr:nvSpPr>
            <xdr:cNvPr id="163874" name="Check Box 34" hidden="1">
              <a:extLst>
                <a:ext uri="{63B3BB69-23CF-44E3-9099-C40C66FF867C}">
                  <a14:compatExt spid="_x0000_s16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116</xdr:row>
          <xdr:rowOff>85725</xdr:rowOff>
        </xdr:from>
        <xdr:to>
          <xdr:col>7</xdr:col>
          <xdr:colOff>76200</xdr:colOff>
          <xdr:row>117</xdr:row>
          <xdr:rowOff>123825</xdr:rowOff>
        </xdr:to>
        <xdr:sp macro="" textlink="">
          <xdr:nvSpPr>
            <xdr:cNvPr id="163875" name="Check Box 35" hidden="1">
              <a:extLst>
                <a:ext uri="{63B3BB69-23CF-44E3-9099-C40C66FF867C}">
                  <a14:compatExt spid="_x0000_s16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116</xdr:row>
          <xdr:rowOff>76200</xdr:rowOff>
        </xdr:from>
        <xdr:to>
          <xdr:col>29</xdr:col>
          <xdr:colOff>180975</xdr:colOff>
          <xdr:row>117</xdr:row>
          <xdr:rowOff>114300</xdr:rowOff>
        </xdr:to>
        <xdr:sp macro="" textlink="">
          <xdr:nvSpPr>
            <xdr:cNvPr id="163876" name="Check Box 36" hidden="1">
              <a:extLst>
                <a:ext uri="{63B3BB69-23CF-44E3-9099-C40C66FF867C}">
                  <a14:compatExt spid="_x0000_s163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120</xdr:row>
          <xdr:rowOff>76200</xdr:rowOff>
        </xdr:from>
        <xdr:to>
          <xdr:col>8</xdr:col>
          <xdr:colOff>0</xdr:colOff>
          <xdr:row>121</xdr:row>
          <xdr:rowOff>28575</xdr:rowOff>
        </xdr:to>
        <xdr:sp macro="" textlink="">
          <xdr:nvSpPr>
            <xdr:cNvPr id="163877" name="Check Box 37" hidden="1">
              <a:extLst>
                <a:ext uri="{63B3BB69-23CF-44E3-9099-C40C66FF867C}">
                  <a14:compatExt spid="_x0000_s163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120</xdr:row>
          <xdr:rowOff>38100</xdr:rowOff>
        </xdr:from>
        <xdr:to>
          <xdr:col>20</xdr:col>
          <xdr:colOff>114300</xdr:colOff>
          <xdr:row>122</xdr:row>
          <xdr:rowOff>0</xdr:rowOff>
        </xdr:to>
        <xdr:sp macro="" textlink="">
          <xdr:nvSpPr>
            <xdr:cNvPr id="163878" name="Check Box 38" hidden="1">
              <a:extLst>
                <a:ext uri="{63B3BB69-23CF-44E3-9099-C40C66FF867C}">
                  <a14:compatExt spid="_x0000_s163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97</xdr:row>
          <xdr:rowOff>47625</xdr:rowOff>
        </xdr:from>
        <xdr:to>
          <xdr:col>28</xdr:col>
          <xdr:colOff>85725</xdr:colOff>
          <xdr:row>98</xdr:row>
          <xdr:rowOff>104775</xdr:rowOff>
        </xdr:to>
        <xdr:sp macro="" textlink="">
          <xdr:nvSpPr>
            <xdr:cNvPr id="163879" name="Check Box 39" hidden="1">
              <a:extLst>
                <a:ext uri="{63B3BB69-23CF-44E3-9099-C40C66FF867C}">
                  <a14:compatExt spid="_x0000_s163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99</xdr:row>
          <xdr:rowOff>57150</xdr:rowOff>
        </xdr:from>
        <xdr:to>
          <xdr:col>28</xdr:col>
          <xdr:colOff>85725</xdr:colOff>
          <xdr:row>100</xdr:row>
          <xdr:rowOff>114300</xdr:rowOff>
        </xdr:to>
        <xdr:sp macro="" textlink="">
          <xdr:nvSpPr>
            <xdr:cNvPr id="163880" name="Check Box 40" hidden="1">
              <a:extLst>
                <a:ext uri="{63B3BB69-23CF-44E3-9099-C40C66FF867C}">
                  <a14:compatExt spid="_x0000_s163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101</xdr:row>
          <xdr:rowOff>161925</xdr:rowOff>
        </xdr:from>
        <xdr:to>
          <xdr:col>26</xdr:col>
          <xdr:colOff>104775</xdr:colOff>
          <xdr:row>103</xdr:row>
          <xdr:rowOff>0</xdr:rowOff>
        </xdr:to>
        <xdr:sp macro="" textlink="">
          <xdr:nvSpPr>
            <xdr:cNvPr id="163881" name="Check Box 41" hidden="1">
              <a:extLst>
                <a:ext uri="{63B3BB69-23CF-44E3-9099-C40C66FF867C}">
                  <a14:compatExt spid="_x0000_s163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86591</xdr:colOff>
      <xdr:row>137</xdr:row>
      <xdr:rowOff>19050</xdr:rowOff>
    </xdr:from>
    <xdr:to>
      <xdr:col>34</xdr:col>
      <xdr:colOff>80241</xdr:colOff>
      <xdr:row>138</xdr:row>
      <xdr:rowOff>165100</xdr:rowOff>
    </xdr:to>
    <xdr:sp macro="" textlink="">
      <xdr:nvSpPr>
        <xdr:cNvPr id="51" name="AutoShape 2"/>
        <xdr:cNvSpPr>
          <a:spLocks noChangeArrowheads="1"/>
        </xdr:cNvSpPr>
      </xdr:nvSpPr>
      <xdr:spPr bwMode="auto">
        <a:xfrm>
          <a:off x="2896466" y="26155650"/>
          <a:ext cx="4070350" cy="3365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28575</xdr:colOff>
          <xdr:row>126</xdr:row>
          <xdr:rowOff>0</xdr:rowOff>
        </xdr:from>
        <xdr:to>
          <xdr:col>12</xdr:col>
          <xdr:colOff>142875</xdr:colOff>
          <xdr:row>127</xdr:row>
          <xdr:rowOff>9525</xdr:rowOff>
        </xdr:to>
        <xdr:sp macro="" textlink="">
          <xdr:nvSpPr>
            <xdr:cNvPr id="163882" name="Check Box 42" hidden="1">
              <a:extLst>
                <a:ext uri="{63B3BB69-23CF-44E3-9099-C40C66FF867C}">
                  <a14:compatExt spid="_x0000_s163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園庭開放、園舎開放等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126</xdr:row>
          <xdr:rowOff>0</xdr:rowOff>
        </xdr:from>
        <xdr:to>
          <xdr:col>18</xdr:col>
          <xdr:colOff>9525</xdr:colOff>
          <xdr:row>127</xdr:row>
          <xdr:rowOff>0</xdr:rowOff>
        </xdr:to>
        <xdr:sp macro="" textlink="">
          <xdr:nvSpPr>
            <xdr:cNvPr id="163883" name="Check Box 43" hidden="1">
              <a:extLst>
                <a:ext uri="{63B3BB69-23CF-44E3-9099-C40C66FF867C}">
                  <a14:compatExt spid="_x0000_s163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相談、援助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125</xdr:row>
          <xdr:rowOff>238125</xdr:rowOff>
        </xdr:from>
        <xdr:to>
          <xdr:col>26</xdr:col>
          <xdr:colOff>95250</xdr:colOff>
          <xdr:row>127</xdr:row>
          <xdr:rowOff>19050</xdr:rowOff>
        </xdr:to>
        <xdr:sp macro="" textlink="">
          <xdr:nvSpPr>
            <xdr:cNvPr id="163884" name="Check Box 44" hidden="1">
              <a:extLst>
                <a:ext uri="{63B3BB69-23CF-44E3-9099-C40C66FF867C}">
                  <a14:compatExt spid="_x0000_s163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交流の場の提供、促進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126</xdr:row>
          <xdr:rowOff>0</xdr:rowOff>
        </xdr:from>
        <xdr:to>
          <xdr:col>33</xdr:col>
          <xdr:colOff>28575</xdr:colOff>
          <xdr:row>127</xdr:row>
          <xdr:rowOff>9525</xdr:rowOff>
        </xdr:to>
        <xdr:sp macro="" textlink="">
          <xdr:nvSpPr>
            <xdr:cNvPr id="163885" name="Check Box 45" hidden="1">
              <a:extLst>
                <a:ext uri="{63B3BB69-23CF-44E3-9099-C40C66FF867C}">
                  <a14:compatExt spid="_x0000_s163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情報の提供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126</xdr:row>
          <xdr:rowOff>171450</xdr:rowOff>
        </xdr:from>
        <xdr:to>
          <xdr:col>13</xdr:col>
          <xdr:colOff>161925</xdr:colOff>
          <xdr:row>128</xdr:row>
          <xdr:rowOff>0</xdr:rowOff>
        </xdr:to>
        <xdr:sp macro="" textlink="">
          <xdr:nvSpPr>
            <xdr:cNvPr id="163886" name="Check Box 46" hidden="1">
              <a:extLst>
                <a:ext uri="{63B3BB69-23CF-44E3-9099-C40C66FF867C}">
                  <a14:compatExt spid="_x0000_s163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107</xdr:row>
          <xdr:rowOff>9525</xdr:rowOff>
        </xdr:from>
        <xdr:to>
          <xdr:col>31</xdr:col>
          <xdr:colOff>9525</xdr:colOff>
          <xdr:row>108</xdr:row>
          <xdr:rowOff>9525</xdr:rowOff>
        </xdr:to>
        <xdr:sp macro="" textlink="">
          <xdr:nvSpPr>
            <xdr:cNvPr id="163887" name="Check Box 47" hidden="1">
              <a:extLst>
                <a:ext uri="{63B3BB69-23CF-44E3-9099-C40C66FF867C}">
                  <a14:compatExt spid="_x0000_s163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連絡表、ノート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107</xdr:row>
          <xdr:rowOff>0</xdr:rowOff>
        </xdr:from>
        <xdr:to>
          <xdr:col>33</xdr:col>
          <xdr:colOff>123825</xdr:colOff>
          <xdr:row>108</xdr:row>
          <xdr:rowOff>19050</xdr:rowOff>
        </xdr:to>
        <xdr:sp macro="" textlink="">
          <xdr:nvSpPr>
            <xdr:cNvPr id="163888" name="Check Box 48" hidden="1">
              <a:extLst>
                <a:ext uri="{63B3BB69-23CF-44E3-9099-C40C66FF867C}">
                  <a14:compatExt spid="_x0000_s163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アプリ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107</xdr:row>
          <xdr:rowOff>161925</xdr:rowOff>
        </xdr:from>
        <xdr:to>
          <xdr:col>29</xdr:col>
          <xdr:colOff>19050</xdr:colOff>
          <xdr:row>109</xdr:row>
          <xdr:rowOff>38100</xdr:rowOff>
        </xdr:to>
        <xdr:sp macro="" textlink="">
          <xdr:nvSpPr>
            <xdr:cNvPr id="163889" name="Check Box 49" hidden="1">
              <a:extLst>
                <a:ext uri="{63B3BB69-23CF-44E3-9099-C40C66FF867C}">
                  <a14:compatExt spid="_x0000_s16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109</xdr:row>
          <xdr:rowOff>0</xdr:rowOff>
        </xdr:from>
        <xdr:to>
          <xdr:col>31</xdr:col>
          <xdr:colOff>19050</xdr:colOff>
          <xdr:row>110</xdr:row>
          <xdr:rowOff>0</xdr:rowOff>
        </xdr:to>
        <xdr:sp macro="" textlink="">
          <xdr:nvSpPr>
            <xdr:cNvPr id="163890" name="Check Box 50" hidden="1">
              <a:extLst>
                <a:ext uri="{63B3BB69-23CF-44E3-9099-C40C66FF867C}">
                  <a14:compatExt spid="_x0000_s16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連絡表、ノート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109</xdr:row>
          <xdr:rowOff>0</xdr:rowOff>
        </xdr:from>
        <xdr:to>
          <xdr:col>33</xdr:col>
          <xdr:colOff>133350</xdr:colOff>
          <xdr:row>110</xdr:row>
          <xdr:rowOff>19050</xdr:rowOff>
        </xdr:to>
        <xdr:sp macro="" textlink="">
          <xdr:nvSpPr>
            <xdr:cNvPr id="163891" name="Check Box 51" hidden="1">
              <a:extLst>
                <a:ext uri="{63B3BB69-23CF-44E3-9099-C40C66FF867C}">
                  <a14:compatExt spid="_x0000_s163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アプリ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109</xdr:row>
          <xdr:rowOff>142875</xdr:rowOff>
        </xdr:from>
        <xdr:to>
          <xdr:col>29</xdr:col>
          <xdr:colOff>38100</xdr:colOff>
          <xdr:row>111</xdr:row>
          <xdr:rowOff>9525</xdr:rowOff>
        </xdr:to>
        <xdr:sp macro="" textlink="">
          <xdr:nvSpPr>
            <xdr:cNvPr id="163892" name="Check Box 52" hidden="1">
              <a:extLst>
                <a:ext uri="{63B3BB69-23CF-44E3-9099-C40C66FF867C}">
                  <a14:compatExt spid="_x0000_s163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49</xdr:row>
          <xdr:rowOff>66675</xdr:rowOff>
        </xdr:from>
        <xdr:to>
          <xdr:col>20</xdr:col>
          <xdr:colOff>171450</xdr:colOff>
          <xdr:row>51</xdr:row>
          <xdr:rowOff>19050</xdr:rowOff>
        </xdr:to>
        <xdr:sp macro="" textlink="">
          <xdr:nvSpPr>
            <xdr:cNvPr id="163893" name="Check Box 53" hidden="1">
              <a:extLst>
                <a:ext uri="{63B3BB69-23CF-44E3-9099-C40C66FF867C}">
                  <a14:compatExt spid="_x0000_s163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定例で実施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85725</xdr:rowOff>
        </xdr:from>
        <xdr:to>
          <xdr:col>20</xdr:col>
          <xdr:colOff>85725</xdr:colOff>
          <xdr:row>54</xdr:row>
          <xdr:rowOff>123825</xdr:rowOff>
        </xdr:to>
        <xdr:sp macro="" textlink="">
          <xdr:nvSpPr>
            <xdr:cNvPr id="163894" name="Check Box 54" hidden="1">
              <a:extLst>
                <a:ext uri="{63B3BB69-23CF-44E3-9099-C40C66FF867C}">
                  <a14:compatExt spid="_x0000_s163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53</xdr:row>
          <xdr:rowOff>95250</xdr:rowOff>
        </xdr:from>
        <xdr:to>
          <xdr:col>31</xdr:col>
          <xdr:colOff>76200</xdr:colOff>
          <xdr:row>54</xdr:row>
          <xdr:rowOff>133350</xdr:rowOff>
        </xdr:to>
        <xdr:sp macro="" textlink="">
          <xdr:nvSpPr>
            <xdr:cNvPr id="163895" name="Check Box 55" hidden="1">
              <a:extLst>
                <a:ext uri="{63B3BB69-23CF-44E3-9099-C40C66FF867C}">
                  <a14:compatExt spid="_x0000_s163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53</xdr:row>
          <xdr:rowOff>19050</xdr:rowOff>
        </xdr:from>
        <xdr:to>
          <xdr:col>11</xdr:col>
          <xdr:colOff>9525</xdr:colOff>
          <xdr:row>54</xdr:row>
          <xdr:rowOff>57150</xdr:rowOff>
        </xdr:to>
        <xdr:sp macro="" textlink="">
          <xdr:nvSpPr>
            <xdr:cNvPr id="163896" name="Check Box 56" hidden="1">
              <a:extLst>
                <a:ext uri="{63B3BB69-23CF-44E3-9099-C40C66FF867C}">
                  <a14:compatExt spid="_x0000_s163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全職員参加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55</xdr:row>
          <xdr:rowOff>9525</xdr:rowOff>
        </xdr:from>
        <xdr:to>
          <xdr:col>11</xdr:col>
          <xdr:colOff>19050</xdr:colOff>
          <xdr:row>56</xdr:row>
          <xdr:rowOff>95250</xdr:rowOff>
        </xdr:to>
        <xdr:sp macro="" textlink="">
          <xdr:nvSpPr>
            <xdr:cNvPr id="163897" name="Check Box 57" hidden="1">
              <a:extLst>
                <a:ext uri="{63B3BB69-23CF-44E3-9099-C40C66FF867C}">
                  <a14:compatExt spid="_x0000_s163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58</xdr:row>
          <xdr:rowOff>57150</xdr:rowOff>
        </xdr:from>
        <xdr:to>
          <xdr:col>20</xdr:col>
          <xdr:colOff>161925</xdr:colOff>
          <xdr:row>60</xdr:row>
          <xdr:rowOff>19050</xdr:rowOff>
        </xdr:to>
        <xdr:sp macro="" textlink="">
          <xdr:nvSpPr>
            <xdr:cNvPr id="163898" name="Check Box 58" hidden="1">
              <a:extLst>
                <a:ext uri="{63B3BB69-23CF-44E3-9099-C40C66FF867C}">
                  <a14:compatExt spid="_x0000_s163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定例で実施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62</xdr:row>
          <xdr:rowOff>85725</xdr:rowOff>
        </xdr:from>
        <xdr:to>
          <xdr:col>20</xdr:col>
          <xdr:colOff>85725</xdr:colOff>
          <xdr:row>63</xdr:row>
          <xdr:rowOff>123825</xdr:rowOff>
        </xdr:to>
        <xdr:sp macro="" textlink="">
          <xdr:nvSpPr>
            <xdr:cNvPr id="163899" name="Check Box 59" hidden="1">
              <a:extLst>
                <a:ext uri="{63B3BB69-23CF-44E3-9099-C40C66FF867C}">
                  <a14:compatExt spid="_x0000_s163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62</xdr:row>
          <xdr:rowOff>95250</xdr:rowOff>
        </xdr:from>
        <xdr:to>
          <xdr:col>31</xdr:col>
          <xdr:colOff>76200</xdr:colOff>
          <xdr:row>63</xdr:row>
          <xdr:rowOff>133350</xdr:rowOff>
        </xdr:to>
        <xdr:sp macro="" textlink="">
          <xdr:nvSpPr>
            <xdr:cNvPr id="163900" name="Check Box 60" hidden="1">
              <a:extLst>
                <a:ext uri="{63B3BB69-23CF-44E3-9099-C40C66FF867C}">
                  <a14:compatExt spid="_x0000_s163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126</xdr:row>
          <xdr:rowOff>161925</xdr:rowOff>
        </xdr:from>
        <xdr:to>
          <xdr:col>10</xdr:col>
          <xdr:colOff>38100</xdr:colOff>
          <xdr:row>128</xdr:row>
          <xdr:rowOff>19050</xdr:rowOff>
        </xdr:to>
        <xdr:sp macro="" textlink="">
          <xdr:nvSpPr>
            <xdr:cNvPr id="163901" name="Check Box 61" hidden="1">
              <a:extLst>
                <a:ext uri="{63B3BB69-23CF-44E3-9099-C40C66FF867C}">
                  <a14:compatExt spid="_x0000_s163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180975</xdr:rowOff>
        </xdr:from>
        <xdr:to>
          <xdr:col>21</xdr:col>
          <xdr:colOff>123825</xdr:colOff>
          <xdr:row>33</xdr:row>
          <xdr:rowOff>9525</xdr:rowOff>
        </xdr:to>
        <xdr:sp macro="" textlink="">
          <xdr:nvSpPr>
            <xdr:cNvPr id="163902" name="Check Box 62" hidden="1">
              <a:extLst>
                <a:ext uri="{63B3BB69-23CF-44E3-9099-C40C66FF867C}">
                  <a14:compatExt spid="_x0000_s163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31</xdr:row>
          <xdr:rowOff>171450</xdr:rowOff>
        </xdr:from>
        <xdr:to>
          <xdr:col>25</xdr:col>
          <xdr:colOff>28575</xdr:colOff>
          <xdr:row>33</xdr:row>
          <xdr:rowOff>28575</xdr:rowOff>
        </xdr:to>
        <xdr:sp macro="" textlink="">
          <xdr:nvSpPr>
            <xdr:cNvPr id="163903" name="Check Box 63" hidden="1">
              <a:extLst>
                <a:ext uri="{63B3BB69-23CF-44E3-9099-C40C66FF867C}">
                  <a14:compatExt spid="_x0000_s163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66</xdr:row>
          <xdr:rowOff>171450</xdr:rowOff>
        </xdr:from>
        <xdr:to>
          <xdr:col>11</xdr:col>
          <xdr:colOff>9525</xdr:colOff>
          <xdr:row>68</xdr:row>
          <xdr:rowOff>9525</xdr:rowOff>
        </xdr:to>
        <xdr:sp macro="" textlink="">
          <xdr:nvSpPr>
            <xdr:cNvPr id="163904" name="Check Box 64" hidden="1">
              <a:extLst>
                <a:ext uri="{63B3BB69-23CF-44E3-9099-C40C66FF867C}">
                  <a14:compatExt spid="_x0000_s163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66</xdr:row>
          <xdr:rowOff>171450</xdr:rowOff>
        </xdr:from>
        <xdr:to>
          <xdr:col>7</xdr:col>
          <xdr:colOff>142875</xdr:colOff>
          <xdr:row>68</xdr:row>
          <xdr:rowOff>9525</xdr:rowOff>
        </xdr:to>
        <xdr:sp macro="" textlink="">
          <xdr:nvSpPr>
            <xdr:cNvPr id="163905" name="Check Box 65" hidden="1">
              <a:extLst>
                <a:ext uri="{63B3BB69-23CF-44E3-9099-C40C66FF867C}">
                  <a14:compatExt spid="_x0000_s16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105</xdr:row>
          <xdr:rowOff>9525</xdr:rowOff>
        </xdr:from>
        <xdr:to>
          <xdr:col>19</xdr:col>
          <xdr:colOff>104775</xdr:colOff>
          <xdr:row>105</xdr:row>
          <xdr:rowOff>161925</xdr:rowOff>
        </xdr:to>
        <xdr:sp macro="" textlink="">
          <xdr:nvSpPr>
            <xdr:cNvPr id="163906" name="Check Box 66" hidden="1">
              <a:extLst>
                <a:ext uri="{63B3BB69-23CF-44E3-9099-C40C66FF867C}">
                  <a14:compatExt spid="_x0000_s16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園だより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105</xdr:row>
          <xdr:rowOff>152400</xdr:rowOff>
        </xdr:from>
        <xdr:to>
          <xdr:col>19</xdr:col>
          <xdr:colOff>95250</xdr:colOff>
          <xdr:row>107</xdr:row>
          <xdr:rowOff>9525</xdr:rowOff>
        </xdr:to>
        <xdr:sp macro="" textlink="">
          <xdr:nvSpPr>
            <xdr:cNvPr id="163907" name="Check Box 67" hidden="1">
              <a:extLst>
                <a:ext uri="{63B3BB69-23CF-44E3-9099-C40C66FF867C}">
                  <a14:compatExt spid="_x0000_s16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クラスだより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9525</xdr:rowOff>
        </xdr:from>
        <xdr:to>
          <xdr:col>25</xdr:col>
          <xdr:colOff>180975</xdr:colOff>
          <xdr:row>106</xdr:row>
          <xdr:rowOff>9525</xdr:rowOff>
        </xdr:to>
        <xdr:sp macro="" textlink="">
          <xdr:nvSpPr>
            <xdr:cNvPr id="163908" name="Check Box 68" hidden="1">
              <a:extLst>
                <a:ext uri="{63B3BB69-23CF-44E3-9099-C40C66FF867C}">
                  <a14:compatExt spid="_x0000_s163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給食だより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152400</xdr:rowOff>
        </xdr:from>
        <xdr:to>
          <xdr:col>23</xdr:col>
          <xdr:colOff>171450</xdr:colOff>
          <xdr:row>107</xdr:row>
          <xdr:rowOff>19050</xdr:rowOff>
        </xdr:to>
        <xdr:sp macro="" textlink="">
          <xdr:nvSpPr>
            <xdr:cNvPr id="163909" name="Check Box 69" hidden="1">
              <a:extLst>
                <a:ext uri="{63B3BB69-23CF-44E3-9099-C40C66FF867C}">
                  <a14:compatExt spid="_x0000_s163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105</xdr:row>
          <xdr:rowOff>0</xdr:rowOff>
        </xdr:from>
        <xdr:to>
          <xdr:col>33</xdr:col>
          <xdr:colOff>0</xdr:colOff>
          <xdr:row>106</xdr:row>
          <xdr:rowOff>0</xdr:rowOff>
        </xdr:to>
        <xdr:sp macro="" textlink="">
          <xdr:nvSpPr>
            <xdr:cNvPr id="163910" name="Check Box 70" hidden="1">
              <a:extLst>
                <a:ext uri="{63B3BB69-23CF-44E3-9099-C40C66FF867C}">
                  <a14:compatExt spid="_x0000_s163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保健・健康だより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116</xdr:row>
          <xdr:rowOff>0</xdr:rowOff>
        </xdr:from>
        <xdr:to>
          <xdr:col>19</xdr:col>
          <xdr:colOff>9525</xdr:colOff>
          <xdr:row>117</xdr:row>
          <xdr:rowOff>28575</xdr:rowOff>
        </xdr:to>
        <xdr:sp macro="" textlink="">
          <xdr:nvSpPr>
            <xdr:cNvPr id="163911" name="Check Box 71" hidden="1">
              <a:extLst>
                <a:ext uri="{63B3BB69-23CF-44E3-9099-C40C66FF867C}">
                  <a14:compatExt spid="_x0000_s163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パンフレット・しおり等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117</xdr:row>
          <xdr:rowOff>0</xdr:rowOff>
        </xdr:from>
        <xdr:to>
          <xdr:col>15</xdr:col>
          <xdr:colOff>104775</xdr:colOff>
          <xdr:row>118</xdr:row>
          <xdr:rowOff>19050</xdr:rowOff>
        </xdr:to>
        <xdr:sp macro="" textlink="">
          <xdr:nvSpPr>
            <xdr:cNvPr id="163912" name="Check Box 72" hidden="1">
              <a:extLst>
                <a:ext uri="{63B3BB69-23CF-44E3-9099-C40C66FF867C}">
                  <a14:compatExt spid="_x0000_s163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117</xdr:row>
          <xdr:rowOff>0</xdr:rowOff>
        </xdr:from>
        <xdr:to>
          <xdr:col>18</xdr:col>
          <xdr:colOff>142875</xdr:colOff>
          <xdr:row>118</xdr:row>
          <xdr:rowOff>9525</xdr:rowOff>
        </xdr:to>
        <xdr:sp macro="" textlink="">
          <xdr:nvSpPr>
            <xdr:cNvPr id="163913" name="Check Box 73" hidden="1">
              <a:extLst>
                <a:ext uri="{63B3BB69-23CF-44E3-9099-C40C66FF867C}">
                  <a14:compatExt spid="_x0000_s163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143</xdr:row>
          <xdr:rowOff>95250</xdr:rowOff>
        </xdr:from>
        <xdr:to>
          <xdr:col>27</xdr:col>
          <xdr:colOff>76200</xdr:colOff>
          <xdr:row>144</xdr:row>
          <xdr:rowOff>123825</xdr:rowOff>
        </xdr:to>
        <xdr:sp macro="" textlink="">
          <xdr:nvSpPr>
            <xdr:cNvPr id="163914" name="Check Box 74" hidden="1">
              <a:extLst>
                <a:ext uri="{63B3BB69-23CF-44E3-9099-C40C66FF867C}">
                  <a14:compatExt spid="_x0000_s163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定例化していない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143</xdr:row>
          <xdr:rowOff>95250</xdr:rowOff>
        </xdr:from>
        <xdr:to>
          <xdr:col>16</xdr:col>
          <xdr:colOff>123825</xdr:colOff>
          <xdr:row>144</xdr:row>
          <xdr:rowOff>123825</xdr:rowOff>
        </xdr:to>
        <xdr:sp macro="" textlink="">
          <xdr:nvSpPr>
            <xdr:cNvPr id="163915" name="Check Box 75" hidden="1">
              <a:extLst>
                <a:ext uri="{63B3BB69-23CF-44E3-9099-C40C66FF867C}">
                  <a14:compatExt spid="_x0000_s163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定例化している</a:t>
              </a:r>
            </a:p>
          </xdr:txBody>
        </xdr:sp>
        <xdr:clientData/>
      </xdr:twoCellAnchor>
    </mc:Choice>
    <mc:Fallback/>
  </mc:AlternateContent>
  <xdr:twoCellAnchor>
    <xdr:from>
      <xdr:col>9</xdr:col>
      <xdr:colOff>102177</xdr:colOff>
      <xdr:row>145</xdr:row>
      <xdr:rowOff>29441</xdr:rowOff>
    </xdr:from>
    <xdr:to>
      <xdr:col>34</xdr:col>
      <xdr:colOff>114877</xdr:colOff>
      <xdr:row>146</xdr:row>
      <xdr:rowOff>169141</xdr:rowOff>
    </xdr:to>
    <xdr:sp macro="" textlink="">
      <xdr:nvSpPr>
        <xdr:cNvPr id="86" name="AutoShape 2"/>
        <xdr:cNvSpPr>
          <a:spLocks noChangeArrowheads="1"/>
        </xdr:cNvSpPr>
      </xdr:nvSpPr>
      <xdr:spPr bwMode="auto">
        <a:xfrm>
          <a:off x="2150052" y="27690041"/>
          <a:ext cx="4851400" cy="3302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83993</xdr:colOff>
      <xdr:row>157</xdr:row>
      <xdr:rowOff>81107</xdr:rowOff>
    </xdr:from>
    <xdr:to>
      <xdr:col>34</xdr:col>
      <xdr:colOff>122093</xdr:colOff>
      <xdr:row>159</xdr:row>
      <xdr:rowOff>144607</xdr:rowOff>
    </xdr:to>
    <xdr:sp macro="" textlink="">
      <xdr:nvSpPr>
        <xdr:cNvPr id="87" name="AutoShape 2"/>
        <xdr:cNvSpPr>
          <a:spLocks noChangeArrowheads="1"/>
        </xdr:cNvSpPr>
      </xdr:nvSpPr>
      <xdr:spPr bwMode="auto">
        <a:xfrm>
          <a:off x="1369868" y="30027707"/>
          <a:ext cx="5638800" cy="4445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57150</xdr:colOff>
      <xdr:row>71</xdr:row>
      <xdr:rowOff>69850</xdr:rowOff>
    </xdr:from>
    <xdr:to>
      <xdr:col>34</xdr:col>
      <xdr:colOff>95250</xdr:colOff>
      <xdr:row>72</xdr:row>
      <xdr:rowOff>152400</xdr:rowOff>
    </xdr:to>
    <xdr:sp macro="" textlink="">
      <xdr:nvSpPr>
        <xdr:cNvPr id="88" name="AutoShape 2"/>
        <xdr:cNvSpPr>
          <a:spLocks noChangeArrowheads="1"/>
        </xdr:cNvSpPr>
      </xdr:nvSpPr>
      <xdr:spPr bwMode="auto">
        <a:xfrm>
          <a:off x="1343025" y="13233400"/>
          <a:ext cx="5638800" cy="2730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180975</xdr:colOff>
          <xdr:row>69</xdr:row>
          <xdr:rowOff>390525</xdr:rowOff>
        </xdr:from>
        <xdr:to>
          <xdr:col>11</xdr:col>
          <xdr:colOff>9525</xdr:colOff>
          <xdr:row>71</xdr:row>
          <xdr:rowOff>28575</xdr:rowOff>
        </xdr:to>
        <xdr:sp macro="" textlink="">
          <xdr:nvSpPr>
            <xdr:cNvPr id="163916" name="Check Box 76" hidden="1">
              <a:extLst>
                <a:ext uri="{63B3BB69-23CF-44E3-9099-C40C66FF867C}">
                  <a14:compatExt spid="_x0000_s163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69</xdr:row>
          <xdr:rowOff>390525</xdr:rowOff>
        </xdr:from>
        <xdr:to>
          <xdr:col>25</xdr:col>
          <xdr:colOff>38100</xdr:colOff>
          <xdr:row>71</xdr:row>
          <xdr:rowOff>28575</xdr:rowOff>
        </xdr:to>
        <xdr:sp macro="" textlink="">
          <xdr:nvSpPr>
            <xdr:cNvPr id="163917" name="Check Box 77" hidden="1">
              <a:extLst>
                <a:ext uri="{63B3BB69-23CF-44E3-9099-C40C66FF867C}">
                  <a14:compatExt spid="_x0000_s163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xdr:row>
          <xdr:rowOff>0</xdr:rowOff>
        </xdr:from>
        <xdr:to>
          <xdr:col>24</xdr:col>
          <xdr:colOff>161925</xdr:colOff>
          <xdr:row>25</xdr:row>
          <xdr:rowOff>9525</xdr:rowOff>
        </xdr:to>
        <xdr:sp macro="" textlink="">
          <xdr:nvSpPr>
            <xdr:cNvPr id="163918" name="Check Box 78" hidden="1">
              <a:extLst>
                <a:ext uri="{63B3BB69-23CF-44E3-9099-C40C66FF867C}">
                  <a14:compatExt spid="_x0000_s163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24</xdr:row>
          <xdr:rowOff>0</xdr:rowOff>
        </xdr:from>
        <xdr:to>
          <xdr:col>30</xdr:col>
          <xdr:colOff>114300</xdr:colOff>
          <xdr:row>25</xdr:row>
          <xdr:rowOff>9525</xdr:rowOff>
        </xdr:to>
        <xdr:sp macro="" textlink="">
          <xdr:nvSpPr>
            <xdr:cNvPr id="163919" name="Check Box 79" hidden="1">
              <a:extLst>
                <a:ext uri="{63B3BB69-23CF-44E3-9099-C40C66FF867C}">
                  <a14:compatExt spid="_x0000_s163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xdr:row>
          <xdr:rowOff>0</xdr:rowOff>
        </xdr:from>
        <xdr:to>
          <xdr:col>24</xdr:col>
          <xdr:colOff>161925</xdr:colOff>
          <xdr:row>25</xdr:row>
          <xdr:rowOff>9525</xdr:rowOff>
        </xdr:to>
        <xdr:sp macro="" textlink="">
          <xdr:nvSpPr>
            <xdr:cNvPr id="163920" name="Check Box 80" hidden="1">
              <a:extLst>
                <a:ext uri="{63B3BB69-23CF-44E3-9099-C40C66FF867C}">
                  <a14:compatExt spid="_x0000_s163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24</xdr:row>
          <xdr:rowOff>0</xdr:rowOff>
        </xdr:from>
        <xdr:to>
          <xdr:col>30</xdr:col>
          <xdr:colOff>114300</xdr:colOff>
          <xdr:row>25</xdr:row>
          <xdr:rowOff>9525</xdr:rowOff>
        </xdr:to>
        <xdr:sp macro="" textlink="">
          <xdr:nvSpPr>
            <xdr:cNvPr id="163921" name="Check Box 81" hidden="1">
              <a:extLst>
                <a:ext uri="{63B3BB69-23CF-44E3-9099-C40C66FF867C}">
                  <a14:compatExt spid="_x0000_s163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31</xdr:row>
          <xdr:rowOff>0</xdr:rowOff>
        </xdr:from>
        <xdr:to>
          <xdr:col>32</xdr:col>
          <xdr:colOff>142875</xdr:colOff>
          <xdr:row>32</xdr:row>
          <xdr:rowOff>9525</xdr:rowOff>
        </xdr:to>
        <xdr:sp macro="" textlink="">
          <xdr:nvSpPr>
            <xdr:cNvPr id="163922" name="Check Box 82" hidden="1">
              <a:extLst>
                <a:ext uri="{63B3BB69-23CF-44E3-9099-C40C66FF867C}">
                  <a14:compatExt spid="_x0000_s163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139</xdr:row>
          <xdr:rowOff>171450</xdr:rowOff>
        </xdr:from>
        <xdr:to>
          <xdr:col>28</xdr:col>
          <xdr:colOff>38100</xdr:colOff>
          <xdr:row>141</xdr:row>
          <xdr:rowOff>9525</xdr:rowOff>
        </xdr:to>
        <xdr:sp macro="" textlink="">
          <xdr:nvSpPr>
            <xdr:cNvPr id="163923" name="Check Box 83" hidden="1">
              <a:extLst>
                <a:ext uri="{63B3BB69-23CF-44E3-9099-C40C66FF867C}">
                  <a14:compatExt spid="_x0000_s16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相談等の対応により取組んでいる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xdr:rowOff>
        </xdr:from>
        <xdr:to>
          <xdr:col>16</xdr:col>
          <xdr:colOff>19050</xdr:colOff>
          <xdr:row>5</xdr:row>
          <xdr:rowOff>180975</xdr:rowOff>
        </xdr:to>
        <xdr:sp macro="" textlink="">
          <xdr:nvSpPr>
            <xdr:cNvPr id="163924" name="Check Box 84" hidden="1">
              <a:extLst>
                <a:ext uri="{63B3BB69-23CF-44E3-9099-C40C66FF867C}">
                  <a14:compatExt spid="_x0000_s163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人権に配慮した保育を行っている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0</xdr:rowOff>
        </xdr:from>
        <xdr:to>
          <xdr:col>10</xdr:col>
          <xdr:colOff>142875</xdr:colOff>
          <xdr:row>8</xdr:row>
          <xdr:rowOff>180975</xdr:rowOff>
        </xdr:to>
        <xdr:sp macro="" textlink="">
          <xdr:nvSpPr>
            <xdr:cNvPr id="163925" name="Check Box 85" hidden="1">
              <a:extLst>
                <a:ext uri="{63B3BB69-23CF-44E3-9099-C40C66FF867C}">
                  <a14:compatExt spid="_x0000_s163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92</xdr:row>
          <xdr:rowOff>85725</xdr:rowOff>
        </xdr:from>
        <xdr:to>
          <xdr:col>17</xdr:col>
          <xdr:colOff>209550</xdr:colOff>
          <xdr:row>93</xdr:row>
          <xdr:rowOff>76200</xdr:rowOff>
        </xdr:to>
        <xdr:sp macro="" textlink="">
          <xdr:nvSpPr>
            <xdr:cNvPr id="163926" name="Check Box 86" hidden="1">
              <a:extLst>
                <a:ext uri="{63B3BB69-23CF-44E3-9099-C40C66FF867C}">
                  <a14:compatExt spid="_x0000_s163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80</xdr:row>
          <xdr:rowOff>9525</xdr:rowOff>
        </xdr:from>
        <xdr:to>
          <xdr:col>12</xdr:col>
          <xdr:colOff>47625</xdr:colOff>
          <xdr:row>80</xdr:row>
          <xdr:rowOff>180975</xdr:rowOff>
        </xdr:to>
        <xdr:sp macro="" textlink="">
          <xdr:nvSpPr>
            <xdr:cNvPr id="163927" name="Check Box 87" hidden="1">
              <a:extLst>
                <a:ext uri="{63B3BB69-23CF-44E3-9099-C40C66FF867C}">
                  <a14:compatExt spid="_x0000_s163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90</xdr:row>
          <xdr:rowOff>85725</xdr:rowOff>
        </xdr:from>
        <xdr:to>
          <xdr:col>32</xdr:col>
          <xdr:colOff>95250</xdr:colOff>
          <xdr:row>91</xdr:row>
          <xdr:rowOff>104775</xdr:rowOff>
        </xdr:to>
        <xdr:sp macro="" textlink="">
          <xdr:nvSpPr>
            <xdr:cNvPr id="163928" name="Check Box 88" hidden="1">
              <a:extLst>
                <a:ext uri="{63B3BB69-23CF-44E3-9099-C40C66FF867C}">
                  <a14:compatExt spid="_x0000_s163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送付していない</a:t>
              </a:r>
            </a:p>
          </xdr:txBody>
        </xdr:sp>
        <xdr:clientData/>
      </xdr:twoCellAnchor>
    </mc:Choice>
    <mc:Fallback/>
  </mc:AlternateContent>
  <xdr:twoCellAnchor>
    <xdr:from>
      <xdr:col>28</xdr:col>
      <xdr:colOff>112568</xdr:colOff>
      <xdr:row>92</xdr:row>
      <xdr:rowOff>27708</xdr:rowOff>
    </xdr:from>
    <xdr:to>
      <xdr:col>34</xdr:col>
      <xdr:colOff>69272</xdr:colOff>
      <xdr:row>93</xdr:row>
      <xdr:rowOff>167409</xdr:rowOff>
    </xdr:to>
    <xdr:sp macro="" textlink="">
      <xdr:nvSpPr>
        <xdr:cNvPr id="102" name="AutoShape 2"/>
        <xdr:cNvSpPr>
          <a:spLocks noChangeArrowheads="1"/>
        </xdr:cNvSpPr>
      </xdr:nvSpPr>
      <xdr:spPr bwMode="auto">
        <a:xfrm>
          <a:off x="5856143" y="17544183"/>
          <a:ext cx="1099704" cy="330201"/>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24</xdr:col>
          <xdr:colOff>180975</xdr:colOff>
          <xdr:row>92</xdr:row>
          <xdr:rowOff>57150</xdr:rowOff>
        </xdr:from>
        <xdr:to>
          <xdr:col>25</xdr:col>
          <xdr:colOff>171450</xdr:colOff>
          <xdr:row>93</xdr:row>
          <xdr:rowOff>104775</xdr:rowOff>
        </xdr:to>
        <xdr:sp macro="" textlink="">
          <xdr:nvSpPr>
            <xdr:cNvPr id="163929" name="Check Box 89" hidden="1">
              <a:extLst>
                <a:ext uri="{63B3BB69-23CF-44E3-9099-C40C66FF867C}">
                  <a14:compatExt spid="_x0000_s163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352425</xdr:rowOff>
        </xdr:from>
        <xdr:to>
          <xdr:col>22</xdr:col>
          <xdr:colOff>123825</xdr:colOff>
          <xdr:row>9</xdr:row>
          <xdr:rowOff>28575</xdr:rowOff>
        </xdr:to>
        <xdr:sp macro="" textlink="">
          <xdr:nvSpPr>
            <xdr:cNvPr id="163930" name="Check Box 90" hidden="1">
              <a:extLst>
                <a:ext uri="{63B3BB69-23CF-44E3-9099-C40C66FF867C}">
                  <a14:compatExt spid="_x0000_s163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xdr:row>
          <xdr:rowOff>180975</xdr:rowOff>
        </xdr:from>
        <xdr:to>
          <xdr:col>22</xdr:col>
          <xdr:colOff>114300</xdr:colOff>
          <xdr:row>7</xdr:row>
          <xdr:rowOff>9525</xdr:rowOff>
        </xdr:to>
        <xdr:sp macro="" textlink="">
          <xdr:nvSpPr>
            <xdr:cNvPr id="163931" name="Check Box 91" hidden="1">
              <a:extLst>
                <a:ext uri="{63B3BB69-23CF-44E3-9099-C40C66FF867C}">
                  <a14:compatExt spid="_x0000_s163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139</xdr:row>
          <xdr:rowOff>190500</xdr:rowOff>
        </xdr:from>
        <xdr:to>
          <xdr:col>11</xdr:col>
          <xdr:colOff>161925</xdr:colOff>
          <xdr:row>141</xdr:row>
          <xdr:rowOff>9525</xdr:rowOff>
        </xdr:to>
        <xdr:sp macro="" textlink="">
          <xdr:nvSpPr>
            <xdr:cNvPr id="163932" name="Check Box 92" hidden="1">
              <a:extLst>
                <a:ext uri="{63B3BB69-23CF-44E3-9099-C40C66FF867C}">
                  <a14:compatExt spid="_x0000_s163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34</xdr:row>
          <xdr:rowOff>28575</xdr:rowOff>
        </xdr:from>
        <xdr:to>
          <xdr:col>6</xdr:col>
          <xdr:colOff>9525</xdr:colOff>
          <xdr:row>34</xdr:row>
          <xdr:rowOff>180975</xdr:rowOff>
        </xdr:to>
        <xdr:sp macro="" textlink="">
          <xdr:nvSpPr>
            <xdr:cNvPr id="163933" name="Check Box 93" hidden="1">
              <a:extLst>
                <a:ext uri="{63B3BB69-23CF-44E3-9099-C40C66FF867C}">
                  <a14:compatExt spid="_x0000_s163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73</xdr:row>
          <xdr:rowOff>171450</xdr:rowOff>
        </xdr:from>
        <xdr:to>
          <xdr:col>11</xdr:col>
          <xdr:colOff>9525</xdr:colOff>
          <xdr:row>75</xdr:row>
          <xdr:rowOff>19050</xdr:rowOff>
        </xdr:to>
        <xdr:sp macro="" textlink="">
          <xdr:nvSpPr>
            <xdr:cNvPr id="163934" name="Check Box 94" hidden="1">
              <a:extLst>
                <a:ext uri="{63B3BB69-23CF-44E3-9099-C40C66FF867C}">
                  <a14:compatExt spid="_x0000_s163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73</xdr:row>
          <xdr:rowOff>161925</xdr:rowOff>
        </xdr:from>
        <xdr:to>
          <xdr:col>25</xdr:col>
          <xdr:colOff>38100</xdr:colOff>
          <xdr:row>75</xdr:row>
          <xdr:rowOff>9525</xdr:rowOff>
        </xdr:to>
        <xdr:sp macro="" textlink="">
          <xdr:nvSpPr>
            <xdr:cNvPr id="163935" name="Check Box 95" hidden="1">
              <a:extLst>
                <a:ext uri="{63B3BB69-23CF-44E3-9099-C40C66FF867C}">
                  <a14:compatExt spid="_x0000_s163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xdr:twoCellAnchor>
    <xdr:from>
      <xdr:col>5</xdr:col>
      <xdr:colOff>52917</xdr:colOff>
      <xdr:row>75</xdr:row>
      <xdr:rowOff>21167</xdr:rowOff>
    </xdr:from>
    <xdr:to>
      <xdr:col>34</xdr:col>
      <xdr:colOff>91017</xdr:colOff>
      <xdr:row>76</xdr:row>
      <xdr:rowOff>164523</xdr:rowOff>
    </xdr:to>
    <xdr:sp macro="" textlink="">
      <xdr:nvSpPr>
        <xdr:cNvPr id="110" name="AutoShape 2"/>
        <xdr:cNvSpPr>
          <a:spLocks noChangeArrowheads="1"/>
        </xdr:cNvSpPr>
      </xdr:nvSpPr>
      <xdr:spPr bwMode="auto">
        <a:xfrm>
          <a:off x="1338792" y="13946717"/>
          <a:ext cx="5638800" cy="333856"/>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180975</xdr:colOff>
          <xdr:row>62</xdr:row>
          <xdr:rowOff>28575</xdr:rowOff>
        </xdr:from>
        <xdr:to>
          <xdr:col>11</xdr:col>
          <xdr:colOff>9525</xdr:colOff>
          <xdr:row>63</xdr:row>
          <xdr:rowOff>66675</xdr:rowOff>
        </xdr:to>
        <xdr:sp macro="" textlink="">
          <xdr:nvSpPr>
            <xdr:cNvPr id="163936" name="Check Box 96" hidden="1">
              <a:extLst>
                <a:ext uri="{63B3BB69-23CF-44E3-9099-C40C66FF867C}">
                  <a14:compatExt spid="_x0000_s163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全職員参加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64</xdr:row>
          <xdr:rowOff>9525</xdr:rowOff>
        </xdr:from>
        <xdr:to>
          <xdr:col>11</xdr:col>
          <xdr:colOff>9525</xdr:colOff>
          <xdr:row>65</xdr:row>
          <xdr:rowOff>95250</xdr:rowOff>
        </xdr:to>
        <xdr:sp macro="" textlink="">
          <xdr:nvSpPr>
            <xdr:cNvPr id="163937" name="Check Box 97" hidden="1">
              <a:extLst>
                <a:ext uri="{63B3BB69-23CF-44E3-9099-C40C66FF867C}">
                  <a14:compatExt spid="_x0000_s163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124</xdr:row>
          <xdr:rowOff>28575</xdr:rowOff>
        </xdr:from>
        <xdr:to>
          <xdr:col>12</xdr:col>
          <xdr:colOff>104775</xdr:colOff>
          <xdr:row>124</xdr:row>
          <xdr:rowOff>180975</xdr:rowOff>
        </xdr:to>
        <xdr:sp macro="" textlink="">
          <xdr:nvSpPr>
            <xdr:cNvPr id="163938" name="Check Box 98" hidden="1">
              <a:extLst>
                <a:ext uri="{63B3BB69-23CF-44E3-9099-C40C66FF867C}">
                  <a14:compatExt spid="_x0000_s163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132</xdr:row>
          <xdr:rowOff>28575</xdr:rowOff>
        </xdr:from>
        <xdr:to>
          <xdr:col>8</xdr:col>
          <xdr:colOff>9525</xdr:colOff>
          <xdr:row>132</xdr:row>
          <xdr:rowOff>171450</xdr:rowOff>
        </xdr:to>
        <xdr:sp macro="" textlink="">
          <xdr:nvSpPr>
            <xdr:cNvPr id="163939" name="Check Box 99" hidden="1">
              <a:extLst>
                <a:ext uri="{63B3BB69-23CF-44E3-9099-C40C66FF867C}">
                  <a14:compatExt spid="_x0000_s163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152400</xdr:rowOff>
        </xdr:from>
        <xdr:to>
          <xdr:col>20</xdr:col>
          <xdr:colOff>123825</xdr:colOff>
          <xdr:row>133</xdr:row>
          <xdr:rowOff>19050</xdr:rowOff>
        </xdr:to>
        <xdr:sp macro="" textlink="">
          <xdr:nvSpPr>
            <xdr:cNvPr id="163940" name="Check Box 100" hidden="1">
              <a:extLst>
                <a:ext uri="{63B3BB69-23CF-44E3-9099-C40C66FF867C}">
                  <a14:compatExt spid="_x0000_s163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126</xdr:row>
          <xdr:rowOff>152400</xdr:rowOff>
        </xdr:from>
        <xdr:to>
          <xdr:col>35</xdr:col>
          <xdr:colOff>57150</xdr:colOff>
          <xdr:row>128</xdr:row>
          <xdr:rowOff>38100</xdr:rowOff>
        </xdr:to>
        <xdr:sp macro="" textlink="">
          <xdr:nvSpPr>
            <xdr:cNvPr id="163941" name="Check Box 101" hidden="1">
              <a:extLst>
                <a:ext uri="{63B3BB69-23CF-44E3-9099-C40C66FF867C}">
                  <a14:compatExt spid="_x0000_s163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取り組んでいない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134</xdr:row>
          <xdr:rowOff>0</xdr:rowOff>
        </xdr:from>
        <xdr:to>
          <xdr:col>7</xdr:col>
          <xdr:colOff>38100</xdr:colOff>
          <xdr:row>134</xdr:row>
          <xdr:rowOff>161925</xdr:rowOff>
        </xdr:to>
        <xdr:sp macro="" textlink="">
          <xdr:nvSpPr>
            <xdr:cNvPr id="163942" name="Check Box 102" hidden="1">
              <a:extLst>
                <a:ext uri="{63B3BB69-23CF-44E3-9099-C40C66FF867C}">
                  <a14:compatExt spid="_x0000_s163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134</xdr:row>
          <xdr:rowOff>123825</xdr:rowOff>
        </xdr:from>
        <xdr:to>
          <xdr:col>7</xdr:col>
          <xdr:colOff>19050</xdr:colOff>
          <xdr:row>136</xdr:row>
          <xdr:rowOff>47625</xdr:rowOff>
        </xdr:to>
        <xdr:sp macro="" textlink="">
          <xdr:nvSpPr>
            <xdr:cNvPr id="163943" name="Check Box 103" hidden="1">
              <a:extLst>
                <a:ext uri="{63B3BB69-23CF-44E3-9099-C40C66FF867C}">
                  <a14:compatExt spid="_x0000_s163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134</xdr:row>
          <xdr:rowOff>19050</xdr:rowOff>
        </xdr:from>
        <xdr:to>
          <xdr:col>12</xdr:col>
          <xdr:colOff>85725</xdr:colOff>
          <xdr:row>134</xdr:row>
          <xdr:rowOff>171450</xdr:rowOff>
        </xdr:to>
        <xdr:sp macro="" textlink="">
          <xdr:nvSpPr>
            <xdr:cNvPr id="163944" name="Check Box 104" hidden="1">
              <a:extLst>
                <a:ext uri="{63B3BB69-23CF-44E3-9099-C40C66FF867C}">
                  <a14:compatExt spid="_x0000_s163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66675</xdr:colOff>
          <xdr:row>134</xdr:row>
          <xdr:rowOff>171450</xdr:rowOff>
        </xdr:to>
        <xdr:sp macro="" textlink="">
          <xdr:nvSpPr>
            <xdr:cNvPr id="163945" name="Check Box 105" hidden="1">
              <a:extLst>
                <a:ext uri="{63B3BB69-23CF-44E3-9099-C40C66FF867C}">
                  <a14:compatExt spid="_x0000_s163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123</xdr:row>
          <xdr:rowOff>333375</xdr:rowOff>
        </xdr:from>
        <xdr:to>
          <xdr:col>30</xdr:col>
          <xdr:colOff>114300</xdr:colOff>
          <xdr:row>125</xdr:row>
          <xdr:rowOff>47625</xdr:rowOff>
        </xdr:to>
        <xdr:sp macro="" textlink="">
          <xdr:nvSpPr>
            <xdr:cNvPr id="163946" name="Check Box 106" hidden="1">
              <a:extLst>
                <a:ext uri="{63B3BB69-23CF-44E3-9099-C40C66FF867C}">
                  <a14:compatExt spid="_x0000_s163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135</xdr:row>
          <xdr:rowOff>171450</xdr:rowOff>
        </xdr:from>
        <xdr:to>
          <xdr:col>19</xdr:col>
          <xdr:colOff>47625</xdr:colOff>
          <xdr:row>137</xdr:row>
          <xdr:rowOff>47625</xdr:rowOff>
        </xdr:to>
        <xdr:sp macro="" textlink="">
          <xdr:nvSpPr>
            <xdr:cNvPr id="163947" name="Check Box 107" hidden="1">
              <a:extLst>
                <a:ext uri="{63B3BB69-23CF-44E3-9099-C40C66FF867C}">
                  <a14:compatExt spid="_x0000_s163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登降園チェックリスト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135</xdr:row>
          <xdr:rowOff>161925</xdr:rowOff>
        </xdr:from>
        <xdr:to>
          <xdr:col>25</xdr:col>
          <xdr:colOff>142875</xdr:colOff>
          <xdr:row>137</xdr:row>
          <xdr:rowOff>38100</xdr:rowOff>
        </xdr:to>
        <xdr:sp macro="" textlink="">
          <xdr:nvSpPr>
            <xdr:cNvPr id="163948" name="Check Box 108" hidden="1">
              <a:extLst>
                <a:ext uri="{63B3BB69-23CF-44E3-9099-C40C66FF867C}">
                  <a14:compatExt spid="_x0000_s163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タイムカード、ＩＣカード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135</xdr:row>
          <xdr:rowOff>161925</xdr:rowOff>
        </xdr:from>
        <xdr:to>
          <xdr:col>32</xdr:col>
          <xdr:colOff>133350</xdr:colOff>
          <xdr:row>137</xdr:row>
          <xdr:rowOff>38100</xdr:rowOff>
        </xdr:to>
        <xdr:sp macro="" textlink="">
          <xdr:nvSpPr>
            <xdr:cNvPr id="163949" name="Check Box 109" hidden="1">
              <a:extLst>
                <a:ext uri="{63B3BB69-23CF-44E3-9099-C40C66FF867C}">
                  <a14:compatExt spid="_x0000_s163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51</xdr:row>
          <xdr:rowOff>66675</xdr:rowOff>
        </xdr:from>
        <xdr:to>
          <xdr:col>20</xdr:col>
          <xdr:colOff>171450</xdr:colOff>
          <xdr:row>53</xdr:row>
          <xdr:rowOff>9525</xdr:rowOff>
        </xdr:to>
        <xdr:sp macro="" textlink="">
          <xdr:nvSpPr>
            <xdr:cNvPr id="163950" name="Check Box 110" hidden="1">
              <a:extLst>
                <a:ext uri="{63B3BB69-23CF-44E3-9099-C40C66FF867C}">
                  <a14:compatExt spid="_x0000_s163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定例化していない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60</xdr:row>
          <xdr:rowOff>66675</xdr:rowOff>
        </xdr:from>
        <xdr:to>
          <xdr:col>20</xdr:col>
          <xdr:colOff>171450</xdr:colOff>
          <xdr:row>62</xdr:row>
          <xdr:rowOff>19050</xdr:rowOff>
        </xdr:to>
        <xdr:sp macro="" textlink="">
          <xdr:nvSpPr>
            <xdr:cNvPr id="163951" name="Check Box 111" hidden="1">
              <a:extLst>
                <a:ext uri="{63B3BB69-23CF-44E3-9099-C40C66FF867C}">
                  <a14:compatExt spid="_x0000_s163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定例化していない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140</xdr:row>
          <xdr:rowOff>180975</xdr:rowOff>
        </xdr:from>
        <xdr:to>
          <xdr:col>22</xdr:col>
          <xdr:colOff>171450</xdr:colOff>
          <xdr:row>142</xdr:row>
          <xdr:rowOff>19050</xdr:rowOff>
        </xdr:to>
        <xdr:sp macro="" textlink="">
          <xdr:nvSpPr>
            <xdr:cNvPr id="163952" name="Check Box 112" hidden="1">
              <a:extLst>
                <a:ext uri="{63B3BB69-23CF-44E3-9099-C40C66FF867C}">
                  <a14:compatExt spid="_x0000_s163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これから取組みを検討していく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140</xdr:row>
          <xdr:rowOff>180975</xdr:rowOff>
        </xdr:from>
        <xdr:to>
          <xdr:col>11</xdr:col>
          <xdr:colOff>161925</xdr:colOff>
          <xdr:row>142</xdr:row>
          <xdr:rowOff>0</xdr:rowOff>
        </xdr:to>
        <xdr:sp macro="" textlink="">
          <xdr:nvSpPr>
            <xdr:cNvPr id="163953" name="Check Box 113" hidden="1">
              <a:extLst>
                <a:ext uri="{63B3BB69-23CF-44E3-9099-C40C66FF867C}">
                  <a14:compatExt spid="_x0000_s16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23</xdr:col>
          <xdr:colOff>47625</xdr:colOff>
          <xdr:row>5</xdr:row>
          <xdr:rowOff>180975</xdr:rowOff>
        </xdr:to>
        <xdr:sp macro="" textlink="">
          <xdr:nvSpPr>
            <xdr:cNvPr id="163954" name="Check Box 114" hidden="1">
              <a:extLst>
                <a:ext uri="{63B3BB69-23CF-44E3-9099-C40C66FF867C}">
                  <a14:compatExt spid="_x0000_s16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差別的扱いをしていない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266700</xdr:rowOff>
        </xdr:from>
        <xdr:to>
          <xdr:col>18</xdr:col>
          <xdr:colOff>47625</xdr:colOff>
          <xdr:row>6</xdr:row>
          <xdr:rowOff>161925</xdr:rowOff>
        </xdr:to>
        <xdr:sp macro="" textlink="">
          <xdr:nvSpPr>
            <xdr:cNvPr id="163955" name="Check Box 115" hidden="1">
              <a:extLst>
                <a:ext uri="{63B3BB69-23CF-44E3-9099-C40C66FF867C}">
                  <a14:compatExt spid="_x0000_s16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心身に有害な影響を与える行為をしていない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xdr:row>
          <xdr:rowOff>9525</xdr:rowOff>
        </xdr:from>
        <xdr:to>
          <xdr:col>34</xdr:col>
          <xdr:colOff>28575</xdr:colOff>
          <xdr:row>5</xdr:row>
          <xdr:rowOff>180975</xdr:rowOff>
        </xdr:to>
        <xdr:sp macro="" textlink="">
          <xdr:nvSpPr>
            <xdr:cNvPr id="163956" name="Check Box 116" hidden="1">
              <a:extLst>
                <a:ext uri="{63B3BB69-23CF-44E3-9099-C40C66FF867C}">
                  <a14:compatExt spid="_x0000_s16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懲戒に関し、その権限を乱用していない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103</xdr:row>
          <xdr:rowOff>0</xdr:rowOff>
        </xdr:from>
        <xdr:to>
          <xdr:col>26</xdr:col>
          <xdr:colOff>104775</xdr:colOff>
          <xdr:row>103</xdr:row>
          <xdr:rowOff>171450</xdr:rowOff>
        </xdr:to>
        <xdr:sp macro="" textlink="">
          <xdr:nvSpPr>
            <xdr:cNvPr id="163957" name="Check Box 117" hidden="1">
              <a:extLst>
                <a:ext uri="{63B3BB69-23CF-44E3-9099-C40C66FF867C}">
                  <a14:compatExt spid="_x0000_s163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103</xdr:row>
          <xdr:rowOff>171450</xdr:rowOff>
        </xdr:from>
        <xdr:to>
          <xdr:col>26</xdr:col>
          <xdr:colOff>104775</xdr:colOff>
          <xdr:row>105</xdr:row>
          <xdr:rowOff>9525</xdr:rowOff>
        </xdr:to>
        <xdr:sp macro="" textlink="">
          <xdr:nvSpPr>
            <xdr:cNvPr id="163958" name="Check Box 118" hidden="1">
              <a:extLst>
                <a:ext uri="{63B3BB69-23CF-44E3-9099-C40C66FF867C}">
                  <a14:compatExt spid="_x0000_s16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60614</xdr:colOff>
      <xdr:row>89</xdr:row>
      <xdr:rowOff>17318</xdr:rowOff>
    </xdr:from>
    <xdr:to>
      <xdr:col>34</xdr:col>
      <xdr:colOff>138546</xdr:colOff>
      <xdr:row>89</xdr:row>
      <xdr:rowOff>347519</xdr:rowOff>
    </xdr:to>
    <xdr:sp macro="" textlink="">
      <xdr:nvSpPr>
        <xdr:cNvPr id="134" name="AutoShape 2"/>
        <xdr:cNvSpPr>
          <a:spLocks noChangeArrowheads="1"/>
        </xdr:cNvSpPr>
      </xdr:nvSpPr>
      <xdr:spPr bwMode="auto">
        <a:xfrm>
          <a:off x="1346489" y="16762268"/>
          <a:ext cx="5678632" cy="330201"/>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180975</xdr:colOff>
          <xdr:row>123</xdr:row>
          <xdr:rowOff>333375</xdr:rowOff>
        </xdr:from>
        <xdr:to>
          <xdr:col>7</xdr:col>
          <xdr:colOff>85725</xdr:colOff>
          <xdr:row>125</xdr:row>
          <xdr:rowOff>19050</xdr:rowOff>
        </xdr:to>
        <xdr:sp macro="" textlink="">
          <xdr:nvSpPr>
            <xdr:cNvPr id="163959" name="Check Box 119" hidden="1">
              <a:extLst>
                <a:ext uri="{63B3BB69-23CF-44E3-9099-C40C66FF867C}">
                  <a14:compatExt spid="_x0000_s16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60614</xdr:colOff>
      <xdr:row>129</xdr:row>
      <xdr:rowOff>17318</xdr:rowOff>
    </xdr:from>
    <xdr:to>
      <xdr:col>34</xdr:col>
      <xdr:colOff>138546</xdr:colOff>
      <xdr:row>129</xdr:row>
      <xdr:rowOff>347519</xdr:rowOff>
    </xdr:to>
    <xdr:sp macro="" textlink="">
      <xdr:nvSpPr>
        <xdr:cNvPr id="136" name="AutoShape 2"/>
        <xdr:cNvSpPr>
          <a:spLocks noChangeArrowheads="1"/>
        </xdr:cNvSpPr>
      </xdr:nvSpPr>
      <xdr:spPr bwMode="auto">
        <a:xfrm>
          <a:off x="1346489" y="24439418"/>
          <a:ext cx="5678632" cy="330201"/>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77932</xdr:colOff>
      <xdr:row>112</xdr:row>
      <xdr:rowOff>25978</xdr:rowOff>
    </xdr:from>
    <xdr:to>
      <xdr:col>34</xdr:col>
      <xdr:colOff>121228</xdr:colOff>
      <xdr:row>113</xdr:row>
      <xdr:rowOff>165679</xdr:rowOff>
    </xdr:to>
    <xdr:sp macro="" textlink="">
      <xdr:nvSpPr>
        <xdr:cNvPr id="137" name="AutoShape 2"/>
        <xdr:cNvSpPr>
          <a:spLocks noChangeArrowheads="1"/>
        </xdr:cNvSpPr>
      </xdr:nvSpPr>
      <xdr:spPr bwMode="auto">
        <a:xfrm>
          <a:off x="1363807" y="20980978"/>
          <a:ext cx="5643996" cy="330201"/>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76200</xdr:colOff>
      <xdr:row>15</xdr:row>
      <xdr:rowOff>19050</xdr:rowOff>
    </xdr:from>
    <xdr:to>
      <xdr:col>34</xdr:col>
      <xdr:colOff>95250</xdr:colOff>
      <xdr:row>16</xdr:row>
      <xdr:rowOff>165100</xdr:rowOff>
    </xdr:to>
    <xdr:sp macro="" textlink="">
      <xdr:nvSpPr>
        <xdr:cNvPr id="138" name="AutoShape 2"/>
        <xdr:cNvSpPr>
          <a:spLocks noChangeArrowheads="1"/>
        </xdr:cNvSpPr>
      </xdr:nvSpPr>
      <xdr:spPr bwMode="auto">
        <a:xfrm>
          <a:off x="1362075" y="2771775"/>
          <a:ext cx="5619750" cy="3365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171450</xdr:colOff>
          <xdr:row>14</xdr:row>
          <xdr:rowOff>0</xdr:rowOff>
        </xdr:from>
        <xdr:to>
          <xdr:col>11</xdr:col>
          <xdr:colOff>0</xdr:colOff>
          <xdr:row>15</xdr:row>
          <xdr:rowOff>38100</xdr:rowOff>
        </xdr:to>
        <xdr:sp macro="" textlink="">
          <xdr:nvSpPr>
            <xdr:cNvPr id="163960" name="Check Box 120" hidden="1">
              <a:extLst>
                <a:ext uri="{63B3BB69-23CF-44E3-9099-C40C66FF867C}">
                  <a14:compatExt spid="_x0000_s163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304800</xdr:rowOff>
        </xdr:from>
        <xdr:to>
          <xdr:col>25</xdr:col>
          <xdr:colOff>28575</xdr:colOff>
          <xdr:row>15</xdr:row>
          <xdr:rowOff>28575</xdr:rowOff>
        </xdr:to>
        <xdr:sp macro="" textlink="">
          <xdr:nvSpPr>
            <xdr:cNvPr id="163961" name="Check Box 121" hidden="1">
              <a:extLst>
                <a:ext uri="{63B3BB69-23CF-44E3-9099-C40C66FF867C}">
                  <a14:compatExt spid="_x0000_s163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持っていない</a:t>
              </a:r>
            </a:p>
          </xdr:txBody>
        </xdr:sp>
        <xdr:clientData/>
      </xdr:twoCellAnchor>
    </mc:Choice>
    <mc:Fallback/>
  </mc:AlternateContent>
  <xdr:twoCellAnchor>
    <xdr:from>
      <xdr:col>5</xdr:col>
      <xdr:colOff>76200</xdr:colOff>
      <xdr:row>11</xdr:row>
      <xdr:rowOff>19050</xdr:rowOff>
    </xdr:from>
    <xdr:to>
      <xdr:col>34</xdr:col>
      <xdr:colOff>95250</xdr:colOff>
      <xdr:row>12</xdr:row>
      <xdr:rowOff>165100</xdr:rowOff>
    </xdr:to>
    <xdr:sp macro="" textlink="">
      <xdr:nvSpPr>
        <xdr:cNvPr id="141" name="AutoShape 2"/>
        <xdr:cNvSpPr>
          <a:spLocks noChangeArrowheads="1"/>
        </xdr:cNvSpPr>
      </xdr:nvSpPr>
      <xdr:spPr bwMode="auto">
        <a:xfrm>
          <a:off x="1362075" y="2009775"/>
          <a:ext cx="5619750" cy="3365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9525</xdr:colOff>
          <xdr:row>9</xdr:row>
          <xdr:rowOff>161925</xdr:rowOff>
        </xdr:from>
        <xdr:to>
          <xdr:col>9</xdr:col>
          <xdr:colOff>142875</xdr:colOff>
          <xdr:row>11</xdr:row>
          <xdr:rowOff>9525</xdr:rowOff>
        </xdr:to>
        <xdr:sp macro="" textlink="">
          <xdr:nvSpPr>
            <xdr:cNvPr id="163962" name="Check Box 122" hidden="1">
              <a:extLst>
                <a:ext uri="{63B3BB69-23CF-44E3-9099-C40C66FF867C}">
                  <a14:compatExt spid="_x0000_s16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xdr:row>
          <xdr:rowOff>161925</xdr:rowOff>
        </xdr:from>
        <xdr:to>
          <xdr:col>25</xdr:col>
          <xdr:colOff>28575</xdr:colOff>
          <xdr:row>11</xdr:row>
          <xdr:rowOff>9525</xdr:rowOff>
        </xdr:to>
        <xdr:sp macro="" textlink="">
          <xdr:nvSpPr>
            <xdr:cNvPr id="163963" name="Check Box 123" hidden="1">
              <a:extLst>
                <a:ext uri="{63B3BB69-23CF-44E3-9099-C40C66FF867C}">
                  <a14:compatExt spid="_x0000_s16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xdr:row>
          <xdr:rowOff>0</xdr:rowOff>
        </xdr:from>
        <xdr:to>
          <xdr:col>24</xdr:col>
          <xdr:colOff>161925</xdr:colOff>
          <xdr:row>25</xdr:row>
          <xdr:rowOff>9525</xdr:rowOff>
        </xdr:to>
        <xdr:sp macro="" textlink="">
          <xdr:nvSpPr>
            <xdr:cNvPr id="163964" name="Check Box 124" hidden="1">
              <a:extLst>
                <a:ext uri="{63B3BB69-23CF-44E3-9099-C40C66FF867C}">
                  <a14:compatExt spid="_x0000_s16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24</xdr:row>
          <xdr:rowOff>0</xdr:rowOff>
        </xdr:from>
        <xdr:to>
          <xdr:col>30</xdr:col>
          <xdr:colOff>114300</xdr:colOff>
          <xdr:row>25</xdr:row>
          <xdr:rowOff>9525</xdr:rowOff>
        </xdr:to>
        <xdr:sp macro="" textlink="">
          <xdr:nvSpPr>
            <xdr:cNvPr id="163965" name="Check Box 125" hidden="1">
              <a:extLst>
                <a:ext uri="{63B3BB69-23CF-44E3-9099-C40C66FF867C}">
                  <a14:compatExt spid="_x0000_s163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0</xdr:rowOff>
        </xdr:from>
        <xdr:to>
          <xdr:col>35</xdr:col>
          <xdr:colOff>200025</xdr:colOff>
          <xdr:row>25</xdr:row>
          <xdr:rowOff>9525</xdr:rowOff>
        </xdr:to>
        <xdr:sp macro="" textlink="">
          <xdr:nvSpPr>
            <xdr:cNvPr id="163966" name="Check Box 126" hidden="1">
              <a:extLst>
                <a:ext uri="{63B3BB69-23CF-44E3-9099-C40C66FF867C}">
                  <a14:compatExt spid="_x0000_s163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104775</xdr:rowOff>
        </xdr:from>
        <xdr:to>
          <xdr:col>15</xdr:col>
          <xdr:colOff>152400</xdr:colOff>
          <xdr:row>26</xdr:row>
          <xdr:rowOff>95250</xdr:rowOff>
        </xdr:to>
        <xdr:sp macro="" textlink="">
          <xdr:nvSpPr>
            <xdr:cNvPr id="163967" name="Check Box 127" hidden="1">
              <a:extLst>
                <a:ext uri="{63B3BB69-23CF-44E3-9099-C40C66FF867C}">
                  <a14:compatExt spid="_x0000_s163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95250</xdr:rowOff>
        </xdr:from>
        <xdr:to>
          <xdr:col>31</xdr:col>
          <xdr:colOff>180975</xdr:colOff>
          <xdr:row>26</xdr:row>
          <xdr:rowOff>104775</xdr:rowOff>
        </xdr:to>
        <xdr:sp macro="" textlink="">
          <xdr:nvSpPr>
            <xdr:cNvPr id="163968" name="Check Box 128" hidden="1">
              <a:extLst>
                <a:ext uri="{63B3BB69-23CF-44E3-9099-C40C66FF867C}">
                  <a14:compatExt spid="_x0000_s163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85725</xdr:rowOff>
        </xdr:from>
        <xdr:to>
          <xdr:col>25</xdr:col>
          <xdr:colOff>9525</xdr:colOff>
          <xdr:row>26</xdr:row>
          <xdr:rowOff>95250</xdr:rowOff>
        </xdr:to>
        <xdr:sp macro="" textlink="">
          <xdr:nvSpPr>
            <xdr:cNvPr id="163969" name="Check Box 129" hidden="1">
              <a:extLst>
                <a:ext uri="{63B3BB69-23CF-44E3-9099-C40C66FF867C}">
                  <a14:compatExt spid="_x0000_s16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xdr:rowOff>
        </xdr:from>
        <xdr:to>
          <xdr:col>16</xdr:col>
          <xdr:colOff>19050</xdr:colOff>
          <xdr:row>5</xdr:row>
          <xdr:rowOff>180975</xdr:rowOff>
        </xdr:to>
        <xdr:sp macro="" textlink="">
          <xdr:nvSpPr>
            <xdr:cNvPr id="163970" name="Check Box 130" hidden="1">
              <a:extLst>
                <a:ext uri="{63B3BB69-23CF-44E3-9099-C40C66FF867C}">
                  <a14:compatExt spid="_x0000_s16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人権に配慮した保育を行っている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0</xdr:rowOff>
        </xdr:from>
        <xdr:to>
          <xdr:col>10</xdr:col>
          <xdr:colOff>142875</xdr:colOff>
          <xdr:row>8</xdr:row>
          <xdr:rowOff>180975</xdr:rowOff>
        </xdr:to>
        <xdr:sp macro="" textlink="">
          <xdr:nvSpPr>
            <xdr:cNvPr id="163971" name="Check Box 131" hidden="1">
              <a:extLst>
                <a:ext uri="{63B3BB69-23CF-44E3-9099-C40C66FF867C}">
                  <a14:compatExt spid="_x0000_s16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23</xdr:col>
          <xdr:colOff>47625</xdr:colOff>
          <xdr:row>5</xdr:row>
          <xdr:rowOff>180975</xdr:rowOff>
        </xdr:to>
        <xdr:sp macro="" textlink="">
          <xdr:nvSpPr>
            <xdr:cNvPr id="163972" name="Check Box 132" hidden="1">
              <a:extLst>
                <a:ext uri="{63B3BB69-23CF-44E3-9099-C40C66FF867C}">
                  <a14:compatExt spid="_x0000_s16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差別的扱いをしていない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266700</xdr:rowOff>
        </xdr:from>
        <xdr:to>
          <xdr:col>18</xdr:col>
          <xdr:colOff>47625</xdr:colOff>
          <xdr:row>6</xdr:row>
          <xdr:rowOff>161925</xdr:rowOff>
        </xdr:to>
        <xdr:sp macro="" textlink="">
          <xdr:nvSpPr>
            <xdr:cNvPr id="163973" name="Check Box 133" hidden="1">
              <a:extLst>
                <a:ext uri="{63B3BB69-23CF-44E3-9099-C40C66FF867C}">
                  <a14:compatExt spid="_x0000_s16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心身に有害な影響を与える行為をしていない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34</xdr:row>
          <xdr:rowOff>28575</xdr:rowOff>
        </xdr:from>
        <xdr:to>
          <xdr:col>6</xdr:col>
          <xdr:colOff>9525</xdr:colOff>
          <xdr:row>34</xdr:row>
          <xdr:rowOff>180975</xdr:rowOff>
        </xdr:to>
        <xdr:sp macro="" textlink="">
          <xdr:nvSpPr>
            <xdr:cNvPr id="163974" name="Check Box 134" hidden="1">
              <a:extLst>
                <a:ext uri="{63B3BB69-23CF-44E3-9099-C40C66FF867C}">
                  <a14:compatExt spid="_x0000_s16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33</xdr:row>
          <xdr:rowOff>180975</xdr:rowOff>
        </xdr:from>
        <xdr:to>
          <xdr:col>34</xdr:col>
          <xdr:colOff>114300</xdr:colOff>
          <xdr:row>35</xdr:row>
          <xdr:rowOff>0</xdr:rowOff>
        </xdr:to>
        <xdr:sp macro="" textlink="">
          <xdr:nvSpPr>
            <xdr:cNvPr id="163975" name="Check Box 135" hidden="1">
              <a:extLst>
                <a:ext uri="{63B3BB69-23CF-44E3-9099-C40C66FF867C}">
                  <a14:compatExt spid="_x0000_s16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考慮していない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163</xdr:row>
          <xdr:rowOff>19050</xdr:rowOff>
        </xdr:from>
        <xdr:to>
          <xdr:col>2</xdr:col>
          <xdr:colOff>152400</xdr:colOff>
          <xdr:row>164</xdr:row>
          <xdr:rowOff>19050</xdr:rowOff>
        </xdr:to>
        <xdr:sp macro="" textlink="">
          <xdr:nvSpPr>
            <xdr:cNvPr id="163976" name="Check Box 136" hidden="1">
              <a:extLst>
                <a:ext uri="{63B3BB69-23CF-44E3-9099-C40C66FF867C}">
                  <a14:compatExt spid="_x0000_s16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166</xdr:row>
          <xdr:rowOff>47625</xdr:rowOff>
        </xdr:from>
        <xdr:to>
          <xdr:col>3</xdr:col>
          <xdr:colOff>133350</xdr:colOff>
          <xdr:row>167</xdr:row>
          <xdr:rowOff>57150</xdr:rowOff>
        </xdr:to>
        <xdr:sp macro="" textlink="">
          <xdr:nvSpPr>
            <xdr:cNvPr id="163977" name="Check Box 137" hidden="1">
              <a:extLst>
                <a:ext uri="{63B3BB69-23CF-44E3-9099-C40C66FF867C}">
                  <a14:compatExt spid="_x0000_s16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172</xdr:row>
          <xdr:rowOff>0</xdr:rowOff>
        </xdr:from>
        <xdr:to>
          <xdr:col>4</xdr:col>
          <xdr:colOff>276225</xdr:colOff>
          <xdr:row>173</xdr:row>
          <xdr:rowOff>0</xdr:rowOff>
        </xdr:to>
        <xdr:sp macro="" textlink="">
          <xdr:nvSpPr>
            <xdr:cNvPr id="163978" name="Check Box 138" hidden="1">
              <a:extLst>
                <a:ext uri="{63B3BB69-23CF-44E3-9099-C40C66FF867C}">
                  <a14:compatExt spid="_x0000_s16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166</xdr:row>
          <xdr:rowOff>19050</xdr:rowOff>
        </xdr:from>
        <xdr:to>
          <xdr:col>4</xdr:col>
          <xdr:colOff>266700</xdr:colOff>
          <xdr:row>167</xdr:row>
          <xdr:rowOff>19050</xdr:rowOff>
        </xdr:to>
        <xdr:sp macro="" textlink="">
          <xdr:nvSpPr>
            <xdr:cNvPr id="163979" name="Check Box 139" hidden="1">
              <a:extLst>
                <a:ext uri="{63B3BB69-23CF-44E3-9099-C40C66FF867C}">
                  <a14:compatExt spid="_x0000_s16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167</xdr:row>
          <xdr:rowOff>9525</xdr:rowOff>
        </xdr:from>
        <xdr:to>
          <xdr:col>4</xdr:col>
          <xdr:colOff>266700</xdr:colOff>
          <xdr:row>168</xdr:row>
          <xdr:rowOff>9525</xdr:rowOff>
        </xdr:to>
        <xdr:sp macro="" textlink="">
          <xdr:nvSpPr>
            <xdr:cNvPr id="163980" name="Check Box 140" hidden="1">
              <a:extLst>
                <a:ext uri="{63B3BB69-23CF-44E3-9099-C40C66FF867C}">
                  <a14:compatExt spid="_x0000_s16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168</xdr:row>
          <xdr:rowOff>19050</xdr:rowOff>
        </xdr:from>
        <xdr:to>
          <xdr:col>4</xdr:col>
          <xdr:colOff>276225</xdr:colOff>
          <xdr:row>169</xdr:row>
          <xdr:rowOff>19050</xdr:rowOff>
        </xdr:to>
        <xdr:sp macro="" textlink="">
          <xdr:nvSpPr>
            <xdr:cNvPr id="163981" name="Check Box 141" hidden="1">
              <a:extLst>
                <a:ext uri="{63B3BB69-23CF-44E3-9099-C40C66FF867C}">
                  <a14:compatExt spid="_x0000_s16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169</xdr:row>
          <xdr:rowOff>19050</xdr:rowOff>
        </xdr:from>
        <xdr:to>
          <xdr:col>4</xdr:col>
          <xdr:colOff>276225</xdr:colOff>
          <xdr:row>170</xdr:row>
          <xdr:rowOff>19050</xdr:rowOff>
        </xdr:to>
        <xdr:sp macro="" textlink="">
          <xdr:nvSpPr>
            <xdr:cNvPr id="163982" name="Check Box 142" hidden="1">
              <a:extLst>
                <a:ext uri="{63B3BB69-23CF-44E3-9099-C40C66FF867C}">
                  <a14:compatExt spid="_x0000_s16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170</xdr:row>
          <xdr:rowOff>19050</xdr:rowOff>
        </xdr:from>
        <xdr:to>
          <xdr:col>4</xdr:col>
          <xdr:colOff>276225</xdr:colOff>
          <xdr:row>171</xdr:row>
          <xdr:rowOff>19050</xdr:rowOff>
        </xdr:to>
        <xdr:sp macro="" textlink="">
          <xdr:nvSpPr>
            <xdr:cNvPr id="163983" name="Check Box 143" hidden="1">
              <a:extLst>
                <a:ext uri="{63B3BB69-23CF-44E3-9099-C40C66FF867C}">
                  <a14:compatExt spid="_x0000_s16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171</xdr:row>
          <xdr:rowOff>19050</xdr:rowOff>
        </xdr:from>
        <xdr:to>
          <xdr:col>4</xdr:col>
          <xdr:colOff>276225</xdr:colOff>
          <xdr:row>172</xdr:row>
          <xdr:rowOff>19050</xdr:rowOff>
        </xdr:to>
        <xdr:sp macro="" textlink="">
          <xdr:nvSpPr>
            <xdr:cNvPr id="163984" name="Check Box 144" hidden="1">
              <a:extLst>
                <a:ext uri="{63B3BB69-23CF-44E3-9099-C40C66FF867C}">
                  <a14:compatExt spid="_x0000_s16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17</xdr:col>
      <xdr:colOff>95250</xdr:colOff>
      <xdr:row>310</xdr:row>
      <xdr:rowOff>0</xdr:rowOff>
    </xdr:from>
    <xdr:to>
      <xdr:col>23</xdr:col>
      <xdr:colOff>167121</xdr:colOff>
      <xdr:row>311</xdr:row>
      <xdr:rowOff>15778</xdr:rowOff>
    </xdr:to>
    <xdr:sp macro="" textlink="">
      <xdr:nvSpPr>
        <xdr:cNvPr id="165" name="Check Box 157" hidden="1">
          <a:extLst>
            <a:ext uri="{63B3BB69-23CF-44E3-9099-C40C66FF867C}">
              <a14:compatExt xmlns:a14="http://schemas.microsoft.com/office/drawing/2010/main" spid="_x0000_s144541"/>
            </a:ext>
          </a:extLst>
        </xdr:cNvPr>
        <xdr:cNvSpPr/>
      </xdr:nvSpPr>
      <xdr:spPr bwMode="auto">
        <a:xfrm>
          <a:off x="3705225" y="57245250"/>
          <a:ext cx="1252971" cy="187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188</xdr:row>
          <xdr:rowOff>190500</xdr:rowOff>
        </xdr:from>
        <xdr:to>
          <xdr:col>8</xdr:col>
          <xdr:colOff>76200</xdr:colOff>
          <xdr:row>190</xdr:row>
          <xdr:rowOff>9525</xdr:rowOff>
        </xdr:to>
        <xdr:sp macro="" textlink="">
          <xdr:nvSpPr>
            <xdr:cNvPr id="163985" name="Check Box 145" hidden="1">
              <a:extLst>
                <a:ext uri="{63B3BB69-23CF-44E3-9099-C40C66FF867C}">
                  <a14:compatExt spid="_x0000_s16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184</xdr:row>
          <xdr:rowOff>180975</xdr:rowOff>
        </xdr:from>
        <xdr:to>
          <xdr:col>7</xdr:col>
          <xdr:colOff>76200</xdr:colOff>
          <xdr:row>186</xdr:row>
          <xdr:rowOff>38100</xdr:rowOff>
        </xdr:to>
        <xdr:sp macro="" textlink="">
          <xdr:nvSpPr>
            <xdr:cNvPr id="163986" name="Check Box 146" hidden="1">
              <a:extLst>
                <a:ext uri="{63B3BB69-23CF-44E3-9099-C40C66FF867C}">
                  <a14:compatExt spid="_x0000_s16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17</xdr:col>
      <xdr:colOff>95250</xdr:colOff>
      <xdr:row>218</xdr:row>
      <xdr:rowOff>0</xdr:rowOff>
    </xdr:from>
    <xdr:to>
      <xdr:col>23</xdr:col>
      <xdr:colOff>163657</xdr:colOff>
      <xdr:row>219</xdr:row>
      <xdr:rowOff>20108</xdr:rowOff>
    </xdr:to>
    <xdr:sp macro="" textlink="">
      <xdr:nvSpPr>
        <xdr:cNvPr id="168" name="Check Box 157" hidden="1">
          <a:extLst>
            <a:ext uri="{63B3BB69-23CF-44E3-9099-C40C66FF867C}">
              <a14:compatExt xmlns:a14="http://schemas.microsoft.com/office/drawing/2010/main" spid="_x0000_s144541"/>
            </a:ext>
          </a:extLst>
        </xdr:cNvPr>
        <xdr:cNvSpPr/>
      </xdr:nvSpPr>
      <xdr:spPr bwMode="auto">
        <a:xfrm>
          <a:off x="3705225" y="41157525"/>
          <a:ext cx="1249507"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218</xdr:row>
      <xdr:rowOff>0</xdr:rowOff>
    </xdr:from>
    <xdr:to>
      <xdr:col>23</xdr:col>
      <xdr:colOff>163657</xdr:colOff>
      <xdr:row>219</xdr:row>
      <xdr:rowOff>20108</xdr:rowOff>
    </xdr:to>
    <xdr:sp macro="" textlink="">
      <xdr:nvSpPr>
        <xdr:cNvPr id="169" name="Check Box 157" hidden="1">
          <a:extLst>
            <a:ext uri="{63B3BB69-23CF-44E3-9099-C40C66FF867C}">
              <a14:compatExt xmlns:a14="http://schemas.microsoft.com/office/drawing/2010/main" spid="_x0000_s144541"/>
            </a:ext>
          </a:extLst>
        </xdr:cNvPr>
        <xdr:cNvSpPr/>
      </xdr:nvSpPr>
      <xdr:spPr bwMode="auto">
        <a:xfrm>
          <a:off x="3705225" y="41157525"/>
          <a:ext cx="1249507"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218</xdr:row>
      <xdr:rowOff>0</xdr:rowOff>
    </xdr:from>
    <xdr:to>
      <xdr:col>23</xdr:col>
      <xdr:colOff>167121</xdr:colOff>
      <xdr:row>219</xdr:row>
      <xdr:rowOff>20108</xdr:rowOff>
    </xdr:to>
    <xdr:sp macro="" textlink="">
      <xdr:nvSpPr>
        <xdr:cNvPr id="170" name="Check Box 157" hidden="1">
          <a:extLst>
            <a:ext uri="{63B3BB69-23CF-44E3-9099-C40C66FF867C}">
              <a14:compatExt xmlns:a14="http://schemas.microsoft.com/office/drawing/2010/main" spid="_x0000_s144541"/>
            </a:ext>
          </a:extLst>
        </xdr:cNvPr>
        <xdr:cNvSpPr/>
      </xdr:nvSpPr>
      <xdr:spPr bwMode="auto">
        <a:xfrm>
          <a:off x="3705225" y="41157525"/>
          <a:ext cx="1252971"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oneCellAnchor>
    <xdr:from>
      <xdr:col>17</xdr:col>
      <xdr:colOff>95250</xdr:colOff>
      <xdr:row>218</xdr:row>
      <xdr:rowOff>0</xdr:rowOff>
    </xdr:from>
    <xdr:ext cx="1266825" cy="191558"/>
    <xdr:sp macro="" textlink="">
      <xdr:nvSpPr>
        <xdr:cNvPr id="171" name="Check Box 157" hidden="1">
          <a:extLst>
            <a:ext uri="{63B3BB69-23CF-44E3-9099-C40C66FF867C}">
              <a14:compatExt xmlns:a14="http://schemas.microsoft.com/office/drawing/2010/main" spid="_x0000_s144541"/>
            </a:ext>
          </a:extLst>
        </xdr:cNvPr>
        <xdr:cNvSpPr/>
      </xdr:nvSpPr>
      <xdr:spPr bwMode="auto">
        <a:xfrm>
          <a:off x="3705225" y="41157525"/>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218</xdr:row>
      <xdr:rowOff>0</xdr:rowOff>
    </xdr:from>
    <xdr:ext cx="1266825" cy="191558"/>
    <xdr:sp macro="" textlink="">
      <xdr:nvSpPr>
        <xdr:cNvPr id="172" name="Check Box 157" hidden="1">
          <a:extLst>
            <a:ext uri="{63B3BB69-23CF-44E3-9099-C40C66FF867C}">
              <a14:compatExt xmlns:a14="http://schemas.microsoft.com/office/drawing/2010/main" spid="_x0000_s144541"/>
            </a:ext>
          </a:extLst>
        </xdr:cNvPr>
        <xdr:cNvSpPr/>
      </xdr:nvSpPr>
      <xdr:spPr bwMode="auto">
        <a:xfrm>
          <a:off x="3705225" y="41157525"/>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218</xdr:row>
      <xdr:rowOff>0</xdr:rowOff>
    </xdr:from>
    <xdr:ext cx="1270289" cy="191558"/>
    <xdr:sp macro="" textlink="">
      <xdr:nvSpPr>
        <xdr:cNvPr id="173" name="Check Box 157" hidden="1">
          <a:extLst>
            <a:ext uri="{63B3BB69-23CF-44E3-9099-C40C66FF867C}">
              <a14:compatExt xmlns:a14="http://schemas.microsoft.com/office/drawing/2010/main" spid="_x0000_s144541"/>
            </a:ext>
          </a:extLst>
        </xdr:cNvPr>
        <xdr:cNvSpPr/>
      </xdr:nvSpPr>
      <xdr:spPr bwMode="auto">
        <a:xfrm>
          <a:off x="3705225" y="41157525"/>
          <a:ext cx="127028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187</xdr:row>
          <xdr:rowOff>0</xdr:rowOff>
        </xdr:from>
        <xdr:to>
          <xdr:col>8</xdr:col>
          <xdr:colOff>9525</xdr:colOff>
          <xdr:row>188</xdr:row>
          <xdr:rowOff>38100</xdr:rowOff>
        </xdr:to>
        <xdr:sp macro="" textlink="">
          <xdr:nvSpPr>
            <xdr:cNvPr id="163987" name="Check Box 147" hidden="1">
              <a:extLst>
                <a:ext uri="{63B3BB69-23CF-44E3-9099-C40C66FF867C}">
                  <a14:compatExt spid="_x0000_s16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3988" name="Check Box 148" hidden="1">
              <a:extLst>
                <a:ext uri="{63B3BB69-23CF-44E3-9099-C40C66FF867C}">
                  <a14:compatExt spid="_x0000_s16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0</xdr:rowOff>
        </xdr:from>
        <xdr:to>
          <xdr:col>7</xdr:col>
          <xdr:colOff>142875</xdr:colOff>
          <xdr:row>194</xdr:row>
          <xdr:rowOff>38100</xdr:rowOff>
        </xdr:to>
        <xdr:sp macro="" textlink="">
          <xdr:nvSpPr>
            <xdr:cNvPr id="163989" name="Check Box 149" hidden="1">
              <a:extLst>
                <a:ext uri="{63B3BB69-23CF-44E3-9099-C40C66FF867C}">
                  <a14:compatExt spid="_x0000_s163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0</xdr:rowOff>
        </xdr:from>
        <xdr:to>
          <xdr:col>7</xdr:col>
          <xdr:colOff>142875</xdr:colOff>
          <xdr:row>194</xdr:row>
          <xdr:rowOff>38100</xdr:rowOff>
        </xdr:to>
        <xdr:sp macro="" textlink="">
          <xdr:nvSpPr>
            <xdr:cNvPr id="163990" name="Check Box 150" hidden="1">
              <a:extLst>
                <a:ext uri="{63B3BB69-23CF-44E3-9099-C40C66FF867C}">
                  <a14:compatExt spid="_x0000_s163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0</xdr:rowOff>
        </xdr:from>
        <xdr:to>
          <xdr:col>7</xdr:col>
          <xdr:colOff>142875</xdr:colOff>
          <xdr:row>194</xdr:row>
          <xdr:rowOff>38100</xdr:rowOff>
        </xdr:to>
        <xdr:sp macro="" textlink="">
          <xdr:nvSpPr>
            <xdr:cNvPr id="163991" name="Check Box 151" hidden="1">
              <a:extLst>
                <a:ext uri="{63B3BB69-23CF-44E3-9099-C40C66FF867C}">
                  <a14:compatExt spid="_x0000_s163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0</xdr:rowOff>
        </xdr:from>
        <xdr:to>
          <xdr:col>7</xdr:col>
          <xdr:colOff>142875</xdr:colOff>
          <xdr:row>194</xdr:row>
          <xdr:rowOff>38100</xdr:rowOff>
        </xdr:to>
        <xdr:sp macro="" textlink="">
          <xdr:nvSpPr>
            <xdr:cNvPr id="163992" name="Check Box 152" hidden="1">
              <a:extLst>
                <a:ext uri="{63B3BB69-23CF-44E3-9099-C40C66FF867C}">
                  <a14:compatExt spid="_x0000_s163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3993" name="Check Box 153" hidden="1">
              <a:extLst>
                <a:ext uri="{63B3BB69-23CF-44E3-9099-C40C66FF867C}">
                  <a14:compatExt spid="_x0000_s163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191</xdr:row>
          <xdr:rowOff>0</xdr:rowOff>
        </xdr:from>
        <xdr:to>
          <xdr:col>20</xdr:col>
          <xdr:colOff>123825</xdr:colOff>
          <xdr:row>192</xdr:row>
          <xdr:rowOff>38100</xdr:rowOff>
        </xdr:to>
        <xdr:sp macro="" textlink="">
          <xdr:nvSpPr>
            <xdr:cNvPr id="163994" name="Check Box 154" hidden="1">
              <a:extLst>
                <a:ext uri="{63B3BB69-23CF-44E3-9099-C40C66FF867C}">
                  <a14:compatExt spid="_x0000_s163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193</xdr:row>
          <xdr:rowOff>0</xdr:rowOff>
        </xdr:from>
        <xdr:to>
          <xdr:col>11</xdr:col>
          <xdr:colOff>123825</xdr:colOff>
          <xdr:row>194</xdr:row>
          <xdr:rowOff>38100</xdr:rowOff>
        </xdr:to>
        <xdr:sp macro="" textlink="">
          <xdr:nvSpPr>
            <xdr:cNvPr id="163995" name="Check Box 155" hidden="1">
              <a:extLst>
                <a:ext uri="{63B3BB69-23CF-44E3-9099-C40C66FF867C}">
                  <a14:compatExt spid="_x0000_s163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3996" name="Check Box 156" hidden="1">
              <a:extLst>
                <a:ext uri="{63B3BB69-23CF-44E3-9099-C40C66FF867C}">
                  <a14:compatExt spid="_x0000_s163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3997" name="Check Box 157" hidden="1">
              <a:extLst>
                <a:ext uri="{63B3BB69-23CF-44E3-9099-C40C66FF867C}">
                  <a14:compatExt spid="_x0000_s163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3998" name="Check Box 158" hidden="1">
              <a:extLst>
                <a:ext uri="{63B3BB69-23CF-44E3-9099-C40C66FF867C}">
                  <a14:compatExt spid="_x0000_s16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191</xdr:row>
          <xdr:rowOff>0</xdr:rowOff>
        </xdr:from>
        <xdr:to>
          <xdr:col>14</xdr:col>
          <xdr:colOff>142875</xdr:colOff>
          <xdr:row>192</xdr:row>
          <xdr:rowOff>38100</xdr:rowOff>
        </xdr:to>
        <xdr:sp macro="" textlink="">
          <xdr:nvSpPr>
            <xdr:cNvPr id="163999" name="Check Box 159" hidden="1">
              <a:extLst>
                <a:ext uri="{63B3BB69-23CF-44E3-9099-C40C66FF867C}">
                  <a14:compatExt spid="_x0000_s16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191</xdr:row>
          <xdr:rowOff>0</xdr:rowOff>
        </xdr:from>
        <xdr:to>
          <xdr:col>20</xdr:col>
          <xdr:colOff>123825</xdr:colOff>
          <xdr:row>192</xdr:row>
          <xdr:rowOff>38100</xdr:rowOff>
        </xdr:to>
        <xdr:sp macro="" textlink="">
          <xdr:nvSpPr>
            <xdr:cNvPr id="164000" name="Check Box 160" hidden="1">
              <a:extLst>
                <a:ext uri="{63B3BB69-23CF-44E3-9099-C40C66FF867C}">
                  <a14:compatExt spid="_x0000_s16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50800</xdr:colOff>
      <xdr:row>293</xdr:row>
      <xdr:rowOff>50800</xdr:rowOff>
    </xdr:from>
    <xdr:to>
      <xdr:col>34</xdr:col>
      <xdr:colOff>101600</xdr:colOff>
      <xdr:row>294</xdr:row>
      <xdr:rowOff>146050</xdr:rowOff>
    </xdr:to>
    <xdr:sp macro="" textlink="">
      <xdr:nvSpPr>
        <xdr:cNvPr id="188" name="AutoShape 2"/>
        <xdr:cNvSpPr>
          <a:spLocks noChangeArrowheads="1"/>
        </xdr:cNvSpPr>
      </xdr:nvSpPr>
      <xdr:spPr bwMode="auto">
        <a:xfrm>
          <a:off x="1336675" y="54114700"/>
          <a:ext cx="5651500" cy="2667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28575</xdr:colOff>
          <xdr:row>170</xdr:row>
          <xdr:rowOff>142875</xdr:rowOff>
        </xdr:from>
        <xdr:to>
          <xdr:col>3</xdr:col>
          <xdr:colOff>123825</xdr:colOff>
          <xdr:row>171</xdr:row>
          <xdr:rowOff>152400</xdr:rowOff>
        </xdr:to>
        <xdr:sp macro="" textlink="">
          <xdr:nvSpPr>
            <xdr:cNvPr id="164001" name="Check Box 161" hidden="1">
              <a:extLst>
                <a:ext uri="{63B3BB69-23CF-44E3-9099-C40C66FF867C}">
                  <a14:compatExt spid="_x0000_s16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全面委託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19050</xdr:rowOff>
        </xdr:from>
        <xdr:to>
          <xdr:col>4</xdr:col>
          <xdr:colOff>257175</xdr:colOff>
          <xdr:row>174</xdr:row>
          <xdr:rowOff>19050</xdr:rowOff>
        </xdr:to>
        <xdr:sp macro="" textlink="">
          <xdr:nvSpPr>
            <xdr:cNvPr id="164002" name="Check Box 162" hidden="1">
              <a:extLst>
                <a:ext uri="{63B3BB69-23CF-44E3-9099-C40C66FF867C}">
                  <a14:compatExt spid="_x0000_s16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03" name="Check Box 163" hidden="1">
              <a:extLst>
                <a:ext uri="{63B3BB69-23CF-44E3-9099-C40C66FF867C}">
                  <a14:compatExt spid="_x0000_s16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04" name="Check Box 164" hidden="1">
              <a:extLst>
                <a:ext uri="{63B3BB69-23CF-44E3-9099-C40C66FF867C}">
                  <a14:compatExt spid="_x0000_s16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267</xdr:row>
          <xdr:rowOff>0</xdr:rowOff>
        </xdr:from>
        <xdr:to>
          <xdr:col>11</xdr:col>
          <xdr:colOff>57150</xdr:colOff>
          <xdr:row>268</xdr:row>
          <xdr:rowOff>28575</xdr:rowOff>
        </xdr:to>
        <xdr:sp macro="" textlink="">
          <xdr:nvSpPr>
            <xdr:cNvPr id="164005" name="Check Box 165" hidden="1">
              <a:extLst>
                <a:ext uri="{63B3BB69-23CF-44E3-9099-C40C66FF867C}">
                  <a14:compatExt spid="_x0000_s16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315</xdr:row>
          <xdr:rowOff>133350</xdr:rowOff>
        </xdr:from>
        <xdr:to>
          <xdr:col>16</xdr:col>
          <xdr:colOff>104775</xdr:colOff>
          <xdr:row>317</xdr:row>
          <xdr:rowOff>76200</xdr:rowOff>
        </xdr:to>
        <xdr:sp macro="" textlink="">
          <xdr:nvSpPr>
            <xdr:cNvPr id="164006" name="Check Box 166" hidden="1">
              <a:extLst>
                <a:ext uri="{63B3BB69-23CF-44E3-9099-C40C66FF867C}">
                  <a14:compatExt spid="_x0000_s16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315</xdr:row>
          <xdr:rowOff>171450</xdr:rowOff>
        </xdr:from>
        <xdr:to>
          <xdr:col>18</xdr:col>
          <xdr:colOff>142875</xdr:colOff>
          <xdr:row>317</xdr:row>
          <xdr:rowOff>47625</xdr:rowOff>
        </xdr:to>
        <xdr:sp macro="" textlink="">
          <xdr:nvSpPr>
            <xdr:cNvPr id="164007" name="Check Box 167" hidden="1">
              <a:extLst>
                <a:ext uri="{63B3BB69-23CF-44E3-9099-C40C66FF867C}">
                  <a14:compatExt spid="_x0000_s16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316</xdr:row>
          <xdr:rowOff>180975</xdr:rowOff>
        </xdr:from>
        <xdr:to>
          <xdr:col>16</xdr:col>
          <xdr:colOff>104775</xdr:colOff>
          <xdr:row>318</xdr:row>
          <xdr:rowOff>38100</xdr:rowOff>
        </xdr:to>
        <xdr:sp macro="" textlink="">
          <xdr:nvSpPr>
            <xdr:cNvPr id="164008" name="Check Box 168" hidden="1">
              <a:extLst>
                <a:ext uri="{63B3BB69-23CF-44E3-9099-C40C66FF867C}">
                  <a14:compatExt spid="_x0000_s16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316</xdr:row>
          <xdr:rowOff>171450</xdr:rowOff>
        </xdr:from>
        <xdr:to>
          <xdr:col>18</xdr:col>
          <xdr:colOff>142875</xdr:colOff>
          <xdr:row>318</xdr:row>
          <xdr:rowOff>47625</xdr:rowOff>
        </xdr:to>
        <xdr:sp macro="" textlink="">
          <xdr:nvSpPr>
            <xdr:cNvPr id="164009" name="Check Box 169" hidden="1">
              <a:extLst>
                <a:ext uri="{63B3BB69-23CF-44E3-9099-C40C66FF867C}">
                  <a14:compatExt spid="_x0000_s16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315</xdr:row>
          <xdr:rowOff>180975</xdr:rowOff>
        </xdr:from>
        <xdr:to>
          <xdr:col>30</xdr:col>
          <xdr:colOff>104775</xdr:colOff>
          <xdr:row>317</xdr:row>
          <xdr:rowOff>38100</xdr:rowOff>
        </xdr:to>
        <xdr:sp macro="" textlink="">
          <xdr:nvSpPr>
            <xdr:cNvPr id="164010" name="Check Box 170" hidden="1">
              <a:extLst>
                <a:ext uri="{63B3BB69-23CF-44E3-9099-C40C66FF867C}">
                  <a14:compatExt spid="_x0000_s16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315</xdr:row>
          <xdr:rowOff>171450</xdr:rowOff>
        </xdr:from>
        <xdr:to>
          <xdr:col>32</xdr:col>
          <xdr:colOff>57150</xdr:colOff>
          <xdr:row>317</xdr:row>
          <xdr:rowOff>47625</xdr:rowOff>
        </xdr:to>
        <xdr:sp macro="" textlink="">
          <xdr:nvSpPr>
            <xdr:cNvPr id="164011" name="Check Box 171" hidden="1">
              <a:extLst>
                <a:ext uri="{63B3BB69-23CF-44E3-9099-C40C66FF867C}">
                  <a14:compatExt spid="_x0000_s16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316</xdr:row>
          <xdr:rowOff>180975</xdr:rowOff>
        </xdr:from>
        <xdr:to>
          <xdr:col>30</xdr:col>
          <xdr:colOff>104775</xdr:colOff>
          <xdr:row>318</xdr:row>
          <xdr:rowOff>38100</xdr:rowOff>
        </xdr:to>
        <xdr:sp macro="" textlink="">
          <xdr:nvSpPr>
            <xdr:cNvPr id="164012" name="Check Box 172" hidden="1">
              <a:extLst>
                <a:ext uri="{63B3BB69-23CF-44E3-9099-C40C66FF867C}">
                  <a14:compatExt spid="_x0000_s16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316</xdr:row>
          <xdr:rowOff>171450</xdr:rowOff>
        </xdr:from>
        <xdr:to>
          <xdr:col>32</xdr:col>
          <xdr:colOff>85725</xdr:colOff>
          <xdr:row>318</xdr:row>
          <xdr:rowOff>47625</xdr:rowOff>
        </xdr:to>
        <xdr:sp macro="" textlink="">
          <xdr:nvSpPr>
            <xdr:cNvPr id="164013" name="Check Box 173" hidden="1">
              <a:extLst>
                <a:ext uri="{63B3BB69-23CF-44E3-9099-C40C66FF867C}">
                  <a14:compatExt spid="_x0000_s16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331</xdr:row>
          <xdr:rowOff>161925</xdr:rowOff>
        </xdr:from>
        <xdr:to>
          <xdr:col>9</xdr:col>
          <xdr:colOff>152400</xdr:colOff>
          <xdr:row>333</xdr:row>
          <xdr:rowOff>28575</xdr:rowOff>
        </xdr:to>
        <xdr:sp macro="" textlink="">
          <xdr:nvSpPr>
            <xdr:cNvPr id="164014" name="Check Box 174" hidden="1">
              <a:extLst>
                <a:ext uri="{63B3BB69-23CF-44E3-9099-C40C66FF867C}">
                  <a14:compatExt spid="_x0000_s16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331</xdr:row>
          <xdr:rowOff>133350</xdr:rowOff>
        </xdr:from>
        <xdr:to>
          <xdr:col>15</xdr:col>
          <xdr:colOff>152400</xdr:colOff>
          <xdr:row>333</xdr:row>
          <xdr:rowOff>38100</xdr:rowOff>
        </xdr:to>
        <xdr:sp macro="" textlink="">
          <xdr:nvSpPr>
            <xdr:cNvPr id="164015" name="Check Box 175" hidden="1">
              <a:extLst>
                <a:ext uri="{63B3BB69-23CF-44E3-9099-C40C66FF867C}">
                  <a14:compatExt spid="_x0000_s164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331</xdr:row>
          <xdr:rowOff>123825</xdr:rowOff>
        </xdr:from>
        <xdr:to>
          <xdr:col>24</xdr:col>
          <xdr:colOff>28575</xdr:colOff>
          <xdr:row>333</xdr:row>
          <xdr:rowOff>28575</xdr:rowOff>
        </xdr:to>
        <xdr:sp macro="" textlink="">
          <xdr:nvSpPr>
            <xdr:cNvPr id="164016" name="Check Box 176" hidden="1">
              <a:extLst>
                <a:ext uri="{63B3BB69-23CF-44E3-9099-C40C66FF867C}">
                  <a14:compatExt spid="_x0000_s16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しているが記録がない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291</xdr:row>
          <xdr:rowOff>0</xdr:rowOff>
        </xdr:from>
        <xdr:to>
          <xdr:col>13</xdr:col>
          <xdr:colOff>76200</xdr:colOff>
          <xdr:row>292</xdr:row>
          <xdr:rowOff>38100</xdr:rowOff>
        </xdr:to>
        <xdr:sp macro="" textlink="">
          <xdr:nvSpPr>
            <xdr:cNvPr id="164017" name="Check Box 177" hidden="1">
              <a:extLst>
                <a:ext uri="{63B3BB69-23CF-44E3-9099-C40C66FF867C}">
                  <a14:compatExt spid="_x0000_s16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代替食を提供している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291</xdr:row>
          <xdr:rowOff>0</xdr:rowOff>
        </xdr:from>
        <xdr:to>
          <xdr:col>22</xdr:col>
          <xdr:colOff>133350</xdr:colOff>
          <xdr:row>292</xdr:row>
          <xdr:rowOff>38100</xdr:rowOff>
        </xdr:to>
        <xdr:sp macro="" textlink="">
          <xdr:nvSpPr>
            <xdr:cNvPr id="164018" name="Check Box 178" hidden="1">
              <a:extLst>
                <a:ext uri="{63B3BB69-23CF-44E3-9099-C40C66FF867C}">
                  <a14:compatExt spid="_x0000_s164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家庭から弁当を持参している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290</xdr:row>
          <xdr:rowOff>171450</xdr:rowOff>
        </xdr:from>
        <xdr:to>
          <xdr:col>27</xdr:col>
          <xdr:colOff>85725</xdr:colOff>
          <xdr:row>292</xdr:row>
          <xdr:rowOff>38100</xdr:rowOff>
        </xdr:to>
        <xdr:sp macro="" textlink="">
          <xdr:nvSpPr>
            <xdr:cNvPr id="164019" name="Check Box 179" hidden="1">
              <a:extLst>
                <a:ext uri="{63B3BB69-23CF-44E3-9099-C40C66FF867C}">
                  <a14:compatExt spid="_x0000_s164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267</xdr:row>
          <xdr:rowOff>9525</xdr:rowOff>
        </xdr:from>
        <xdr:to>
          <xdr:col>22</xdr:col>
          <xdr:colOff>0</xdr:colOff>
          <xdr:row>268</xdr:row>
          <xdr:rowOff>38100</xdr:rowOff>
        </xdr:to>
        <xdr:sp macro="" textlink="">
          <xdr:nvSpPr>
            <xdr:cNvPr id="164020" name="Check Box 180" hidden="1">
              <a:extLst>
                <a:ext uri="{63B3BB69-23CF-44E3-9099-C40C66FF867C}">
                  <a14:compatExt spid="_x0000_s164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離乳食の児童が在籍していない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268</xdr:row>
          <xdr:rowOff>180975</xdr:rowOff>
        </xdr:from>
        <xdr:to>
          <xdr:col>10</xdr:col>
          <xdr:colOff>0</xdr:colOff>
          <xdr:row>270</xdr:row>
          <xdr:rowOff>38100</xdr:rowOff>
        </xdr:to>
        <xdr:sp macro="" textlink="">
          <xdr:nvSpPr>
            <xdr:cNvPr id="164021" name="Check Box 181" hidden="1">
              <a:extLst>
                <a:ext uri="{63B3BB69-23CF-44E3-9099-C40C66FF867C}">
                  <a14:compatExt spid="_x0000_s164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268</xdr:row>
          <xdr:rowOff>180975</xdr:rowOff>
        </xdr:from>
        <xdr:to>
          <xdr:col>18</xdr:col>
          <xdr:colOff>76200</xdr:colOff>
          <xdr:row>270</xdr:row>
          <xdr:rowOff>28575</xdr:rowOff>
        </xdr:to>
        <xdr:sp macro="" textlink="">
          <xdr:nvSpPr>
            <xdr:cNvPr id="164022" name="Check Box 182" hidden="1">
              <a:extLst>
                <a:ext uri="{63B3BB69-23CF-44E3-9099-C40C66FF867C}">
                  <a14:compatExt spid="_x0000_s164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262</xdr:row>
          <xdr:rowOff>171450</xdr:rowOff>
        </xdr:from>
        <xdr:to>
          <xdr:col>14</xdr:col>
          <xdr:colOff>152400</xdr:colOff>
          <xdr:row>264</xdr:row>
          <xdr:rowOff>57150</xdr:rowOff>
        </xdr:to>
        <xdr:sp macro="" textlink="">
          <xdr:nvSpPr>
            <xdr:cNvPr id="164023" name="Check Box 183" hidden="1">
              <a:extLst>
                <a:ext uri="{63B3BB69-23CF-44E3-9099-C40C66FF867C}">
                  <a14:compatExt spid="_x0000_s164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把握し、記録に残している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262</xdr:row>
          <xdr:rowOff>123825</xdr:rowOff>
        </xdr:from>
        <xdr:to>
          <xdr:col>25</xdr:col>
          <xdr:colOff>66675</xdr:colOff>
          <xdr:row>264</xdr:row>
          <xdr:rowOff>38100</xdr:rowOff>
        </xdr:to>
        <xdr:sp macro="" textlink="">
          <xdr:nvSpPr>
            <xdr:cNvPr id="164024" name="Check Box 184" hidden="1">
              <a:extLst>
                <a:ext uri="{63B3BB69-23CF-44E3-9099-C40C66FF867C}">
                  <a14:compatExt spid="_x0000_s164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把握しているが記録していない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262</xdr:row>
          <xdr:rowOff>171450</xdr:rowOff>
        </xdr:from>
        <xdr:to>
          <xdr:col>33</xdr:col>
          <xdr:colOff>19050</xdr:colOff>
          <xdr:row>264</xdr:row>
          <xdr:rowOff>57150</xdr:rowOff>
        </xdr:to>
        <xdr:sp macro="" textlink="">
          <xdr:nvSpPr>
            <xdr:cNvPr id="164025" name="Check Box 185" hidden="1">
              <a:extLst>
                <a:ext uri="{63B3BB69-23CF-44E3-9099-C40C66FF867C}">
                  <a14:compatExt spid="_x0000_s164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311</xdr:row>
          <xdr:rowOff>152400</xdr:rowOff>
        </xdr:from>
        <xdr:to>
          <xdr:col>14</xdr:col>
          <xdr:colOff>114300</xdr:colOff>
          <xdr:row>313</xdr:row>
          <xdr:rowOff>9525</xdr:rowOff>
        </xdr:to>
        <xdr:sp macro="" textlink="">
          <xdr:nvSpPr>
            <xdr:cNvPr id="164026" name="Check Box 186" hidden="1">
              <a:extLst>
                <a:ext uri="{63B3BB69-23CF-44E3-9099-C40C66FF867C}">
                  <a14:compatExt spid="_x0000_s164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感染リスクに配慮してしている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311</xdr:row>
          <xdr:rowOff>152400</xdr:rowOff>
        </xdr:from>
        <xdr:to>
          <xdr:col>20</xdr:col>
          <xdr:colOff>171450</xdr:colOff>
          <xdr:row>313</xdr:row>
          <xdr:rowOff>28575</xdr:rowOff>
        </xdr:to>
        <xdr:sp macro="" textlink="">
          <xdr:nvSpPr>
            <xdr:cNvPr id="164027" name="Check Box 187" hidden="1">
              <a:extLst>
                <a:ext uri="{63B3BB69-23CF-44E3-9099-C40C66FF867C}">
                  <a14:compatExt spid="_x0000_s164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355</xdr:row>
          <xdr:rowOff>0</xdr:rowOff>
        </xdr:from>
        <xdr:to>
          <xdr:col>7</xdr:col>
          <xdr:colOff>19050</xdr:colOff>
          <xdr:row>356</xdr:row>
          <xdr:rowOff>9525</xdr:rowOff>
        </xdr:to>
        <xdr:sp macro="" textlink="">
          <xdr:nvSpPr>
            <xdr:cNvPr id="164028" name="Check Box 188" hidden="1">
              <a:extLst>
                <a:ext uri="{63B3BB69-23CF-44E3-9099-C40C66FF867C}">
                  <a14:compatExt spid="_x0000_s164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352</xdr:row>
          <xdr:rowOff>142875</xdr:rowOff>
        </xdr:from>
        <xdr:to>
          <xdr:col>7</xdr:col>
          <xdr:colOff>47625</xdr:colOff>
          <xdr:row>354</xdr:row>
          <xdr:rowOff>28575</xdr:rowOff>
        </xdr:to>
        <xdr:sp macro="" textlink="">
          <xdr:nvSpPr>
            <xdr:cNvPr id="164029" name="Check Box 189" hidden="1">
              <a:extLst>
                <a:ext uri="{63B3BB69-23CF-44E3-9099-C40C66FF867C}">
                  <a14:compatExt spid="_x0000_s164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352</xdr:row>
          <xdr:rowOff>123825</xdr:rowOff>
        </xdr:from>
        <xdr:to>
          <xdr:col>15</xdr:col>
          <xdr:colOff>57150</xdr:colOff>
          <xdr:row>354</xdr:row>
          <xdr:rowOff>76200</xdr:rowOff>
        </xdr:to>
        <xdr:sp macro="" textlink="">
          <xdr:nvSpPr>
            <xdr:cNvPr id="164030" name="Check Box 190" hidden="1">
              <a:extLst>
                <a:ext uri="{63B3BB69-23CF-44E3-9099-C40C66FF867C}">
                  <a14:compatExt spid="_x0000_s164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350</xdr:row>
          <xdr:rowOff>142875</xdr:rowOff>
        </xdr:from>
        <xdr:to>
          <xdr:col>7</xdr:col>
          <xdr:colOff>28575</xdr:colOff>
          <xdr:row>352</xdr:row>
          <xdr:rowOff>19050</xdr:rowOff>
        </xdr:to>
        <xdr:sp macro="" textlink="">
          <xdr:nvSpPr>
            <xdr:cNvPr id="164031" name="Check Box 191" hidden="1">
              <a:extLst>
                <a:ext uri="{63B3BB69-23CF-44E3-9099-C40C66FF867C}">
                  <a14:compatExt spid="_x0000_s164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350</xdr:row>
          <xdr:rowOff>114300</xdr:rowOff>
        </xdr:from>
        <xdr:to>
          <xdr:col>28</xdr:col>
          <xdr:colOff>76200</xdr:colOff>
          <xdr:row>352</xdr:row>
          <xdr:rowOff>57150</xdr:rowOff>
        </xdr:to>
        <xdr:sp macro="" textlink="">
          <xdr:nvSpPr>
            <xdr:cNvPr id="164032" name="Check Box 192" hidden="1">
              <a:extLst>
                <a:ext uri="{63B3BB69-23CF-44E3-9099-C40C66FF867C}">
                  <a14:compatExt spid="_x0000_s164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334</xdr:row>
          <xdr:rowOff>38100</xdr:rowOff>
        </xdr:from>
        <xdr:to>
          <xdr:col>9</xdr:col>
          <xdr:colOff>161925</xdr:colOff>
          <xdr:row>334</xdr:row>
          <xdr:rowOff>247650</xdr:rowOff>
        </xdr:to>
        <xdr:sp macro="" textlink="">
          <xdr:nvSpPr>
            <xdr:cNvPr id="164033" name="Check Box 193" hidden="1">
              <a:extLst>
                <a:ext uri="{63B3BB69-23CF-44E3-9099-C40C66FF867C}">
                  <a14:compatExt spid="_x0000_s16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334</xdr:row>
          <xdr:rowOff>38100</xdr:rowOff>
        </xdr:from>
        <xdr:to>
          <xdr:col>14</xdr:col>
          <xdr:colOff>123825</xdr:colOff>
          <xdr:row>334</xdr:row>
          <xdr:rowOff>238125</xdr:rowOff>
        </xdr:to>
        <xdr:sp macro="" textlink="">
          <xdr:nvSpPr>
            <xdr:cNvPr id="164034" name="Check Box 194" hidden="1">
              <a:extLst>
                <a:ext uri="{63B3BB69-23CF-44E3-9099-C40C66FF867C}">
                  <a14:compatExt spid="_x0000_s16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352</xdr:row>
          <xdr:rowOff>133350</xdr:rowOff>
        </xdr:from>
        <xdr:to>
          <xdr:col>28</xdr:col>
          <xdr:colOff>9525</xdr:colOff>
          <xdr:row>354</xdr:row>
          <xdr:rowOff>9525</xdr:rowOff>
        </xdr:to>
        <xdr:sp macro="" textlink="">
          <xdr:nvSpPr>
            <xdr:cNvPr id="164035" name="Check Box 195" hidden="1">
              <a:extLst>
                <a:ext uri="{63B3BB69-23CF-44E3-9099-C40C66FF867C}">
                  <a14:compatExt spid="_x0000_s16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352</xdr:row>
          <xdr:rowOff>133350</xdr:rowOff>
        </xdr:from>
        <xdr:to>
          <xdr:col>19</xdr:col>
          <xdr:colOff>66675</xdr:colOff>
          <xdr:row>354</xdr:row>
          <xdr:rowOff>66675</xdr:rowOff>
        </xdr:to>
        <xdr:sp macro="" textlink="">
          <xdr:nvSpPr>
            <xdr:cNvPr id="164036" name="Check Box 196" hidden="1">
              <a:extLst>
                <a:ext uri="{63B3BB69-23CF-44E3-9099-C40C66FF867C}">
                  <a14:compatExt spid="_x0000_s16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350</xdr:row>
          <xdr:rowOff>123825</xdr:rowOff>
        </xdr:from>
        <xdr:to>
          <xdr:col>15</xdr:col>
          <xdr:colOff>57150</xdr:colOff>
          <xdr:row>352</xdr:row>
          <xdr:rowOff>28575</xdr:rowOff>
        </xdr:to>
        <xdr:sp macro="" textlink="">
          <xdr:nvSpPr>
            <xdr:cNvPr id="164037" name="Check Box 197" hidden="1">
              <a:extLst>
                <a:ext uri="{63B3BB69-23CF-44E3-9099-C40C66FF867C}">
                  <a14:compatExt spid="_x0000_s16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350</xdr:row>
          <xdr:rowOff>133350</xdr:rowOff>
        </xdr:from>
        <xdr:to>
          <xdr:col>19</xdr:col>
          <xdr:colOff>57150</xdr:colOff>
          <xdr:row>352</xdr:row>
          <xdr:rowOff>38100</xdr:rowOff>
        </xdr:to>
        <xdr:sp macro="" textlink="">
          <xdr:nvSpPr>
            <xdr:cNvPr id="164038" name="Check Box 198" hidden="1">
              <a:extLst>
                <a:ext uri="{63B3BB69-23CF-44E3-9099-C40C66FF867C}">
                  <a14:compatExt spid="_x0000_s16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354</xdr:row>
          <xdr:rowOff>142875</xdr:rowOff>
        </xdr:from>
        <xdr:to>
          <xdr:col>28</xdr:col>
          <xdr:colOff>57150</xdr:colOff>
          <xdr:row>356</xdr:row>
          <xdr:rowOff>47625</xdr:rowOff>
        </xdr:to>
        <xdr:sp macro="" textlink="">
          <xdr:nvSpPr>
            <xdr:cNvPr id="164039" name="Check Box 199" hidden="1">
              <a:extLst>
                <a:ext uri="{63B3BB69-23CF-44E3-9099-C40C66FF867C}">
                  <a14:compatExt spid="_x0000_s16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355</xdr:row>
          <xdr:rowOff>19050</xdr:rowOff>
        </xdr:from>
        <xdr:to>
          <xdr:col>18</xdr:col>
          <xdr:colOff>104775</xdr:colOff>
          <xdr:row>356</xdr:row>
          <xdr:rowOff>19050</xdr:rowOff>
        </xdr:to>
        <xdr:sp macro="" textlink="">
          <xdr:nvSpPr>
            <xdr:cNvPr id="164040" name="Check Box 200" hidden="1">
              <a:extLst>
                <a:ext uri="{63B3BB69-23CF-44E3-9099-C40C66FF867C}">
                  <a14:compatExt spid="_x0000_s16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記録あり（1年間保存）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354</xdr:row>
          <xdr:rowOff>123825</xdr:rowOff>
        </xdr:from>
        <xdr:to>
          <xdr:col>22</xdr:col>
          <xdr:colOff>104775</xdr:colOff>
          <xdr:row>356</xdr:row>
          <xdr:rowOff>66675</xdr:rowOff>
        </xdr:to>
        <xdr:sp macro="" textlink="">
          <xdr:nvSpPr>
            <xdr:cNvPr id="164041" name="Check Box 201" hidden="1">
              <a:extLst>
                <a:ext uri="{63B3BB69-23CF-44E3-9099-C40C66FF867C}">
                  <a14:compatExt spid="_x0000_s16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313</xdr:row>
          <xdr:rowOff>133350</xdr:rowOff>
        </xdr:from>
        <xdr:to>
          <xdr:col>23</xdr:col>
          <xdr:colOff>19050</xdr:colOff>
          <xdr:row>315</xdr:row>
          <xdr:rowOff>19050</xdr:rowOff>
        </xdr:to>
        <xdr:sp macro="" textlink="">
          <xdr:nvSpPr>
            <xdr:cNvPr id="164042" name="Check Box 202" hidden="1">
              <a:extLst>
                <a:ext uri="{63B3BB69-23CF-44E3-9099-C40C66FF867C}">
                  <a14:compatExt spid="_x0000_s16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313</xdr:row>
          <xdr:rowOff>142875</xdr:rowOff>
        </xdr:from>
        <xdr:to>
          <xdr:col>13</xdr:col>
          <xdr:colOff>180975</xdr:colOff>
          <xdr:row>315</xdr:row>
          <xdr:rowOff>47625</xdr:rowOff>
        </xdr:to>
        <xdr:sp macro="" textlink="">
          <xdr:nvSpPr>
            <xdr:cNvPr id="164043" name="Check Box 203" hidden="1">
              <a:extLst>
                <a:ext uri="{63B3BB69-23CF-44E3-9099-C40C66FF867C}">
                  <a14:compatExt spid="_x0000_s16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313</xdr:row>
          <xdr:rowOff>142875</xdr:rowOff>
        </xdr:from>
        <xdr:to>
          <xdr:col>17</xdr:col>
          <xdr:colOff>76200</xdr:colOff>
          <xdr:row>315</xdr:row>
          <xdr:rowOff>47625</xdr:rowOff>
        </xdr:to>
        <xdr:sp macro="" textlink="">
          <xdr:nvSpPr>
            <xdr:cNvPr id="164044" name="Check Box 204" hidden="1">
              <a:extLst>
                <a:ext uri="{63B3BB69-23CF-44E3-9099-C40C66FF867C}">
                  <a14:compatExt spid="_x0000_s16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45" name="Check Box 205" hidden="1">
              <a:extLst>
                <a:ext uri="{63B3BB69-23CF-44E3-9099-C40C66FF867C}">
                  <a14:compatExt spid="_x0000_s16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46" name="Check Box 206" hidden="1">
              <a:extLst>
                <a:ext uri="{63B3BB69-23CF-44E3-9099-C40C66FF867C}">
                  <a14:compatExt spid="_x0000_s16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47" name="Check Box 207" hidden="1">
              <a:extLst>
                <a:ext uri="{63B3BB69-23CF-44E3-9099-C40C66FF867C}">
                  <a14:compatExt spid="_x0000_s16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48" name="Check Box 208" hidden="1">
              <a:extLst>
                <a:ext uri="{63B3BB69-23CF-44E3-9099-C40C66FF867C}">
                  <a14:compatExt spid="_x0000_s16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304</xdr:row>
          <xdr:rowOff>161925</xdr:rowOff>
        </xdr:from>
        <xdr:to>
          <xdr:col>13</xdr:col>
          <xdr:colOff>38100</xdr:colOff>
          <xdr:row>306</xdr:row>
          <xdr:rowOff>28575</xdr:rowOff>
        </xdr:to>
        <xdr:sp macro="" textlink="">
          <xdr:nvSpPr>
            <xdr:cNvPr id="164049" name="Check Box 209" hidden="1">
              <a:extLst>
                <a:ext uri="{63B3BB69-23CF-44E3-9099-C40C66FF867C}">
                  <a14:compatExt spid="_x0000_s16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304</xdr:row>
          <xdr:rowOff>133350</xdr:rowOff>
        </xdr:from>
        <xdr:to>
          <xdr:col>15</xdr:col>
          <xdr:colOff>9525</xdr:colOff>
          <xdr:row>306</xdr:row>
          <xdr:rowOff>28575</xdr:rowOff>
        </xdr:to>
        <xdr:sp macro="" textlink="">
          <xdr:nvSpPr>
            <xdr:cNvPr id="164050" name="Check Box 210" hidden="1">
              <a:extLst>
                <a:ext uri="{63B3BB69-23CF-44E3-9099-C40C66FF867C}">
                  <a14:compatExt spid="_x0000_s16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305</xdr:row>
          <xdr:rowOff>133350</xdr:rowOff>
        </xdr:from>
        <xdr:to>
          <xdr:col>15</xdr:col>
          <xdr:colOff>9525</xdr:colOff>
          <xdr:row>307</xdr:row>
          <xdr:rowOff>28575</xdr:rowOff>
        </xdr:to>
        <xdr:sp macro="" textlink="">
          <xdr:nvSpPr>
            <xdr:cNvPr id="164051" name="Check Box 211" hidden="1">
              <a:extLst>
                <a:ext uri="{63B3BB69-23CF-44E3-9099-C40C66FF867C}">
                  <a14:compatExt spid="_x0000_s16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305</xdr:row>
          <xdr:rowOff>161925</xdr:rowOff>
        </xdr:from>
        <xdr:to>
          <xdr:col>12</xdr:col>
          <xdr:colOff>161925</xdr:colOff>
          <xdr:row>307</xdr:row>
          <xdr:rowOff>28575</xdr:rowOff>
        </xdr:to>
        <xdr:sp macro="" textlink="">
          <xdr:nvSpPr>
            <xdr:cNvPr id="164052" name="Check Box 212" hidden="1">
              <a:extLst>
                <a:ext uri="{63B3BB69-23CF-44E3-9099-C40C66FF867C}">
                  <a14:compatExt spid="_x0000_s164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306</xdr:row>
          <xdr:rowOff>161925</xdr:rowOff>
        </xdr:from>
        <xdr:to>
          <xdr:col>13</xdr:col>
          <xdr:colOff>38100</xdr:colOff>
          <xdr:row>308</xdr:row>
          <xdr:rowOff>28575</xdr:rowOff>
        </xdr:to>
        <xdr:sp macro="" textlink="">
          <xdr:nvSpPr>
            <xdr:cNvPr id="164053" name="Check Box 213" hidden="1">
              <a:extLst>
                <a:ext uri="{63B3BB69-23CF-44E3-9099-C40C66FF867C}">
                  <a14:compatExt spid="_x0000_s164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308</xdr:row>
          <xdr:rowOff>0</xdr:rowOff>
        </xdr:from>
        <xdr:to>
          <xdr:col>13</xdr:col>
          <xdr:colOff>38100</xdr:colOff>
          <xdr:row>309</xdr:row>
          <xdr:rowOff>0</xdr:rowOff>
        </xdr:to>
        <xdr:sp macro="" textlink="">
          <xdr:nvSpPr>
            <xdr:cNvPr id="164054" name="Check Box 214" hidden="1">
              <a:extLst>
                <a:ext uri="{63B3BB69-23CF-44E3-9099-C40C66FF867C}">
                  <a14:compatExt spid="_x0000_s164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308</xdr:row>
          <xdr:rowOff>152400</xdr:rowOff>
        </xdr:from>
        <xdr:to>
          <xdr:col>13</xdr:col>
          <xdr:colOff>47625</xdr:colOff>
          <xdr:row>310</xdr:row>
          <xdr:rowOff>19050</xdr:rowOff>
        </xdr:to>
        <xdr:sp macro="" textlink="">
          <xdr:nvSpPr>
            <xdr:cNvPr id="164055" name="Check Box 215" hidden="1">
              <a:extLst>
                <a:ext uri="{63B3BB69-23CF-44E3-9099-C40C66FF867C}">
                  <a14:compatExt spid="_x0000_s164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309</xdr:row>
          <xdr:rowOff>152400</xdr:rowOff>
        </xdr:from>
        <xdr:to>
          <xdr:col>13</xdr:col>
          <xdr:colOff>47625</xdr:colOff>
          <xdr:row>311</xdr:row>
          <xdr:rowOff>19050</xdr:rowOff>
        </xdr:to>
        <xdr:sp macro="" textlink="">
          <xdr:nvSpPr>
            <xdr:cNvPr id="164056" name="Check Box 216" hidden="1">
              <a:extLst>
                <a:ext uri="{63B3BB69-23CF-44E3-9099-C40C66FF867C}">
                  <a14:compatExt spid="_x0000_s164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306</xdr:row>
          <xdr:rowOff>133350</xdr:rowOff>
        </xdr:from>
        <xdr:to>
          <xdr:col>15</xdr:col>
          <xdr:colOff>9525</xdr:colOff>
          <xdr:row>308</xdr:row>
          <xdr:rowOff>28575</xdr:rowOff>
        </xdr:to>
        <xdr:sp macro="" textlink="">
          <xdr:nvSpPr>
            <xdr:cNvPr id="164057" name="Check Box 217" hidden="1">
              <a:extLst>
                <a:ext uri="{63B3BB69-23CF-44E3-9099-C40C66FF867C}">
                  <a14:compatExt spid="_x0000_s164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307</xdr:row>
          <xdr:rowOff>142875</xdr:rowOff>
        </xdr:from>
        <xdr:to>
          <xdr:col>15</xdr:col>
          <xdr:colOff>9525</xdr:colOff>
          <xdr:row>309</xdr:row>
          <xdr:rowOff>38100</xdr:rowOff>
        </xdr:to>
        <xdr:sp macro="" textlink="">
          <xdr:nvSpPr>
            <xdr:cNvPr id="164058" name="Check Box 218" hidden="1">
              <a:extLst>
                <a:ext uri="{63B3BB69-23CF-44E3-9099-C40C66FF867C}">
                  <a14:compatExt spid="_x0000_s164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308</xdr:row>
          <xdr:rowOff>133350</xdr:rowOff>
        </xdr:from>
        <xdr:to>
          <xdr:col>15</xdr:col>
          <xdr:colOff>9525</xdr:colOff>
          <xdr:row>310</xdr:row>
          <xdr:rowOff>28575</xdr:rowOff>
        </xdr:to>
        <xdr:sp macro="" textlink="">
          <xdr:nvSpPr>
            <xdr:cNvPr id="164059" name="Check Box 219" hidden="1">
              <a:extLst>
                <a:ext uri="{63B3BB69-23CF-44E3-9099-C40C66FF867C}">
                  <a14:compatExt spid="_x0000_s164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309</xdr:row>
          <xdr:rowOff>142875</xdr:rowOff>
        </xdr:from>
        <xdr:to>
          <xdr:col>15</xdr:col>
          <xdr:colOff>9525</xdr:colOff>
          <xdr:row>311</xdr:row>
          <xdr:rowOff>38100</xdr:rowOff>
        </xdr:to>
        <xdr:sp macro="" textlink="">
          <xdr:nvSpPr>
            <xdr:cNvPr id="164060" name="Check Box 220" hidden="1">
              <a:extLst>
                <a:ext uri="{63B3BB69-23CF-44E3-9099-C40C66FF867C}">
                  <a14:compatExt spid="_x0000_s164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314</xdr:row>
          <xdr:rowOff>0</xdr:rowOff>
        </xdr:from>
        <xdr:to>
          <xdr:col>10</xdr:col>
          <xdr:colOff>104775</xdr:colOff>
          <xdr:row>315</xdr:row>
          <xdr:rowOff>38100</xdr:rowOff>
        </xdr:to>
        <xdr:sp macro="" textlink="">
          <xdr:nvSpPr>
            <xdr:cNvPr id="164061" name="Check Box 221" hidden="1">
              <a:extLst>
                <a:ext uri="{63B3BB69-23CF-44E3-9099-C40C66FF867C}">
                  <a14:compatExt spid="_x0000_s164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179</xdr:row>
          <xdr:rowOff>161925</xdr:rowOff>
        </xdr:from>
        <xdr:to>
          <xdr:col>14</xdr:col>
          <xdr:colOff>47625</xdr:colOff>
          <xdr:row>181</xdr:row>
          <xdr:rowOff>66675</xdr:rowOff>
        </xdr:to>
        <xdr:sp macro="" textlink="">
          <xdr:nvSpPr>
            <xdr:cNvPr id="164062" name="Check Box 222" hidden="1">
              <a:extLst>
                <a:ext uri="{63B3BB69-23CF-44E3-9099-C40C66FF867C}">
                  <a14:compatExt spid="_x0000_s164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評価・改善を行っている。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179</xdr:row>
          <xdr:rowOff>171450</xdr:rowOff>
        </xdr:from>
        <xdr:to>
          <xdr:col>26</xdr:col>
          <xdr:colOff>19050</xdr:colOff>
          <xdr:row>181</xdr:row>
          <xdr:rowOff>47625</xdr:rowOff>
        </xdr:to>
        <xdr:sp macro="" textlink="">
          <xdr:nvSpPr>
            <xdr:cNvPr id="164063" name="Check Box 223" hidden="1">
              <a:extLst>
                <a:ext uri="{63B3BB69-23CF-44E3-9099-C40C66FF867C}">
                  <a14:compatExt spid="_x0000_s164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評価・改善を行っていない。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175</xdr:row>
          <xdr:rowOff>180975</xdr:rowOff>
        </xdr:from>
        <xdr:to>
          <xdr:col>14</xdr:col>
          <xdr:colOff>47625</xdr:colOff>
          <xdr:row>177</xdr:row>
          <xdr:rowOff>38100</xdr:rowOff>
        </xdr:to>
        <xdr:sp macro="" textlink="">
          <xdr:nvSpPr>
            <xdr:cNvPr id="164064" name="Check Box 224" hidden="1">
              <a:extLst>
                <a:ext uri="{63B3BB69-23CF-44E3-9099-C40C66FF867C}">
                  <a14:compatExt spid="_x0000_s164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全体的な計画に盛り込んでいる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176</xdr:row>
          <xdr:rowOff>0</xdr:rowOff>
        </xdr:from>
        <xdr:to>
          <xdr:col>23</xdr:col>
          <xdr:colOff>85725</xdr:colOff>
          <xdr:row>177</xdr:row>
          <xdr:rowOff>38100</xdr:rowOff>
        </xdr:to>
        <xdr:sp macro="" textlink="">
          <xdr:nvSpPr>
            <xdr:cNvPr id="164065" name="Check Box 225" hidden="1">
              <a:extLst>
                <a:ext uri="{63B3BB69-23CF-44E3-9099-C40C66FF867C}">
                  <a14:compatExt spid="_x0000_s164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食育計画を作成している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175</xdr:row>
          <xdr:rowOff>171450</xdr:rowOff>
        </xdr:from>
        <xdr:to>
          <xdr:col>31</xdr:col>
          <xdr:colOff>152400</xdr:colOff>
          <xdr:row>177</xdr:row>
          <xdr:rowOff>38100</xdr:rowOff>
        </xdr:to>
        <xdr:sp macro="" textlink="">
          <xdr:nvSpPr>
            <xdr:cNvPr id="164066" name="Check Box 226" hidden="1">
              <a:extLst>
                <a:ext uri="{63B3BB69-23CF-44E3-9099-C40C66FF867C}">
                  <a14:compatExt spid="_x0000_s164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食育計画を作成していない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176</xdr:row>
          <xdr:rowOff>0</xdr:rowOff>
        </xdr:from>
        <xdr:to>
          <xdr:col>23</xdr:col>
          <xdr:colOff>85725</xdr:colOff>
          <xdr:row>177</xdr:row>
          <xdr:rowOff>38100</xdr:rowOff>
        </xdr:to>
        <xdr:sp macro="" textlink="">
          <xdr:nvSpPr>
            <xdr:cNvPr id="164067" name="Check Box 227" hidden="1">
              <a:extLst>
                <a:ext uri="{63B3BB69-23CF-44E3-9099-C40C66FF867C}">
                  <a14:compatExt spid="_x0000_s164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食育計画を作成している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178</xdr:row>
          <xdr:rowOff>0</xdr:rowOff>
        </xdr:from>
        <xdr:to>
          <xdr:col>11</xdr:col>
          <xdr:colOff>47625</xdr:colOff>
          <xdr:row>179</xdr:row>
          <xdr:rowOff>28575</xdr:rowOff>
        </xdr:to>
        <xdr:sp macro="" textlink="">
          <xdr:nvSpPr>
            <xdr:cNvPr id="164068" name="Check Box 228" hidden="1">
              <a:extLst>
                <a:ext uri="{63B3BB69-23CF-44E3-9099-C40C66FF867C}">
                  <a14:compatExt spid="_x0000_s164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実践している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178</xdr:row>
          <xdr:rowOff>0</xdr:rowOff>
        </xdr:from>
        <xdr:to>
          <xdr:col>23</xdr:col>
          <xdr:colOff>66675</xdr:colOff>
          <xdr:row>179</xdr:row>
          <xdr:rowOff>38100</xdr:rowOff>
        </xdr:to>
        <xdr:sp macro="" textlink="">
          <xdr:nvSpPr>
            <xdr:cNvPr id="164069" name="Check Box 229" hidden="1">
              <a:extLst>
                <a:ext uri="{63B3BB69-23CF-44E3-9099-C40C66FF867C}">
                  <a14:compatExt spid="_x0000_s164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実践していない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246</xdr:row>
          <xdr:rowOff>0</xdr:rowOff>
        </xdr:from>
        <xdr:to>
          <xdr:col>6</xdr:col>
          <xdr:colOff>114300</xdr:colOff>
          <xdr:row>247</xdr:row>
          <xdr:rowOff>47625</xdr:rowOff>
        </xdr:to>
        <xdr:sp macro="" textlink="">
          <xdr:nvSpPr>
            <xdr:cNvPr id="164070" name="Check Box 230" hidden="1">
              <a:extLst>
                <a:ext uri="{63B3BB69-23CF-44E3-9099-C40C66FF867C}">
                  <a14:compatExt spid="_x0000_s164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246</xdr:row>
          <xdr:rowOff>180975</xdr:rowOff>
        </xdr:from>
        <xdr:to>
          <xdr:col>7</xdr:col>
          <xdr:colOff>104775</xdr:colOff>
          <xdr:row>248</xdr:row>
          <xdr:rowOff>38100</xdr:rowOff>
        </xdr:to>
        <xdr:sp macro="" textlink="">
          <xdr:nvSpPr>
            <xdr:cNvPr id="164071" name="Check Box 231" hidden="1">
              <a:extLst>
                <a:ext uri="{63B3BB69-23CF-44E3-9099-C40C66FF867C}">
                  <a14:compatExt spid="_x0000_s164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247</xdr:row>
          <xdr:rowOff>171450</xdr:rowOff>
        </xdr:from>
        <xdr:to>
          <xdr:col>7</xdr:col>
          <xdr:colOff>104775</xdr:colOff>
          <xdr:row>249</xdr:row>
          <xdr:rowOff>38100</xdr:rowOff>
        </xdr:to>
        <xdr:sp macro="" textlink="">
          <xdr:nvSpPr>
            <xdr:cNvPr id="164072" name="Check Box 232" hidden="1">
              <a:extLst>
                <a:ext uri="{63B3BB69-23CF-44E3-9099-C40C66FF867C}">
                  <a14:compatExt spid="_x0000_s164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249</xdr:row>
          <xdr:rowOff>0</xdr:rowOff>
        </xdr:from>
        <xdr:to>
          <xdr:col>6</xdr:col>
          <xdr:colOff>114300</xdr:colOff>
          <xdr:row>250</xdr:row>
          <xdr:rowOff>47625</xdr:rowOff>
        </xdr:to>
        <xdr:sp macro="" textlink="">
          <xdr:nvSpPr>
            <xdr:cNvPr id="164073" name="Check Box 233" hidden="1">
              <a:extLst>
                <a:ext uri="{63B3BB69-23CF-44E3-9099-C40C66FF867C}">
                  <a14:compatExt spid="_x0000_s164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250</xdr:row>
          <xdr:rowOff>0</xdr:rowOff>
        </xdr:from>
        <xdr:to>
          <xdr:col>7</xdr:col>
          <xdr:colOff>114300</xdr:colOff>
          <xdr:row>251</xdr:row>
          <xdr:rowOff>47625</xdr:rowOff>
        </xdr:to>
        <xdr:sp macro="" textlink="">
          <xdr:nvSpPr>
            <xdr:cNvPr id="164074" name="Check Box 234" hidden="1">
              <a:extLst>
                <a:ext uri="{63B3BB69-23CF-44E3-9099-C40C66FF867C}">
                  <a14:compatExt spid="_x0000_s164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251</xdr:row>
          <xdr:rowOff>0</xdr:rowOff>
        </xdr:from>
        <xdr:to>
          <xdr:col>7</xdr:col>
          <xdr:colOff>104775</xdr:colOff>
          <xdr:row>252</xdr:row>
          <xdr:rowOff>47625</xdr:rowOff>
        </xdr:to>
        <xdr:sp macro="" textlink="">
          <xdr:nvSpPr>
            <xdr:cNvPr id="164075" name="Check Box 235" hidden="1">
              <a:extLst>
                <a:ext uri="{63B3BB69-23CF-44E3-9099-C40C66FF867C}">
                  <a14:compatExt spid="_x0000_s164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182</xdr:row>
          <xdr:rowOff>0</xdr:rowOff>
        </xdr:from>
        <xdr:to>
          <xdr:col>11</xdr:col>
          <xdr:colOff>66675</xdr:colOff>
          <xdr:row>183</xdr:row>
          <xdr:rowOff>28575</xdr:rowOff>
        </xdr:to>
        <xdr:sp macro="" textlink="">
          <xdr:nvSpPr>
            <xdr:cNvPr id="164076" name="Check Box 236" hidden="1">
              <a:extLst>
                <a:ext uri="{63B3BB69-23CF-44E3-9099-C40C66FF867C}">
                  <a14:compatExt spid="_x0000_s164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182</xdr:row>
          <xdr:rowOff>0</xdr:rowOff>
        </xdr:from>
        <xdr:to>
          <xdr:col>23</xdr:col>
          <xdr:colOff>66675</xdr:colOff>
          <xdr:row>183</xdr:row>
          <xdr:rowOff>47625</xdr:rowOff>
        </xdr:to>
        <xdr:sp macro="" textlink="">
          <xdr:nvSpPr>
            <xdr:cNvPr id="164077" name="Check Box 237" hidden="1">
              <a:extLst>
                <a:ext uri="{63B3BB69-23CF-44E3-9099-C40C66FF867C}">
                  <a14:compatExt spid="_x0000_s164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配慮していない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78" name="Check Box 238" hidden="1">
              <a:extLst>
                <a:ext uri="{63B3BB69-23CF-44E3-9099-C40C66FF867C}">
                  <a14:compatExt spid="_x0000_s164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79" name="Check Box 239" hidden="1">
              <a:extLst>
                <a:ext uri="{63B3BB69-23CF-44E3-9099-C40C66FF867C}">
                  <a14:compatExt spid="_x0000_s164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262</xdr:row>
          <xdr:rowOff>0</xdr:rowOff>
        </xdr:from>
        <xdr:to>
          <xdr:col>6</xdr:col>
          <xdr:colOff>114300</xdr:colOff>
          <xdr:row>263</xdr:row>
          <xdr:rowOff>38100</xdr:rowOff>
        </xdr:to>
        <xdr:sp macro="" textlink="">
          <xdr:nvSpPr>
            <xdr:cNvPr id="164080" name="Check Box 240" hidden="1">
              <a:extLst>
                <a:ext uri="{63B3BB69-23CF-44E3-9099-C40C66FF867C}">
                  <a14:compatExt spid="_x0000_s164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271</xdr:row>
          <xdr:rowOff>0</xdr:rowOff>
        </xdr:from>
        <xdr:to>
          <xdr:col>11</xdr:col>
          <xdr:colOff>57150</xdr:colOff>
          <xdr:row>272</xdr:row>
          <xdr:rowOff>28575</xdr:rowOff>
        </xdr:to>
        <xdr:sp macro="" textlink="">
          <xdr:nvSpPr>
            <xdr:cNvPr id="164081" name="Check Box 241" hidden="1">
              <a:extLst>
                <a:ext uri="{63B3BB69-23CF-44E3-9099-C40C66FF867C}">
                  <a14:compatExt spid="_x0000_s164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考慮している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271</xdr:row>
          <xdr:rowOff>0</xdr:rowOff>
        </xdr:from>
        <xdr:to>
          <xdr:col>18</xdr:col>
          <xdr:colOff>47625</xdr:colOff>
          <xdr:row>272</xdr:row>
          <xdr:rowOff>28575</xdr:rowOff>
        </xdr:to>
        <xdr:sp macro="" textlink="">
          <xdr:nvSpPr>
            <xdr:cNvPr id="164082" name="Check Box 242" hidden="1">
              <a:extLst>
                <a:ext uri="{63B3BB69-23CF-44E3-9099-C40C66FF867C}">
                  <a14:compatExt spid="_x0000_s164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考慮していない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329</xdr:row>
          <xdr:rowOff>142875</xdr:rowOff>
        </xdr:from>
        <xdr:to>
          <xdr:col>22</xdr:col>
          <xdr:colOff>95250</xdr:colOff>
          <xdr:row>331</xdr:row>
          <xdr:rowOff>9525</xdr:rowOff>
        </xdr:to>
        <xdr:sp macro="" textlink="">
          <xdr:nvSpPr>
            <xdr:cNvPr id="164083" name="Check Box 243" hidden="1">
              <a:extLst>
                <a:ext uri="{63B3BB69-23CF-44E3-9099-C40C66FF867C}">
                  <a14:compatExt spid="_x0000_s164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329</xdr:row>
          <xdr:rowOff>142875</xdr:rowOff>
        </xdr:from>
        <xdr:to>
          <xdr:col>27</xdr:col>
          <xdr:colOff>171450</xdr:colOff>
          <xdr:row>331</xdr:row>
          <xdr:rowOff>38100</xdr:rowOff>
        </xdr:to>
        <xdr:sp macro="" textlink="">
          <xdr:nvSpPr>
            <xdr:cNvPr id="164084" name="Check Box 244" hidden="1">
              <a:extLst>
                <a:ext uri="{63B3BB69-23CF-44E3-9099-C40C66FF867C}">
                  <a14:compatExt spid="_x0000_s164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187</xdr:row>
          <xdr:rowOff>0</xdr:rowOff>
        </xdr:from>
        <xdr:to>
          <xdr:col>19</xdr:col>
          <xdr:colOff>47625</xdr:colOff>
          <xdr:row>188</xdr:row>
          <xdr:rowOff>19050</xdr:rowOff>
        </xdr:to>
        <xdr:sp macro="" textlink="">
          <xdr:nvSpPr>
            <xdr:cNvPr id="164085" name="Check Box 245" hidden="1">
              <a:extLst>
                <a:ext uri="{63B3BB69-23CF-44E3-9099-C40C66FF867C}">
                  <a14:compatExt spid="_x0000_s164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184</xdr:row>
          <xdr:rowOff>0</xdr:rowOff>
        </xdr:from>
        <xdr:to>
          <xdr:col>13</xdr:col>
          <xdr:colOff>28575</xdr:colOff>
          <xdr:row>185</xdr:row>
          <xdr:rowOff>28575</xdr:rowOff>
        </xdr:to>
        <xdr:sp macro="" textlink="">
          <xdr:nvSpPr>
            <xdr:cNvPr id="164086" name="Check Box 246" hidden="1">
              <a:extLst>
                <a:ext uri="{63B3BB69-23CF-44E3-9099-C40C66FF867C}">
                  <a14:compatExt spid="_x0000_s164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184</xdr:row>
          <xdr:rowOff>9525</xdr:rowOff>
        </xdr:from>
        <xdr:to>
          <xdr:col>21</xdr:col>
          <xdr:colOff>66675</xdr:colOff>
          <xdr:row>185</xdr:row>
          <xdr:rowOff>28575</xdr:rowOff>
        </xdr:to>
        <xdr:sp macro="" textlink="">
          <xdr:nvSpPr>
            <xdr:cNvPr id="164087" name="Check Box 247" hidden="1">
              <a:extLst>
                <a:ext uri="{63B3BB69-23CF-44E3-9099-C40C66FF867C}">
                  <a14:compatExt spid="_x0000_s164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食物アレルギー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184</xdr:row>
          <xdr:rowOff>0</xdr:rowOff>
        </xdr:from>
        <xdr:to>
          <xdr:col>29</xdr:col>
          <xdr:colOff>114300</xdr:colOff>
          <xdr:row>185</xdr:row>
          <xdr:rowOff>38100</xdr:rowOff>
        </xdr:to>
        <xdr:sp macro="" textlink="">
          <xdr:nvSpPr>
            <xdr:cNvPr id="164088" name="Check Box 248" hidden="1">
              <a:extLst>
                <a:ext uri="{63B3BB69-23CF-44E3-9099-C40C66FF867C}">
                  <a14:compatExt spid="_x0000_s164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障害のある子ども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185</xdr:row>
          <xdr:rowOff>0</xdr:rowOff>
        </xdr:from>
        <xdr:to>
          <xdr:col>13</xdr:col>
          <xdr:colOff>28575</xdr:colOff>
          <xdr:row>186</xdr:row>
          <xdr:rowOff>28575</xdr:rowOff>
        </xdr:to>
        <xdr:sp macro="" textlink="">
          <xdr:nvSpPr>
            <xdr:cNvPr id="164089" name="Check Box 249" hidden="1">
              <a:extLst>
                <a:ext uri="{63B3BB69-23CF-44E3-9099-C40C66FF867C}">
                  <a14:compatExt spid="_x0000_s164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4090" name="Check Box 250" hidden="1">
              <a:extLst>
                <a:ext uri="{63B3BB69-23CF-44E3-9099-C40C66FF867C}">
                  <a14:compatExt spid="_x0000_s164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0</xdr:rowOff>
        </xdr:from>
        <xdr:to>
          <xdr:col>7</xdr:col>
          <xdr:colOff>142875</xdr:colOff>
          <xdr:row>194</xdr:row>
          <xdr:rowOff>47625</xdr:rowOff>
        </xdr:to>
        <xdr:sp macro="" textlink="">
          <xdr:nvSpPr>
            <xdr:cNvPr id="164091" name="Check Box 251" hidden="1">
              <a:extLst>
                <a:ext uri="{63B3BB69-23CF-44E3-9099-C40C66FF867C}">
                  <a14:compatExt spid="_x0000_s164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0</xdr:rowOff>
        </xdr:from>
        <xdr:to>
          <xdr:col>7</xdr:col>
          <xdr:colOff>142875</xdr:colOff>
          <xdr:row>194</xdr:row>
          <xdr:rowOff>47625</xdr:rowOff>
        </xdr:to>
        <xdr:sp macro="" textlink="">
          <xdr:nvSpPr>
            <xdr:cNvPr id="164092" name="Check Box 252" hidden="1">
              <a:extLst>
                <a:ext uri="{63B3BB69-23CF-44E3-9099-C40C66FF867C}">
                  <a14:compatExt spid="_x0000_s164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0</xdr:rowOff>
        </xdr:from>
        <xdr:to>
          <xdr:col>7</xdr:col>
          <xdr:colOff>142875</xdr:colOff>
          <xdr:row>194</xdr:row>
          <xdr:rowOff>47625</xdr:rowOff>
        </xdr:to>
        <xdr:sp macro="" textlink="">
          <xdr:nvSpPr>
            <xdr:cNvPr id="164093" name="Check Box 253" hidden="1">
              <a:extLst>
                <a:ext uri="{63B3BB69-23CF-44E3-9099-C40C66FF867C}">
                  <a14:compatExt spid="_x0000_s164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193</xdr:row>
          <xdr:rowOff>0</xdr:rowOff>
        </xdr:from>
        <xdr:to>
          <xdr:col>7</xdr:col>
          <xdr:colOff>142875</xdr:colOff>
          <xdr:row>194</xdr:row>
          <xdr:rowOff>47625</xdr:rowOff>
        </xdr:to>
        <xdr:sp macro="" textlink="">
          <xdr:nvSpPr>
            <xdr:cNvPr id="164094" name="Check Box 254" hidden="1">
              <a:extLst>
                <a:ext uri="{63B3BB69-23CF-44E3-9099-C40C66FF867C}">
                  <a14:compatExt spid="_x0000_s164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4095" name="Check Box 255" hidden="1">
              <a:extLst>
                <a:ext uri="{63B3BB69-23CF-44E3-9099-C40C66FF867C}">
                  <a14:compatExt spid="_x0000_s164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191</xdr:row>
          <xdr:rowOff>0</xdr:rowOff>
        </xdr:from>
        <xdr:to>
          <xdr:col>20</xdr:col>
          <xdr:colOff>123825</xdr:colOff>
          <xdr:row>192</xdr:row>
          <xdr:rowOff>38100</xdr:rowOff>
        </xdr:to>
        <xdr:sp macro="" textlink="">
          <xdr:nvSpPr>
            <xdr:cNvPr id="164096" name="Check Box 256" hidden="1">
              <a:extLst>
                <a:ext uri="{63B3BB69-23CF-44E3-9099-C40C66FF867C}">
                  <a14:compatExt spid="_x0000_s164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193</xdr:row>
          <xdr:rowOff>0</xdr:rowOff>
        </xdr:from>
        <xdr:to>
          <xdr:col>11</xdr:col>
          <xdr:colOff>133350</xdr:colOff>
          <xdr:row>194</xdr:row>
          <xdr:rowOff>47625</xdr:rowOff>
        </xdr:to>
        <xdr:sp macro="" textlink="">
          <xdr:nvSpPr>
            <xdr:cNvPr id="164097" name="Check Box 257" hidden="1">
              <a:extLst>
                <a:ext uri="{63B3BB69-23CF-44E3-9099-C40C66FF867C}">
                  <a14:compatExt spid="_x0000_s16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4098" name="Check Box 258" hidden="1">
              <a:extLst>
                <a:ext uri="{63B3BB69-23CF-44E3-9099-C40C66FF867C}">
                  <a14:compatExt spid="_x0000_s16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4099" name="Check Box 259" hidden="1">
              <a:extLst>
                <a:ext uri="{63B3BB69-23CF-44E3-9099-C40C66FF867C}">
                  <a14:compatExt spid="_x0000_s16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191</xdr:row>
          <xdr:rowOff>0</xdr:rowOff>
        </xdr:from>
        <xdr:to>
          <xdr:col>7</xdr:col>
          <xdr:colOff>142875</xdr:colOff>
          <xdr:row>192</xdr:row>
          <xdr:rowOff>38100</xdr:rowOff>
        </xdr:to>
        <xdr:sp macro="" textlink="">
          <xdr:nvSpPr>
            <xdr:cNvPr id="164100" name="Check Box 260" hidden="1">
              <a:extLst>
                <a:ext uri="{63B3BB69-23CF-44E3-9099-C40C66FF867C}">
                  <a14:compatExt spid="_x0000_s16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191</xdr:row>
          <xdr:rowOff>0</xdr:rowOff>
        </xdr:from>
        <xdr:to>
          <xdr:col>14</xdr:col>
          <xdr:colOff>142875</xdr:colOff>
          <xdr:row>192</xdr:row>
          <xdr:rowOff>38100</xdr:rowOff>
        </xdr:to>
        <xdr:sp macro="" textlink="">
          <xdr:nvSpPr>
            <xdr:cNvPr id="164101" name="Check Box 261" hidden="1">
              <a:extLst>
                <a:ext uri="{63B3BB69-23CF-44E3-9099-C40C66FF867C}">
                  <a14:compatExt spid="_x0000_s16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191</xdr:row>
          <xdr:rowOff>0</xdr:rowOff>
        </xdr:from>
        <xdr:to>
          <xdr:col>20</xdr:col>
          <xdr:colOff>123825</xdr:colOff>
          <xdr:row>192</xdr:row>
          <xdr:rowOff>38100</xdr:rowOff>
        </xdr:to>
        <xdr:sp macro="" textlink="">
          <xdr:nvSpPr>
            <xdr:cNvPr id="164102" name="Check Box 262" hidden="1">
              <a:extLst>
                <a:ext uri="{63B3BB69-23CF-44E3-9099-C40C66FF867C}">
                  <a14:compatExt spid="_x0000_s16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189</xdr:row>
          <xdr:rowOff>9525</xdr:rowOff>
        </xdr:from>
        <xdr:to>
          <xdr:col>34</xdr:col>
          <xdr:colOff>95250</xdr:colOff>
          <xdr:row>190</xdr:row>
          <xdr:rowOff>19050</xdr:rowOff>
        </xdr:to>
        <xdr:sp macro="" textlink="">
          <xdr:nvSpPr>
            <xdr:cNvPr id="164103" name="Check Box 263" hidden="1">
              <a:extLst>
                <a:ext uri="{63B3BB69-23CF-44E3-9099-C40C66FF867C}">
                  <a14:compatExt spid="_x0000_s16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252</xdr:row>
          <xdr:rowOff>161925</xdr:rowOff>
        </xdr:from>
        <xdr:to>
          <xdr:col>17</xdr:col>
          <xdr:colOff>95250</xdr:colOff>
          <xdr:row>254</xdr:row>
          <xdr:rowOff>28575</xdr:rowOff>
        </xdr:to>
        <xdr:sp macro="" textlink="">
          <xdr:nvSpPr>
            <xdr:cNvPr id="164104" name="Check Box 264" hidden="1">
              <a:extLst>
                <a:ext uri="{63B3BB69-23CF-44E3-9099-C40C66FF867C}">
                  <a14:compatExt spid="_x0000_s16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255</xdr:row>
          <xdr:rowOff>0</xdr:rowOff>
        </xdr:from>
        <xdr:to>
          <xdr:col>6</xdr:col>
          <xdr:colOff>114300</xdr:colOff>
          <xdr:row>256</xdr:row>
          <xdr:rowOff>47625</xdr:rowOff>
        </xdr:to>
        <xdr:sp macro="" textlink="">
          <xdr:nvSpPr>
            <xdr:cNvPr id="164105" name="Check Box 265" hidden="1">
              <a:extLst>
                <a:ext uri="{63B3BB69-23CF-44E3-9099-C40C66FF867C}">
                  <a14:compatExt spid="_x0000_s16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255</xdr:row>
          <xdr:rowOff>142875</xdr:rowOff>
        </xdr:from>
        <xdr:to>
          <xdr:col>6</xdr:col>
          <xdr:colOff>114300</xdr:colOff>
          <xdr:row>257</xdr:row>
          <xdr:rowOff>19050</xdr:rowOff>
        </xdr:to>
        <xdr:sp macro="" textlink="">
          <xdr:nvSpPr>
            <xdr:cNvPr id="164106" name="Check Box 266" hidden="1">
              <a:extLst>
                <a:ext uri="{63B3BB69-23CF-44E3-9099-C40C66FF867C}">
                  <a14:compatExt spid="_x0000_s16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255</xdr:row>
          <xdr:rowOff>152400</xdr:rowOff>
        </xdr:from>
        <xdr:to>
          <xdr:col>15</xdr:col>
          <xdr:colOff>114300</xdr:colOff>
          <xdr:row>257</xdr:row>
          <xdr:rowOff>19050</xdr:rowOff>
        </xdr:to>
        <xdr:sp macro="" textlink="">
          <xdr:nvSpPr>
            <xdr:cNvPr id="164107" name="Check Box 267" hidden="1">
              <a:extLst>
                <a:ext uri="{63B3BB69-23CF-44E3-9099-C40C66FF867C}">
                  <a14:compatExt spid="_x0000_s16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256</xdr:row>
          <xdr:rowOff>142875</xdr:rowOff>
        </xdr:from>
        <xdr:to>
          <xdr:col>6</xdr:col>
          <xdr:colOff>114300</xdr:colOff>
          <xdr:row>258</xdr:row>
          <xdr:rowOff>19050</xdr:rowOff>
        </xdr:to>
        <xdr:sp macro="" textlink="">
          <xdr:nvSpPr>
            <xdr:cNvPr id="164108" name="Check Box 268" hidden="1">
              <a:extLst>
                <a:ext uri="{63B3BB69-23CF-44E3-9099-C40C66FF867C}">
                  <a14:compatExt spid="_x0000_s16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255</xdr:row>
          <xdr:rowOff>152400</xdr:rowOff>
        </xdr:from>
        <xdr:to>
          <xdr:col>26</xdr:col>
          <xdr:colOff>95250</xdr:colOff>
          <xdr:row>257</xdr:row>
          <xdr:rowOff>19050</xdr:rowOff>
        </xdr:to>
        <xdr:sp macro="" textlink="">
          <xdr:nvSpPr>
            <xdr:cNvPr id="164109" name="Check Box 269" hidden="1">
              <a:extLst>
                <a:ext uri="{63B3BB69-23CF-44E3-9099-C40C66FF867C}">
                  <a14:compatExt spid="_x0000_s16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254</xdr:row>
          <xdr:rowOff>0</xdr:rowOff>
        </xdr:from>
        <xdr:to>
          <xdr:col>6</xdr:col>
          <xdr:colOff>114300</xdr:colOff>
          <xdr:row>255</xdr:row>
          <xdr:rowOff>47625</xdr:rowOff>
        </xdr:to>
        <xdr:sp macro="" textlink="">
          <xdr:nvSpPr>
            <xdr:cNvPr id="164110" name="Check Box 270" hidden="1">
              <a:extLst>
                <a:ext uri="{63B3BB69-23CF-44E3-9099-C40C66FF867C}">
                  <a14:compatExt spid="_x0000_s16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254</xdr:row>
          <xdr:rowOff>0</xdr:rowOff>
        </xdr:from>
        <xdr:to>
          <xdr:col>6</xdr:col>
          <xdr:colOff>114300</xdr:colOff>
          <xdr:row>255</xdr:row>
          <xdr:rowOff>47625</xdr:rowOff>
        </xdr:to>
        <xdr:sp macro="" textlink="">
          <xdr:nvSpPr>
            <xdr:cNvPr id="164111" name="Check Box 271" hidden="1">
              <a:extLst>
                <a:ext uri="{63B3BB69-23CF-44E3-9099-C40C66FF867C}">
                  <a14:compatExt spid="_x0000_s16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254</xdr:row>
          <xdr:rowOff>0</xdr:rowOff>
        </xdr:from>
        <xdr:to>
          <xdr:col>6</xdr:col>
          <xdr:colOff>114300</xdr:colOff>
          <xdr:row>255</xdr:row>
          <xdr:rowOff>47625</xdr:rowOff>
        </xdr:to>
        <xdr:sp macro="" textlink="">
          <xdr:nvSpPr>
            <xdr:cNvPr id="164112" name="Check Box 272" hidden="1">
              <a:extLst>
                <a:ext uri="{63B3BB69-23CF-44E3-9099-C40C66FF867C}">
                  <a14:compatExt spid="_x0000_s16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252</xdr:row>
          <xdr:rowOff>152400</xdr:rowOff>
        </xdr:from>
        <xdr:to>
          <xdr:col>24</xdr:col>
          <xdr:colOff>114300</xdr:colOff>
          <xdr:row>254</xdr:row>
          <xdr:rowOff>19050</xdr:rowOff>
        </xdr:to>
        <xdr:sp macro="" textlink="">
          <xdr:nvSpPr>
            <xdr:cNvPr id="164113" name="Check Box 273" hidden="1">
              <a:extLst>
                <a:ext uri="{63B3BB69-23CF-44E3-9099-C40C66FF867C}">
                  <a14:compatExt spid="_x0000_s16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252</xdr:row>
          <xdr:rowOff>133350</xdr:rowOff>
        </xdr:from>
        <xdr:to>
          <xdr:col>29</xdr:col>
          <xdr:colOff>66675</xdr:colOff>
          <xdr:row>254</xdr:row>
          <xdr:rowOff>38100</xdr:rowOff>
        </xdr:to>
        <xdr:sp macro="" textlink="">
          <xdr:nvSpPr>
            <xdr:cNvPr id="164114" name="Check Box 274" hidden="1">
              <a:extLst>
                <a:ext uri="{63B3BB69-23CF-44E3-9099-C40C66FF867C}">
                  <a14:compatExt spid="_x0000_s16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264</xdr:row>
          <xdr:rowOff>161925</xdr:rowOff>
        </xdr:from>
        <xdr:to>
          <xdr:col>7</xdr:col>
          <xdr:colOff>114300</xdr:colOff>
          <xdr:row>266</xdr:row>
          <xdr:rowOff>47625</xdr:rowOff>
        </xdr:to>
        <xdr:sp macro="" textlink="">
          <xdr:nvSpPr>
            <xdr:cNvPr id="164115" name="Check Box 275" hidden="1">
              <a:extLst>
                <a:ext uri="{63B3BB69-23CF-44E3-9099-C40C66FF867C}">
                  <a14:compatExt spid="_x0000_s16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265</xdr:row>
          <xdr:rowOff>9525</xdr:rowOff>
        </xdr:from>
        <xdr:to>
          <xdr:col>20</xdr:col>
          <xdr:colOff>95250</xdr:colOff>
          <xdr:row>266</xdr:row>
          <xdr:rowOff>9525</xdr:rowOff>
        </xdr:to>
        <xdr:sp macro="" textlink="">
          <xdr:nvSpPr>
            <xdr:cNvPr id="164116" name="Check Box 276" hidden="1">
              <a:extLst>
                <a:ext uri="{63B3BB69-23CF-44E3-9099-C40C66FF867C}">
                  <a14:compatExt spid="_x0000_s16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265</xdr:row>
          <xdr:rowOff>19050</xdr:rowOff>
        </xdr:from>
        <xdr:to>
          <xdr:col>29</xdr:col>
          <xdr:colOff>85725</xdr:colOff>
          <xdr:row>266</xdr:row>
          <xdr:rowOff>19050</xdr:rowOff>
        </xdr:to>
        <xdr:sp macro="" textlink="">
          <xdr:nvSpPr>
            <xdr:cNvPr id="164117" name="Check Box 277" hidden="1">
              <a:extLst>
                <a:ext uri="{63B3BB69-23CF-44E3-9099-C40C66FF867C}">
                  <a14:compatExt spid="_x0000_s16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298</xdr:row>
          <xdr:rowOff>19050</xdr:rowOff>
        </xdr:from>
        <xdr:to>
          <xdr:col>24</xdr:col>
          <xdr:colOff>142875</xdr:colOff>
          <xdr:row>298</xdr:row>
          <xdr:rowOff>180975</xdr:rowOff>
        </xdr:to>
        <xdr:sp macro="" textlink="">
          <xdr:nvSpPr>
            <xdr:cNvPr id="164118" name="Check Box 278" hidden="1">
              <a:extLst>
                <a:ext uri="{63B3BB69-23CF-44E3-9099-C40C66FF867C}">
                  <a14:compatExt spid="_x0000_s16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298</xdr:row>
          <xdr:rowOff>28575</xdr:rowOff>
        </xdr:from>
        <xdr:to>
          <xdr:col>28</xdr:col>
          <xdr:colOff>152400</xdr:colOff>
          <xdr:row>298</xdr:row>
          <xdr:rowOff>180975</xdr:rowOff>
        </xdr:to>
        <xdr:sp macro="" textlink="">
          <xdr:nvSpPr>
            <xdr:cNvPr id="164119" name="Check Box 279" hidden="1">
              <a:extLst>
                <a:ext uri="{63B3BB69-23CF-44E3-9099-C40C66FF867C}">
                  <a14:compatExt spid="_x0000_s16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348</xdr:row>
          <xdr:rowOff>142875</xdr:rowOff>
        </xdr:from>
        <xdr:to>
          <xdr:col>7</xdr:col>
          <xdr:colOff>104775</xdr:colOff>
          <xdr:row>350</xdr:row>
          <xdr:rowOff>38100</xdr:rowOff>
        </xdr:to>
        <xdr:sp macro="" textlink="">
          <xdr:nvSpPr>
            <xdr:cNvPr id="164120" name="Check Box 280" hidden="1">
              <a:extLst>
                <a:ext uri="{63B3BB69-23CF-44E3-9099-C40C66FF867C}">
                  <a14:compatExt spid="_x0000_s16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349</xdr:row>
          <xdr:rowOff>9525</xdr:rowOff>
        </xdr:from>
        <xdr:to>
          <xdr:col>20</xdr:col>
          <xdr:colOff>57150</xdr:colOff>
          <xdr:row>350</xdr:row>
          <xdr:rowOff>9525</xdr:rowOff>
        </xdr:to>
        <xdr:sp macro="" textlink="">
          <xdr:nvSpPr>
            <xdr:cNvPr id="164121" name="Check Box 281" hidden="1">
              <a:extLst>
                <a:ext uri="{63B3BB69-23CF-44E3-9099-C40C66FF867C}">
                  <a14:compatExt spid="_x0000_s16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349</xdr:row>
          <xdr:rowOff>9525</xdr:rowOff>
        </xdr:from>
        <xdr:to>
          <xdr:col>14</xdr:col>
          <xdr:colOff>57150</xdr:colOff>
          <xdr:row>350</xdr:row>
          <xdr:rowOff>9525</xdr:rowOff>
        </xdr:to>
        <xdr:sp macro="" textlink="">
          <xdr:nvSpPr>
            <xdr:cNvPr id="164122" name="Check Box 282" hidden="1">
              <a:extLst>
                <a:ext uri="{63B3BB69-23CF-44E3-9099-C40C66FF867C}">
                  <a14:compatExt spid="_x0000_s16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335</xdr:row>
          <xdr:rowOff>104775</xdr:rowOff>
        </xdr:from>
        <xdr:to>
          <xdr:col>7</xdr:col>
          <xdr:colOff>76200</xdr:colOff>
          <xdr:row>337</xdr:row>
          <xdr:rowOff>57150</xdr:rowOff>
        </xdr:to>
        <xdr:sp macro="" textlink="">
          <xdr:nvSpPr>
            <xdr:cNvPr id="164123" name="Check Box 283" hidden="1">
              <a:extLst>
                <a:ext uri="{63B3BB69-23CF-44E3-9099-C40C66FF867C}">
                  <a14:compatExt spid="_x0000_s16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337</xdr:row>
          <xdr:rowOff>0</xdr:rowOff>
        </xdr:from>
        <xdr:to>
          <xdr:col>13</xdr:col>
          <xdr:colOff>180975</xdr:colOff>
          <xdr:row>338</xdr:row>
          <xdr:rowOff>19050</xdr:rowOff>
        </xdr:to>
        <xdr:sp macro="" textlink="">
          <xdr:nvSpPr>
            <xdr:cNvPr id="164124" name="Check Box 284" hidden="1">
              <a:extLst>
                <a:ext uri="{63B3BB69-23CF-44E3-9099-C40C66FF867C}">
                  <a14:compatExt spid="_x0000_s16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335</xdr:row>
          <xdr:rowOff>142875</xdr:rowOff>
        </xdr:from>
        <xdr:to>
          <xdr:col>27</xdr:col>
          <xdr:colOff>161925</xdr:colOff>
          <xdr:row>337</xdr:row>
          <xdr:rowOff>9525</xdr:rowOff>
        </xdr:to>
        <xdr:sp macro="" textlink="">
          <xdr:nvSpPr>
            <xdr:cNvPr id="164125" name="Check Box 285" hidden="1">
              <a:extLst>
                <a:ext uri="{63B3BB69-23CF-44E3-9099-C40C66FF867C}">
                  <a14:compatExt spid="_x0000_s16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336</xdr:row>
          <xdr:rowOff>142875</xdr:rowOff>
        </xdr:from>
        <xdr:to>
          <xdr:col>28</xdr:col>
          <xdr:colOff>66675</xdr:colOff>
          <xdr:row>338</xdr:row>
          <xdr:rowOff>28575</xdr:rowOff>
        </xdr:to>
        <xdr:sp macro="" textlink="">
          <xdr:nvSpPr>
            <xdr:cNvPr id="164126" name="Check Box 286" hidden="1">
              <a:extLst>
                <a:ext uri="{63B3BB69-23CF-44E3-9099-C40C66FF867C}">
                  <a14:compatExt spid="_x0000_s16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258</xdr:row>
          <xdr:rowOff>95250</xdr:rowOff>
        </xdr:from>
        <xdr:to>
          <xdr:col>12</xdr:col>
          <xdr:colOff>180975</xdr:colOff>
          <xdr:row>259</xdr:row>
          <xdr:rowOff>133350</xdr:rowOff>
        </xdr:to>
        <xdr:sp macro="" textlink="">
          <xdr:nvSpPr>
            <xdr:cNvPr id="164127" name="Check Box 287" hidden="1">
              <a:extLst>
                <a:ext uri="{63B3BB69-23CF-44E3-9099-C40C66FF867C}">
                  <a14:compatExt spid="_x0000_s16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258</xdr:row>
          <xdr:rowOff>95250</xdr:rowOff>
        </xdr:from>
        <xdr:to>
          <xdr:col>14</xdr:col>
          <xdr:colOff>142875</xdr:colOff>
          <xdr:row>259</xdr:row>
          <xdr:rowOff>133350</xdr:rowOff>
        </xdr:to>
        <xdr:sp macro="" textlink="">
          <xdr:nvSpPr>
            <xdr:cNvPr id="164128" name="Check Box 288" hidden="1">
              <a:extLst>
                <a:ext uri="{63B3BB69-23CF-44E3-9099-C40C66FF867C}">
                  <a14:compatExt spid="_x0000_s16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258</xdr:row>
          <xdr:rowOff>95250</xdr:rowOff>
        </xdr:from>
        <xdr:to>
          <xdr:col>22</xdr:col>
          <xdr:colOff>28575</xdr:colOff>
          <xdr:row>259</xdr:row>
          <xdr:rowOff>133350</xdr:rowOff>
        </xdr:to>
        <xdr:sp macro="" textlink="">
          <xdr:nvSpPr>
            <xdr:cNvPr id="164129" name="Check Box 289" hidden="1">
              <a:extLst>
                <a:ext uri="{63B3BB69-23CF-44E3-9099-C40C66FF867C}">
                  <a14:compatExt spid="_x0000_s16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258</xdr:row>
          <xdr:rowOff>95250</xdr:rowOff>
        </xdr:from>
        <xdr:to>
          <xdr:col>24</xdr:col>
          <xdr:colOff>57150</xdr:colOff>
          <xdr:row>259</xdr:row>
          <xdr:rowOff>133350</xdr:rowOff>
        </xdr:to>
        <xdr:sp macro="" textlink="">
          <xdr:nvSpPr>
            <xdr:cNvPr id="164130" name="Check Box 290" hidden="1">
              <a:extLst>
                <a:ext uri="{63B3BB69-23CF-44E3-9099-C40C66FF867C}">
                  <a14:compatExt spid="_x0000_s16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260</xdr:row>
          <xdr:rowOff>95250</xdr:rowOff>
        </xdr:from>
        <xdr:to>
          <xdr:col>13</xdr:col>
          <xdr:colOff>123825</xdr:colOff>
          <xdr:row>261</xdr:row>
          <xdr:rowOff>123825</xdr:rowOff>
        </xdr:to>
        <xdr:sp macro="" textlink="">
          <xdr:nvSpPr>
            <xdr:cNvPr id="164131" name="Check Box 291" hidden="1">
              <a:extLst>
                <a:ext uri="{63B3BB69-23CF-44E3-9099-C40C66FF867C}">
                  <a14:compatExt spid="_x0000_s16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260</xdr:row>
          <xdr:rowOff>76200</xdr:rowOff>
        </xdr:from>
        <xdr:to>
          <xdr:col>24</xdr:col>
          <xdr:colOff>66675</xdr:colOff>
          <xdr:row>261</xdr:row>
          <xdr:rowOff>123825</xdr:rowOff>
        </xdr:to>
        <xdr:sp macro="" textlink="">
          <xdr:nvSpPr>
            <xdr:cNvPr id="164132" name="Check Box 292" hidden="1">
              <a:extLst>
                <a:ext uri="{63B3BB69-23CF-44E3-9099-C40C66FF867C}">
                  <a14:compatExt spid="_x0000_s16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260</xdr:row>
          <xdr:rowOff>76200</xdr:rowOff>
        </xdr:from>
        <xdr:to>
          <xdr:col>17</xdr:col>
          <xdr:colOff>114300</xdr:colOff>
          <xdr:row>261</xdr:row>
          <xdr:rowOff>133350</xdr:rowOff>
        </xdr:to>
        <xdr:sp macro="" textlink="">
          <xdr:nvSpPr>
            <xdr:cNvPr id="164133" name="Check Box 293" hidden="1">
              <a:extLst>
                <a:ext uri="{63B3BB69-23CF-44E3-9099-C40C66FF867C}">
                  <a14:compatExt spid="_x0000_s16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給食担当者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260</xdr:row>
          <xdr:rowOff>85725</xdr:rowOff>
        </xdr:from>
        <xdr:to>
          <xdr:col>21</xdr:col>
          <xdr:colOff>19050</xdr:colOff>
          <xdr:row>261</xdr:row>
          <xdr:rowOff>114300</xdr:rowOff>
        </xdr:to>
        <xdr:sp macro="" textlink="">
          <xdr:nvSpPr>
            <xdr:cNvPr id="164134" name="Check Box 294" hidden="1">
              <a:extLst>
                <a:ext uri="{63B3BB69-23CF-44E3-9099-C40C66FF867C}">
                  <a14:compatExt spid="_x0000_s16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担任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185</xdr:row>
          <xdr:rowOff>0</xdr:rowOff>
        </xdr:from>
        <xdr:to>
          <xdr:col>13</xdr:col>
          <xdr:colOff>28575</xdr:colOff>
          <xdr:row>186</xdr:row>
          <xdr:rowOff>28575</xdr:rowOff>
        </xdr:to>
        <xdr:sp macro="" textlink="">
          <xdr:nvSpPr>
            <xdr:cNvPr id="164135" name="Check Box 295" hidden="1">
              <a:extLst>
                <a:ext uri="{63B3BB69-23CF-44E3-9099-C40C66FF867C}">
                  <a14:compatExt spid="_x0000_s16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26</xdr:col>
      <xdr:colOff>55804</xdr:colOff>
      <xdr:row>327</xdr:row>
      <xdr:rowOff>4810</xdr:rowOff>
    </xdr:from>
    <xdr:to>
      <xdr:col>34</xdr:col>
      <xdr:colOff>129887</xdr:colOff>
      <xdr:row>329</xdr:row>
      <xdr:rowOff>114492</xdr:rowOff>
    </xdr:to>
    <xdr:sp macro="" textlink="">
      <xdr:nvSpPr>
        <xdr:cNvPr id="324" name="AutoShape 2"/>
        <xdr:cNvSpPr>
          <a:spLocks noChangeArrowheads="1"/>
        </xdr:cNvSpPr>
      </xdr:nvSpPr>
      <xdr:spPr bwMode="auto">
        <a:xfrm>
          <a:off x="5418379" y="60164710"/>
          <a:ext cx="1598083" cy="452582"/>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38100</xdr:colOff>
          <xdr:row>326</xdr:row>
          <xdr:rowOff>142875</xdr:rowOff>
        </xdr:from>
        <xdr:to>
          <xdr:col>30</xdr:col>
          <xdr:colOff>57150</xdr:colOff>
          <xdr:row>328</xdr:row>
          <xdr:rowOff>19050</xdr:rowOff>
        </xdr:to>
        <xdr:sp macro="" textlink="">
          <xdr:nvSpPr>
            <xdr:cNvPr id="164136" name="Check Box 296" hidden="1">
              <a:extLst>
                <a:ext uri="{63B3BB69-23CF-44E3-9099-C40C66FF867C}">
                  <a14:compatExt spid="_x0000_s16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赤痢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327</xdr:row>
          <xdr:rowOff>152400</xdr:rowOff>
        </xdr:from>
        <xdr:to>
          <xdr:col>30</xdr:col>
          <xdr:colOff>95250</xdr:colOff>
          <xdr:row>329</xdr:row>
          <xdr:rowOff>9525</xdr:rowOff>
        </xdr:to>
        <xdr:sp macro="" textlink="">
          <xdr:nvSpPr>
            <xdr:cNvPr id="164137" name="Check Box 297" hidden="1">
              <a:extLst>
                <a:ext uri="{63B3BB69-23CF-44E3-9099-C40C66FF867C}">
                  <a14:compatExt spid="_x0000_s16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サルモネラ菌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326</xdr:row>
          <xdr:rowOff>123825</xdr:rowOff>
        </xdr:from>
        <xdr:to>
          <xdr:col>33</xdr:col>
          <xdr:colOff>171450</xdr:colOff>
          <xdr:row>328</xdr:row>
          <xdr:rowOff>28575</xdr:rowOff>
        </xdr:to>
        <xdr:sp macro="" textlink="">
          <xdr:nvSpPr>
            <xdr:cNvPr id="164138" name="Check Box 298" hidden="1">
              <a:extLst>
                <a:ext uri="{63B3BB69-23CF-44E3-9099-C40C66FF867C}">
                  <a14:compatExt spid="_x0000_s16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腸管出血性大腸菌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327</xdr:row>
          <xdr:rowOff>133350</xdr:rowOff>
        </xdr:from>
        <xdr:to>
          <xdr:col>34</xdr:col>
          <xdr:colOff>171450</xdr:colOff>
          <xdr:row>329</xdr:row>
          <xdr:rowOff>0</xdr:rowOff>
        </xdr:to>
        <xdr:sp macro="" textlink="">
          <xdr:nvSpPr>
            <xdr:cNvPr id="164139" name="Check Box 299" hidden="1">
              <a:extLst>
                <a:ext uri="{63B3BB69-23CF-44E3-9099-C40C66FF867C}">
                  <a14:compatExt spid="_x0000_s16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xdr:twoCellAnchor editAs="oneCell">
    <xdr:from>
      <xdr:col>17</xdr:col>
      <xdr:colOff>95250</xdr:colOff>
      <xdr:row>214</xdr:row>
      <xdr:rowOff>0</xdr:rowOff>
    </xdr:from>
    <xdr:to>
      <xdr:col>23</xdr:col>
      <xdr:colOff>151535</xdr:colOff>
      <xdr:row>215</xdr:row>
      <xdr:rowOff>20108</xdr:rowOff>
    </xdr:to>
    <xdr:sp macro="" textlink="">
      <xdr:nvSpPr>
        <xdr:cNvPr id="329" name="Check Box 157" hidden="1">
          <a:extLst>
            <a:ext uri="{63B3BB69-23CF-44E3-9099-C40C66FF867C}">
              <a14:compatExt xmlns:a14="http://schemas.microsoft.com/office/drawing/2010/main" spid="_x0000_s144541"/>
            </a:ext>
          </a:extLst>
        </xdr:cNvPr>
        <xdr:cNvSpPr/>
      </xdr:nvSpPr>
      <xdr:spPr bwMode="auto">
        <a:xfrm>
          <a:off x="3705225" y="40471725"/>
          <a:ext cx="123738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214</xdr:row>
      <xdr:rowOff>0</xdr:rowOff>
    </xdr:from>
    <xdr:to>
      <xdr:col>23</xdr:col>
      <xdr:colOff>151535</xdr:colOff>
      <xdr:row>215</xdr:row>
      <xdr:rowOff>20108</xdr:rowOff>
    </xdr:to>
    <xdr:sp macro="" textlink="">
      <xdr:nvSpPr>
        <xdr:cNvPr id="330" name="Check Box 157" hidden="1">
          <a:extLst>
            <a:ext uri="{63B3BB69-23CF-44E3-9099-C40C66FF867C}">
              <a14:compatExt xmlns:a14="http://schemas.microsoft.com/office/drawing/2010/main" spid="_x0000_s144541"/>
            </a:ext>
          </a:extLst>
        </xdr:cNvPr>
        <xdr:cNvSpPr/>
      </xdr:nvSpPr>
      <xdr:spPr bwMode="auto">
        <a:xfrm>
          <a:off x="3705225" y="40471725"/>
          <a:ext cx="123738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214</xdr:row>
      <xdr:rowOff>0</xdr:rowOff>
    </xdr:from>
    <xdr:to>
      <xdr:col>23</xdr:col>
      <xdr:colOff>154999</xdr:colOff>
      <xdr:row>215</xdr:row>
      <xdr:rowOff>20108</xdr:rowOff>
    </xdr:to>
    <xdr:sp macro="" textlink="">
      <xdr:nvSpPr>
        <xdr:cNvPr id="331" name="Check Box 157" hidden="1">
          <a:extLst>
            <a:ext uri="{63B3BB69-23CF-44E3-9099-C40C66FF867C}">
              <a14:compatExt xmlns:a14="http://schemas.microsoft.com/office/drawing/2010/main" spid="_x0000_s144541"/>
            </a:ext>
          </a:extLst>
        </xdr:cNvPr>
        <xdr:cNvSpPr/>
      </xdr:nvSpPr>
      <xdr:spPr bwMode="auto">
        <a:xfrm>
          <a:off x="3705225" y="40471725"/>
          <a:ext cx="124084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oneCellAnchor>
    <xdr:from>
      <xdr:col>17</xdr:col>
      <xdr:colOff>95250</xdr:colOff>
      <xdr:row>229</xdr:row>
      <xdr:rowOff>0</xdr:rowOff>
    </xdr:from>
    <xdr:ext cx="1266825" cy="191558"/>
    <xdr:sp macro="" textlink="">
      <xdr:nvSpPr>
        <xdr:cNvPr id="332" name="Check Box 157" hidden="1">
          <a:extLst>
            <a:ext uri="{63B3BB69-23CF-44E3-9099-C40C66FF867C}">
              <a14:compatExt xmlns:a14="http://schemas.microsoft.com/office/drawing/2010/main" spid="_x0000_s144541"/>
            </a:ext>
          </a:extLst>
        </xdr:cNvPr>
        <xdr:cNvSpPr/>
      </xdr:nvSpPr>
      <xdr:spPr bwMode="auto">
        <a:xfrm>
          <a:off x="3705225" y="43043475"/>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229</xdr:row>
      <xdr:rowOff>0</xdr:rowOff>
    </xdr:from>
    <xdr:ext cx="1266825" cy="191558"/>
    <xdr:sp macro="" textlink="">
      <xdr:nvSpPr>
        <xdr:cNvPr id="333" name="Check Box 157" hidden="1">
          <a:extLst>
            <a:ext uri="{63B3BB69-23CF-44E3-9099-C40C66FF867C}">
              <a14:compatExt xmlns:a14="http://schemas.microsoft.com/office/drawing/2010/main" spid="_x0000_s144541"/>
            </a:ext>
          </a:extLst>
        </xdr:cNvPr>
        <xdr:cNvSpPr/>
      </xdr:nvSpPr>
      <xdr:spPr bwMode="auto">
        <a:xfrm>
          <a:off x="3705225" y="43043475"/>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229</xdr:row>
      <xdr:rowOff>0</xdr:rowOff>
    </xdr:from>
    <xdr:ext cx="1270289" cy="191558"/>
    <xdr:sp macro="" textlink="">
      <xdr:nvSpPr>
        <xdr:cNvPr id="334" name="Check Box 157" hidden="1">
          <a:extLst>
            <a:ext uri="{63B3BB69-23CF-44E3-9099-C40C66FF867C}">
              <a14:compatExt xmlns:a14="http://schemas.microsoft.com/office/drawing/2010/main" spid="_x0000_s144541"/>
            </a:ext>
          </a:extLst>
        </xdr:cNvPr>
        <xdr:cNvSpPr/>
      </xdr:nvSpPr>
      <xdr:spPr bwMode="auto">
        <a:xfrm>
          <a:off x="3705225" y="43043475"/>
          <a:ext cx="127028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mc:AlternateContent xmlns:mc="http://schemas.openxmlformats.org/markup-compatibility/2006">
    <mc:Choice xmlns:a14="http://schemas.microsoft.com/office/drawing/2010/main" Requires="a14">
      <xdr:twoCellAnchor editAs="oneCell">
        <xdr:from>
          <xdr:col>16</xdr:col>
          <xdr:colOff>85725</xdr:colOff>
          <xdr:row>302</xdr:row>
          <xdr:rowOff>19050</xdr:rowOff>
        </xdr:from>
        <xdr:to>
          <xdr:col>18</xdr:col>
          <xdr:colOff>104775</xdr:colOff>
          <xdr:row>302</xdr:row>
          <xdr:rowOff>161925</xdr:rowOff>
        </xdr:to>
        <xdr:sp macro="" textlink="">
          <xdr:nvSpPr>
            <xdr:cNvPr id="164140" name="Check Box 300" hidden="1">
              <a:extLst>
                <a:ext uri="{63B3BB69-23CF-44E3-9099-C40C66FF867C}">
                  <a14:compatExt spid="_x0000_s16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301</xdr:row>
          <xdr:rowOff>133350</xdr:rowOff>
        </xdr:from>
        <xdr:to>
          <xdr:col>21</xdr:col>
          <xdr:colOff>9525</xdr:colOff>
          <xdr:row>303</xdr:row>
          <xdr:rowOff>28575</xdr:rowOff>
        </xdr:to>
        <xdr:sp macro="" textlink="">
          <xdr:nvSpPr>
            <xdr:cNvPr id="164141" name="Check Box 301" hidden="1">
              <a:extLst>
                <a:ext uri="{63B3BB69-23CF-44E3-9099-C40C66FF867C}">
                  <a14:compatExt spid="_x0000_s16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264</xdr:row>
          <xdr:rowOff>133350</xdr:rowOff>
        </xdr:from>
        <xdr:to>
          <xdr:col>15</xdr:col>
          <xdr:colOff>114300</xdr:colOff>
          <xdr:row>266</xdr:row>
          <xdr:rowOff>47625</xdr:rowOff>
        </xdr:to>
        <xdr:sp macro="" textlink="">
          <xdr:nvSpPr>
            <xdr:cNvPr id="164142" name="Check Box 302" hidden="1">
              <a:extLst>
                <a:ext uri="{63B3BB69-23CF-44E3-9099-C40C66FF867C}">
                  <a14:compatExt spid="_x0000_s16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253</xdr:row>
          <xdr:rowOff>0</xdr:rowOff>
        </xdr:from>
        <xdr:to>
          <xdr:col>6</xdr:col>
          <xdr:colOff>114300</xdr:colOff>
          <xdr:row>254</xdr:row>
          <xdr:rowOff>47625</xdr:rowOff>
        </xdr:to>
        <xdr:sp macro="" textlink="">
          <xdr:nvSpPr>
            <xdr:cNvPr id="164143" name="Check Box 303" hidden="1">
              <a:extLst>
                <a:ext uri="{63B3BB69-23CF-44E3-9099-C40C66FF867C}">
                  <a14:compatExt spid="_x0000_s16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328</xdr:row>
          <xdr:rowOff>161925</xdr:rowOff>
        </xdr:from>
        <xdr:to>
          <xdr:col>29</xdr:col>
          <xdr:colOff>47625</xdr:colOff>
          <xdr:row>329</xdr:row>
          <xdr:rowOff>161925</xdr:rowOff>
        </xdr:to>
        <xdr:sp macro="" textlink="">
          <xdr:nvSpPr>
            <xdr:cNvPr id="164144" name="Check Box 304" hidden="1">
              <a:extLst>
                <a:ext uri="{63B3BB69-23CF-44E3-9099-C40C66FF867C}">
                  <a14:compatExt spid="_x0000_s16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16</xdr:col>
      <xdr:colOff>19049</xdr:colOff>
      <xdr:row>334</xdr:row>
      <xdr:rowOff>28574</xdr:rowOff>
    </xdr:from>
    <xdr:to>
      <xdr:col>35</xdr:col>
      <xdr:colOff>19050</xdr:colOff>
      <xdr:row>335</xdr:row>
      <xdr:rowOff>66675</xdr:rowOff>
    </xdr:to>
    <xdr:sp macro="" textlink="">
      <xdr:nvSpPr>
        <xdr:cNvPr id="340" name="テキスト ボックス 339"/>
        <xdr:cNvSpPr txBox="1"/>
      </xdr:nvSpPr>
      <xdr:spPr>
        <a:xfrm>
          <a:off x="3400424" y="61388624"/>
          <a:ext cx="3695701"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調乳室で調乳する場合も専用のエプロンや三角巾等を付ける必要があります</a:t>
          </a: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252</xdr:row>
          <xdr:rowOff>0</xdr:rowOff>
        </xdr:from>
        <xdr:to>
          <xdr:col>6</xdr:col>
          <xdr:colOff>114300</xdr:colOff>
          <xdr:row>253</xdr:row>
          <xdr:rowOff>47625</xdr:rowOff>
        </xdr:to>
        <xdr:sp macro="" textlink="">
          <xdr:nvSpPr>
            <xdr:cNvPr id="164145" name="Check Box 305" hidden="1">
              <a:extLst>
                <a:ext uri="{63B3BB69-23CF-44E3-9099-C40C66FF867C}">
                  <a14:compatExt spid="_x0000_s16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5</xdr:col>
      <xdr:colOff>85725</xdr:colOff>
      <xdr:row>19</xdr:row>
      <xdr:rowOff>9525</xdr:rowOff>
    </xdr:from>
    <xdr:to>
      <xdr:col>34</xdr:col>
      <xdr:colOff>104775</xdr:colOff>
      <xdr:row>20</xdr:row>
      <xdr:rowOff>155575</xdr:rowOff>
    </xdr:to>
    <xdr:sp macro="" textlink="">
      <xdr:nvSpPr>
        <xdr:cNvPr id="344" name="AutoShape 2"/>
        <xdr:cNvSpPr>
          <a:spLocks noChangeArrowheads="1"/>
        </xdr:cNvSpPr>
      </xdr:nvSpPr>
      <xdr:spPr bwMode="auto">
        <a:xfrm>
          <a:off x="1371600" y="3524250"/>
          <a:ext cx="5619750" cy="3365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9525</xdr:colOff>
          <xdr:row>17</xdr:row>
          <xdr:rowOff>180975</xdr:rowOff>
        </xdr:from>
        <xdr:to>
          <xdr:col>9</xdr:col>
          <xdr:colOff>142875</xdr:colOff>
          <xdr:row>19</xdr:row>
          <xdr:rowOff>28575</xdr:rowOff>
        </xdr:to>
        <xdr:sp macro="" textlink="">
          <xdr:nvSpPr>
            <xdr:cNvPr id="164146" name="Check Box 306" hidden="1">
              <a:extLst>
                <a:ext uri="{63B3BB69-23CF-44E3-9099-C40C66FF867C}">
                  <a14:compatExt spid="_x0000_s16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18</xdr:row>
          <xdr:rowOff>0</xdr:rowOff>
        </xdr:from>
        <xdr:to>
          <xdr:col>25</xdr:col>
          <xdr:colOff>47625</xdr:colOff>
          <xdr:row>19</xdr:row>
          <xdr:rowOff>38100</xdr:rowOff>
        </xdr:to>
        <xdr:sp macro="" textlink="">
          <xdr:nvSpPr>
            <xdr:cNvPr id="164147" name="Check Box 307" hidden="1">
              <a:extLst>
                <a:ext uri="{63B3BB69-23CF-44E3-9099-C40C66FF867C}">
                  <a14:compatExt spid="_x0000_s16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xdr:twoCellAnchor>
    <xdr:from>
      <xdr:col>11</xdr:col>
      <xdr:colOff>95250</xdr:colOff>
      <xdr:row>29</xdr:row>
      <xdr:rowOff>38100</xdr:rowOff>
    </xdr:from>
    <xdr:to>
      <xdr:col>34</xdr:col>
      <xdr:colOff>95250</xdr:colOff>
      <xdr:row>30</xdr:row>
      <xdr:rowOff>184150</xdr:rowOff>
    </xdr:to>
    <xdr:sp macro="" textlink="">
      <xdr:nvSpPr>
        <xdr:cNvPr id="347" name="AutoShape 2"/>
        <xdr:cNvSpPr>
          <a:spLocks noChangeArrowheads="1"/>
        </xdr:cNvSpPr>
      </xdr:nvSpPr>
      <xdr:spPr bwMode="auto">
        <a:xfrm>
          <a:off x="2524125" y="5457825"/>
          <a:ext cx="4457700" cy="3365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104775</xdr:colOff>
      <xdr:row>148</xdr:row>
      <xdr:rowOff>19050</xdr:rowOff>
    </xdr:from>
    <xdr:to>
      <xdr:col>34</xdr:col>
      <xdr:colOff>104775</xdr:colOff>
      <xdr:row>149</xdr:row>
      <xdr:rowOff>158750</xdr:rowOff>
    </xdr:to>
    <xdr:sp macro="" textlink="">
      <xdr:nvSpPr>
        <xdr:cNvPr id="348" name="AutoShape 2"/>
        <xdr:cNvSpPr>
          <a:spLocks noChangeArrowheads="1"/>
        </xdr:cNvSpPr>
      </xdr:nvSpPr>
      <xdr:spPr bwMode="auto">
        <a:xfrm>
          <a:off x="1390650" y="28251150"/>
          <a:ext cx="5600700" cy="3302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151</xdr:row>
      <xdr:rowOff>0</xdr:rowOff>
    </xdr:from>
    <xdr:to>
      <xdr:col>34</xdr:col>
      <xdr:colOff>85725</xdr:colOff>
      <xdr:row>152</xdr:row>
      <xdr:rowOff>139700</xdr:rowOff>
    </xdr:to>
    <xdr:sp macro="" textlink="">
      <xdr:nvSpPr>
        <xdr:cNvPr id="349" name="AutoShape 2"/>
        <xdr:cNvSpPr>
          <a:spLocks noChangeArrowheads="1"/>
        </xdr:cNvSpPr>
      </xdr:nvSpPr>
      <xdr:spPr bwMode="auto">
        <a:xfrm>
          <a:off x="1371600" y="28803600"/>
          <a:ext cx="5600700" cy="3302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154</xdr:row>
      <xdr:rowOff>28575</xdr:rowOff>
    </xdr:from>
    <xdr:to>
      <xdr:col>34</xdr:col>
      <xdr:colOff>95250</xdr:colOff>
      <xdr:row>155</xdr:row>
      <xdr:rowOff>168275</xdr:rowOff>
    </xdr:to>
    <xdr:sp macro="" textlink="">
      <xdr:nvSpPr>
        <xdr:cNvPr id="350" name="AutoShape 2"/>
        <xdr:cNvSpPr>
          <a:spLocks noChangeArrowheads="1"/>
        </xdr:cNvSpPr>
      </xdr:nvSpPr>
      <xdr:spPr bwMode="auto">
        <a:xfrm>
          <a:off x="1381125" y="29403675"/>
          <a:ext cx="5600700" cy="3302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342900</xdr:colOff>
          <xdr:row>17</xdr:row>
          <xdr:rowOff>38100</xdr:rowOff>
        </xdr:from>
        <xdr:to>
          <xdr:col>7</xdr:col>
          <xdr:colOff>866775</xdr:colOff>
          <xdr:row>17</xdr:row>
          <xdr:rowOff>219075</xdr:rowOff>
        </xdr:to>
        <xdr:sp macro="" textlink="">
          <xdr:nvSpPr>
            <xdr:cNvPr id="164865" name="Check Box 1" hidden="1">
              <a:extLst>
                <a:ext uri="{63B3BB69-23CF-44E3-9099-C40C66FF867C}">
                  <a14:compatExt spid="_x0000_s16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職員分含む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847725</xdr:colOff>
          <xdr:row>17</xdr:row>
          <xdr:rowOff>28575</xdr:rowOff>
        </xdr:from>
        <xdr:to>
          <xdr:col>9</xdr:col>
          <xdr:colOff>0</xdr:colOff>
          <xdr:row>17</xdr:row>
          <xdr:rowOff>209550</xdr:rowOff>
        </xdr:to>
        <xdr:sp macro="" textlink="">
          <xdr:nvSpPr>
            <xdr:cNvPr id="164866" name="Check Box 2" hidden="1">
              <a:extLst>
                <a:ext uri="{63B3BB69-23CF-44E3-9099-C40C66FF867C}">
                  <a14:compatExt spid="_x0000_s16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職員分含まない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17</xdr:col>
      <xdr:colOff>95250</xdr:colOff>
      <xdr:row>65</xdr:row>
      <xdr:rowOff>0</xdr:rowOff>
    </xdr:from>
    <xdr:to>
      <xdr:col>23</xdr:col>
      <xdr:colOff>165389</xdr:colOff>
      <xdr:row>66</xdr:row>
      <xdr:rowOff>15778</xdr:rowOff>
    </xdr:to>
    <xdr:sp macro="" textlink="">
      <xdr:nvSpPr>
        <xdr:cNvPr id="2" name="Check Box 157" hidden="1">
          <a:extLst>
            <a:ext uri="{63B3BB69-23CF-44E3-9099-C40C66FF867C}">
              <a14:compatExt xmlns:a14="http://schemas.microsoft.com/office/drawing/2010/main" spid="_x0000_s144541"/>
            </a:ext>
          </a:extLst>
        </xdr:cNvPr>
        <xdr:cNvSpPr/>
      </xdr:nvSpPr>
      <xdr:spPr bwMode="auto">
        <a:xfrm>
          <a:off x="3705225" y="12534900"/>
          <a:ext cx="1251239" cy="187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0</xdr:row>
      <xdr:rowOff>0</xdr:rowOff>
    </xdr:from>
    <xdr:to>
      <xdr:col>23</xdr:col>
      <xdr:colOff>161925</xdr:colOff>
      <xdr:row>1</xdr:row>
      <xdr:rowOff>70331</xdr:rowOff>
    </xdr:to>
    <xdr:sp macro="" textlink="">
      <xdr:nvSpPr>
        <xdr:cNvPr id="3" name="Check Box 157" hidden="1">
          <a:extLst>
            <a:ext uri="{63B3BB69-23CF-44E3-9099-C40C66FF867C}">
              <a14:compatExt xmlns:a14="http://schemas.microsoft.com/office/drawing/2010/main" spid="_x0000_s144541"/>
            </a:ext>
          </a:extLst>
        </xdr:cNvPr>
        <xdr:cNvSpPr/>
      </xdr:nvSpPr>
      <xdr:spPr bwMode="auto">
        <a:xfrm>
          <a:off x="3705225" y="0"/>
          <a:ext cx="1247775" cy="194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0</xdr:row>
      <xdr:rowOff>0</xdr:rowOff>
    </xdr:from>
    <xdr:to>
      <xdr:col>23</xdr:col>
      <xdr:colOff>161925</xdr:colOff>
      <xdr:row>1</xdr:row>
      <xdr:rowOff>70331</xdr:rowOff>
    </xdr:to>
    <xdr:sp macro="" textlink="">
      <xdr:nvSpPr>
        <xdr:cNvPr id="4" name="Check Box 157" hidden="1">
          <a:extLst>
            <a:ext uri="{63B3BB69-23CF-44E3-9099-C40C66FF867C}">
              <a14:compatExt xmlns:a14="http://schemas.microsoft.com/office/drawing/2010/main" spid="_x0000_s144541"/>
            </a:ext>
          </a:extLst>
        </xdr:cNvPr>
        <xdr:cNvSpPr/>
      </xdr:nvSpPr>
      <xdr:spPr bwMode="auto">
        <a:xfrm>
          <a:off x="3705225" y="0"/>
          <a:ext cx="1247775" cy="194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0</xdr:row>
      <xdr:rowOff>0</xdr:rowOff>
    </xdr:from>
    <xdr:to>
      <xdr:col>23</xdr:col>
      <xdr:colOff>165389</xdr:colOff>
      <xdr:row>1</xdr:row>
      <xdr:rowOff>70331</xdr:rowOff>
    </xdr:to>
    <xdr:sp macro="" textlink="">
      <xdr:nvSpPr>
        <xdr:cNvPr id="5" name="Check Box 157" hidden="1">
          <a:extLst>
            <a:ext uri="{63B3BB69-23CF-44E3-9099-C40C66FF867C}">
              <a14:compatExt xmlns:a14="http://schemas.microsoft.com/office/drawing/2010/main" spid="_x0000_s144541"/>
            </a:ext>
          </a:extLst>
        </xdr:cNvPr>
        <xdr:cNvSpPr/>
      </xdr:nvSpPr>
      <xdr:spPr bwMode="auto">
        <a:xfrm>
          <a:off x="3705225" y="0"/>
          <a:ext cx="1251239" cy="1941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oneCellAnchor>
    <xdr:from>
      <xdr:col>17</xdr:col>
      <xdr:colOff>95250</xdr:colOff>
      <xdr:row>0</xdr:row>
      <xdr:rowOff>0</xdr:rowOff>
    </xdr:from>
    <xdr:ext cx="1266825" cy="191558"/>
    <xdr:sp macro="" textlink="">
      <xdr:nvSpPr>
        <xdr:cNvPr id="6" name="Check Box 157" hidden="1">
          <a:extLst>
            <a:ext uri="{63B3BB69-23CF-44E3-9099-C40C66FF867C}">
              <a14:compatExt xmlns:a14="http://schemas.microsoft.com/office/drawing/2010/main" spid="_x0000_s144541"/>
            </a:ext>
          </a:extLst>
        </xdr:cNvPr>
        <xdr:cNvSpPr/>
      </xdr:nvSpPr>
      <xdr:spPr bwMode="auto">
        <a:xfrm>
          <a:off x="3705225" y="0"/>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0</xdr:row>
      <xdr:rowOff>0</xdr:rowOff>
    </xdr:from>
    <xdr:ext cx="1266825" cy="191558"/>
    <xdr:sp macro="" textlink="">
      <xdr:nvSpPr>
        <xdr:cNvPr id="7" name="Check Box 157" hidden="1">
          <a:extLst>
            <a:ext uri="{63B3BB69-23CF-44E3-9099-C40C66FF867C}">
              <a14:compatExt xmlns:a14="http://schemas.microsoft.com/office/drawing/2010/main" spid="_x0000_s144541"/>
            </a:ext>
          </a:extLst>
        </xdr:cNvPr>
        <xdr:cNvSpPr/>
      </xdr:nvSpPr>
      <xdr:spPr bwMode="auto">
        <a:xfrm>
          <a:off x="3705225" y="0"/>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0</xdr:row>
      <xdr:rowOff>0</xdr:rowOff>
    </xdr:from>
    <xdr:ext cx="1270289" cy="191558"/>
    <xdr:sp macro="" textlink="">
      <xdr:nvSpPr>
        <xdr:cNvPr id="8" name="Check Box 157" hidden="1">
          <a:extLst>
            <a:ext uri="{63B3BB69-23CF-44E3-9099-C40C66FF867C}">
              <a14:compatExt xmlns:a14="http://schemas.microsoft.com/office/drawing/2010/main" spid="_x0000_s144541"/>
            </a:ext>
          </a:extLst>
        </xdr:cNvPr>
        <xdr:cNvSpPr/>
      </xdr:nvSpPr>
      <xdr:spPr bwMode="auto">
        <a:xfrm>
          <a:off x="3705225" y="0"/>
          <a:ext cx="127028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mc:AlternateContent xmlns:mc="http://schemas.openxmlformats.org/markup-compatibility/2006">
    <mc:Choice xmlns:a14="http://schemas.microsoft.com/office/drawing/2010/main" Requires="a14">
      <xdr:twoCellAnchor editAs="oneCell">
        <xdr:from>
          <xdr:col>5</xdr:col>
          <xdr:colOff>142875</xdr:colOff>
          <xdr:row>2</xdr:row>
          <xdr:rowOff>171450</xdr:rowOff>
        </xdr:from>
        <xdr:to>
          <xdr:col>10</xdr:col>
          <xdr:colOff>9525</xdr:colOff>
          <xdr:row>4</xdr:row>
          <xdr:rowOff>19050</xdr:rowOff>
        </xdr:to>
        <xdr:sp macro="" textlink="">
          <xdr:nvSpPr>
            <xdr:cNvPr id="165889" name="Check Box 1" hidden="1">
              <a:extLst>
                <a:ext uri="{63B3BB69-23CF-44E3-9099-C40C66FF867C}">
                  <a14:compatExt spid="_x0000_s16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xdr:row>
          <xdr:rowOff>0</xdr:rowOff>
        </xdr:from>
        <xdr:to>
          <xdr:col>22</xdr:col>
          <xdr:colOff>123825</xdr:colOff>
          <xdr:row>3</xdr:row>
          <xdr:rowOff>180975</xdr:rowOff>
        </xdr:to>
        <xdr:sp macro="" textlink="">
          <xdr:nvSpPr>
            <xdr:cNvPr id="165890" name="Check Box 2" hidden="1">
              <a:extLst>
                <a:ext uri="{63B3BB69-23CF-44E3-9099-C40C66FF867C}">
                  <a14:compatExt spid="_x0000_s16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xdr:twoCellAnchor>
    <xdr:from>
      <xdr:col>7</xdr:col>
      <xdr:colOff>86590</xdr:colOff>
      <xdr:row>27</xdr:row>
      <xdr:rowOff>34636</xdr:rowOff>
    </xdr:from>
    <xdr:to>
      <xdr:col>34</xdr:col>
      <xdr:colOff>86590</xdr:colOff>
      <xdr:row>28</xdr:row>
      <xdr:rowOff>155863</xdr:rowOff>
    </xdr:to>
    <xdr:sp macro="" textlink="">
      <xdr:nvSpPr>
        <xdr:cNvPr id="11" name="大かっこ 4"/>
        <xdr:cNvSpPr>
          <a:spLocks noChangeArrowheads="1"/>
        </xdr:cNvSpPr>
      </xdr:nvSpPr>
      <xdr:spPr bwMode="auto">
        <a:xfrm>
          <a:off x="1753465" y="5082886"/>
          <a:ext cx="5219700" cy="311727"/>
        </a:xfrm>
        <a:prstGeom prst="bracketPair">
          <a:avLst>
            <a:gd name="adj" fmla="val 6556"/>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44980</xdr:colOff>
      <xdr:row>8</xdr:row>
      <xdr:rowOff>60613</xdr:rowOff>
    </xdr:from>
    <xdr:to>
      <xdr:col>4</xdr:col>
      <xdr:colOff>268432</xdr:colOff>
      <xdr:row>24</xdr:row>
      <xdr:rowOff>95250</xdr:rowOff>
    </xdr:to>
    <xdr:sp macro="" textlink="">
      <xdr:nvSpPr>
        <xdr:cNvPr id="12" name="角丸四角形 11"/>
        <xdr:cNvSpPr/>
      </xdr:nvSpPr>
      <xdr:spPr bwMode="auto">
        <a:xfrm>
          <a:off x="44980" y="1489363"/>
          <a:ext cx="1185477" cy="3082637"/>
        </a:xfrm>
        <a:prstGeom prst="roundRect">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rPr>
            <a:t>新型コロナウィルス感染拡大等に伴い計画通りに実施されなかったことが想定されますので、提出資料では予定していた計画について記入し、実施状況が異なる場合はその旨を「未受診者への対応」欄に記入してください（例：感染症拡大に伴う対応のため○月は未実施等）。</a:t>
          </a:r>
        </a:p>
      </xdr:txBody>
    </xdr:sp>
    <xdr:clientData/>
  </xdr:twoCellAnchor>
  <mc:AlternateContent xmlns:mc="http://schemas.openxmlformats.org/markup-compatibility/2006">
    <mc:Choice xmlns:a14="http://schemas.microsoft.com/office/drawing/2010/main" Requires="a14">
      <xdr:twoCellAnchor editAs="oneCell">
        <xdr:from>
          <xdr:col>4</xdr:col>
          <xdr:colOff>314325</xdr:colOff>
          <xdr:row>60</xdr:row>
          <xdr:rowOff>76200</xdr:rowOff>
        </xdr:from>
        <xdr:to>
          <xdr:col>16</xdr:col>
          <xdr:colOff>219075</xdr:colOff>
          <xdr:row>60</xdr:row>
          <xdr:rowOff>276225</xdr:rowOff>
        </xdr:to>
        <xdr:sp macro="" textlink="">
          <xdr:nvSpPr>
            <xdr:cNvPr id="165891" name="Check Box 3" hidden="1">
              <a:extLst>
                <a:ext uri="{63B3BB69-23CF-44E3-9099-C40C66FF867C}">
                  <a14:compatExt spid="_x0000_s16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適切に管理している　⇒　保管している薬品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60</xdr:row>
          <xdr:rowOff>104775</xdr:rowOff>
        </xdr:from>
        <xdr:to>
          <xdr:col>35</xdr:col>
          <xdr:colOff>57150</xdr:colOff>
          <xdr:row>60</xdr:row>
          <xdr:rowOff>285750</xdr:rowOff>
        </xdr:to>
        <xdr:sp macro="" textlink="">
          <xdr:nvSpPr>
            <xdr:cNvPr id="165892" name="Check Box 4" hidden="1">
              <a:extLst>
                <a:ext uri="{63B3BB69-23CF-44E3-9099-C40C66FF867C}">
                  <a14:compatExt spid="_x0000_s16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管理できていない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171450</xdr:rowOff>
        </xdr:from>
        <xdr:to>
          <xdr:col>21</xdr:col>
          <xdr:colOff>9525</xdr:colOff>
          <xdr:row>63</xdr:row>
          <xdr:rowOff>57150</xdr:rowOff>
        </xdr:to>
        <xdr:sp macro="" textlink="">
          <xdr:nvSpPr>
            <xdr:cNvPr id="165893" name="Check Box 5" hidden="1">
              <a:extLst>
                <a:ext uri="{63B3BB69-23CF-44E3-9099-C40C66FF867C}">
                  <a14:compatExt spid="_x0000_s16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医療室（スペース）を適切に整え、職員全員が対応できる。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63</xdr:row>
          <xdr:rowOff>9525</xdr:rowOff>
        </xdr:from>
        <xdr:to>
          <xdr:col>21</xdr:col>
          <xdr:colOff>66675</xdr:colOff>
          <xdr:row>64</xdr:row>
          <xdr:rowOff>28575</xdr:rowOff>
        </xdr:to>
        <xdr:sp macro="" textlink="">
          <xdr:nvSpPr>
            <xdr:cNvPr id="165894" name="Check Box 6" hidden="1">
              <a:extLst>
                <a:ext uri="{63B3BB69-23CF-44E3-9099-C40C66FF867C}">
                  <a14:compatExt spid="_x0000_s16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医務室（スペース）が整えられていない、職員が対応できない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30</xdr:row>
          <xdr:rowOff>190500</xdr:rowOff>
        </xdr:from>
        <xdr:to>
          <xdr:col>31</xdr:col>
          <xdr:colOff>123825</xdr:colOff>
          <xdr:row>32</xdr:row>
          <xdr:rowOff>9525</xdr:rowOff>
        </xdr:to>
        <xdr:sp macro="" textlink="">
          <xdr:nvSpPr>
            <xdr:cNvPr id="165895" name="Check Box 7" hidden="1">
              <a:extLst>
                <a:ext uri="{63B3BB69-23CF-44E3-9099-C40C66FF867C}">
                  <a14:compatExt spid="_x0000_s16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0</xdr:rowOff>
        </xdr:from>
        <xdr:to>
          <xdr:col>13</xdr:col>
          <xdr:colOff>104775</xdr:colOff>
          <xdr:row>33</xdr:row>
          <xdr:rowOff>19050</xdr:rowOff>
        </xdr:to>
        <xdr:sp macro="" textlink="">
          <xdr:nvSpPr>
            <xdr:cNvPr id="165896" name="Check Box 8" hidden="1">
              <a:extLst>
                <a:ext uri="{63B3BB69-23CF-44E3-9099-C40C66FF867C}">
                  <a14:compatExt spid="_x0000_s165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0</xdr:rowOff>
        </xdr:from>
        <xdr:to>
          <xdr:col>16</xdr:col>
          <xdr:colOff>85725</xdr:colOff>
          <xdr:row>33</xdr:row>
          <xdr:rowOff>19050</xdr:rowOff>
        </xdr:to>
        <xdr:sp macro="" textlink="">
          <xdr:nvSpPr>
            <xdr:cNvPr id="165897" name="Check Box 9" hidden="1">
              <a:extLst>
                <a:ext uri="{63B3BB69-23CF-44E3-9099-C40C66FF867C}">
                  <a14:compatExt spid="_x0000_s165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0</xdr:rowOff>
        </xdr:from>
        <xdr:to>
          <xdr:col>19</xdr:col>
          <xdr:colOff>47625</xdr:colOff>
          <xdr:row>34</xdr:row>
          <xdr:rowOff>9525</xdr:rowOff>
        </xdr:to>
        <xdr:sp macro="" textlink="">
          <xdr:nvSpPr>
            <xdr:cNvPr id="165898" name="Check Box 10" hidden="1">
              <a:extLst>
                <a:ext uri="{63B3BB69-23CF-44E3-9099-C40C66FF867C}">
                  <a14:compatExt spid="_x0000_s165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視診状況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9525</xdr:rowOff>
        </xdr:from>
        <xdr:to>
          <xdr:col>15</xdr:col>
          <xdr:colOff>142875</xdr:colOff>
          <xdr:row>34</xdr:row>
          <xdr:rowOff>19050</xdr:rowOff>
        </xdr:to>
        <xdr:sp macro="" textlink="">
          <xdr:nvSpPr>
            <xdr:cNvPr id="165899" name="Check Box 11" hidden="1">
              <a:extLst>
                <a:ext uri="{63B3BB69-23CF-44E3-9099-C40C66FF867C}">
                  <a14:compatExt spid="_x0000_s165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病欠状況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28</xdr:col>
          <xdr:colOff>142875</xdr:colOff>
          <xdr:row>34</xdr:row>
          <xdr:rowOff>0</xdr:rowOff>
        </xdr:to>
        <xdr:sp macro="" textlink="">
          <xdr:nvSpPr>
            <xdr:cNvPr id="165900" name="Check Box 12" hidden="1">
              <a:extLst>
                <a:ext uri="{63B3BB69-23CF-44E3-9099-C40C66FF867C}">
                  <a14:compatExt spid="_x0000_s165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登園許可（証明）書受理状況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32</xdr:row>
          <xdr:rowOff>180975</xdr:rowOff>
        </xdr:from>
        <xdr:to>
          <xdr:col>33</xdr:col>
          <xdr:colOff>152400</xdr:colOff>
          <xdr:row>34</xdr:row>
          <xdr:rowOff>9525</xdr:rowOff>
        </xdr:to>
        <xdr:sp macro="" textlink="">
          <xdr:nvSpPr>
            <xdr:cNvPr id="165901" name="Check Box 13" hidden="1">
              <a:extLst>
                <a:ext uri="{63B3BB69-23CF-44E3-9099-C40C66FF867C}">
                  <a14:compatExt spid="_x0000_s16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怪我等の記録</a:t>
              </a:r>
            </a:p>
          </xdr:txBody>
        </xdr:sp>
        <xdr:clientData/>
      </xdr:twoCellAnchor>
    </mc:Choice>
    <mc:Fallback/>
  </mc:AlternateContent>
  <xdr:twoCellAnchor>
    <xdr:from>
      <xdr:col>5</xdr:col>
      <xdr:colOff>86590</xdr:colOff>
      <xdr:row>45</xdr:row>
      <xdr:rowOff>57150</xdr:rowOff>
    </xdr:from>
    <xdr:to>
      <xdr:col>34</xdr:col>
      <xdr:colOff>121228</xdr:colOff>
      <xdr:row>46</xdr:row>
      <xdr:rowOff>120650</xdr:rowOff>
    </xdr:to>
    <xdr:sp macro="" textlink="">
      <xdr:nvSpPr>
        <xdr:cNvPr id="24" name="AutoShape 2"/>
        <xdr:cNvSpPr>
          <a:spLocks noChangeArrowheads="1"/>
        </xdr:cNvSpPr>
      </xdr:nvSpPr>
      <xdr:spPr bwMode="auto">
        <a:xfrm>
          <a:off x="1372465" y="8534400"/>
          <a:ext cx="5635338" cy="254000"/>
        </a:xfrm>
        <a:prstGeom prst="bracketPair">
          <a:avLst>
            <a:gd name="adj" fmla="val 9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39</xdr:row>
      <xdr:rowOff>57150</xdr:rowOff>
    </xdr:from>
    <xdr:to>
      <xdr:col>34</xdr:col>
      <xdr:colOff>95250</xdr:colOff>
      <xdr:row>40</xdr:row>
      <xdr:rowOff>152400</xdr:rowOff>
    </xdr:to>
    <xdr:sp macro="" textlink="">
      <xdr:nvSpPr>
        <xdr:cNvPr id="25" name="AutoShape 2"/>
        <xdr:cNvSpPr>
          <a:spLocks noChangeArrowheads="1"/>
        </xdr:cNvSpPr>
      </xdr:nvSpPr>
      <xdr:spPr bwMode="auto">
        <a:xfrm>
          <a:off x="1381125" y="7391400"/>
          <a:ext cx="5600700" cy="285750"/>
        </a:xfrm>
        <a:prstGeom prst="bracketPair">
          <a:avLst>
            <a:gd name="adj" fmla="val 91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31</xdr:col>
          <xdr:colOff>9525</xdr:colOff>
          <xdr:row>40</xdr:row>
          <xdr:rowOff>161925</xdr:rowOff>
        </xdr:from>
        <xdr:to>
          <xdr:col>35</xdr:col>
          <xdr:colOff>0</xdr:colOff>
          <xdr:row>42</xdr:row>
          <xdr:rowOff>28575</xdr:rowOff>
        </xdr:to>
        <xdr:sp macro="" textlink="">
          <xdr:nvSpPr>
            <xdr:cNvPr id="165902" name="Check Box 14" hidden="1">
              <a:extLst>
                <a:ext uri="{63B3BB69-23CF-44E3-9099-C40C66FF867C}">
                  <a14:compatExt spid="_x0000_s165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41</xdr:row>
          <xdr:rowOff>0</xdr:rowOff>
        </xdr:from>
        <xdr:to>
          <xdr:col>31</xdr:col>
          <xdr:colOff>95250</xdr:colOff>
          <xdr:row>42</xdr:row>
          <xdr:rowOff>0</xdr:rowOff>
        </xdr:to>
        <xdr:sp macro="" textlink="">
          <xdr:nvSpPr>
            <xdr:cNvPr id="165903" name="Check Box 15" hidden="1">
              <a:extLst>
                <a:ext uri="{63B3BB69-23CF-44E3-9099-C40C66FF867C}">
                  <a14:compatExt spid="_x0000_s165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サーベイランス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40</xdr:row>
          <xdr:rowOff>171450</xdr:rowOff>
        </xdr:from>
        <xdr:to>
          <xdr:col>26</xdr:col>
          <xdr:colOff>114300</xdr:colOff>
          <xdr:row>42</xdr:row>
          <xdr:rowOff>28575</xdr:rowOff>
        </xdr:to>
        <xdr:sp macro="" textlink="">
          <xdr:nvSpPr>
            <xdr:cNvPr id="165904" name="Check Box 16" hidden="1">
              <a:extLst>
                <a:ext uri="{63B3BB69-23CF-44E3-9099-C40C66FF867C}">
                  <a14:compatExt spid="_x0000_s165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健康状況報告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19050</xdr:rowOff>
        </xdr:from>
        <xdr:to>
          <xdr:col>16</xdr:col>
          <xdr:colOff>180975</xdr:colOff>
          <xdr:row>37</xdr:row>
          <xdr:rowOff>9525</xdr:rowOff>
        </xdr:to>
        <xdr:sp macro="" textlink="">
          <xdr:nvSpPr>
            <xdr:cNvPr id="165905" name="Check Box 17" hidden="1">
              <a:extLst>
                <a:ext uri="{63B3BB69-23CF-44E3-9099-C40C66FF867C}">
                  <a14:compatExt spid="_x0000_s165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登園許可（証明）書を適切に管理している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0</xdr:rowOff>
        </xdr:from>
        <xdr:to>
          <xdr:col>22</xdr:col>
          <xdr:colOff>161925</xdr:colOff>
          <xdr:row>37</xdr:row>
          <xdr:rowOff>180975</xdr:rowOff>
        </xdr:to>
        <xdr:sp macro="" textlink="">
          <xdr:nvSpPr>
            <xdr:cNvPr id="165906" name="Check Box 18" hidden="1">
              <a:extLst>
                <a:ext uri="{63B3BB69-23CF-44E3-9099-C40C66FF867C}">
                  <a14:compatExt spid="_x0000_s165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感染症を媒介する可能性のあるもの（タオルなど）を共用していない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36</xdr:row>
          <xdr:rowOff>161925</xdr:rowOff>
        </xdr:from>
        <xdr:to>
          <xdr:col>33</xdr:col>
          <xdr:colOff>171450</xdr:colOff>
          <xdr:row>38</xdr:row>
          <xdr:rowOff>28575</xdr:rowOff>
        </xdr:to>
        <xdr:sp macro="" textlink="">
          <xdr:nvSpPr>
            <xdr:cNvPr id="165907" name="Check Box 19" hidden="1">
              <a:extLst>
                <a:ext uri="{63B3BB69-23CF-44E3-9099-C40C66FF867C}">
                  <a14:compatExt spid="_x0000_s16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嘔吐処理セットを常備している</a:t>
              </a:r>
            </a:p>
          </xdr:txBody>
        </xdr:sp>
        <xdr:clientData/>
      </xdr:twoCellAnchor>
    </mc:Choice>
    <mc:Fallback/>
  </mc:AlternateContent>
  <xdr:twoCellAnchor>
    <xdr:from>
      <xdr:col>14</xdr:col>
      <xdr:colOff>77932</xdr:colOff>
      <xdr:row>34</xdr:row>
      <xdr:rowOff>34636</xdr:rowOff>
    </xdr:from>
    <xdr:to>
      <xdr:col>34</xdr:col>
      <xdr:colOff>103909</xdr:colOff>
      <xdr:row>35</xdr:row>
      <xdr:rowOff>155863</xdr:rowOff>
    </xdr:to>
    <xdr:sp macro="" textlink="">
      <xdr:nvSpPr>
        <xdr:cNvPr id="32" name="大かっこ 4"/>
        <xdr:cNvSpPr>
          <a:spLocks noChangeArrowheads="1"/>
        </xdr:cNvSpPr>
      </xdr:nvSpPr>
      <xdr:spPr bwMode="auto">
        <a:xfrm>
          <a:off x="3078307" y="6416386"/>
          <a:ext cx="3912177" cy="311727"/>
        </a:xfrm>
        <a:prstGeom prst="bracketPair">
          <a:avLst>
            <a:gd name="adj" fmla="val 6556"/>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21</xdr:col>
          <xdr:colOff>28575</xdr:colOff>
          <xdr:row>41</xdr:row>
          <xdr:rowOff>190500</xdr:rowOff>
        </xdr:from>
        <xdr:to>
          <xdr:col>23</xdr:col>
          <xdr:colOff>152400</xdr:colOff>
          <xdr:row>43</xdr:row>
          <xdr:rowOff>47625</xdr:rowOff>
        </xdr:to>
        <xdr:sp macro="" textlink="">
          <xdr:nvSpPr>
            <xdr:cNvPr id="165908" name="Check Box 20" hidden="1">
              <a:extLst>
                <a:ext uri="{63B3BB69-23CF-44E3-9099-C40C66FF867C}">
                  <a14:compatExt spid="_x0000_s16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28</xdr:row>
          <xdr:rowOff>190500</xdr:rowOff>
        </xdr:from>
        <xdr:to>
          <xdr:col>31</xdr:col>
          <xdr:colOff>66675</xdr:colOff>
          <xdr:row>30</xdr:row>
          <xdr:rowOff>19050</xdr:rowOff>
        </xdr:to>
        <xdr:sp macro="" textlink="">
          <xdr:nvSpPr>
            <xdr:cNvPr id="165909" name="Check Box 21" hidden="1">
              <a:extLst>
                <a:ext uri="{63B3BB69-23CF-44E3-9099-C40C66FF867C}">
                  <a14:compatExt spid="_x0000_s16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30</xdr:row>
          <xdr:rowOff>0</xdr:rowOff>
        </xdr:from>
        <xdr:to>
          <xdr:col>34</xdr:col>
          <xdr:colOff>38100</xdr:colOff>
          <xdr:row>31</xdr:row>
          <xdr:rowOff>38100</xdr:rowOff>
        </xdr:to>
        <xdr:sp macro="" textlink="">
          <xdr:nvSpPr>
            <xdr:cNvPr id="165910" name="Check Box 22" hidden="1">
              <a:extLst>
                <a:ext uri="{63B3BB69-23CF-44E3-9099-C40C66FF867C}">
                  <a14:compatExt spid="_x0000_s165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実施しているが記録はない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73</xdr:row>
          <xdr:rowOff>123825</xdr:rowOff>
        </xdr:from>
        <xdr:to>
          <xdr:col>20</xdr:col>
          <xdr:colOff>104775</xdr:colOff>
          <xdr:row>75</xdr:row>
          <xdr:rowOff>47625</xdr:rowOff>
        </xdr:to>
        <xdr:sp macro="" textlink="">
          <xdr:nvSpPr>
            <xdr:cNvPr id="165911" name="Check Box 23" hidden="1">
              <a:extLst>
                <a:ext uri="{63B3BB69-23CF-44E3-9099-C40C66FF867C}">
                  <a14:compatExt spid="_x0000_s165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クラスごと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73</xdr:row>
          <xdr:rowOff>133350</xdr:rowOff>
        </xdr:from>
        <xdr:to>
          <xdr:col>16</xdr:col>
          <xdr:colOff>95250</xdr:colOff>
          <xdr:row>75</xdr:row>
          <xdr:rowOff>38100</xdr:rowOff>
        </xdr:to>
        <xdr:sp macro="" textlink="">
          <xdr:nvSpPr>
            <xdr:cNvPr id="165912" name="Check Box 24" hidden="1">
              <a:extLst>
                <a:ext uri="{63B3BB69-23CF-44E3-9099-C40C66FF867C}">
                  <a14:compatExt spid="_x0000_s16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73</xdr:row>
          <xdr:rowOff>133350</xdr:rowOff>
        </xdr:from>
        <xdr:to>
          <xdr:col>24</xdr:col>
          <xdr:colOff>66675</xdr:colOff>
          <xdr:row>75</xdr:row>
          <xdr:rowOff>38100</xdr:rowOff>
        </xdr:to>
        <xdr:sp macro="" textlink="">
          <xdr:nvSpPr>
            <xdr:cNvPr id="165913" name="Check Box 25" hidden="1">
              <a:extLst>
                <a:ext uri="{63B3BB69-23CF-44E3-9099-C40C66FF867C}">
                  <a14:compatExt spid="_x0000_s16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81</xdr:row>
          <xdr:rowOff>133350</xdr:rowOff>
        </xdr:from>
        <xdr:to>
          <xdr:col>17</xdr:col>
          <xdr:colOff>161925</xdr:colOff>
          <xdr:row>83</xdr:row>
          <xdr:rowOff>19050</xdr:rowOff>
        </xdr:to>
        <xdr:sp macro="" textlink="">
          <xdr:nvSpPr>
            <xdr:cNvPr id="165914" name="Check Box 26" hidden="1">
              <a:extLst>
                <a:ext uri="{63B3BB69-23CF-44E3-9099-C40C66FF867C}">
                  <a14:compatExt spid="_x0000_s16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133350</xdr:rowOff>
        </xdr:from>
        <xdr:to>
          <xdr:col>24</xdr:col>
          <xdr:colOff>114300</xdr:colOff>
          <xdr:row>83</xdr:row>
          <xdr:rowOff>19050</xdr:rowOff>
        </xdr:to>
        <xdr:sp macro="" textlink="">
          <xdr:nvSpPr>
            <xdr:cNvPr id="165915" name="Check Box 27" hidden="1">
              <a:extLst>
                <a:ext uri="{63B3BB69-23CF-44E3-9099-C40C66FF867C}">
                  <a14:compatExt spid="_x0000_s16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85</xdr:row>
          <xdr:rowOff>142875</xdr:rowOff>
        </xdr:from>
        <xdr:to>
          <xdr:col>17</xdr:col>
          <xdr:colOff>161925</xdr:colOff>
          <xdr:row>87</xdr:row>
          <xdr:rowOff>28575</xdr:rowOff>
        </xdr:to>
        <xdr:sp macro="" textlink="">
          <xdr:nvSpPr>
            <xdr:cNvPr id="165916" name="Check Box 28" hidden="1">
              <a:extLst>
                <a:ext uri="{63B3BB69-23CF-44E3-9099-C40C66FF867C}">
                  <a14:compatExt spid="_x0000_s16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85</xdr:row>
          <xdr:rowOff>142875</xdr:rowOff>
        </xdr:from>
        <xdr:to>
          <xdr:col>24</xdr:col>
          <xdr:colOff>123825</xdr:colOff>
          <xdr:row>87</xdr:row>
          <xdr:rowOff>28575</xdr:rowOff>
        </xdr:to>
        <xdr:sp macro="" textlink="">
          <xdr:nvSpPr>
            <xdr:cNvPr id="165917" name="Check Box 29" hidden="1">
              <a:extLst>
                <a:ext uri="{63B3BB69-23CF-44E3-9099-C40C66FF867C}">
                  <a14:compatExt spid="_x0000_s16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74</xdr:row>
          <xdr:rowOff>123825</xdr:rowOff>
        </xdr:from>
        <xdr:to>
          <xdr:col>20</xdr:col>
          <xdr:colOff>104775</xdr:colOff>
          <xdr:row>76</xdr:row>
          <xdr:rowOff>47625</xdr:rowOff>
        </xdr:to>
        <xdr:sp macro="" textlink="">
          <xdr:nvSpPr>
            <xdr:cNvPr id="165918" name="Check Box 30" hidden="1">
              <a:extLst>
                <a:ext uri="{63B3BB69-23CF-44E3-9099-C40C66FF867C}">
                  <a14:compatExt spid="_x0000_s16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クラスごと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74</xdr:row>
          <xdr:rowOff>133350</xdr:rowOff>
        </xdr:from>
        <xdr:to>
          <xdr:col>16</xdr:col>
          <xdr:colOff>95250</xdr:colOff>
          <xdr:row>76</xdr:row>
          <xdr:rowOff>38100</xdr:rowOff>
        </xdr:to>
        <xdr:sp macro="" textlink="">
          <xdr:nvSpPr>
            <xdr:cNvPr id="165919" name="Check Box 31" hidden="1">
              <a:extLst>
                <a:ext uri="{63B3BB69-23CF-44E3-9099-C40C66FF867C}">
                  <a14:compatExt spid="_x0000_s16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74</xdr:row>
          <xdr:rowOff>133350</xdr:rowOff>
        </xdr:from>
        <xdr:to>
          <xdr:col>24</xdr:col>
          <xdr:colOff>66675</xdr:colOff>
          <xdr:row>76</xdr:row>
          <xdr:rowOff>38100</xdr:rowOff>
        </xdr:to>
        <xdr:sp macro="" textlink="">
          <xdr:nvSpPr>
            <xdr:cNvPr id="165920" name="Check Box 32" hidden="1">
              <a:extLst>
                <a:ext uri="{63B3BB69-23CF-44E3-9099-C40C66FF867C}">
                  <a14:compatExt spid="_x0000_s16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75</xdr:row>
          <xdr:rowOff>123825</xdr:rowOff>
        </xdr:from>
        <xdr:to>
          <xdr:col>20</xdr:col>
          <xdr:colOff>104775</xdr:colOff>
          <xdr:row>77</xdr:row>
          <xdr:rowOff>47625</xdr:rowOff>
        </xdr:to>
        <xdr:sp macro="" textlink="">
          <xdr:nvSpPr>
            <xdr:cNvPr id="165921" name="Check Box 33" hidden="1">
              <a:extLst>
                <a:ext uri="{63B3BB69-23CF-44E3-9099-C40C66FF867C}">
                  <a14:compatExt spid="_x0000_s16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クラスごと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133350</xdr:rowOff>
        </xdr:from>
        <xdr:to>
          <xdr:col>16</xdr:col>
          <xdr:colOff>95250</xdr:colOff>
          <xdr:row>77</xdr:row>
          <xdr:rowOff>38100</xdr:rowOff>
        </xdr:to>
        <xdr:sp macro="" textlink="">
          <xdr:nvSpPr>
            <xdr:cNvPr id="165922" name="Check Box 34" hidden="1">
              <a:extLst>
                <a:ext uri="{63B3BB69-23CF-44E3-9099-C40C66FF867C}">
                  <a14:compatExt spid="_x0000_s16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75</xdr:row>
          <xdr:rowOff>133350</xdr:rowOff>
        </xdr:from>
        <xdr:to>
          <xdr:col>24</xdr:col>
          <xdr:colOff>66675</xdr:colOff>
          <xdr:row>77</xdr:row>
          <xdr:rowOff>38100</xdr:rowOff>
        </xdr:to>
        <xdr:sp macro="" textlink="">
          <xdr:nvSpPr>
            <xdr:cNvPr id="165923" name="Check Box 35" hidden="1">
              <a:extLst>
                <a:ext uri="{63B3BB69-23CF-44E3-9099-C40C66FF867C}">
                  <a14:compatExt spid="_x0000_s16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83</xdr:row>
          <xdr:rowOff>142875</xdr:rowOff>
        </xdr:from>
        <xdr:to>
          <xdr:col>17</xdr:col>
          <xdr:colOff>161925</xdr:colOff>
          <xdr:row>85</xdr:row>
          <xdr:rowOff>28575</xdr:rowOff>
        </xdr:to>
        <xdr:sp macro="" textlink="">
          <xdr:nvSpPr>
            <xdr:cNvPr id="165924" name="Check Box 36" hidden="1">
              <a:extLst>
                <a:ext uri="{63B3BB69-23CF-44E3-9099-C40C66FF867C}">
                  <a14:compatExt spid="_x0000_s16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133350</xdr:rowOff>
        </xdr:from>
        <xdr:to>
          <xdr:col>24</xdr:col>
          <xdr:colOff>114300</xdr:colOff>
          <xdr:row>85</xdr:row>
          <xdr:rowOff>28575</xdr:rowOff>
        </xdr:to>
        <xdr:sp macro="" textlink="">
          <xdr:nvSpPr>
            <xdr:cNvPr id="165925" name="Check Box 37" hidden="1">
              <a:extLst>
                <a:ext uri="{63B3BB69-23CF-44E3-9099-C40C66FF867C}">
                  <a14:compatExt spid="_x0000_s16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76</xdr:row>
          <xdr:rowOff>123825</xdr:rowOff>
        </xdr:from>
        <xdr:to>
          <xdr:col>20</xdr:col>
          <xdr:colOff>114300</xdr:colOff>
          <xdr:row>78</xdr:row>
          <xdr:rowOff>47625</xdr:rowOff>
        </xdr:to>
        <xdr:sp macro="" textlink="">
          <xdr:nvSpPr>
            <xdr:cNvPr id="165926" name="Check Box 38" hidden="1">
              <a:extLst>
                <a:ext uri="{63B3BB69-23CF-44E3-9099-C40C66FF867C}">
                  <a14:compatExt spid="_x0000_s16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クラスごと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123825</xdr:rowOff>
        </xdr:from>
        <xdr:to>
          <xdr:col>16</xdr:col>
          <xdr:colOff>95250</xdr:colOff>
          <xdr:row>78</xdr:row>
          <xdr:rowOff>28575</xdr:rowOff>
        </xdr:to>
        <xdr:sp macro="" textlink="">
          <xdr:nvSpPr>
            <xdr:cNvPr id="165927" name="Check Box 39" hidden="1">
              <a:extLst>
                <a:ext uri="{63B3BB69-23CF-44E3-9099-C40C66FF867C}">
                  <a14:compatExt spid="_x0000_s16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76</xdr:row>
          <xdr:rowOff>123825</xdr:rowOff>
        </xdr:from>
        <xdr:to>
          <xdr:col>24</xdr:col>
          <xdr:colOff>66675</xdr:colOff>
          <xdr:row>78</xdr:row>
          <xdr:rowOff>28575</xdr:rowOff>
        </xdr:to>
        <xdr:sp macro="" textlink="">
          <xdr:nvSpPr>
            <xdr:cNvPr id="165928" name="Check Box 40" hidden="1">
              <a:extLst>
                <a:ext uri="{63B3BB69-23CF-44E3-9099-C40C66FF867C}">
                  <a14:compatExt spid="_x0000_s16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77</xdr:row>
          <xdr:rowOff>114300</xdr:rowOff>
        </xdr:from>
        <xdr:to>
          <xdr:col>20</xdr:col>
          <xdr:colOff>114300</xdr:colOff>
          <xdr:row>79</xdr:row>
          <xdr:rowOff>38100</xdr:rowOff>
        </xdr:to>
        <xdr:sp macro="" textlink="">
          <xdr:nvSpPr>
            <xdr:cNvPr id="165929" name="Check Box 41" hidden="1">
              <a:extLst>
                <a:ext uri="{63B3BB69-23CF-44E3-9099-C40C66FF867C}">
                  <a14:compatExt spid="_x0000_s16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クラスごと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77</xdr:row>
          <xdr:rowOff>123825</xdr:rowOff>
        </xdr:from>
        <xdr:to>
          <xdr:col>16</xdr:col>
          <xdr:colOff>85725</xdr:colOff>
          <xdr:row>79</xdr:row>
          <xdr:rowOff>28575</xdr:rowOff>
        </xdr:to>
        <xdr:sp macro="" textlink="">
          <xdr:nvSpPr>
            <xdr:cNvPr id="165930" name="Check Box 42" hidden="1">
              <a:extLst>
                <a:ext uri="{63B3BB69-23CF-44E3-9099-C40C66FF867C}">
                  <a14:compatExt spid="_x0000_s16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77</xdr:row>
          <xdr:rowOff>133350</xdr:rowOff>
        </xdr:from>
        <xdr:to>
          <xdr:col>24</xdr:col>
          <xdr:colOff>66675</xdr:colOff>
          <xdr:row>79</xdr:row>
          <xdr:rowOff>38100</xdr:rowOff>
        </xdr:to>
        <xdr:sp macro="" textlink="">
          <xdr:nvSpPr>
            <xdr:cNvPr id="165931" name="Check Box 43" hidden="1">
              <a:extLst>
                <a:ext uri="{63B3BB69-23CF-44E3-9099-C40C66FF867C}">
                  <a14:compatExt spid="_x0000_s16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78</xdr:row>
          <xdr:rowOff>114300</xdr:rowOff>
        </xdr:from>
        <xdr:to>
          <xdr:col>20</xdr:col>
          <xdr:colOff>114300</xdr:colOff>
          <xdr:row>80</xdr:row>
          <xdr:rowOff>38100</xdr:rowOff>
        </xdr:to>
        <xdr:sp macro="" textlink="">
          <xdr:nvSpPr>
            <xdr:cNvPr id="165932" name="Check Box 44" hidden="1">
              <a:extLst>
                <a:ext uri="{63B3BB69-23CF-44E3-9099-C40C66FF867C}">
                  <a14:compatExt spid="_x0000_s16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クラスごと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78</xdr:row>
          <xdr:rowOff>133350</xdr:rowOff>
        </xdr:from>
        <xdr:to>
          <xdr:col>16</xdr:col>
          <xdr:colOff>85725</xdr:colOff>
          <xdr:row>80</xdr:row>
          <xdr:rowOff>38100</xdr:rowOff>
        </xdr:to>
        <xdr:sp macro="" textlink="">
          <xdr:nvSpPr>
            <xdr:cNvPr id="165933" name="Check Box 45" hidden="1">
              <a:extLst>
                <a:ext uri="{63B3BB69-23CF-44E3-9099-C40C66FF867C}">
                  <a14:compatExt spid="_x0000_s16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78</xdr:row>
          <xdr:rowOff>133350</xdr:rowOff>
        </xdr:from>
        <xdr:to>
          <xdr:col>24</xdr:col>
          <xdr:colOff>66675</xdr:colOff>
          <xdr:row>80</xdr:row>
          <xdr:rowOff>38100</xdr:rowOff>
        </xdr:to>
        <xdr:sp macro="" textlink="">
          <xdr:nvSpPr>
            <xdr:cNvPr id="165934" name="Check Box 46" hidden="1">
              <a:extLst>
                <a:ext uri="{63B3BB69-23CF-44E3-9099-C40C66FF867C}">
                  <a14:compatExt spid="_x0000_s16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69</xdr:row>
          <xdr:rowOff>152400</xdr:rowOff>
        </xdr:from>
        <xdr:to>
          <xdr:col>11</xdr:col>
          <xdr:colOff>38100</xdr:colOff>
          <xdr:row>71</xdr:row>
          <xdr:rowOff>19050</xdr:rowOff>
        </xdr:to>
        <xdr:sp macro="" textlink="">
          <xdr:nvSpPr>
            <xdr:cNvPr id="165935" name="Check Box 47" hidden="1">
              <a:extLst>
                <a:ext uri="{63B3BB69-23CF-44E3-9099-C40C66FF867C}">
                  <a14:compatExt spid="_x0000_s16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161925</xdr:rowOff>
        </xdr:from>
        <xdr:to>
          <xdr:col>20</xdr:col>
          <xdr:colOff>133350</xdr:colOff>
          <xdr:row>70</xdr:row>
          <xdr:rowOff>161925</xdr:rowOff>
        </xdr:to>
        <xdr:sp macro="" textlink="">
          <xdr:nvSpPr>
            <xdr:cNvPr id="165936" name="Check Box 48" hidden="1">
              <a:extLst>
                <a:ext uri="{63B3BB69-23CF-44E3-9099-C40C66FF867C}">
                  <a14:compatExt spid="_x0000_s16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92</xdr:row>
          <xdr:rowOff>142875</xdr:rowOff>
        </xdr:from>
        <xdr:to>
          <xdr:col>10</xdr:col>
          <xdr:colOff>152400</xdr:colOff>
          <xdr:row>94</xdr:row>
          <xdr:rowOff>19050</xdr:rowOff>
        </xdr:to>
        <xdr:sp macro="" textlink="">
          <xdr:nvSpPr>
            <xdr:cNvPr id="165937" name="Check Box 49" hidden="1">
              <a:extLst>
                <a:ext uri="{63B3BB69-23CF-44E3-9099-C40C66FF867C}">
                  <a14:compatExt spid="_x0000_s16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93</xdr:row>
          <xdr:rowOff>0</xdr:rowOff>
        </xdr:from>
        <xdr:to>
          <xdr:col>16</xdr:col>
          <xdr:colOff>95250</xdr:colOff>
          <xdr:row>94</xdr:row>
          <xdr:rowOff>9525</xdr:rowOff>
        </xdr:to>
        <xdr:sp macro="" textlink="">
          <xdr:nvSpPr>
            <xdr:cNvPr id="165938" name="Check Box 50" hidden="1">
              <a:extLst>
                <a:ext uri="{63B3BB69-23CF-44E3-9099-C40C66FF867C}">
                  <a14:compatExt spid="_x0000_s16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99</xdr:row>
          <xdr:rowOff>133350</xdr:rowOff>
        </xdr:from>
        <xdr:to>
          <xdr:col>10</xdr:col>
          <xdr:colOff>161925</xdr:colOff>
          <xdr:row>101</xdr:row>
          <xdr:rowOff>0</xdr:rowOff>
        </xdr:to>
        <xdr:sp macro="" textlink="">
          <xdr:nvSpPr>
            <xdr:cNvPr id="165939" name="Check Box 51" hidden="1">
              <a:extLst>
                <a:ext uri="{63B3BB69-23CF-44E3-9099-C40C66FF867C}">
                  <a14:compatExt spid="_x0000_s16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99</xdr:row>
          <xdr:rowOff>152400</xdr:rowOff>
        </xdr:from>
        <xdr:to>
          <xdr:col>16</xdr:col>
          <xdr:colOff>123825</xdr:colOff>
          <xdr:row>100</xdr:row>
          <xdr:rowOff>152400</xdr:rowOff>
        </xdr:to>
        <xdr:sp macro="" textlink="">
          <xdr:nvSpPr>
            <xdr:cNvPr id="165940" name="Check Box 52" hidden="1">
              <a:extLst>
                <a:ext uri="{63B3BB69-23CF-44E3-9099-C40C66FF867C}">
                  <a14:compatExt spid="_x0000_s16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87</xdr:row>
          <xdr:rowOff>152400</xdr:rowOff>
        </xdr:from>
        <xdr:to>
          <xdr:col>10</xdr:col>
          <xdr:colOff>161925</xdr:colOff>
          <xdr:row>89</xdr:row>
          <xdr:rowOff>38100</xdr:rowOff>
        </xdr:to>
        <xdr:sp macro="" textlink="">
          <xdr:nvSpPr>
            <xdr:cNvPr id="165941" name="Check Box 53" hidden="1">
              <a:extLst>
                <a:ext uri="{63B3BB69-23CF-44E3-9099-C40C66FF867C}">
                  <a14:compatExt spid="_x0000_s165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88</xdr:row>
          <xdr:rowOff>0</xdr:rowOff>
        </xdr:from>
        <xdr:to>
          <xdr:col>25</xdr:col>
          <xdr:colOff>66675</xdr:colOff>
          <xdr:row>89</xdr:row>
          <xdr:rowOff>0</xdr:rowOff>
        </xdr:to>
        <xdr:sp macro="" textlink="">
          <xdr:nvSpPr>
            <xdr:cNvPr id="165942" name="Check Box 54" hidden="1">
              <a:extLst>
                <a:ext uri="{63B3BB69-23CF-44E3-9099-C40C66FF867C}">
                  <a14:compatExt spid="_x0000_s16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102</xdr:row>
          <xdr:rowOff>0</xdr:rowOff>
        </xdr:from>
        <xdr:to>
          <xdr:col>13</xdr:col>
          <xdr:colOff>28575</xdr:colOff>
          <xdr:row>103</xdr:row>
          <xdr:rowOff>38100</xdr:rowOff>
        </xdr:to>
        <xdr:sp macro="" textlink="">
          <xdr:nvSpPr>
            <xdr:cNvPr id="165943" name="Check Box 55" hidden="1">
              <a:extLst>
                <a:ext uri="{63B3BB69-23CF-44E3-9099-C40C66FF867C}">
                  <a14:compatExt spid="_x0000_s16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102</xdr:row>
          <xdr:rowOff>9525</xdr:rowOff>
        </xdr:from>
        <xdr:to>
          <xdr:col>27</xdr:col>
          <xdr:colOff>114300</xdr:colOff>
          <xdr:row>103</xdr:row>
          <xdr:rowOff>9525</xdr:rowOff>
        </xdr:to>
        <xdr:sp macro="" textlink="">
          <xdr:nvSpPr>
            <xdr:cNvPr id="165944" name="Check Box 56" hidden="1">
              <a:extLst>
                <a:ext uri="{63B3BB69-23CF-44E3-9099-C40C66FF867C}">
                  <a14:compatExt spid="_x0000_s16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105</xdr:row>
          <xdr:rowOff>133350</xdr:rowOff>
        </xdr:from>
        <xdr:to>
          <xdr:col>10</xdr:col>
          <xdr:colOff>133350</xdr:colOff>
          <xdr:row>107</xdr:row>
          <xdr:rowOff>9525</xdr:rowOff>
        </xdr:to>
        <xdr:sp macro="" textlink="">
          <xdr:nvSpPr>
            <xdr:cNvPr id="165945" name="Check Box 57" hidden="1">
              <a:extLst>
                <a:ext uri="{63B3BB69-23CF-44E3-9099-C40C66FF867C}">
                  <a14:compatExt spid="_x0000_s16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献立の作成時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105</xdr:row>
          <xdr:rowOff>161925</xdr:rowOff>
        </xdr:from>
        <xdr:to>
          <xdr:col>31</xdr:col>
          <xdr:colOff>152400</xdr:colOff>
          <xdr:row>106</xdr:row>
          <xdr:rowOff>161925</xdr:rowOff>
        </xdr:to>
        <xdr:sp macro="" textlink="">
          <xdr:nvSpPr>
            <xdr:cNvPr id="165946" name="Check Box 58" hidden="1">
              <a:extLst>
                <a:ext uri="{63B3BB69-23CF-44E3-9099-C40C66FF867C}">
                  <a14:compatExt spid="_x0000_s16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108</xdr:row>
          <xdr:rowOff>0</xdr:rowOff>
        </xdr:from>
        <xdr:to>
          <xdr:col>12</xdr:col>
          <xdr:colOff>19050</xdr:colOff>
          <xdr:row>109</xdr:row>
          <xdr:rowOff>19050</xdr:rowOff>
        </xdr:to>
        <xdr:sp macro="" textlink="">
          <xdr:nvSpPr>
            <xdr:cNvPr id="165947" name="Check Box 59" hidden="1">
              <a:extLst>
                <a:ext uri="{63B3BB69-23CF-44E3-9099-C40C66FF867C}">
                  <a14:compatExt spid="_x0000_s16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心肺蘇生法研修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107</xdr:row>
          <xdr:rowOff>142875</xdr:rowOff>
        </xdr:from>
        <xdr:to>
          <xdr:col>19</xdr:col>
          <xdr:colOff>47625</xdr:colOff>
          <xdr:row>109</xdr:row>
          <xdr:rowOff>19050</xdr:rowOff>
        </xdr:to>
        <xdr:sp macro="" textlink="">
          <xdr:nvSpPr>
            <xdr:cNvPr id="165948" name="Check Box 60" hidden="1">
              <a:extLst>
                <a:ext uri="{63B3BB69-23CF-44E3-9099-C40C66FF867C}">
                  <a14:compatExt spid="_x0000_s16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気道内異物除去研修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107</xdr:row>
          <xdr:rowOff>161925</xdr:rowOff>
        </xdr:from>
        <xdr:to>
          <xdr:col>28</xdr:col>
          <xdr:colOff>19050</xdr:colOff>
          <xdr:row>109</xdr:row>
          <xdr:rowOff>0</xdr:rowOff>
        </xdr:to>
        <xdr:sp macro="" textlink="">
          <xdr:nvSpPr>
            <xdr:cNvPr id="165949" name="Check Box 61" hidden="1">
              <a:extLst>
                <a:ext uri="{63B3BB69-23CF-44E3-9099-C40C66FF867C}">
                  <a14:compatExt spid="_x0000_s16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誤食対応研修(エピペン研修）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108</xdr:row>
          <xdr:rowOff>152400</xdr:rowOff>
        </xdr:from>
        <xdr:to>
          <xdr:col>8</xdr:col>
          <xdr:colOff>114300</xdr:colOff>
          <xdr:row>110</xdr:row>
          <xdr:rowOff>0</xdr:rowOff>
        </xdr:to>
        <xdr:sp macro="" textlink="">
          <xdr:nvSpPr>
            <xdr:cNvPr id="165950" name="Check Box 62" hidden="1">
              <a:extLst>
                <a:ext uri="{63B3BB69-23CF-44E3-9099-C40C66FF867C}">
                  <a14:compatExt spid="_x0000_s16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87</xdr:row>
          <xdr:rowOff>123825</xdr:rowOff>
        </xdr:from>
        <xdr:to>
          <xdr:col>14</xdr:col>
          <xdr:colOff>123825</xdr:colOff>
          <xdr:row>89</xdr:row>
          <xdr:rowOff>28575</xdr:rowOff>
        </xdr:to>
        <xdr:sp macro="" textlink="">
          <xdr:nvSpPr>
            <xdr:cNvPr id="165951" name="Check Box 63" hidden="1">
              <a:extLst>
                <a:ext uri="{63B3BB69-23CF-44E3-9099-C40C66FF867C}">
                  <a14:compatExt spid="_x0000_s16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87</xdr:row>
          <xdr:rowOff>123825</xdr:rowOff>
        </xdr:from>
        <xdr:to>
          <xdr:col>18</xdr:col>
          <xdr:colOff>9525</xdr:colOff>
          <xdr:row>89</xdr:row>
          <xdr:rowOff>28575</xdr:rowOff>
        </xdr:to>
        <xdr:sp macro="" textlink="">
          <xdr:nvSpPr>
            <xdr:cNvPr id="165952" name="Check Box 64" hidden="1">
              <a:extLst>
                <a:ext uri="{63B3BB69-23CF-44E3-9099-C40C66FF867C}">
                  <a14:compatExt spid="_x0000_s16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105</xdr:row>
          <xdr:rowOff>133350</xdr:rowOff>
        </xdr:from>
        <xdr:to>
          <xdr:col>16</xdr:col>
          <xdr:colOff>28575</xdr:colOff>
          <xdr:row>107</xdr:row>
          <xdr:rowOff>9525</xdr:rowOff>
        </xdr:to>
        <xdr:sp macro="" textlink="">
          <xdr:nvSpPr>
            <xdr:cNvPr id="165953" name="Check Box 65" hidden="1">
              <a:extLst>
                <a:ext uri="{63B3BB69-23CF-44E3-9099-C40C66FF867C}">
                  <a14:compatExt spid="_x0000_s16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105</xdr:row>
          <xdr:rowOff>133350</xdr:rowOff>
        </xdr:from>
        <xdr:to>
          <xdr:col>19</xdr:col>
          <xdr:colOff>180975</xdr:colOff>
          <xdr:row>107</xdr:row>
          <xdr:rowOff>9525</xdr:rowOff>
        </xdr:to>
        <xdr:sp macro="" textlink="">
          <xdr:nvSpPr>
            <xdr:cNvPr id="165954" name="Check Box 66" hidden="1">
              <a:extLst>
                <a:ext uri="{63B3BB69-23CF-44E3-9099-C40C66FF867C}">
                  <a14:compatExt spid="_x0000_s16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配膳時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105</xdr:row>
          <xdr:rowOff>133350</xdr:rowOff>
        </xdr:from>
        <xdr:to>
          <xdr:col>24</xdr:col>
          <xdr:colOff>57150</xdr:colOff>
          <xdr:row>107</xdr:row>
          <xdr:rowOff>9525</xdr:rowOff>
        </xdr:to>
        <xdr:sp macro="" textlink="">
          <xdr:nvSpPr>
            <xdr:cNvPr id="165955" name="Check Box 67" hidden="1">
              <a:extLst>
                <a:ext uri="{63B3BB69-23CF-44E3-9099-C40C66FF867C}">
                  <a14:compatExt spid="_x0000_s16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提供時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110</xdr:row>
          <xdr:rowOff>142875</xdr:rowOff>
        </xdr:from>
        <xdr:to>
          <xdr:col>10</xdr:col>
          <xdr:colOff>28575</xdr:colOff>
          <xdr:row>112</xdr:row>
          <xdr:rowOff>9525</xdr:rowOff>
        </xdr:to>
        <xdr:sp macro="" textlink="">
          <xdr:nvSpPr>
            <xdr:cNvPr id="165956" name="Check Box 68" hidden="1">
              <a:extLst>
                <a:ext uri="{63B3BB69-23CF-44E3-9099-C40C66FF867C}">
                  <a14:compatExt spid="_x0000_s16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園内研修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111</xdr:row>
          <xdr:rowOff>9525</xdr:rowOff>
        </xdr:from>
        <xdr:to>
          <xdr:col>17</xdr:col>
          <xdr:colOff>57150</xdr:colOff>
          <xdr:row>111</xdr:row>
          <xdr:rowOff>161925</xdr:rowOff>
        </xdr:to>
        <xdr:sp macro="" textlink="">
          <xdr:nvSpPr>
            <xdr:cNvPr id="165957" name="Check Box 69" hidden="1">
              <a:extLst>
                <a:ext uri="{63B3BB69-23CF-44E3-9099-C40C66FF867C}">
                  <a14:compatExt spid="_x0000_s16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マニュアル確認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111</xdr:row>
          <xdr:rowOff>161925</xdr:rowOff>
        </xdr:from>
        <xdr:to>
          <xdr:col>8</xdr:col>
          <xdr:colOff>85725</xdr:colOff>
          <xdr:row>113</xdr:row>
          <xdr:rowOff>9525</xdr:rowOff>
        </xdr:to>
        <xdr:sp macro="" textlink="">
          <xdr:nvSpPr>
            <xdr:cNvPr id="165958" name="Check Box 70" hidden="1">
              <a:extLst>
                <a:ext uri="{63B3BB69-23CF-44E3-9099-C40C66FF867C}">
                  <a14:compatExt spid="_x0000_s16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105</xdr:row>
          <xdr:rowOff>9525</xdr:rowOff>
        </xdr:from>
        <xdr:to>
          <xdr:col>31</xdr:col>
          <xdr:colOff>152400</xdr:colOff>
          <xdr:row>106</xdr:row>
          <xdr:rowOff>9525</xdr:rowOff>
        </xdr:to>
        <xdr:sp macro="" textlink="">
          <xdr:nvSpPr>
            <xdr:cNvPr id="165959" name="Check Box 71" hidden="1">
              <a:extLst>
                <a:ext uri="{63B3BB69-23CF-44E3-9099-C40C66FF867C}">
                  <a14:compatExt spid="_x0000_s16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113</xdr:row>
          <xdr:rowOff>142875</xdr:rowOff>
        </xdr:from>
        <xdr:to>
          <xdr:col>31</xdr:col>
          <xdr:colOff>95250</xdr:colOff>
          <xdr:row>115</xdr:row>
          <xdr:rowOff>19050</xdr:rowOff>
        </xdr:to>
        <xdr:sp macro="" textlink="">
          <xdr:nvSpPr>
            <xdr:cNvPr id="165960" name="Check Box 72" hidden="1">
              <a:extLst>
                <a:ext uri="{63B3BB69-23CF-44E3-9099-C40C66FF867C}">
                  <a14:compatExt spid="_x0000_s16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113</xdr:row>
          <xdr:rowOff>142875</xdr:rowOff>
        </xdr:from>
        <xdr:to>
          <xdr:col>27</xdr:col>
          <xdr:colOff>95250</xdr:colOff>
          <xdr:row>115</xdr:row>
          <xdr:rowOff>19050</xdr:rowOff>
        </xdr:to>
        <xdr:sp macro="" textlink="">
          <xdr:nvSpPr>
            <xdr:cNvPr id="165961" name="Check Box 73" hidden="1">
              <a:extLst>
                <a:ext uri="{63B3BB69-23CF-44E3-9099-C40C66FF867C}">
                  <a14:compatExt spid="_x0000_s16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114</xdr:row>
          <xdr:rowOff>152400</xdr:rowOff>
        </xdr:from>
        <xdr:to>
          <xdr:col>31</xdr:col>
          <xdr:colOff>95250</xdr:colOff>
          <xdr:row>116</xdr:row>
          <xdr:rowOff>28575</xdr:rowOff>
        </xdr:to>
        <xdr:sp macro="" textlink="">
          <xdr:nvSpPr>
            <xdr:cNvPr id="165962" name="Check Box 74" hidden="1">
              <a:extLst>
                <a:ext uri="{63B3BB69-23CF-44E3-9099-C40C66FF867C}">
                  <a14:compatExt spid="_x0000_s16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9525</xdr:rowOff>
        </xdr:from>
        <xdr:to>
          <xdr:col>27</xdr:col>
          <xdr:colOff>57150</xdr:colOff>
          <xdr:row>116</xdr:row>
          <xdr:rowOff>0</xdr:rowOff>
        </xdr:to>
        <xdr:sp macro="" textlink="">
          <xdr:nvSpPr>
            <xdr:cNvPr id="165963" name="Check Box 75" hidden="1">
              <a:extLst>
                <a:ext uri="{63B3BB69-23CF-44E3-9099-C40C66FF867C}">
                  <a14:compatExt spid="_x0000_s165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152400</xdr:rowOff>
        </xdr:from>
        <xdr:to>
          <xdr:col>27</xdr:col>
          <xdr:colOff>95250</xdr:colOff>
          <xdr:row>117</xdr:row>
          <xdr:rowOff>28575</xdr:rowOff>
        </xdr:to>
        <xdr:sp macro="" textlink="">
          <xdr:nvSpPr>
            <xdr:cNvPr id="165964" name="Check Box 76" hidden="1">
              <a:extLst>
                <a:ext uri="{63B3BB69-23CF-44E3-9099-C40C66FF867C}">
                  <a14:compatExt spid="_x0000_s165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115</xdr:row>
          <xdr:rowOff>152400</xdr:rowOff>
        </xdr:from>
        <xdr:to>
          <xdr:col>31</xdr:col>
          <xdr:colOff>95250</xdr:colOff>
          <xdr:row>117</xdr:row>
          <xdr:rowOff>28575</xdr:rowOff>
        </xdr:to>
        <xdr:sp macro="" textlink="">
          <xdr:nvSpPr>
            <xdr:cNvPr id="165965" name="Check Box 77" hidden="1">
              <a:extLst>
                <a:ext uri="{63B3BB69-23CF-44E3-9099-C40C66FF867C}">
                  <a14:compatExt spid="_x0000_s16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133350</xdr:rowOff>
        </xdr:from>
        <xdr:to>
          <xdr:col>17</xdr:col>
          <xdr:colOff>161925</xdr:colOff>
          <xdr:row>81</xdr:row>
          <xdr:rowOff>38100</xdr:rowOff>
        </xdr:to>
        <xdr:sp macro="" textlink="">
          <xdr:nvSpPr>
            <xdr:cNvPr id="165966" name="Check Box 78" hidden="1">
              <a:extLst>
                <a:ext uri="{63B3BB69-23CF-44E3-9099-C40C66FF867C}">
                  <a14:compatExt spid="_x0000_s165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平日と同様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79</xdr:row>
          <xdr:rowOff>133350</xdr:rowOff>
        </xdr:from>
        <xdr:to>
          <xdr:col>19</xdr:col>
          <xdr:colOff>161925</xdr:colOff>
          <xdr:row>81</xdr:row>
          <xdr:rowOff>38100</xdr:rowOff>
        </xdr:to>
        <xdr:sp macro="" textlink="">
          <xdr:nvSpPr>
            <xdr:cNvPr id="165967" name="Check Box 79" hidden="1">
              <a:extLst>
                <a:ext uri="{63B3BB69-23CF-44E3-9099-C40C66FF867C}">
                  <a14:compatExt spid="_x0000_s16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79</xdr:row>
          <xdr:rowOff>133350</xdr:rowOff>
        </xdr:from>
        <xdr:to>
          <xdr:col>23</xdr:col>
          <xdr:colOff>57150</xdr:colOff>
          <xdr:row>81</xdr:row>
          <xdr:rowOff>38100</xdr:rowOff>
        </xdr:to>
        <xdr:sp macro="" textlink="">
          <xdr:nvSpPr>
            <xdr:cNvPr id="165968" name="Check Box 80" hidden="1">
              <a:extLst>
                <a:ext uri="{63B3BB69-23CF-44E3-9099-C40C66FF867C}">
                  <a14:compatExt spid="_x0000_s165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89</xdr:row>
          <xdr:rowOff>276225</xdr:rowOff>
        </xdr:from>
        <xdr:to>
          <xdr:col>11</xdr:col>
          <xdr:colOff>152400</xdr:colOff>
          <xdr:row>91</xdr:row>
          <xdr:rowOff>9525</xdr:rowOff>
        </xdr:to>
        <xdr:sp macro="" textlink="">
          <xdr:nvSpPr>
            <xdr:cNvPr id="165969" name="Check Box 81" hidden="1">
              <a:extLst>
                <a:ext uri="{63B3BB69-23CF-44E3-9099-C40C66FF867C}">
                  <a14:compatExt spid="_x0000_s165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89</xdr:row>
          <xdr:rowOff>266700</xdr:rowOff>
        </xdr:from>
        <xdr:to>
          <xdr:col>14</xdr:col>
          <xdr:colOff>152400</xdr:colOff>
          <xdr:row>91</xdr:row>
          <xdr:rowOff>38100</xdr:rowOff>
        </xdr:to>
        <xdr:sp macro="" textlink="">
          <xdr:nvSpPr>
            <xdr:cNvPr id="165970" name="Check Box 82" hidden="1">
              <a:extLst>
                <a:ext uri="{63B3BB69-23CF-44E3-9099-C40C66FF867C}">
                  <a14:compatExt spid="_x0000_s165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89</xdr:row>
          <xdr:rowOff>257175</xdr:rowOff>
        </xdr:from>
        <xdr:to>
          <xdr:col>18</xdr:col>
          <xdr:colOff>9525</xdr:colOff>
          <xdr:row>91</xdr:row>
          <xdr:rowOff>47625</xdr:rowOff>
        </xdr:to>
        <xdr:sp macro="" textlink="">
          <xdr:nvSpPr>
            <xdr:cNvPr id="165971" name="Check Box 83" hidden="1">
              <a:extLst>
                <a:ext uri="{63B3BB69-23CF-44E3-9099-C40C66FF867C}">
                  <a14:compatExt spid="_x0000_s16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90</xdr:row>
          <xdr:rowOff>9525</xdr:rowOff>
        </xdr:from>
        <xdr:to>
          <xdr:col>25</xdr:col>
          <xdr:colOff>66675</xdr:colOff>
          <xdr:row>91</xdr:row>
          <xdr:rowOff>9525</xdr:rowOff>
        </xdr:to>
        <xdr:sp macro="" textlink="">
          <xdr:nvSpPr>
            <xdr:cNvPr id="165972" name="Check Box 84" hidden="1">
              <a:extLst>
                <a:ext uri="{63B3BB69-23CF-44E3-9099-C40C66FF867C}">
                  <a14:compatExt spid="_x0000_s16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68</xdr:row>
          <xdr:rowOff>0</xdr:rowOff>
        </xdr:from>
        <xdr:to>
          <xdr:col>13</xdr:col>
          <xdr:colOff>161925</xdr:colOff>
          <xdr:row>69</xdr:row>
          <xdr:rowOff>0</xdr:rowOff>
        </xdr:to>
        <xdr:sp macro="" textlink="">
          <xdr:nvSpPr>
            <xdr:cNvPr id="165973" name="Check Box 85" hidden="1">
              <a:extLst>
                <a:ext uri="{63B3BB69-23CF-44E3-9099-C40C66FF867C}">
                  <a14:compatExt spid="_x0000_s16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取り組んでいる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0</xdr:rowOff>
        </xdr:from>
        <xdr:to>
          <xdr:col>24</xdr:col>
          <xdr:colOff>180975</xdr:colOff>
          <xdr:row>68</xdr:row>
          <xdr:rowOff>209550</xdr:rowOff>
        </xdr:to>
        <xdr:sp macro="" textlink="">
          <xdr:nvSpPr>
            <xdr:cNvPr id="165974" name="Check Box 86" hidden="1">
              <a:extLst>
                <a:ext uri="{63B3BB69-23CF-44E3-9099-C40C66FF867C}">
                  <a14:compatExt spid="_x0000_s165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取り組んでいない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96</xdr:row>
          <xdr:rowOff>276225</xdr:rowOff>
        </xdr:from>
        <xdr:to>
          <xdr:col>12</xdr:col>
          <xdr:colOff>85725</xdr:colOff>
          <xdr:row>98</xdr:row>
          <xdr:rowOff>19050</xdr:rowOff>
        </xdr:to>
        <xdr:sp macro="" textlink="">
          <xdr:nvSpPr>
            <xdr:cNvPr id="165975" name="Check Box 87" hidden="1">
              <a:extLst>
                <a:ext uri="{63B3BB69-23CF-44E3-9099-C40C66FF867C}">
                  <a14:compatExt spid="_x0000_s165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96</xdr:row>
          <xdr:rowOff>161925</xdr:rowOff>
        </xdr:from>
        <xdr:to>
          <xdr:col>16</xdr:col>
          <xdr:colOff>219075</xdr:colOff>
          <xdr:row>98</xdr:row>
          <xdr:rowOff>9525</xdr:rowOff>
        </xdr:to>
        <xdr:sp macro="" textlink="">
          <xdr:nvSpPr>
            <xdr:cNvPr id="165976" name="Check Box 88" hidden="1">
              <a:extLst>
                <a:ext uri="{63B3BB69-23CF-44E3-9099-C40C66FF867C}">
                  <a14:compatExt spid="_x0000_s165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配慮していない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96</xdr:row>
          <xdr:rowOff>161925</xdr:rowOff>
        </xdr:from>
        <xdr:to>
          <xdr:col>22</xdr:col>
          <xdr:colOff>142875</xdr:colOff>
          <xdr:row>98</xdr:row>
          <xdr:rowOff>9525</xdr:rowOff>
        </xdr:to>
        <xdr:sp macro="" textlink="">
          <xdr:nvSpPr>
            <xdr:cNvPr id="165977" name="Check Box 89" hidden="1">
              <a:extLst>
                <a:ext uri="{63B3BB69-23CF-44E3-9099-C40C66FF867C}">
                  <a14:compatExt spid="_x0000_s165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提供していない</a:t>
              </a:r>
            </a:p>
          </xdr:txBody>
        </xdr:sp>
        <xdr:clientData/>
      </xdr:twoCellAnchor>
    </mc:Choice>
    <mc:Fallback/>
  </mc:AlternateContent>
  <xdr:twoCellAnchor editAs="oneCell">
    <xdr:from>
      <xdr:col>17</xdr:col>
      <xdr:colOff>95250</xdr:colOff>
      <xdr:row>140</xdr:row>
      <xdr:rowOff>0</xdr:rowOff>
    </xdr:from>
    <xdr:to>
      <xdr:col>23</xdr:col>
      <xdr:colOff>165389</xdr:colOff>
      <xdr:row>141</xdr:row>
      <xdr:rowOff>15778</xdr:rowOff>
    </xdr:to>
    <xdr:sp macro="" textlink="">
      <xdr:nvSpPr>
        <xdr:cNvPr id="103" name="Check Box 157" hidden="1">
          <a:extLst>
            <a:ext uri="{63B3BB69-23CF-44E3-9099-C40C66FF867C}">
              <a14:compatExt xmlns:a14="http://schemas.microsoft.com/office/drawing/2010/main" spid="_x0000_s144541"/>
            </a:ext>
          </a:extLst>
        </xdr:cNvPr>
        <xdr:cNvSpPr/>
      </xdr:nvSpPr>
      <xdr:spPr bwMode="auto">
        <a:xfrm>
          <a:off x="3705225" y="26127075"/>
          <a:ext cx="1251239" cy="187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65</xdr:row>
      <xdr:rowOff>0</xdr:rowOff>
    </xdr:from>
    <xdr:to>
      <xdr:col>23</xdr:col>
      <xdr:colOff>161925</xdr:colOff>
      <xdr:row>66</xdr:row>
      <xdr:rowOff>20108</xdr:rowOff>
    </xdr:to>
    <xdr:sp macro="" textlink="">
      <xdr:nvSpPr>
        <xdr:cNvPr id="104" name="Check Box 157" hidden="1">
          <a:extLst>
            <a:ext uri="{63B3BB69-23CF-44E3-9099-C40C66FF867C}">
              <a14:compatExt xmlns:a14="http://schemas.microsoft.com/office/drawing/2010/main" spid="_x0000_s144541"/>
            </a:ext>
          </a:extLst>
        </xdr:cNvPr>
        <xdr:cNvSpPr/>
      </xdr:nvSpPr>
      <xdr:spPr bwMode="auto">
        <a:xfrm>
          <a:off x="3705225" y="12534900"/>
          <a:ext cx="124777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65</xdr:row>
      <xdr:rowOff>0</xdr:rowOff>
    </xdr:from>
    <xdr:to>
      <xdr:col>23</xdr:col>
      <xdr:colOff>161925</xdr:colOff>
      <xdr:row>66</xdr:row>
      <xdr:rowOff>20108</xdr:rowOff>
    </xdr:to>
    <xdr:sp macro="" textlink="">
      <xdr:nvSpPr>
        <xdr:cNvPr id="105" name="Check Box 157" hidden="1">
          <a:extLst>
            <a:ext uri="{63B3BB69-23CF-44E3-9099-C40C66FF867C}">
              <a14:compatExt xmlns:a14="http://schemas.microsoft.com/office/drawing/2010/main" spid="_x0000_s144541"/>
            </a:ext>
          </a:extLst>
        </xdr:cNvPr>
        <xdr:cNvSpPr/>
      </xdr:nvSpPr>
      <xdr:spPr bwMode="auto">
        <a:xfrm>
          <a:off x="3705225" y="12534900"/>
          <a:ext cx="124777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twoCellAnchor editAs="oneCell">
    <xdr:from>
      <xdr:col>17</xdr:col>
      <xdr:colOff>95250</xdr:colOff>
      <xdr:row>65</xdr:row>
      <xdr:rowOff>0</xdr:rowOff>
    </xdr:from>
    <xdr:to>
      <xdr:col>23</xdr:col>
      <xdr:colOff>165389</xdr:colOff>
      <xdr:row>66</xdr:row>
      <xdr:rowOff>20108</xdr:rowOff>
    </xdr:to>
    <xdr:sp macro="" textlink="">
      <xdr:nvSpPr>
        <xdr:cNvPr id="106" name="Check Box 157" hidden="1">
          <a:extLst>
            <a:ext uri="{63B3BB69-23CF-44E3-9099-C40C66FF867C}">
              <a14:compatExt xmlns:a14="http://schemas.microsoft.com/office/drawing/2010/main" spid="_x0000_s144541"/>
            </a:ext>
          </a:extLst>
        </xdr:cNvPr>
        <xdr:cNvSpPr/>
      </xdr:nvSpPr>
      <xdr:spPr bwMode="auto">
        <a:xfrm>
          <a:off x="3705225" y="12534900"/>
          <a:ext cx="125123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twoCellAnchor>
  <xdr:oneCellAnchor>
    <xdr:from>
      <xdr:col>17</xdr:col>
      <xdr:colOff>95250</xdr:colOff>
      <xdr:row>65</xdr:row>
      <xdr:rowOff>0</xdr:rowOff>
    </xdr:from>
    <xdr:ext cx="1266825" cy="191558"/>
    <xdr:sp macro="" textlink="">
      <xdr:nvSpPr>
        <xdr:cNvPr id="107" name="Check Box 157" hidden="1">
          <a:extLst>
            <a:ext uri="{63B3BB69-23CF-44E3-9099-C40C66FF867C}">
              <a14:compatExt xmlns:a14="http://schemas.microsoft.com/office/drawing/2010/main" spid="_x0000_s144541"/>
            </a:ext>
          </a:extLst>
        </xdr:cNvPr>
        <xdr:cNvSpPr/>
      </xdr:nvSpPr>
      <xdr:spPr bwMode="auto">
        <a:xfrm>
          <a:off x="3705225" y="12534900"/>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65</xdr:row>
      <xdr:rowOff>0</xdr:rowOff>
    </xdr:from>
    <xdr:ext cx="1266825" cy="191558"/>
    <xdr:sp macro="" textlink="">
      <xdr:nvSpPr>
        <xdr:cNvPr id="108" name="Check Box 157" hidden="1">
          <a:extLst>
            <a:ext uri="{63B3BB69-23CF-44E3-9099-C40C66FF867C}">
              <a14:compatExt xmlns:a14="http://schemas.microsoft.com/office/drawing/2010/main" spid="_x0000_s144541"/>
            </a:ext>
          </a:extLst>
        </xdr:cNvPr>
        <xdr:cNvSpPr/>
      </xdr:nvSpPr>
      <xdr:spPr bwMode="auto">
        <a:xfrm>
          <a:off x="3705225" y="12534900"/>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65</xdr:row>
      <xdr:rowOff>0</xdr:rowOff>
    </xdr:from>
    <xdr:ext cx="1270289" cy="191558"/>
    <xdr:sp macro="" textlink="">
      <xdr:nvSpPr>
        <xdr:cNvPr id="109" name="Check Box 157" hidden="1">
          <a:extLst>
            <a:ext uri="{63B3BB69-23CF-44E3-9099-C40C66FF867C}">
              <a14:compatExt xmlns:a14="http://schemas.microsoft.com/office/drawing/2010/main" spid="_x0000_s144541"/>
            </a:ext>
          </a:extLst>
        </xdr:cNvPr>
        <xdr:cNvSpPr/>
      </xdr:nvSpPr>
      <xdr:spPr bwMode="auto">
        <a:xfrm>
          <a:off x="3705225" y="12534900"/>
          <a:ext cx="127028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twoCellAnchor>
    <xdr:from>
      <xdr:col>5</xdr:col>
      <xdr:colOff>86591</xdr:colOff>
      <xdr:row>122</xdr:row>
      <xdr:rowOff>43296</xdr:rowOff>
    </xdr:from>
    <xdr:to>
      <xdr:col>34</xdr:col>
      <xdr:colOff>138546</xdr:colOff>
      <xdr:row>124</xdr:row>
      <xdr:rowOff>138546</xdr:rowOff>
    </xdr:to>
    <xdr:sp macro="" textlink="">
      <xdr:nvSpPr>
        <xdr:cNvPr id="110" name="AutoShape 2"/>
        <xdr:cNvSpPr>
          <a:spLocks noChangeArrowheads="1"/>
        </xdr:cNvSpPr>
      </xdr:nvSpPr>
      <xdr:spPr bwMode="auto">
        <a:xfrm>
          <a:off x="1372466" y="23084271"/>
          <a:ext cx="5652655" cy="4381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77932</xdr:colOff>
      <xdr:row>126</xdr:row>
      <xdr:rowOff>43295</xdr:rowOff>
    </xdr:from>
    <xdr:to>
      <xdr:col>34</xdr:col>
      <xdr:colOff>129887</xdr:colOff>
      <xdr:row>129</xdr:row>
      <xdr:rowOff>0</xdr:rowOff>
    </xdr:to>
    <xdr:sp macro="" textlink="">
      <xdr:nvSpPr>
        <xdr:cNvPr id="111" name="AutoShape 2"/>
        <xdr:cNvSpPr>
          <a:spLocks noChangeArrowheads="1"/>
        </xdr:cNvSpPr>
      </xdr:nvSpPr>
      <xdr:spPr bwMode="auto">
        <a:xfrm>
          <a:off x="1363807" y="23770070"/>
          <a:ext cx="5652655" cy="471055"/>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69274</xdr:colOff>
      <xdr:row>118</xdr:row>
      <xdr:rowOff>43296</xdr:rowOff>
    </xdr:from>
    <xdr:to>
      <xdr:col>34</xdr:col>
      <xdr:colOff>103910</xdr:colOff>
      <xdr:row>119</xdr:row>
      <xdr:rowOff>138546</xdr:rowOff>
    </xdr:to>
    <xdr:sp macro="" textlink="">
      <xdr:nvSpPr>
        <xdr:cNvPr id="112" name="AutoShape 2"/>
        <xdr:cNvSpPr>
          <a:spLocks noChangeArrowheads="1"/>
        </xdr:cNvSpPr>
      </xdr:nvSpPr>
      <xdr:spPr bwMode="auto">
        <a:xfrm>
          <a:off x="1926649" y="22398471"/>
          <a:ext cx="5063836" cy="26670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86592</xdr:colOff>
      <xdr:row>134</xdr:row>
      <xdr:rowOff>51954</xdr:rowOff>
    </xdr:from>
    <xdr:to>
      <xdr:col>34</xdr:col>
      <xdr:colOff>138547</xdr:colOff>
      <xdr:row>138</xdr:row>
      <xdr:rowOff>147204</xdr:rowOff>
    </xdr:to>
    <xdr:sp macro="" textlink="">
      <xdr:nvSpPr>
        <xdr:cNvPr id="113" name="AutoShape 2"/>
        <xdr:cNvSpPr>
          <a:spLocks noChangeArrowheads="1"/>
        </xdr:cNvSpPr>
      </xdr:nvSpPr>
      <xdr:spPr bwMode="auto">
        <a:xfrm>
          <a:off x="1372467" y="25150329"/>
          <a:ext cx="5652655" cy="7810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28575</xdr:colOff>
          <xdr:row>112</xdr:row>
          <xdr:rowOff>152400</xdr:rowOff>
        </xdr:from>
        <xdr:to>
          <xdr:col>27</xdr:col>
          <xdr:colOff>104775</xdr:colOff>
          <xdr:row>114</xdr:row>
          <xdr:rowOff>28575</xdr:rowOff>
        </xdr:to>
        <xdr:sp macro="" textlink="">
          <xdr:nvSpPr>
            <xdr:cNvPr id="165978" name="Check Box 90" hidden="1">
              <a:extLst>
                <a:ext uri="{63B3BB69-23CF-44E3-9099-C40C66FF867C}">
                  <a14:compatExt spid="_x0000_s165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112</xdr:row>
          <xdr:rowOff>152400</xdr:rowOff>
        </xdr:from>
        <xdr:to>
          <xdr:col>31</xdr:col>
          <xdr:colOff>95250</xdr:colOff>
          <xdr:row>114</xdr:row>
          <xdr:rowOff>28575</xdr:rowOff>
        </xdr:to>
        <xdr:sp macro="" textlink="">
          <xdr:nvSpPr>
            <xdr:cNvPr id="165979" name="Check Box 91" hidden="1">
              <a:extLst>
                <a:ext uri="{63B3BB69-23CF-44E3-9099-C40C66FF867C}">
                  <a14:compatExt spid="_x0000_s16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95250</xdr:colOff>
      <xdr:row>66</xdr:row>
      <xdr:rowOff>0</xdr:rowOff>
    </xdr:from>
    <xdr:ext cx="1244311" cy="191558"/>
    <xdr:sp macro="" textlink="">
      <xdr:nvSpPr>
        <xdr:cNvPr id="116" name="Check Box 157" hidden="1">
          <a:extLst>
            <a:ext uri="{63B3BB69-23CF-44E3-9099-C40C66FF867C}">
              <a14:compatExt xmlns:a14="http://schemas.microsoft.com/office/drawing/2010/main" spid="_x0000_s144541"/>
            </a:ext>
          </a:extLst>
        </xdr:cNvPr>
        <xdr:cNvSpPr/>
      </xdr:nvSpPr>
      <xdr:spPr bwMode="auto">
        <a:xfrm>
          <a:off x="3705225" y="12706350"/>
          <a:ext cx="1244311"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66</xdr:row>
      <xdr:rowOff>0</xdr:rowOff>
    </xdr:from>
    <xdr:ext cx="1244311" cy="191558"/>
    <xdr:sp macro="" textlink="">
      <xdr:nvSpPr>
        <xdr:cNvPr id="117" name="Check Box 157" hidden="1">
          <a:extLst>
            <a:ext uri="{63B3BB69-23CF-44E3-9099-C40C66FF867C}">
              <a14:compatExt xmlns:a14="http://schemas.microsoft.com/office/drawing/2010/main" spid="_x0000_s144541"/>
            </a:ext>
          </a:extLst>
        </xdr:cNvPr>
        <xdr:cNvSpPr/>
      </xdr:nvSpPr>
      <xdr:spPr bwMode="auto">
        <a:xfrm>
          <a:off x="3705225" y="12706350"/>
          <a:ext cx="1244311"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66</xdr:row>
      <xdr:rowOff>0</xdr:rowOff>
    </xdr:from>
    <xdr:ext cx="1247775" cy="191558"/>
    <xdr:sp macro="" textlink="">
      <xdr:nvSpPr>
        <xdr:cNvPr id="118" name="Check Box 157" hidden="1">
          <a:extLst>
            <a:ext uri="{63B3BB69-23CF-44E3-9099-C40C66FF867C}">
              <a14:compatExt xmlns:a14="http://schemas.microsoft.com/office/drawing/2010/main" spid="_x0000_s144541"/>
            </a:ext>
          </a:extLst>
        </xdr:cNvPr>
        <xdr:cNvSpPr/>
      </xdr:nvSpPr>
      <xdr:spPr bwMode="auto">
        <a:xfrm>
          <a:off x="3705225" y="12706350"/>
          <a:ext cx="124777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66</xdr:row>
      <xdr:rowOff>0</xdr:rowOff>
    </xdr:from>
    <xdr:ext cx="1266825" cy="191558"/>
    <xdr:sp macro="" textlink="">
      <xdr:nvSpPr>
        <xdr:cNvPr id="119" name="Check Box 157" hidden="1">
          <a:extLst>
            <a:ext uri="{63B3BB69-23CF-44E3-9099-C40C66FF867C}">
              <a14:compatExt xmlns:a14="http://schemas.microsoft.com/office/drawing/2010/main" spid="_x0000_s144541"/>
            </a:ext>
          </a:extLst>
        </xdr:cNvPr>
        <xdr:cNvSpPr/>
      </xdr:nvSpPr>
      <xdr:spPr bwMode="auto">
        <a:xfrm>
          <a:off x="3705225" y="12706350"/>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66</xdr:row>
      <xdr:rowOff>0</xdr:rowOff>
    </xdr:from>
    <xdr:ext cx="1266825" cy="191558"/>
    <xdr:sp macro="" textlink="">
      <xdr:nvSpPr>
        <xdr:cNvPr id="120" name="Check Box 157" hidden="1">
          <a:extLst>
            <a:ext uri="{63B3BB69-23CF-44E3-9099-C40C66FF867C}">
              <a14:compatExt xmlns:a14="http://schemas.microsoft.com/office/drawing/2010/main" spid="_x0000_s144541"/>
            </a:ext>
          </a:extLst>
        </xdr:cNvPr>
        <xdr:cNvSpPr/>
      </xdr:nvSpPr>
      <xdr:spPr bwMode="auto">
        <a:xfrm>
          <a:off x="3705225" y="12706350"/>
          <a:ext cx="1266825"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oneCellAnchor>
    <xdr:from>
      <xdr:col>17</xdr:col>
      <xdr:colOff>95250</xdr:colOff>
      <xdr:row>66</xdr:row>
      <xdr:rowOff>0</xdr:rowOff>
    </xdr:from>
    <xdr:ext cx="1270289" cy="191558"/>
    <xdr:sp macro="" textlink="">
      <xdr:nvSpPr>
        <xdr:cNvPr id="121" name="Check Box 157" hidden="1">
          <a:extLst>
            <a:ext uri="{63B3BB69-23CF-44E3-9099-C40C66FF867C}">
              <a14:compatExt xmlns:a14="http://schemas.microsoft.com/office/drawing/2010/main" spid="_x0000_s144541"/>
            </a:ext>
          </a:extLst>
        </xdr:cNvPr>
        <xdr:cNvSpPr/>
      </xdr:nvSpPr>
      <xdr:spPr bwMode="auto">
        <a:xfrm>
          <a:off x="3705225" y="12706350"/>
          <a:ext cx="1270289" cy="1915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検温（園児）</a:t>
          </a:r>
        </a:p>
      </xdr:txBody>
    </xdr:sp>
    <xdr:clientData/>
  </xdr:oneCellAnchor>
  <xdr:twoCellAnchor>
    <xdr:from>
      <xdr:col>5</xdr:col>
      <xdr:colOff>104775</xdr:colOff>
      <xdr:row>72</xdr:row>
      <xdr:rowOff>66675</xdr:rowOff>
    </xdr:from>
    <xdr:to>
      <xdr:col>34</xdr:col>
      <xdr:colOff>95250</xdr:colOff>
      <xdr:row>72</xdr:row>
      <xdr:rowOff>500592</xdr:rowOff>
    </xdr:to>
    <xdr:sp macro="" textlink="">
      <xdr:nvSpPr>
        <xdr:cNvPr id="122" name="AutoShape 2"/>
        <xdr:cNvSpPr>
          <a:spLocks noChangeArrowheads="1"/>
        </xdr:cNvSpPr>
      </xdr:nvSpPr>
      <xdr:spPr bwMode="auto">
        <a:xfrm>
          <a:off x="1390650" y="14020800"/>
          <a:ext cx="5591175" cy="433917"/>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130</xdr:row>
      <xdr:rowOff>0</xdr:rowOff>
    </xdr:from>
    <xdr:to>
      <xdr:col>34</xdr:col>
      <xdr:colOff>133350</xdr:colOff>
      <xdr:row>132</xdr:row>
      <xdr:rowOff>134313</xdr:rowOff>
    </xdr:to>
    <xdr:sp macro="" textlink="">
      <xdr:nvSpPr>
        <xdr:cNvPr id="123" name="AutoShape 2"/>
        <xdr:cNvSpPr>
          <a:spLocks noChangeArrowheads="1"/>
        </xdr:cNvSpPr>
      </xdr:nvSpPr>
      <xdr:spPr bwMode="auto">
        <a:xfrm>
          <a:off x="1371600" y="24412575"/>
          <a:ext cx="5648325" cy="477213"/>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19050</xdr:colOff>
          <xdr:row>116</xdr:row>
          <xdr:rowOff>152400</xdr:rowOff>
        </xdr:from>
        <xdr:to>
          <xdr:col>27</xdr:col>
          <xdr:colOff>95250</xdr:colOff>
          <xdr:row>118</xdr:row>
          <xdr:rowOff>28575</xdr:rowOff>
        </xdr:to>
        <xdr:sp macro="" textlink="">
          <xdr:nvSpPr>
            <xdr:cNvPr id="165980" name="Check Box 92" hidden="1">
              <a:extLst>
                <a:ext uri="{63B3BB69-23CF-44E3-9099-C40C66FF867C}">
                  <a14:compatExt spid="_x0000_s165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116</xdr:row>
          <xdr:rowOff>142875</xdr:rowOff>
        </xdr:from>
        <xdr:to>
          <xdr:col>31</xdr:col>
          <xdr:colOff>95250</xdr:colOff>
          <xdr:row>118</xdr:row>
          <xdr:rowOff>19050</xdr:rowOff>
        </xdr:to>
        <xdr:sp macro="" textlink="">
          <xdr:nvSpPr>
            <xdr:cNvPr id="165981" name="Check Box 93" hidden="1">
              <a:extLst>
                <a:ext uri="{63B3BB69-23CF-44E3-9099-C40C66FF867C}">
                  <a14:compatExt spid="_x0000_s165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152400</xdr:rowOff>
        </xdr:from>
        <xdr:to>
          <xdr:col>27</xdr:col>
          <xdr:colOff>95250</xdr:colOff>
          <xdr:row>117</xdr:row>
          <xdr:rowOff>28575</xdr:rowOff>
        </xdr:to>
        <xdr:sp macro="" textlink="">
          <xdr:nvSpPr>
            <xdr:cNvPr id="165982" name="Check Box 94" hidden="1">
              <a:extLst>
                <a:ext uri="{63B3BB69-23CF-44E3-9099-C40C66FF867C}">
                  <a14:compatExt spid="_x0000_s16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115</xdr:row>
          <xdr:rowOff>142875</xdr:rowOff>
        </xdr:from>
        <xdr:to>
          <xdr:col>31</xdr:col>
          <xdr:colOff>95250</xdr:colOff>
          <xdr:row>117</xdr:row>
          <xdr:rowOff>19050</xdr:rowOff>
        </xdr:to>
        <xdr:sp macro="" textlink="">
          <xdr:nvSpPr>
            <xdr:cNvPr id="165983" name="Check Box 95" hidden="1">
              <a:extLst>
                <a:ext uri="{63B3BB69-23CF-44E3-9099-C40C66FF867C}">
                  <a14:compatExt spid="_x0000_s16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25</xdr:col>
      <xdr:colOff>139700</xdr:colOff>
      <xdr:row>73</xdr:row>
      <xdr:rowOff>38100</xdr:rowOff>
    </xdr:from>
    <xdr:to>
      <xdr:col>34</xdr:col>
      <xdr:colOff>95250</xdr:colOff>
      <xdr:row>74</xdr:row>
      <xdr:rowOff>152400</xdr:rowOff>
    </xdr:to>
    <xdr:sp macro="" textlink="">
      <xdr:nvSpPr>
        <xdr:cNvPr id="133410" name="AutoShape 2"/>
        <xdr:cNvSpPr>
          <a:spLocks noChangeArrowheads="1"/>
        </xdr:cNvSpPr>
      </xdr:nvSpPr>
      <xdr:spPr bwMode="auto">
        <a:xfrm>
          <a:off x="4425950" y="1181100"/>
          <a:ext cx="149860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95250</xdr:colOff>
      <xdr:row>89</xdr:row>
      <xdr:rowOff>95250</xdr:rowOff>
    </xdr:from>
    <xdr:to>
      <xdr:col>34</xdr:col>
      <xdr:colOff>114300</xdr:colOff>
      <xdr:row>90</xdr:row>
      <xdr:rowOff>114300</xdr:rowOff>
    </xdr:to>
    <xdr:sp macro="" textlink="">
      <xdr:nvSpPr>
        <xdr:cNvPr id="133411" name="AutoShape 2"/>
        <xdr:cNvSpPr>
          <a:spLocks noChangeArrowheads="1"/>
        </xdr:cNvSpPr>
      </xdr:nvSpPr>
      <xdr:spPr bwMode="auto">
        <a:xfrm>
          <a:off x="2495550" y="9810750"/>
          <a:ext cx="3448050" cy="209550"/>
        </a:xfrm>
        <a:prstGeom prst="bracketPair">
          <a:avLst>
            <a:gd name="adj" fmla="val 691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50800</xdr:colOff>
      <xdr:row>59</xdr:row>
      <xdr:rowOff>76200</xdr:rowOff>
    </xdr:from>
    <xdr:to>
      <xdr:col>34</xdr:col>
      <xdr:colOff>127000</xdr:colOff>
      <xdr:row>60</xdr:row>
      <xdr:rowOff>133350</xdr:rowOff>
    </xdr:to>
    <xdr:sp macro="" textlink="">
      <xdr:nvSpPr>
        <xdr:cNvPr id="133412" name="AutoShape 2"/>
        <xdr:cNvSpPr>
          <a:spLocks noChangeArrowheads="1"/>
        </xdr:cNvSpPr>
      </xdr:nvSpPr>
      <xdr:spPr bwMode="auto">
        <a:xfrm>
          <a:off x="2451100" y="10553700"/>
          <a:ext cx="3505200" cy="2476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82550</xdr:colOff>
      <xdr:row>87</xdr:row>
      <xdr:rowOff>31750</xdr:rowOff>
    </xdr:from>
    <xdr:to>
      <xdr:col>34</xdr:col>
      <xdr:colOff>101600</xdr:colOff>
      <xdr:row>88</xdr:row>
      <xdr:rowOff>165100</xdr:rowOff>
    </xdr:to>
    <xdr:sp macro="" textlink="">
      <xdr:nvSpPr>
        <xdr:cNvPr id="133413" name="AutoShape 2"/>
        <xdr:cNvSpPr>
          <a:spLocks noChangeArrowheads="1"/>
        </xdr:cNvSpPr>
      </xdr:nvSpPr>
      <xdr:spPr bwMode="auto">
        <a:xfrm>
          <a:off x="2482850" y="20396200"/>
          <a:ext cx="3448050" cy="323850"/>
        </a:xfrm>
        <a:prstGeom prst="bracketPair">
          <a:avLst>
            <a:gd name="adj" fmla="val 691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85725</xdr:colOff>
          <xdr:row>73</xdr:row>
          <xdr:rowOff>85725</xdr:rowOff>
        </xdr:from>
        <xdr:to>
          <xdr:col>29</xdr:col>
          <xdr:colOff>28575</xdr:colOff>
          <xdr:row>74</xdr:row>
          <xdr:rowOff>104775</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73</xdr:row>
          <xdr:rowOff>85725</xdr:rowOff>
        </xdr:from>
        <xdr:to>
          <xdr:col>33</xdr:col>
          <xdr:colOff>123825</xdr:colOff>
          <xdr:row>74</xdr:row>
          <xdr:rowOff>104775</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75</xdr:row>
          <xdr:rowOff>114300</xdr:rowOff>
        </xdr:from>
        <xdr:to>
          <xdr:col>20</xdr:col>
          <xdr:colOff>123825</xdr:colOff>
          <xdr:row>76</xdr:row>
          <xdr:rowOff>133350</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承認を得ている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75</xdr:row>
          <xdr:rowOff>114300</xdr:rowOff>
        </xdr:from>
        <xdr:to>
          <xdr:col>27</xdr:col>
          <xdr:colOff>47625</xdr:colOff>
          <xdr:row>76</xdr:row>
          <xdr:rowOff>133350</xdr:rowOff>
        </xdr:to>
        <xdr:sp macro="" textlink="">
          <xdr:nvSpPr>
            <xdr:cNvPr id="69636"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承認を得ていない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9</xdr:row>
          <xdr:rowOff>114300</xdr:rowOff>
        </xdr:from>
        <xdr:to>
          <xdr:col>18</xdr:col>
          <xdr:colOff>0</xdr:colOff>
          <xdr:row>10</xdr:row>
          <xdr:rowOff>142875</xdr:rowOff>
        </xdr:to>
        <xdr:sp macro="" textlink="">
          <xdr:nvSpPr>
            <xdr:cNvPr id="69637"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xdr:row>
          <xdr:rowOff>114300</xdr:rowOff>
        </xdr:from>
        <xdr:to>
          <xdr:col>21</xdr:col>
          <xdr:colOff>123825</xdr:colOff>
          <xdr:row>10</xdr:row>
          <xdr:rowOff>142875</xdr:rowOff>
        </xdr:to>
        <xdr:sp macro="" textlink="">
          <xdr:nvSpPr>
            <xdr:cNvPr id="69638"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11</xdr:row>
          <xdr:rowOff>9525</xdr:rowOff>
        </xdr:from>
        <xdr:to>
          <xdr:col>34</xdr:col>
          <xdr:colOff>9525</xdr:colOff>
          <xdr:row>12</xdr:row>
          <xdr:rowOff>38100</xdr:rowOff>
        </xdr:to>
        <xdr:sp macro="" textlink="">
          <xdr:nvSpPr>
            <xdr:cNvPr id="69639"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出納責任者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11</xdr:row>
          <xdr:rowOff>171450</xdr:rowOff>
        </xdr:from>
        <xdr:to>
          <xdr:col>33</xdr:col>
          <xdr:colOff>123825</xdr:colOff>
          <xdr:row>13</xdr:row>
          <xdr:rowOff>28575</xdr:rowOff>
        </xdr:to>
        <xdr:sp macro="" textlink="">
          <xdr:nvSpPr>
            <xdr:cNvPr id="69640"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出納職員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75</xdr:row>
          <xdr:rowOff>114300</xdr:rowOff>
        </xdr:from>
        <xdr:to>
          <xdr:col>32</xdr:col>
          <xdr:colOff>142875</xdr:colOff>
          <xdr:row>76</xdr:row>
          <xdr:rowOff>133350</xdr:rowOff>
        </xdr:to>
        <xdr:sp macro="" textlink="">
          <xdr:nvSpPr>
            <xdr:cNvPr id="69641"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13</xdr:row>
          <xdr:rowOff>85725</xdr:rowOff>
        </xdr:from>
        <xdr:to>
          <xdr:col>19</xdr:col>
          <xdr:colOff>9525</xdr:colOff>
          <xdr:row>14</xdr:row>
          <xdr:rowOff>123825</xdr:rowOff>
        </xdr:to>
        <xdr:sp macro="" textlink="">
          <xdr:nvSpPr>
            <xdr:cNvPr id="69654" name="Check Box 22" hidden="1">
              <a:extLst>
                <a:ext uri="{63B3BB69-23CF-44E3-9099-C40C66FF867C}">
                  <a14:compatExt spid="_x0000_s6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延長保育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13</xdr:row>
          <xdr:rowOff>85725</xdr:rowOff>
        </xdr:from>
        <xdr:to>
          <xdr:col>33</xdr:col>
          <xdr:colOff>123825</xdr:colOff>
          <xdr:row>14</xdr:row>
          <xdr:rowOff>123825</xdr:rowOff>
        </xdr:to>
        <xdr:sp macro="" textlink="">
          <xdr:nvSpPr>
            <xdr:cNvPr id="69657" name="Check Box 25" hidden="1">
              <a:extLst>
                <a:ext uri="{63B3BB69-23CF-44E3-9099-C40C66FF867C}">
                  <a14:compatExt spid="_x0000_s6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延長保育夕食代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21</xdr:row>
          <xdr:rowOff>85725</xdr:rowOff>
        </xdr:from>
        <xdr:to>
          <xdr:col>18</xdr:col>
          <xdr:colOff>123825</xdr:colOff>
          <xdr:row>22</xdr:row>
          <xdr:rowOff>123825</xdr:rowOff>
        </xdr:to>
        <xdr:sp macro="" textlink="">
          <xdr:nvSpPr>
            <xdr:cNvPr id="69664" name="Check Box 32" hidden="1">
              <a:extLst>
                <a:ext uri="{63B3BB69-23CF-44E3-9099-C40C66FF867C}">
                  <a14:compatExt spid="_x0000_s6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21</xdr:row>
          <xdr:rowOff>85725</xdr:rowOff>
        </xdr:from>
        <xdr:to>
          <xdr:col>29</xdr:col>
          <xdr:colOff>104775</xdr:colOff>
          <xdr:row>22</xdr:row>
          <xdr:rowOff>123825</xdr:rowOff>
        </xdr:to>
        <xdr:sp macro="" textlink="">
          <xdr:nvSpPr>
            <xdr:cNvPr id="69665" name="Check Box 33" hidden="1">
              <a:extLst>
                <a:ext uri="{63B3BB69-23CF-44E3-9099-C40C66FF867C}">
                  <a14:compatExt spid="_x0000_s6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していないものがある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17</xdr:row>
          <xdr:rowOff>95250</xdr:rowOff>
        </xdr:from>
        <xdr:to>
          <xdr:col>16</xdr:col>
          <xdr:colOff>76200</xdr:colOff>
          <xdr:row>18</xdr:row>
          <xdr:rowOff>123825</xdr:rowOff>
        </xdr:to>
        <xdr:sp macro="" textlink="">
          <xdr:nvSpPr>
            <xdr:cNvPr id="69667" name="Check Box 35" hidden="1">
              <a:extLst>
                <a:ext uri="{63B3BB69-23CF-44E3-9099-C40C66FF867C}">
                  <a14:compatExt spid="_x0000_s6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17</xdr:row>
          <xdr:rowOff>95250</xdr:rowOff>
        </xdr:from>
        <xdr:to>
          <xdr:col>22</xdr:col>
          <xdr:colOff>85725</xdr:colOff>
          <xdr:row>18</xdr:row>
          <xdr:rowOff>123825</xdr:rowOff>
        </xdr:to>
        <xdr:sp macro="" textlink="">
          <xdr:nvSpPr>
            <xdr:cNvPr id="69668" name="Check Box 36" hidden="1">
              <a:extLst>
                <a:ext uri="{63B3BB69-23CF-44E3-9099-C40C66FF867C}">
                  <a14:compatExt spid="_x0000_s6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17</xdr:row>
          <xdr:rowOff>95250</xdr:rowOff>
        </xdr:from>
        <xdr:to>
          <xdr:col>28</xdr:col>
          <xdr:colOff>95250</xdr:colOff>
          <xdr:row>18</xdr:row>
          <xdr:rowOff>123825</xdr:rowOff>
        </xdr:to>
        <xdr:sp macro="" textlink="">
          <xdr:nvSpPr>
            <xdr:cNvPr id="69669" name="Check Box 37" hidden="1">
              <a:extLst>
                <a:ext uri="{63B3BB69-23CF-44E3-9099-C40C66FF867C}">
                  <a14:compatExt spid="_x0000_s6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19</xdr:row>
          <xdr:rowOff>66675</xdr:rowOff>
        </xdr:from>
        <xdr:to>
          <xdr:col>16</xdr:col>
          <xdr:colOff>76200</xdr:colOff>
          <xdr:row>20</xdr:row>
          <xdr:rowOff>95250</xdr:rowOff>
        </xdr:to>
        <xdr:sp macro="" textlink="">
          <xdr:nvSpPr>
            <xdr:cNvPr id="69670" name="Check Box 38" hidden="1">
              <a:extLst>
                <a:ext uri="{63B3BB69-23CF-44E3-9099-C40C66FF867C}">
                  <a14:compatExt spid="_x0000_s6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xdr:row>
          <xdr:rowOff>76200</xdr:rowOff>
        </xdr:from>
        <xdr:to>
          <xdr:col>16</xdr:col>
          <xdr:colOff>57150</xdr:colOff>
          <xdr:row>16</xdr:row>
          <xdr:rowOff>104775</xdr:rowOff>
        </xdr:to>
        <xdr:sp macro="" textlink="">
          <xdr:nvSpPr>
            <xdr:cNvPr id="69672" name="Check Box 40" hidden="1">
              <a:extLst>
                <a:ext uri="{63B3BB69-23CF-44E3-9099-C40C66FF867C}">
                  <a14:compatExt spid="_x0000_s6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61</xdr:row>
          <xdr:rowOff>114300</xdr:rowOff>
        </xdr:from>
        <xdr:to>
          <xdr:col>18</xdr:col>
          <xdr:colOff>123825</xdr:colOff>
          <xdr:row>62</xdr:row>
          <xdr:rowOff>133350</xdr:rowOff>
        </xdr:to>
        <xdr:sp macro="" textlink="">
          <xdr:nvSpPr>
            <xdr:cNvPr id="69677" name="Check Box 45" hidden="1">
              <a:extLst>
                <a:ext uri="{63B3BB69-23CF-44E3-9099-C40C66FF867C}">
                  <a14:compatExt spid="_x0000_s6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61</xdr:row>
          <xdr:rowOff>114300</xdr:rowOff>
        </xdr:from>
        <xdr:to>
          <xdr:col>29</xdr:col>
          <xdr:colOff>47625</xdr:colOff>
          <xdr:row>62</xdr:row>
          <xdr:rowOff>133350</xdr:rowOff>
        </xdr:to>
        <xdr:sp macro="" textlink="">
          <xdr:nvSpPr>
            <xdr:cNvPr id="69678" name="Check Box 46" hidden="1">
              <a:extLst>
                <a:ext uri="{63B3BB69-23CF-44E3-9099-C40C66FF867C}">
                  <a14:compatExt spid="_x0000_s69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63</xdr:row>
          <xdr:rowOff>114300</xdr:rowOff>
        </xdr:from>
        <xdr:to>
          <xdr:col>18</xdr:col>
          <xdr:colOff>123825</xdr:colOff>
          <xdr:row>64</xdr:row>
          <xdr:rowOff>133350</xdr:rowOff>
        </xdr:to>
        <xdr:sp macro="" textlink="">
          <xdr:nvSpPr>
            <xdr:cNvPr id="69679" name="Check Box 47" hidden="1">
              <a:extLst>
                <a:ext uri="{63B3BB69-23CF-44E3-9099-C40C66FF867C}">
                  <a14:compatExt spid="_x0000_s6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63</xdr:row>
          <xdr:rowOff>114300</xdr:rowOff>
        </xdr:from>
        <xdr:to>
          <xdr:col>29</xdr:col>
          <xdr:colOff>47625</xdr:colOff>
          <xdr:row>64</xdr:row>
          <xdr:rowOff>133350</xdr:rowOff>
        </xdr:to>
        <xdr:sp macro="" textlink="">
          <xdr:nvSpPr>
            <xdr:cNvPr id="69680" name="Check Box 48" hidden="1">
              <a:extLst>
                <a:ext uri="{63B3BB69-23CF-44E3-9099-C40C66FF867C}">
                  <a14:compatExt spid="_x0000_s6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65</xdr:row>
          <xdr:rowOff>95250</xdr:rowOff>
        </xdr:from>
        <xdr:to>
          <xdr:col>18</xdr:col>
          <xdr:colOff>123825</xdr:colOff>
          <xdr:row>66</xdr:row>
          <xdr:rowOff>123825</xdr:rowOff>
        </xdr:to>
        <xdr:sp macro="" textlink="">
          <xdr:nvSpPr>
            <xdr:cNvPr id="69681" name="Check Box 49" hidden="1">
              <a:extLst>
                <a:ext uri="{63B3BB69-23CF-44E3-9099-C40C66FF867C}">
                  <a14:compatExt spid="_x0000_s6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65</xdr:row>
          <xdr:rowOff>95250</xdr:rowOff>
        </xdr:from>
        <xdr:to>
          <xdr:col>29</xdr:col>
          <xdr:colOff>47625</xdr:colOff>
          <xdr:row>66</xdr:row>
          <xdr:rowOff>123825</xdr:rowOff>
        </xdr:to>
        <xdr:sp macro="" textlink="">
          <xdr:nvSpPr>
            <xdr:cNvPr id="69682" name="Check Box 50" hidden="1">
              <a:extLst>
                <a:ext uri="{63B3BB69-23CF-44E3-9099-C40C66FF867C}">
                  <a14:compatExt spid="_x0000_s69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67</xdr:row>
          <xdr:rowOff>114300</xdr:rowOff>
        </xdr:from>
        <xdr:to>
          <xdr:col>18</xdr:col>
          <xdr:colOff>123825</xdr:colOff>
          <xdr:row>68</xdr:row>
          <xdr:rowOff>133350</xdr:rowOff>
        </xdr:to>
        <xdr:sp macro="" textlink="">
          <xdr:nvSpPr>
            <xdr:cNvPr id="69683" name="Check Box 51" hidden="1">
              <a:extLst>
                <a:ext uri="{63B3BB69-23CF-44E3-9099-C40C66FF867C}">
                  <a14:compatExt spid="_x0000_s69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67</xdr:row>
          <xdr:rowOff>114300</xdr:rowOff>
        </xdr:from>
        <xdr:to>
          <xdr:col>29</xdr:col>
          <xdr:colOff>47625</xdr:colOff>
          <xdr:row>68</xdr:row>
          <xdr:rowOff>133350</xdr:rowOff>
        </xdr:to>
        <xdr:sp macro="" textlink="">
          <xdr:nvSpPr>
            <xdr:cNvPr id="69684" name="Check Box 52" hidden="1">
              <a:extLst>
                <a:ext uri="{63B3BB69-23CF-44E3-9099-C40C66FF867C}">
                  <a14:compatExt spid="_x0000_s69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69</xdr:row>
          <xdr:rowOff>95250</xdr:rowOff>
        </xdr:from>
        <xdr:to>
          <xdr:col>18</xdr:col>
          <xdr:colOff>123825</xdr:colOff>
          <xdr:row>70</xdr:row>
          <xdr:rowOff>123825</xdr:rowOff>
        </xdr:to>
        <xdr:sp macro="" textlink="">
          <xdr:nvSpPr>
            <xdr:cNvPr id="69685" name="Check Box 53" hidden="1">
              <a:extLst>
                <a:ext uri="{63B3BB69-23CF-44E3-9099-C40C66FF867C}">
                  <a14:compatExt spid="_x0000_s69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69</xdr:row>
          <xdr:rowOff>95250</xdr:rowOff>
        </xdr:from>
        <xdr:to>
          <xdr:col>29</xdr:col>
          <xdr:colOff>47625</xdr:colOff>
          <xdr:row>70</xdr:row>
          <xdr:rowOff>123825</xdr:rowOff>
        </xdr:to>
        <xdr:sp macro="" textlink="">
          <xdr:nvSpPr>
            <xdr:cNvPr id="69686" name="Check Box 54" hidden="1">
              <a:extLst>
                <a:ext uri="{63B3BB69-23CF-44E3-9099-C40C66FF867C}">
                  <a14:compatExt spid="_x0000_s69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71</xdr:row>
          <xdr:rowOff>85725</xdr:rowOff>
        </xdr:from>
        <xdr:to>
          <xdr:col>21</xdr:col>
          <xdr:colOff>47625</xdr:colOff>
          <xdr:row>72</xdr:row>
          <xdr:rowOff>104775</xdr:rowOff>
        </xdr:to>
        <xdr:sp macro="" textlink="">
          <xdr:nvSpPr>
            <xdr:cNvPr id="69687" name="Check Box 55" hidden="1">
              <a:extLst>
                <a:ext uri="{63B3BB69-23CF-44E3-9099-C40C66FF867C}">
                  <a14:compatExt spid="_x0000_s69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している（年度ごと）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71</xdr:row>
          <xdr:rowOff>85725</xdr:rowOff>
        </xdr:from>
        <xdr:to>
          <xdr:col>34</xdr:col>
          <xdr:colOff>85725</xdr:colOff>
          <xdr:row>72</xdr:row>
          <xdr:rowOff>104775</xdr:rowOff>
        </xdr:to>
        <xdr:sp macro="" textlink="">
          <xdr:nvSpPr>
            <xdr:cNvPr id="69688" name="Check Box 56" hidden="1">
              <a:extLst>
                <a:ext uri="{63B3BB69-23CF-44E3-9099-C40C66FF867C}">
                  <a14:compatExt spid="_x0000_s69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77</xdr:row>
          <xdr:rowOff>95250</xdr:rowOff>
        </xdr:from>
        <xdr:to>
          <xdr:col>19</xdr:col>
          <xdr:colOff>76200</xdr:colOff>
          <xdr:row>78</xdr:row>
          <xdr:rowOff>123825</xdr:rowOff>
        </xdr:to>
        <xdr:sp macro="" textlink="">
          <xdr:nvSpPr>
            <xdr:cNvPr id="69689" name="Check Box 57" hidden="1">
              <a:extLst>
                <a:ext uri="{63B3BB69-23CF-44E3-9099-C40C66FF867C}">
                  <a14:compatExt spid="_x0000_s6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95250</xdr:rowOff>
        </xdr:from>
        <xdr:to>
          <xdr:col>32</xdr:col>
          <xdr:colOff>47625</xdr:colOff>
          <xdr:row>78</xdr:row>
          <xdr:rowOff>123825</xdr:rowOff>
        </xdr:to>
        <xdr:sp macro="" textlink="">
          <xdr:nvSpPr>
            <xdr:cNvPr id="69690" name="Check Box 58" hidden="1">
              <a:extLst>
                <a:ext uri="{63B3BB69-23CF-44E3-9099-C40C66FF867C}">
                  <a14:compatExt spid="_x0000_s6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79</xdr:row>
          <xdr:rowOff>66675</xdr:rowOff>
        </xdr:from>
        <xdr:to>
          <xdr:col>19</xdr:col>
          <xdr:colOff>76200</xdr:colOff>
          <xdr:row>80</xdr:row>
          <xdr:rowOff>85725</xdr:rowOff>
        </xdr:to>
        <xdr:sp macro="" textlink="">
          <xdr:nvSpPr>
            <xdr:cNvPr id="69691" name="Check Box 59" hidden="1">
              <a:extLst>
                <a:ext uri="{63B3BB69-23CF-44E3-9099-C40C66FF867C}">
                  <a14:compatExt spid="_x0000_s6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79</xdr:row>
          <xdr:rowOff>66675</xdr:rowOff>
        </xdr:from>
        <xdr:to>
          <xdr:col>30</xdr:col>
          <xdr:colOff>0</xdr:colOff>
          <xdr:row>80</xdr:row>
          <xdr:rowOff>85725</xdr:rowOff>
        </xdr:to>
        <xdr:sp macro="" textlink="">
          <xdr:nvSpPr>
            <xdr:cNvPr id="69692" name="Check Box 60" hidden="1">
              <a:extLst>
                <a:ext uri="{63B3BB69-23CF-44E3-9099-C40C66FF867C}">
                  <a14:compatExt spid="_x0000_s6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85725</xdr:rowOff>
        </xdr:from>
        <xdr:to>
          <xdr:col>21</xdr:col>
          <xdr:colOff>171450</xdr:colOff>
          <xdr:row>30</xdr:row>
          <xdr:rowOff>123825</xdr:rowOff>
        </xdr:to>
        <xdr:sp macro="" textlink="">
          <xdr:nvSpPr>
            <xdr:cNvPr id="69705" name="Check Box 73" hidden="1">
              <a:extLst>
                <a:ext uri="{63B3BB69-23CF-44E3-9099-C40C66FF867C}">
                  <a14:compatExt spid="_x0000_s6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限度額を超えていない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29</xdr:row>
          <xdr:rowOff>85725</xdr:rowOff>
        </xdr:from>
        <xdr:to>
          <xdr:col>30</xdr:col>
          <xdr:colOff>171450</xdr:colOff>
          <xdr:row>30</xdr:row>
          <xdr:rowOff>123825</xdr:rowOff>
        </xdr:to>
        <xdr:sp macro="" textlink="">
          <xdr:nvSpPr>
            <xdr:cNvPr id="69706" name="Check Box 74" hidden="1">
              <a:extLst>
                <a:ext uri="{63B3BB69-23CF-44E3-9099-C40C66FF867C}">
                  <a14:compatExt spid="_x0000_s6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限度額を超えている場合がある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76200</xdr:rowOff>
        </xdr:from>
        <xdr:to>
          <xdr:col>20</xdr:col>
          <xdr:colOff>95250</xdr:colOff>
          <xdr:row>34</xdr:row>
          <xdr:rowOff>104775</xdr:rowOff>
        </xdr:to>
        <xdr:sp macro="" textlink="">
          <xdr:nvSpPr>
            <xdr:cNvPr id="69707" name="Check Box 75" hidden="1">
              <a:extLst>
                <a:ext uri="{63B3BB69-23CF-44E3-9099-C40C66FF867C}">
                  <a14:compatExt spid="_x0000_s6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預け入れている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33</xdr:row>
          <xdr:rowOff>76200</xdr:rowOff>
        </xdr:from>
        <xdr:to>
          <xdr:col>34</xdr:col>
          <xdr:colOff>95250</xdr:colOff>
          <xdr:row>34</xdr:row>
          <xdr:rowOff>104775</xdr:rowOff>
        </xdr:to>
        <xdr:sp macro="" textlink="">
          <xdr:nvSpPr>
            <xdr:cNvPr id="69708" name="Check Box 76" hidden="1">
              <a:extLst>
                <a:ext uri="{63B3BB69-23CF-44E3-9099-C40C66FF867C}">
                  <a14:compatExt spid="_x0000_s6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預け入れていない（現金に充当している）場合がある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43</xdr:row>
          <xdr:rowOff>85725</xdr:rowOff>
        </xdr:from>
        <xdr:to>
          <xdr:col>17</xdr:col>
          <xdr:colOff>28575</xdr:colOff>
          <xdr:row>44</xdr:row>
          <xdr:rowOff>123825</xdr:rowOff>
        </xdr:to>
        <xdr:sp macro="" textlink="">
          <xdr:nvSpPr>
            <xdr:cNvPr id="69709" name="Check Box 77" hidden="1">
              <a:extLst>
                <a:ext uri="{63B3BB69-23CF-44E3-9099-C40C66FF867C}">
                  <a14:compatExt spid="_x0000_s6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43</xdr:row>
          <xdr:rowOff>57150</xdr:rowOff>
        </xdr:from>
        <xdr:to>
          <xdr:col>29</xdr:col>
          <xdr:colOff>28575</xdr:colOff>
          <xdr:row>44</xdr:row>
          <xdr:rowOff>133350</xdr:rowOff>
        </xdr:to>
        <xdr:sp macro="" textlink="">
          <xdr:nvSpPr>
            <xdr:cNvPr id="69710" name="Check Box 78" hidden="1">
              <a:extLst>
                <a:ext uri="{63B3BB69-23CF-44E3-9099-C40C66FF867C}">
                  <a14:compatExt spid="_x0000_s6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出納簿または徴収簿と突合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45</xdr:row>
          <xdr:rowOff>85725</xdr:rowOff>
        </xdr:from>
        <xdr:to>
          <xdr:col>17</xdr:col>
          <xdr:colOff>28575</xdr:colOff>
          <xdr:row>46</xdr:row>
          <xdr:rowOff>123825</xdr:rowOff>
        </xdr:to>
        <xdr:sp macro="" textlink="">
          <xdr:nvSpPr>
            <xdr:cNvPr id="69711" name="Check Box 79" hidden="1">
              <a:extLst>
                <a:ext uri="{63B3BB69-23CF-44E3-9099-C40C66FF867C}">
                  <a14:compatExt spid="_x0000_s6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49</xdr:row>
          <xdr:rowOff>76200</xdr:rowOff>
        </xdr:from>
        <xdr:to>
          <xdr:col>18</xdr:col>
          <xdr:colOff>152400</xdr:colOff>
          <xdr:row>50</xdr:row>
          <xdr:rowOff>104775</xdr:rowOff>
        </xdr:to>
        <xdr:sp macro="" textlink="">
          <xdr:nvSpPr>
            <xdr:cNvPr id="69717" name="Check Box 85" hidden="1">
              <a:extLst>
                <a:ext uri="{63B3BB69-23CF-44E3-9099-C40C66FF867C}">
                  <a14:compatExt spid="_x0000_s6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49</xdr:row>
          <xdr:rowOff>76200</xdr:rowOff>
        </xdr:from>
        <xdr:to>
          <xdr:col>30</xdr:col>
          <xdr:colOff>47625</xdr:colOff>
          <xdr:row>50</xdr:row>
          <xdr:rowOff>104775</xdr:rowOff>
        </xdr:to>
        <xdr:sp macro="" textlink="">
          <xdr:nvSpPr>
            <xdr:cNvPr id="69718" name="Check Box 86" hidden="1">
              <a:extLst>
                <a:ext uri="{63B3BB69-23CF-44E3-9099-C40C66FF867C}">
                  <a14:compatExt spid="_x0000_s6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53</xdr:row>
          <xdr:rowOff>76200</xdr:rowOff>
        </xdr:from>
        <xdr:to>
          <xdr:col>18</xdr:col>
          <xdr:colOff>152400</xdr:colOff>
          <xdr:row>54</xdr:row>
          <xdr:rowOff>95250</xdr:rowOff>
        </xdr:to>
        <xdr:sp macro="" textlink="">
          <xdr:nvSpPr>
            <xdr:cNvPr id="69719" name="Check Box 87" hidden="1">
              <a:extLst>
                <a:ext uri="{63B3BB69-23CF-44E3-9099-C40C66FF867C}">
                  <a14:compatExt spid="_x0000_s6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53</xdr:row>
          <xdr:rowOff>76200</xdr:rowOff>
        </xdr:from>
        <xdr:to>
          <xdr:col>30</xdr:col>
          <xdr:colOff>47625</xdr:colOff>
          <xdr:row>54</xdr:row>
          <xdr:rowOff>95250</xdr:rowOff>
        </xdr:to>
        <xdr:sp macro="" textlink="">
          <xdr:nvSpPr>
            <xdr:cNvPr id="69720" name="Check Box 88" hidden="1">
              <a:extLst>
                <a:ext uri="{63B3BB69-23CF-44E3-9099-C40C66FF867C}">
                  <a14:compatExt spid="_x0000_s6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55</xdr:row>
          <xdr:rowOff>76200</xdr:rowOff>
        </xdr:from>
        <xdr:to>
          <xdr:col>18</xdr:col>
          <xdr:colOff>152400</xdr:colOff>
          <xdr:row>56</xdr:row>
          <xdr:rowOff>95250</xdr:rowOff>
        </xdr:to>
        <xdr:sp macro="" textlink="">
          <xdr:nvSpPr>
            <xdr:cNvPr id="69721" name="Check Box 89" hidden="1">
              <a:extLst>
                <a:ext uri="{63B3BB69-23CF-44E3-9099-C40C66FF867C}">
                  <a14:compatExt spid="_x0000_s6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55</xdr:row>
          <xdr:rowOff>76200</xdr:rowOff>
        </xdr:from>
        <xdr:to>
          <xdr:col>30</xdr:col>
          <xdr:colOff>47625</xdr:colOff>
          <xdr:row>56</xdr:row>
          <xdr:rowOff>95250</xdr:rowOff>
        </xdr:to>
        <xdr:sp macro="" textlink="">
          <xdr:nvSpPr>
            <xdr:cNvPr id="69722" name="Check Box 90" hidden="1">
              <a:extLst>
                <a:ext uri="{63B3BB69-23CF-44E3-9099-C40C66FF867C}">
                  <a14:compatExt spid="_x0000_s6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57</xdr:row>
          <xdr:rowOff>76200</xdr:rowOff>
        </xdr:from>
        <xdr:to>
          <xdr:col>18</xdr:col>
          <xdr:colOff>152400</xdr:colOff>
          <xdr:row>58</xdr:row>
          <xdr:rowOff>95250</xdr:rowOff>
        </xdr:to>
        <xdr:sp macro="" textlink="">
          <xdr:nvSpPr>
            <xdr:cNvPr id="69723" name="Check Box 91" hidden="1">
              <a:extLst>
                <a:ext uri="{63B3BB69-23CF-44E3-9099-C40C66FF867C}">
                  <a14:compatExt spid="_x0000_s6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57</xdr:row>
          <xdr:rowOff>76200</xdr:rowOff>
        </xdr:from>
        <xdr:to>
          <xdr:col>30</xdr:col>
          <xdr:colOff>47625</xdr:colOff>
          <xdr:row>58</xdr:row>
          <xdr:rowOff>95250</xdr:rowOff>
        </xdr:to>
        <xdr:sp macro="" textlink="">
          <xdr:nvSpPr>
            <xdr:cNvPr id="69724" name="Check Box 92" hidden="1">
              <a:extLst>
                <a:ext uri="{63B3BB69-23CF-44E3-9099-C40C66FF867C}">
                  <a14:compatExt spid="_x0000_s6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85725</xdr:rowOff>
        </xdr:from>
        <xdr:to>
          <xdr:col>29</xdr:col>
          <xdr:colOff>47625</xdr:colOff>
          <xdr:row>72</xdr:row>
          <xdr:rowOff>104775</xdr:rowOff>
        </xdr:to>
        <xdr:sp macro="" textlink="">
          <xdr:nvSpPr>
            <xdr:cNvPr id="70192" name="Check Box 560" hidden="1">
              <a:extLst>
                <a:ext uri="{63B3BB69-23CF-44E3-9099-C40C66FF867C}">
                  <a14:compatExt spid="_x0000_s70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している（複数年度をまたぐ）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61</xdr:row>
          <xdr:rowOff>114300</xdr:rowOff>
        </xdr:from>
        <xdr:to>
          <xdr:col>33</xdr:col>
          <xdr:colOff>171450</xdr:colOff>
          <xdr:row>62</xdr:row>
          <xdr:rowOff>133350</xdr:rowOff>
        </xdr:to>
        <xdr:sp macro="" textlink="">
          <xdr:nvSpPr>
            <xdr:cNvPr id="70499" name="Check Box 867" hidden="1">
              <a:extLst>
                <a:ext uri="{63B3BB69-23CF-44E3-9099-C40C66FF867C}">
                  <a14:compatExt spid="_x0000_s7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63</xdr:row>
          <xdr:rowOff>114300</xdr:rowOff>
        </xdr:from>
        <xdr:to>
          <xdr:col>33</xdr:col>
          <xdr:colOff>171450</xdr:colOff>
          <xdr:row>64</xdr:row>
          <xdr:rowOff>133350</xdr:rowOff>
        </xdr:to>
        <xdr:sp macro="" textlink="">
          <xdr:nvSpPr>
            <xdr:cNvPr id="70500" name="Check Box 868" hidden="1">
              <a:extLst>
                <a:ext uri="{63B3BB69-23CF-44E3-9099-C40C66FF867C}">
                  <a14:compatExt spid="_x0000_s7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65</xdr:row>
          <xdr:rowOff>95250</xdr:rowOff>
        </xdr:from>
        <xdr:to>
          <xdr:col>33</xdr:col>
          <xdr:colOff>171450</xdr:colOff>
          <xdr:row>66</xdr:row>
          <xdr:rowOff>123825</xdr:rowOff>
        </xdr:to>
        <xdr:sp macro="" textlink="">
          <xdr:nvSpPr>
            <xdr:cNvPr id="70501" name="Check Box 869" hidden="1">
              <a:extLst>
                <a:ext uri="{63B3BB69-23CF-44E3-9099-C40C66FF867C}">
                  <a14:compatExt spid="_x0000_s7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67</xdr:row>
          <xdr:rowOff>114300</xdr:rowOff>
        </xdr:from>
        <xdr:to>
          <xdr:col>33</xdr:col>
          <xdr:colOff>171450</xdr:colOff>
          <xdr:row>68</xdr:row>
          <xdr:rowOff>133350</xdr:rowOff>
        </xdr:to>
        <xdr:sp macro="" textlink="">
          <xdr:nvSpPr>
            <xdr:cNvPr id="70502" name="Check Box 870" hidden="1">
              <a:extLst>
                <a:ext uri="{63B3BB69-23CF-44E3-9099-C40C66FF867C}">
                  <a14:compatExt spid="_x0000_s7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69</xdr:row>
          <xdr:rowOff>95250</xdr:rowOff>
        </xdr:from>
        <xdr:to>
          <xdr:col>33</xdr:col>
          <xdr:colOff>171450</xdr:colOff>
          <xdr:row>70</xdr:row>
          <xdr:rowOff>123825</xdr:rowOff>
        </xdr:to>
        <xdr:sp macro="" textlink="">
          <xdr:nvSpPr>
            <xdr:cNvPr id="70503" name="Check Box 871" hidden="1">
              <a:extLst>
                <a:ext uri="{63B3BB69-23CF-44E3-9099-C40C66FF867C}">
                  <a14:compatExt spid="_x0000_s7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23</xdr:row>
          <xdr:rowOff>85725</xdr:rowOff>
        </xdr:from>
        <xdr:to>
          <xdr:col>18</xdr:col>
          <xdr:colOff>123825</xdr:colOff>
          <xdr:row>24</xdr:row>
          <xdr:rowOff>123825</xdr:rowOff>
        </xdr:to>
        <xdr:sp macro="" textlink="">
          <xdr:nvSpPr>
            <xdr:cNvPr id="76239" name="Check Box 1487" hidden="1">
              <a:extLst>
                <a:ext uri="{63B3BB69-23CF-44E3-9099-C40C66FF867C}">
                  <a14:compatExt spid="_x0000_s7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23</xdr:row>
          <xdr:rowOff>85725</xdr:rowOff>
        </xdr:from>
        <xdr:to>
          <xdr:col>29</xdr:col>
          <xdr:colOff>104775</xdr:colOff>
          <xdr:row>24</xdr:row>
          <xdr:rowOff>123825</xdr:rowOff>
        </xdr:to>
        <xdr:sp macro="" textlink="">
          <xdr:nvSpPr>
            <xdr:cNvPr id="76240" name="Check Box 1488" hidden="1">
              <a:extLst>
                <a:ext uri="{63B3BB69-23CF-44E3-9099-C40C66FF867C}">
                  <a14:compatExt spid="_x0000_s7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していないものがある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25</xdr:row>
          <xdr:rowOff>85725</xdr:rowOff>
        </xdr:from>
        <xdr:to>
          <xdr:col>18</xdr:col>
          <xdr:colOff>123825</xdr:colOff>
          <xdr:row>26</xdr:row>
          <xdr:rowOff>123825</xdr:rowOff>
        </xdr:to>
        <xdr:sp macro="" textlink="">
          <xdr:nvSpPr>
            <xdr:cNvPr id="76241" name="Check Box 1489" hidden="1">
              <a:extLst>
                <a:ext uri="{63B3BB69-23CF-44E3-9099-C40C66FF867C}">
                  <a14:compatExt spid="_x0000_s7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25</xdr:row>
          <xdr:rowOff>85725</xdr:rowOff>
        </xdr:from>
        <xdr:to>
          <xdr:col>29</xdr:col>
          <xdr:colOff>104775</xdr:colOff>
          <xdr:row>26</xdr:row>
          <xdr:rowOff>123825</xdr:rowOff>
        </xdr:to>
        <xdr:sp macro="" textlink="">
          <xdr:nvSpPr>
            <xdr:cNvPr id="76242" name="Check Box 1490" hidden="1">
              <a:extLst>
                <a:ext uri="{63B3BB69-23CF-44E3-9099-C40C66FF867C}">
                  <a14:compatExt spid="_x0000_s7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していないものがある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47</xdr:row>
          <xdr:rowOff>85725</xdr:rowOff>
        </xdr:from>
        <xdr:to>
          <xdr:col>17</xdr:col>
          <xdr:colOff>28575</xdr:colOff>
          <xdr:row>48</xdr:row>
          <xdr:rowOff>123825</xdr:rowOff>
        </xdr:to>
        <xdr:sp macro="" textlink="">
          <xdr:nvSpPr>
            <xdr:cNvPr id="76488" name="Check Box 1736" hidden="1">
              <a:extLst>
                <a:ext uri="{63B3BB69-23CF-44E3-9099-C40C66FF867C}">
                  <a14:compatExt spid="_x0000_s7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47</xdr:row>
          <xdr:rowOff>85725</xdr:rowOff>
        </xdr:from>
        <xdr:to>
          <xdr:col>21</xdr:col>
          <xdr:colOff>0</xdr:colOff>
          <xdr:row>48</xdr:row>
          <xdr:rowOff>123825</xdr:rowOff>
        </xdr:to>
        <xdr:sp macro="" textlink="">
          <xdr:nvSpPr>
            <xdr:cNvPr id="76489" name="Check Box 1737" hidden="1">
              <a:extLst>
                <a:ext uri="{63B3BB69-23CF-44E3-9099-C40C66FF867C}">
                  <a14:compatExt spid="_x0000_s7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85725</xdr:rowOff>
        </xdr:from>
        <xdr:to>
          <xdr:col>24</xdr:col>
          <xdr:colOff>0</xdr:colOff>
          <xdr:row>48</xdr:row>
          <xdr:rowOff>123825</xdr:rowOff>
        </xdr:to>
        <xdr:sp macro="" textlink="">
          <xdr:nvSpPr>
            <xdr:cNvPr id="76490" name="Check Box 1738" hidden="1">
              <a:extLst>
                <a:ext uri="{63B3BB69-23CF-44E3-9099-C40C66FF867C}">
                  <a14:compatExt spid="_x0000_s7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47</xdr:row>
          <xdr:rowOff>85725</xdr:rowOff>
        </xdr:from>
        <xdr:to>
          <xdr:col>30</xdr:col>
          <xdr:colOff>104775</xdr:colOff>
          <xdr:row>48</xdr:row>
          <xdr:rowOff>123825</xdr:rowOff>
        </xdr:to>
        <xdr:sp macro="" textlink="">
          <xdr:nvSpPr>
            <xdr:cNvPr id="76491" name="Check Box 1739" hidden="1">
              <a:extLst>
                <a:ext uri="{63B3BB69-23CF-44E3-9099-C40C66FF867C}">
                  <a14:compatExt spid="_x0000_s7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定期的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47</xdr:row>
          <xdr:rowOff>85725</xdr:rowOff>
        </xdr:from>
        <xdr:to>
          <xdr:col>34</xdr:col>
          <xdr:colOff>85725</xdr:colOff>
          <xdr:row>48</xdr:row>
          <xdr:rowOff>123825</xdr:rowOff>
        </xdr:to>
        <xdr:sp macro="" textlink="">
          <xdr:nvSpPr>
            <xdr:cNvPr id="76492" name="Check Box 1740" hidden="1">
              <a:extLst>
                <a:ext uri="{63B3BB69-23CF-44E3-9099-C40C66FF867C}">
                  <a14:compatExt spid="_x0000_s7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47</xdr:row>
          <xdr:rowOff>85725</xdr:rowOff>
        </xdr:from>
        <xdr:to>
          <xdr:col>27</xdr:col>
          <xdr:colOff>47625</xdr:colOff>
          <xdr:row>48</xdr:row>
          <xdr:rowOff>123825</xdr:rowOff>
        </xdr:to>
        <xdr:sp macro="" textlink="">
          <xdr:nvSpPr>
            <xdr:cNvPr id="76493" name="Check Box 1741" hidden="1">
              <a:extLst>
                <a:ext uri="{63B3BB69-23CF-44E3-9099-C40C66FF867C}">
                  <a14:compatExt spid="_x0000_s7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77</xdr:row>
          <xdr:rowOff>95250</xdr:rowOff>
        </xdr:from>
        <xdr:to>
          <xdr:col>34</xdr:col>
          <xdr:colOff>152400</xdr:colOff>
          <xdr:row>78</xdr:row>
          <xdr:rowOff>123825</xdr:rowOff>
        </xdr:to>
        <xdr:sp macro="" textlink="">
          <xdr:nvSpPr>
            <xdr:cNvPr id="89881" name="Check Box 2841" hidden="1">
              <a:extLst>
                <a:ext uri="{63B3BB69-23CF-44E3-9099-C40C66FF867C}">
                  <a14:compatExt spid="_x0000_s8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79</xdr:row>
          <xdr:rowOff>66675</xdr:rowOff>
        </xdr:from>
        <xdr:to>
          <xdr:col>34</xdr:col>
          <xdr:colOff>152400</xdr:colOff>
          <xdr:row>80</xdr:row>
          <xdr:rowOff>85725</xdr:rowOff>
        </xdr:to>
        <xdr:sp macro="" textlink="">
          <xdr:nvSpPr>
            <xdr:cNvPr id="89883" name="Check Box 2843" hidden="1">
              <a:extLst>
                <a:ext uri="{63B3BB69-23CF-44E3-9099-C40C66FF867C}">
                  <a14:compatExt spid="_x0000_s8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27</xdr:row>
          <xdr:rowOff>85725</xdr:rowOff>
        </xdr:from>
        <xdr:to>
          <xdr:col>32</xdr:col>
          <xdr:colOff>76200</xdr:colOff>
          <xdr:row>28</xdr:row>
          <xdr:rowOff>123825</xdr:rowOff>
        </xdr:to>
        <xdr:sp macro="" textlink="">
          <xdr:nvSpPr>
            <xdr:cNvPr id="89893" name="Check Box 2853" hidden="1">
              <a:extLst>
                <a:ext uri="{63B3BB69-23CF-44E3-9099-C40C66FF867C}">
                  <a14:compatExt spid="_x0000_s89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小口現金制度を採用していない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29</xdr:row>
          <xdr:rowOff>76200</xdr:rowOff>
        </xdr:from>
        <xdr:to>
          <xdr:col>34</xdr:col>
          <xdr:colOff>123825</xdr:colOff>
          <xdr:row>30</xdr:row>
          <xdr:rowOff>123825</xdr:rowOff>
        </xdr:to>
        <xdr:sp macro="" textlink="">
          <xdr:nvSpPr>
            <xdr:cNvPr id="89896" name="Check Box 2856" hidden="1">
              <a:extLst>
                <a:ext uri="{63B3BB69-23CF-44E3-9099-C40C66FF867C}">
                  <a14:compatExt spid="_x0000_s89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13</xdr:row>
          <xdr:rowOff>85725</xdr:rowOff>
        </xdr:from>
        <xdr:to>
          <xdr:col>26</xdr:col>
          <xdr:colOff>76200</xdr:colOff>
          <xdr:row>14</xdr:row>
          <xdr:rowOff>123825</xdr:rowOff>
        </xdr:to>
        <xdr:sp macro="" textlink="">
          <xdr:nvSpPr>
            <xdr:cNvPr id="104935" name="Check Box 3559" hidden="1">
              <a:extLst>
                <a:ext uri="{63B3BB69-23CF-44E3-9099-C40C66FF867C}">
                  <a14:compatExt spid="_x0000_s10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延長保育補食代</a:t>
              </a:r>
            </a:p>
          </xdr:txBody>
        </xdr:sp>
        <xdr:clientData/>
      </xdr:twoCellAnchor>
    </mc:Choice>
    <mc:Fallback/>
  </mc:AlternateContent>
  <xdr:twoCellAnchor>
    <xdr:from>
      <xdr:col>17</xdr:col>
      <xdr:colOff>69850</xdr:colOff>
      <xdr:row>45</xdr:row>
      <xdr:rowOff>50800</xdr:rowOff>
    </xdr:from>
    <xdr:to>
      <xdr:col>34</xdr:col>
      <xdr:colOff>120650</xdr:colOff>
      <xdr:row>46</xdr:row>
      <xdr:rowOff>152400</xdr:rowOff>
    </xdr:to>
    <xdr:sp macro="" textlink="">
      <xdr:nvSpPr>
        <xdr:cNvPr id="133414" name="大かっこ 2"/>
        <xdr:cNvSpPr>
          <a:spLocks noChangeArrowheads="1"/>
        </xdr:cNvSpPr>
      </xdr:nvSpPr>
      <xdr:spPr bwMode="auto">
        <a:xfrm>
          <a:off x="2984500" y="24415750"/>
          <a:ext cx="2965450" cy="2921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50800</xdr:colOff>
      <xdr:row>3</xdr:row>
      <xdr:rowOff>38100</xdr:rowOff>
    </xdr:from>
    <xdr:to>
      <xdr:col>34</xdr:col>
      <xdr:colOff>95250</xdr:colOff>
      <xdr:row>4</xdr:row>
      <xdr:rowOff>152400</xdr:rowOff>
    </xdr:to>
    <xdr:sp macro="" textlink="">
      <xdr:nvSpPr>
        <xdr:cNvPr id="133415" name="AutoShape 2"/>
        <xdr:cNvSpPr>
          <a:spLocks noChangeArrowheads="1"/>
        </xdr:cNvSpPr>
      </xdr:nvSpPr>
      <xdr:spPr bwMode="auto">
        <a:xfrm>
          <a:off x="2451100" y="800100"/>
          <a:ext cx="3473450"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142875</xdr:colOff>
          <xdr:row>81</xdr:row>
          <xdr:rowOff>114300</xdr:rowOff>
        </xdr:from>
        <xdr:to>
          <xdr:col>18</xdr:col>
          <xdr:colOff>123825</xdr:colOff>
          <xdr:row>82</xdr:row>
          <xdr:rowOff>133350</xdr:rowOff>
        </xdr:to>
        <xdr:sp macro="" textlink="">
          <xdr:nvSpPr>
            <xdr:cNvPr id="120692" name="Check Box 6004" hidden="1">
              <a:extLst>
                <a:ext uri="{63B3BB69-23CF-44E3-9099-C40C66FF867C}">
                  <a14:compatExt spid="_x0000_s120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81</xdr:row>
          <xdr:rowOff>114300</xdr:rowOff>
        </xdr:from>
        <xdr:to>
          <xdr:col>29</xdr:col>
          <xdr:colOff>47625</xdr:colOff>
          <xdr:row>82</xdr:row>
          <xdr:rowOff>133350</xdr:rowOff>
        </xdr:to>
        <xdr:sp macro="" textlink="">
          <xdr:nvSpPr>
            <xdr:cNvPr id="120693" name="Check Box 6005" hidden="1">
              <a:extLst>
                <a:ext uri="{63B3BB69-23CF-44E3-9099-C40C66FF867C}">
                  <a14:compatExt spid="_x0000_s120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83</xdr:row>
          <xdr:rowOff>114300</xdr:rowOff>
        </xdr:from>
        <xdr:to>
          <xdr:col>18</xdr:col>
          <xdr:colOff>123825</xdr:colOff>
          <xdr:row>84</xdr:row>
          <xdr:rowOff>133350</xdr:rowOff>
        </xdr:to>
        <xdr:sp macro="" textlink="">
          <xdr:nvSpPr>
            <xdr:cNvPr id="120694" name="Check Box 6006" hidden="1">
              <a:extLst>
                <a:ext uri="{63B3BB69-23CF-44E3-9099-C40C66FF867C}">
                  <a14:compatExt spid="_x0000_s120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83</xdr:row>
          <xdr:rowOff>114300</xdr:rowOff>
        </xdr:from>
        <xdr:to>
          <xdr:col>29</xdr:col>
          <xdr:colOff>47625</xdr:colOff>
          <xdr:row>84</xdr:row>
          <xdr:rowOff>133350</xdr:rowOff>
        </xdr:to>
        <xdr:sp macro="" textlink="">
          <xdr:nvSpPr>
            <xdr:cNvPr id="120695" name="Check Box 6007" hidden="1">
              <a:extLst>
                <a:ext uri="{63B3BB69-23CF-44E3-9099-C40C66FF867C}">
                  <a14:compatExt spid="_x0000_s120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xdr:twoCellAnchor>
    <xdr:from>
      <xdr:col>14</xdr:col>
      <xdr:colOff>82550</xdr:colOff>
      <xdr:row>85</xdr:row>
      <xdr:rowOff>31750</xdr:rowOff>
    </xdr:from>
    <xdr:to>
      <xdr:col>34</xdr:col>
      <xdr:colOff>101600</xdr:colOff>
      <xdr:row>86</xdr:row>
      <xdr:rowOff>165100</xdr:rowOff>
    </xdr:to>
    <xdr:sp macro="" textlink="">
      <xdr:nvSpPr>
        <xdr:cNvPr id="96" name="AutoShape 2"/>
        <xdr:cNvSpPr>
          <a:spLocks noChangeArrowheads="1"/>
        </xdr:cNvSpPr>
      </xdr:nvSpPr>
      <xdr:spPr bwMode="auto">
        <a:xfrm>
          <a:off x="2482850" y="20015200"/>
          <a:ext cx="3448050" cy="323850"/>
        </a:xfrm>
        <a:prstGeom prst="bracketPair">
          <a:avLst>
            <a:gd name="adj" fmla="val 691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82550</xdr:colOff>
      <xdr:row>85</xdr:row>
      <xdr:rowOff>31750</xdr:rowOff>
    </xdr:from>
    <xdr:to>
      <xdr:col>34</xdr:col>
      <xdr:colOff>101600</xdr:colOff>
      <xdr:row>86</xdr:row>
      <xdr:rowOff>165100</xdr:rowOff>
    </xdr:to>
    <xdr:sp macro="" textlink="">
      <xdr:nvSpPr>
        <xdr:cNvPr id="92" name="AutoShape 2"/>
        <xdr:cNvSpPr>
          <a:spLocks noChangeArrowheads="1"/>
        </xdr:cNvSpPr>
      </xdr:nvSpPr>
      <xdr:spPr bwMode="auto">
        <a:xfrm>
          <a:off x="2802467" y="16795750"/>
          <a:ext cx="3829050" cy="323850"/>
        </a:xfrm>
        <a:prstGeom prst="bracketPair">
          <a:avLst>
            <a:gd name="adj" fmla="val 691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123825</xdr:colOff>
          <xdr:row>92</xdr:row>
          <xdr:rowOff>0</xdr:rowOff>
        </xdr:from>
        <xdr:to>
          <xdr:col>19</xdr:col>
          <xdr:colOff>57150</xdr:colOff>
          <xdr:row>93</xdr:row>
          <xdr:rowOff>19050</xdr:rowOff>
        </xdr:to>
        <xdr:sp macro="" textlink="">
          <xdr:nvSpPr>
            <xdr:cNvPr id="120708" name="Check Box 6020" hidden="1">
              <a:extLst>
                <a:ext uri="{63B3BB69-23CF-44E3-9099-C40C66FF867C}">
                  <a14:compatExt spid="_x0000_s120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92</xdr:row>
          <xdr:rowOff>0</xdr:rowOff>
        </xdr:from>
        <xdr:to>
          <xdr:col>28</xdr:col>
          <xdr:colOff>85725</xdr:colOff>
          <xdr:row>93</xdr:row>
          <xdr:rowOff>19050</xdr:rowOff>
        </xdr:to>
        <xdr:sp macro="" textlink="">
          <xdr:nvSpPr>
            <xdr:cNvPr id="120709" name="Check Box 6021" hidden="1">
              <a:extLst>
                <a:ext uri="{63B3BB69-23CF-44E3-9099-C40C66FF867C}">
                  <a14:compatExt spid="_x0000_s120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92</xdr:row>
          <xdr:rowOff>0</xdr:rowOff>
        </xdr:from>
        <xdr:to>
          <xdr:col>33</xdr:col>
          <xdr:colOff>47625</xdr:colOff>
          <xdr:row>93</xdr:row>
          <xdr:rowOff>19050</xdr:rowOff>
        </xdr:to>
        <xdr:sp macro="" textlink="">
          <xdr:nvSpPr>
            <xdr:cNvPr id="120710" name="Check Box 6022" hidden="1">
              <a:extLst>
                <a:ext uri="{63B3BB69-23CF-44E3-9099-C40C66FF867C}">
                  <a14:compatExt spid="_x0000_s120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xdr:row>
          <xdr:rowOff>0</xdr:rowOff>
        </xdr:from>
        <xdr:to>
          <xdr:col>19</xdr:col>
          <xdr:colOff>57150</xdr:colOff>
          <xdr:row>99</xdr:row>
          <xdr:rowOff>19050</xdr:rowOff>
        </xdr:to>
        <xdr:sp macro="" textlink="">
          <xdr:nvSpPr>
            <xdr:cNvPr id="120711" name="Check Box 6023" hidden="1">
              <a:extLst>
                <a:ext uri="{63B3BB69-23CF-44E3-9099-C40C66FF867C}">
                  <a14:compatExt spid="_x0000_s120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98</xdr:row>
          <xdr:rowOff>0</xdr:rowOff>
        </xdr:from>
        <xdr:to>
          <xdr:col>28</xdr:col>
          <xdr:colOff>85725</xdr:colOff>
          <xdr:row>99</xdr:row>
          <xdr:rowOff>19050</xdr:rowOff>
        </xdr:to>
        <xdr:sp macro="" textlink="">
          <xdr:nvSpPr>
            <xdr:cNvPr id="120712" name="Check Box 6024" hidden="1">
              <a:extLst>
                <a:ext uri="{63B3BB69-23CF-44E3-9099-C40C66FF867C}">
                  <a14:compatExt spid="_x0000_s120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98</xdr:row>
          <xdr:rowOff>0</xdr:rowOff>
        </xdr:from>
        <xdr:to>
          <xdr:col>33</xdr:col>
          <xdr:colOff>47625</xdr:colOff>
          <xdr:row>99</xdr:row>
          <xdr:rowOff>19050</xdr:rowOff>
        </xdr:to>
        <xdr:sp macro="" textlink="">
          <xdr:nvSpPr>
            <xdr:cNvPr id="120713" name="Check Box 6025" hidden="1">
              <a:extLst>
                <a:ext uri="{63B3BB69-23CF-44E3-9099-C40C66FF867C}">
                  <a14:compatExt spid="_x0000_s120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xdr:row>
          <xdr:rowOff>0</xdr:rowOff>
        </xdr:from>
        <xdr:to>
          <xdr:col>19</xdr:col>
          <xdr:colOff>57150</xdr:colOff>
          <xdr:row>96</xdr:row>
          <xdr:rowOff>19050</xdr:rowOff>
        </xdr:to>
        <xdr:sp macro="" textlink="">
          <xdr:nvSpPr>
            <xdr:cNvPr id="120714" name="Check Box 6026" hidden="1">
              <a:extLst>
                <a:ext uri="{63B3BB69-23CF-44E3-9099-C40C66FF867C}">
                  <a14:compatExt spid="_x0000_s120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95</xdr:row>
          <xdr:rowOff>0</xdr:rowOff>
        </xdr:from>
        <xdr:to>
          <xdr:col>28</xdr:col>
          <xdr:colOff>85725</xdr:colOff>
          <xdr:row>96</xdr:row>
          <xdr:rowOff>19050</xdr:rowOff>
        </xdr:to>
        <xdr:sp macro="" textlink="">
          <xdr:nvSpPr>
            <xdr:cNvPr id="120715" name="Check Box 6027" hidden="1">
              <a:extLst>
                <a:ext uri="{63B3BB69-23CF-44E3-9099-C40C66FF867C}">
                  <a14:compatExt spid="_x0000_s120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95</xdr:row>
          <xdr:rowOff>0</xdr:rowOff>
        </xdr:from>
        <xdr:to>
          <xdr:col>33</xdr:col>
          <xdr:colOff>47625</xdr:colOff>
          <xdr:row>96</xdr:row>
          <xdr:rowOff>19050</xdr:rowOff>
        </xdr:to>
        <xdr:sp macro="" textlink="">
          <xdr:nvSpPr>
            <xdr:cNvPr id="120716" name="Check Box 6028" hidden="1">
              <a:extLst>
                <a:ext uri="{63B3BB69-23CF-44E3-9099-C40C66FF867C}">
                  <a14:compatExt spid="_x0000_s120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xdr:row>
          <xdr:rowOff>0</xdr:rowOff>
        </xdr:from>
        <xdr:to>
          <xdr:col>19</xdr:col>
          <xdr:colOff>57150</xdr:colOff>
          <xdr:row>104</xdr:row>
          <xdr:rowOff>19050</xdr:rowOff>
        </xdr:to>
        <xdr:sp macro="" textlink="">
          <xdr:nvSpPr>
            <xdr:cNvPr id="120717" name="Check Box 6029" hidden="1">
              <a:extLst>
                <a:ext uri="{63B3BB69-23CF-44E3-9099-C40C66FF867C}">
                  <a14:compatExt spid="_x0000_s120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103</xdr:row>
          <xdr:rowOff>0</xdr:rowOff>
        </xdr:from>
        <xdr:to>
          <xdr:col>28</xdr:col>
          <xdr:colOff>85725</xdr:colOff>
          <xdr:row>104</xdr:row>
          <xdr:rowOff>19050</xdr:rowOff>
        </xdr:to>
        <xdr:sp macro="" textlink="">
          <xdr:nvSpPr>
            <xdr:cNvPr id="120718" name="Check Box 6030" hidden="1">
              <a:extLst>
                <a:ext uri="{63B3BB69-23CF-44E3-9099-C40C66FF867C}">
                  <a14:compatExt spid="_x0000_s120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していない場合がある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103</xdr:row>
          <xdr:rowOff>0</xdr:rowOff>
        </xdr:from>
        <xdr:to>
          <xdr:col>33</xdr:col>
          <xdr:colOff>47625</xdr:colOff>
          <xdr:row>104</xdr:row>
          <xdr:rowOff>19050</xdr:rowOff>
        </xdr:to>
        <xdr:sp macro="" textlink="">
          <xdr:nvSpPr>
            <xdr:cNvPr id="120719" name="Check Box 6031" hidden="1">
              <a:extLst>
                <a:ext uri="{63B3BB69-23CF-44E3-9099-C40C66FF867C}">
                  <a14:compatExt spid="_x0000_s120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28575</xdr:rowOff>
    </xdr:from>
    <xdr:to>
      <xdr:col>9</xdr:col>
      <xdr:colOff>133350</xdr:colOff>
      <xdr:row>2</xdr:row>
      <xdr:rowOff>114300</xdr:rowOff>
    </xdr:to>
    <xdr:sp macro="" textlink="">
      <xdr:nvSpPr>
        <xdr:cNvPr id="2" name="テキスト ボックス 1"/>
        <xdr:cNvSpPr txBox="1"/>
      </xdr:nvSpPr>
      <xdr:spPr>
        <a:xfrm>
          <a:off x="38100" y="28575"/>
          <a:ext cx="1724025" cy="38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  </a:t>
          </a:r>
          <a:r>
            <a:rPr kumimoji="1" lang="ja-JP" altLang="en-US" sz="1600" b="1">
              <a:latin typeface="HG丸ｺﾞｼｯｸM-PRO" panose="020F0600000000000000" pitchFamily="50" charset="-128"/>
              <a:ea typeface="HG丸ｺﾞｼｯｸM-PRO" panose="020F0600000000000000" pitchFamily="50" charset="-128"/>
            </a:rPr>
            <a:t>別紙</a:t>
          </a:r>
          <a:r>
            <a:rPr kumimoji="1" lang="en-US" altLang="ja-JP" sz="1600" b="1">
              <a:latin typeface="HG丸ｺﾞｼｯｸM-PRO" panose="020F0600000000000000" pitchFamily="50" charset="-128"/>
              <a:ea typeface="HG丸ｺﾞｼｯｸM-PRO" panose="020F0600000000000000" pitchFamily="50" charset="-128"/>
            </a:rPr>
            <a:t>1</a:t>
          </a:r>
          <a:r>
            <a:rPr kumimoji="1" lang="ja-JP" altLang="en-US" sz="1600" b="1">
              <a:latin typeface="HG丸ｺﾞｼｯｸM-PRO" panose="020F0600000000000000" pitchFamily="50" charset="-128"/>
              <a:ea typeface="HG丸ｺﾞｼｯｸM-PRO" panose="020F0600000000000000" pitchFamily="50" charset="-128"/>
            </a:rPr>
            <a:t>（実地）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4</xdr:row>
      <xdr:rowOff>38101</xdr:rowOff>
    </xdr:from>
    <xdr:to>
      <xdr:col>3</xdr:col>
      <xdr:colOff>542925</xdr:colOff>
      <xdr:row>4</xdr:row>
      <xdr:rowOff>438150</xdr:rowOff>
    </xdr:to>
    <xdr:sp macro="" textlink="">
      <xdr:nvSpPr>
        <xdr:cNvPr id="2" name="テキスト ボックス 1"/>
        <xdr:cNvSpPr txBox="1"/>
      </xdr:nvSpPr>
      <xdr:spPr>
        <a:xfrm>
          <a:off x="352425" y="1752601"/>
          <a:ext cx="1504950"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 【</a:t>
          </a:r>
          <a:r>
            <a:rPr kumimoji="1" lang="ja-JP" altLang="en-US" sz="2000" b="1"/>
            <a:t>記入例</a:t>
          </a:r>
          <a:r>
            <a:rPr kumimoji="1" lang="en-US" altLang="ja-JP" sz="2000" b="1"/>
            <a:t>】</a:t>
          </a:r>
          <a:r>
            <a:rPr kumimoji="1" lang="ja-JP" altLang="en-US" sz="1100"/>
            <a:t>									</a:t>
          </a:r>
        </a:p>
        <a:p>
          <a:endParaRPr kumimoji="1" lang="ja-JP" altLang="en-US" sz="1100"/>
        </a:p>
      </xdr:txBody>
    </xdr:sp>
    <xdr:clientData/>
  </xdr:twoCellAnchor>
  <xdr:twoCellAnchor>
    <xdr:from>
      <xdr:col>0</xdr:col>
      <xdr:colOff>95250</xdr:colOff>
      <xdr:row>0</xdr:row>
      <xdr:rowOff>66675</xdr:rowOff>
    </xdr:from>
    <xdr:to>
      <xdr:col>2</xdr:col>
      <xdr:colOff>47625</xdr:colOff>
      <xdr:row>0</xdr:row>
      <xdr:rowOff>428625</xdr:rowOff>
    </xdr:to>
    <xdr:sp macro="" textlink="">
      <xdr:nvSpPr>
        <xdr:cNvPr id="3" name="テキスト ボックス 2"/>
        <xdr:cNvSpPr txBox="1"/>
      </xdr:nvSpPr>
      <xdr:spPr>
        <a:xfrm>
          <a:off x="95250" y="66675"/>
          <a:ext cx="819150" cy="36195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別紙４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123824</xdr:colOff>
      <xdr:row>0</xdr:row>
      <xdr:rowOff>104774</xdr:rowOff>
    </xdr:from>
    <xdr:to>
      <xdr:col>4</xdr:col>
      <xdr:colOff>95249</xdr:colOff>
      <xdr:row>2</xdr:row>
      <xdr:rowOff>180975</xdr:rowOff>
    </xdr:to>
    <xdr:sp macro="" textlink="">
      <xdr:nvSpPr>
        <xdr:cNvPr id="2" name="テキスト ボックス 1"/>
        <xdr:cNvSpPr txBox="1"/>
      </xdr:nvSpPr>
      <xdr:spPr>
        <a:xfrm>
          <a:off x="123824" y="104774"/>
          <a:ext cx="847725" cy="3905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HG丸ｺﾞｼｯｸM-PRO" panose="020F0600000000000000" pitchFamily="50" charset="-128"/>
              <a:ea typeface="HG丸ｺﾞｼｯｸM-PRO" panose="020F0600000000000000" pitchFamily="50" charset="-128"/>
            </a:rPr>
            <a:t>別紙</a:t>
          </a:r>
          <a:r>
            <a:rPr kumimoji="1" lang="en-US" altLang="ja-JP" sz="1600" b="1">
              <a:latin typeface="HG丸ｺﾞｼｯｸM-PRO" panose="020F0600000000000000" pitchFamily="50" charset="-128"/>
              <a:ea typeface="HG丸ｺﾞｼｯｸM-PRO" panose="020F0600000000000000" pitchFamily="50" charset="-128"/>
            </a:rPr>
            <a:t>5</a:t>
          </a: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wasaki.local\&#24193;&#20869;&#20849;&#26377;&#12501;&#12449;&#12452;&#12523;&#12469;&#12540;&#12496;\45&#65288;&#12371;&#65289;&#32207;&#21209;&#37096;&#30435;&#26619;&#25285;&#24403;\R02\013&#20107;&#21069;&#25552;&#20986;&#36039;&#26009;\&#9733;&#20196;&#21644;2&#24180;&#24230;&#20107;&#21069;&#25552;&#20986;&#36039;&#26009;&#65288;&#27665;&#21942;&#20445;&#32946;&#25152;&#65289;05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運営１(P1,2,3,4,5,6)"/>
      <sheetName val="運営２(職配)(P7,8,9) "/>
      <sheetName val="運営３（その他）(P10,11,12,13)"/>
      <sheetName val="処遇1(P14,15,16,17,18,19,20,21)"/>
      <sheetName val="会計１(P22,23,24,25)"/>
      <sheetName val="確認制度(P26,27,28)"/>
      <sheetName val="【別紙1】提出資料一覧"/>
      <sheetName val="【別紙2】在籍職員名簿"/>
      <sheetName val="【別紙3】異動・退職職員名簿"/>
      <sheetName val="仮【別紙４】提出方法"/>
    </sheetNames>
    <sheetDataSet>
      <sheetData sheetId="0">
        <row r="1">
          <cell r="I1" t="str">
            <v>民営保育所</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omments" Target="../comments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98.xml"/><Relationship Id="rId117" Type="http://schemas.openxmlformats.org/officeDocument/2006/relationships/ctrlProp" Target="../ctrlProps/ctrlProp289.xml"/><Relationship Id="rId21" Type="http://schemas.openxmlformats.org/officeDocument/2006/relationships/ctrlProp" Target="../ctrlProps/ctrlProp193.xml"/><Relationship Id="rId42" Type="http://schemas.openxmlformats.org/officeDocument/2006/relationships/ctrlProp" Target="../ctrlProps/ctrlProp214.xml"/><Relationship Id="rId47" Type="http://schemas.openxmlformats.org/officeDocument/2006/relationships/ctrlProp" Target="../ctrlProps/ctrlProp219.xml"/><Relationship Id="rId63" Type="http://schemas.openxmlformats.org/officeDocument/2006/relationships/ctrlProp" Target="../ctrlProps/ctrlProp235.xml"/><Relationship Id="rId68" Type="http://schemas.openxmlformats.org/officeDocument/2006/relationships/ctrlProp" Target="../ctrlProps/ctrlProp240.xml"/><Relationship Id="rId84" Type="http://schemas.openxmlformats.org/officeDocument/2006/relationships/ctrlProp" Target="../ctrlProps/ctrlProp256.xml"/><Relationship Id="rId89" Type="http://schemas.openxmlformats.org/officeDocument/2006/relationships/ctrlProp" Target="../ctrlProps/ctrlProp261.xml"/><Relationship Id="rId112" Type="http://schemas.openxmlformats.org/officeDocument/2006/relationships/ctrlProp" Target="../ctrlProps/ctrlProp284.xml"/><Relationship Id="rId133" Type="http://schemas.openxmlformats.org/officeDocument/2006/relationships/ctrlProp" Target="../ctrlProps/ctrlProp305.xml"/><Relationship Id="rId138" Type="http://schemas.openxmlformats.org/officeDocument/2006/relationships/ctrlProp" Target="../ctrlProps/ctrlProp310.xml"/><Relationship Id="rId154" Type="http://schemas.openxmlformats.org/officeDocument/2006/relationships/ctrlProp" Target="../ctrlProps/ctrlProp326.xml"/><Relationship Id="rId159" Type="http://schemas.openxmlformats.org/officeDocument/2006/relationships/ctrlProp" Target="../ctrlProps/ctrlProp331.xml"/><Relationship Id="rId170" Type="http://schemas.openxmlformats.org/officeDocument/2006/relationships/ctrlProp" Target="../ctrlProps/ctrlProp342.xml"/><Relationship Id="rId16" Type="http://schemas.openxmlformats.org/officeDocument/2006/relationships/ctrlProp" Target="../ctrlProps/ctrlProp188.xml"/><Relationship Id="rId107" Type="http://schemas.openxmlformats.org/officeDocument/2006/relationships/ctrlProp" Target="../ctrlProps/ctrlProp279.xml"/><Relationship Id="rId11" Type="http://schemas.openxmlformats.org/officeDocument/2006/relationships/ctrlProp" Target="../ctrlProps/ctrlProp183.xml"/><Relationship Id="rId32" Type="http://schemas.openxmlformats.org/officeDocument/2006/relationships/ctrlProp" Target="../ctrlProps/ctrlProp204.xml"/><Relationship Id="rId37" Type="http://schemas.openxmlformats.org/officeDocument/2006/relationships/ctrlProp" Target="../ctrlProps/ctrlProp209.xml"/><Relationship Id="rId53" Type="http://schemas.openxmlformats.org/officeDocument/2006/relationships/ctrlProp" Target="../ctrlProps/ctrlProp225.xml"/><Relationship Id="rId58" Type="http://schemas.openxmlformats.org/officeDocument/2006/relationships/ctrlProp" Target="../ctrlProps/ctrlProp230.xml"/><Relationship Id="rId74" Type="http://schemas.openxmlformats.org/officeDocument/2006/relationships/ctrlProp" Target="../ctrlProps/ctrlProp246.xml"/><Relationship Id="rId79" Type="http://schemas.openxmlformats.org/officeDocument/2006/relationships/ctrlProp" Target="../ctrlProps/ctrlProp251.xml"/><Relationship Id="rId102" Type="http://schemas.openxmlformats.org/officeDocument/2006/relationships/ctrlProp" Target="../ctrlProps/ctrlProp274.xml"/><Relationship Id="rId123" Type="http://schemas.openxmlformats.org/officeDocument/2006/relationships/ctrlProp" Target="../ctrlProps/ctrlProp295.xml"/><Relationship Id="rId128" Type="http://schemas.openxmlformats.org/officeDocument/2006/relationships/ctrlProp" Target="../ctrlProps/ctrlProp300.xml"/><Relationship Id="rId144" Type="http://schemas.openxmlformats.org/officeDocument/2006/relationships/ctrlProp" Target="../ctrlProps/ctrlProp316.xml"/><Relationship Id="rId149" Type="http://schemas.openxmlformats.org/officeDocument/2006/relationships/ctrlProp" Target="../ctrlProps/ctrlProp321.xml"/><Relationship Id="rId5" Type="http://schemas.openxmlformats.org/officeDocument/2006/relationships/ctrlProp" Target="../ctrlProps/ctrlProp177.xml"/><Relationship Id="rId90" Type="http://schemas.openxmlformats.org/officeDocument/2006/relationships/ctrlProp" Target="../ctrlProps/ctrlProp262.xml"/><Relationship Id="rId95" Type="http://schemas.openxmlformats.org/officeDocument/2006/relationships/ctrlProp" Target="../ctrlProps/ctrlProp267.xml"/><Relationship Id="rId160" Type="http://schemas.openxmlformats.org/officeDocument/2006/relationships/ctrlProp" Target="../ctrlProps/ctrlProp332.xml"/><Relationship Id="rId165" Type="http://schemas.openxmlformats.org/officeDocument/2006/relationships/ctrlProp" Target="../ctrlProps/ctrlProp337.xml"/><Relationship Id="rId22" Type="http://schemas.openxmlformats.org/officeDocument/2006/relationships/ctrlProp" Target="../ctrlProps/ctrlProp194.xml"/><Relationship Id="rId27" Type="http://schemas.openxmlformats.org/officeDocument/2006/relationships/ctrlProp" Target="../ctrlProps/ctrlProp199.xml"/><Relationship Id="rId43" Type="http://schemas.openxmlformats.org/officeDocument/2006/relationships/ctrlProp" Target="../ctrlProps/ctrlProp215.xml"/><Relationship Id="rId48" Type="http://schemas.openxmlformats.org/officeDocument/2006/relationships/ctrlProp" Target="../ctrlProps/ctrlProp220.xml"/><Relationship Id="rId64" Type="http://schemas.openxmlformats.org/officeDocument/2006/relationships/ctrlProp" Target="../ctrlProps/ctrlProp236.xml"/><Relationship Id="rId69" Type="http://schemas.openxmlformats.org/officeDocument/2006/relationships/ctrlProp" Target="../ctrlProps/ctrlProp241.xml"/><Relationship Id="rId113" Type="http://schemas.openxmlformats.org/officeDocument/2006/relationships/ctrlProp" Target="../ctrlProps/ctrlProp285.xml"/><Relationship Id="rId118" Type="http://schemas.openxmlformats.org/officeDocument/2006/relationships/ctrlProp" Target="../ctrlProps/ctrlProp290.xml"/><Relationship Id="rId134" Type="http://schemas.openxmlformats.org/officeDocument/2006/relationships/ctrlProp" Target="../ctrlProps/ctrlProp306.xml"/><Relationship Id="rId139" Type="http://schemas.openxmlformats.org/officeDocument/2006/relationships/ctrlProp" Target="../ctrlProps/ctrlProp311.xml"/><Relationship Id="rId80" Type="http://schemas.openxmlformats.org/officeDocument/2006/relationships/ctrlProp" Target="../ctrlProps/ctrlProp252.xml"/><Relationship Id="rId85" Type="http://schemas.openxmlformats.org/officeDocument/2006/relationships/ctrlProp" Target="../ctrlProps/ctrlProp257.xml"/><Relationship Id="rId150" Type="http://schemas.openxmlformats.org/officeDocument/2006/relationships/ctrlProp" Target="../ctrlProps/ctrlProp322.xml"/><Relationship Id="rId155" Type="http://schemas.openxmlformats.org/officeDocument/2006/relationships/ctrlProp" Target="../ctrlProps/ctrlProp327.xml"/><Relationship Id="rId12" Type="http://schemas.openxmlformats.org/officeDocument/2006/relationships/ctrlProp" Target="../ctrlProps/ctrlProp184.xml"/><Relationship Id="rId17" Type="http://schemas.openxmlformats.org/officeDocument/2006/relationships/ctrlProp" Target="../ctrlProps/ctrlProp189.xml"/><Relationship Id="rId33" Type="http://schemas.openxmlformats.org/officeDocument/2006/relationships/ctrlProp" Target="../ctrlProps/ctrlProp205.xml"/><Relationship Id="rId38" Type="http://schemas.openxmlformats.org/officeDocument/2006/relationships/ctrlProp" Target="../ctrlProps/ctrlProp210.xml"/><Relationship Id="rId59" Type="http://schemas.openxmlformats.org/officeDocument/2006/relationships/ctrlProp" Target="../ctrlProps/ctrlProp231.xml"/><Relationship Id="rId103" Type="http://schemas.openxmlformats.org/officeDocument/2006/relationships/ctrlProp" Target="../ctrlProps/ctrlProp275.xml"/><Relationship Id="rId108" Type="http://schemas.openxmlformats.org/officeDocument/2006/relationships/ctrlProp" Target="../ctrlProps/ctrlProp280.xml"/><Relationship Id="rId124" Type="http://schemas.openxmlformats.org/officeDocument/2006/relationships/ctrlProp" Target="../ctrlProps/ctrlProp296.xml"/><Relationship Id="rId129" Type="http://schemas.openxmlformats.org/officeDocument/2006/relationships/ctrlProp" Target="../ctrlProps/ctrlProp301.xml"/><Relationship Id="rId54" Type="http://schemas.openxmlformats.org/officeDocument/2006/relationships/ctrlProp" Target="../ctrlProps/ctrlProp226.xml"/><Relationship Id="rId70" Type="http://schemas.openxmlformats.org/officeDocument/2006/relationships/ctrlProp" Target="../ctrlProps/ctrlProp242.xml"/><Relationship Id="rId75" Type="http://schemas.openxmlformats.org/officeDocument/2006/relationships/ctrlProp" Target="../ctrlProps/ctrlProp247.xml"/><Relationship Id="rId91" Type="http://schemas.openxmlformats.org/officeDocument/2006/relationships/ctrlProp" Target="../ctrlProps/ctrlProp263.xml"/><Relationship Id="rId96" Type="http://schemas.openxmlformats.org/officeDocument/2006/relationships/ctrlProp" Target="../ctrlProps/ctrlProp268.xml"/><Relationship Id="rId140" Type="http://schemas.openxmlformats.org/officeDocument/2006/relationships/ctrlProp" Target="../ctrlProps/ctrlProp312.xml"/><Relationship Id="rId145" Type="http://schemas.openxmlformats.org/officeDocument/2006/relationships/ctrlProp" Target="../ctrlProps/ctrlProp317.xml"/><Relationship Id="rId161" Type="http://schemas.openxmlformats.org/officeDocument/2006/relationships/ctrlProp" Target="../ctrlProps/ctrlProp333.xml"/><Relationship Id="rId166" Type="http://schemas.openxmlformats.org/officeDocument/2006/relationships/ctrlProp" Target="../ctrlProps/ctrlProp338.xml"/><Relationship Id="rId1" Type="http://schemas.openxmlformats.org/officeDocument/2006/relationships/printerSettings" Target="../printerSettings/printerSettings3.bin"/><Relationship Id="rId6" Type="http://schemas.openxmlformats.org/officeDocument/2006/relationships/ctrlProp" Target="../ctrlProps/ctrlProp178.xml"/><Relationship Id="rId15" Type="http://schemas.openxmlformats.org/officeDocument/2006/relationships/ctrlProp" Target="../ctrlProps/ctrlProp187.xml"/><Relationship Id="rId23" Type="http://schemas.openxmlformats.org/officeDocument/2006/relationships/ctrlProp" Target="../ctrlProps/ctrlProp195.xml"/><Relationship Id="rId28" Type="http://schemas.openxmlformats.org/officeDocument/2006/relationships/ctrlProp" Target="../ctrlProps/ctrlProp200.xml"/><Relationship Id="rId36" Type="http://schemas.openxmlformats.org/officeDocument/2006/relationships/ctrlProp" Target="../ctrlProps/ctrlProp208.xml"/><Relationship Id="rId49" Type="http://schemas.openxmlformats.org/officeDocument/2006/relationships/ctrlProp" Target="../ctrlProps/ctrlProp221.xml"/><Relationship Id="rId57" Type="http://schemas.openxmlformats.org/officeDocument/2006/relationships/ctrlProp" Target="../ctrlProps/ctrlProp229.xml"/><Relationship Id="rId106" Type="http://schemas.openxmlformats.org/officeDocument/2006/relationships/ctrlProp" Target="../ctrlProps/ctrlProp278.xml"/><Relationship Id="rId114" Type="http://schemas.openxmlformats.org/officeDocument/2006/relationships/ctrlProp" Target="../ctrlProps/ctrlProp286.xml"/><Relationship Id="rId119" Type="http://schemas.openxmlformats.org/officeDocument/2006/relationships/ctrlProp" Target="../ctrlProps/ctrlProp291.xml"/><Relationship Id="rId127" Type="http://schemas.openxmlformats.org/officeDocument/2006/relationships/ctrlProp" Target="../ctrlProps/ctrlProp299.xml"/><Relationship Id="rId10" Type="http://schemas.openxmlformats.org/officeDocument/2006/relationships/ctrlProp" Target="../ctrlProps/ctrlProp182.xml"/><Relationship Id="rId31" Type="http://schemas.openxmlformats.org/officeDocument/2006/relationships/ctrlProp" Target="../ctrlProps/ctrlProp203.xml"/><Relationship Id="rId44" Type="http://schemas.openxmlformats.org/officeDocument/2006/relationships/ctrlProp" Target="../ctrlProps/ctrlProp216.xml"/><Relationship Id="rId52" Type="http://schemas.openxmlformats.org/officeDocument/2006/relationships/ctrlProp" Target="../ctrlProps/ctrlProp224.xml"/><Relationship Id="rId60" Type="http://schemas.openxmlformats.org/officeDocument/2006/relationships/ctrlProp" Target="../ctrlProps/ctrlProp232.xml"/><Relationship Id="rId65" Type="http://schemas.openxmlformats.org/officeDocument/2006/relationships/ctrlProp" Target="../ctrlProps/ctrlProp237.xml"/><Relationship Id="rId73" Type="http://schemas.openxmlformats.org/officeDocument/2006/relationships/ctrlProp" Target="../ctrlProps/ctrlProp245.xml"/><Relationship Id="rId78" Type="http://schemas.openxmlformats.org/officeDocument/2006/relationships/ctrlProp" Target="../ctrlProps/ctrlProp250.xml"/><Relationship Id="rId81" Type="http://schemas.openxmlformats.org/officeDocument/2006/relationships/ctrlProp" Target="../ctrlProps/ctrlProp253.xml"/><Relationship Id="rId86" Type="http://schemas.openxmlformats.org/officeDocument/2006/relationships/ctrlProp" Target="../ctrlProps/ctrlProp258.xml"/><Relationship Id="rId94" Type="http://schemas.openxmlformats.org/officeDocument/2006/relationships/ctrlProp" Target="../ctrlProps/ctrlProp266.xml"/><Relationship Id="rId99" Type="http://schemas.openxmlformats.org/officeDocument/2006/relationships/ctrlProp" Target="../ctrlProps/ctrlProp271.xml"/><Relationship Id="rId101" Type="http://schemas.openxmlformats.org/officeDocument/2006/relationships/ctrlProp" Target="../ctrlProps/ctrlProp273.xml"/><Relationship Id="rId122" Type="http://schemas.openxmlformats.org/officeDocument/2006/relationships/ctrlProp" Target="../ctrlProps/ctrlProp294.xml"/><Relationship Id="rId130" Type="http://schemas.openxmlformats.org/officeDocument/2006/relationships/ctrlProp" Target="../ctrlProps/ctrlProp302.xml"/><Relationship Id="rId135" Type="http://schemas.openxmlformats.org/officeDocument/2006/relationships/ctrlProp" Target="../ctrlProps/ctrlProp307.xml"/><Relationship Id="rId143" Type="http://schemas.openxmlformats.org/officeDocument/2006/relationships/ctrlProp" Target="../ctrlProps/ctrlProp315.xml"/><Relationship Id="rId148" Type="http://schemas.openxmlformats.org/officeDocument/2006/relationships/ctrlProp" Target="../ctrlProps/ctrlProp320.xml"/><Relationship Id="rId151" Type="http://schemas.openxmlformats.org/officeDocument/2006/relationships/ctrlProp" Target="../ctrlProps/ctrlProp323.xml"/><Relationship Id="rId156" Type="http://schemas.openxmlformats.org/officeDocument/2006/relationships/ctrlProp" Target="../ctrlProps/ctrlProp328.xml"/><Relationship Id="rId164" Type="http://schemas.openxmlformats.org/officeDocument/2006/relationships/ctrlProp" Target="../ctrlProps/ctrlProp336.xml"/><Relationship Id="rId169" Type="http://schemas.openxmlformats.org/officeDocument/2006/relationships/ctrlProp" Target="../ctrlProps/ctrlProp341.xml"/><Relationship Id="rId4" Type="http://schemas.openxmlformats.org/officeDocument/2006/relationships/ctrlProp" Target="../ctrlProps/ctrlProp176.xml"/><Relationship Id="rId9" Type="http://schemas.openxmlformats.org/officeDocument/2006/relationships/ctrlProp" Target="../ctrlProps/ctrlProp181.xml"/><Relationship Id="rId13" Type="http://schemas.openxmlformats.org/officeDocument/2006/relationships/ctrlProp" Target="../ctrlProps/ctrlProp185.xml"/><Relationship Id="rId18" Type="http://schemas.openxmlformats.org/officeDocument/2006/relationships/ctrlProp" Target="../ctrlProps/ctrlProp190.xml"/><Relationship Id="rId39" Type="http://schemas.openxmlformats.org/officeDocument/2006/relationships/ctrlProp" Target="../ctrlProps/ctrlProp211.xml"/><Relationship Id="rId109" Type="http://schemas.openxmlformats.org/officeDocument/2006/relationships/ctrlProp" Target="../ctrlProps/ctrlProp281.xml"/><Relationship Id="rId34" Type="http://schemas.openxmlformats.org/officeDocument/2006/relationships/ctrlProp" Target="../ctrlProps/ctrlProp206.xml"/><Relationship Id="rId50" Type="http://schemas.openxmlformats.org/officeDocument/2006/relationships/ctrlProp" Target="../ctrlProps/ctrlProp222.xml"/><Relationship Id="rId55" Type="http://schemas.openxmlformats.org/officeDocument/2006/relationships/ctrlProp" Target="../ctrlProps/ctrlProp227.xml"/><Relationship Id="rId76" Type="http://schemas.openxmlformats.org/officeDocument/2006/relationships/ctrlProp" Target="../ctrlProps/ctrlProp248.xml"/><Relationship Id="rId97" Type="http://schemas.openxmlformats.org/officeDocument/2006/relationships/ctrlProp" Target="../ctrlProps/ctrlProp269.xml"/><Relationship Id="rId104" Type="http://schemas.openxmlformats.org/officeDocument/2006/relationships/ctrlProp" Target="../ctrlProps/ctrlProp276.xml"/><Relationship Id="rId120" Type="http://schemas.openxmlformats.org/officeDocument/2006/relationships/ctrlProp" Target="../ctrlProps/ctrlProp292.xml"/><Relationship Id="rId125" Type="http://schemas.openxmlformats.org/officeDocument/2006/relationships/ctrlProp" Target="../ctrlProps/ctrlProp297.xml"/><Relationship Id="rId141" Type="http://schemas.openxmlformats.org/officeDocument/2006/relationships/ctrlProp" Target="../ctrlProps/ctrlProp313.xml"/><Relationship Id="rId146" Type="http://schemas.openxmlformats.org/officeDocument/2006/relationships/ctrlProp" Target="../ctrlProps/ctrlProp318.xml"/><Relationship Id="rId167" Type="http://schemas.openxmlformats.org/officeDocument/2006/relationships/ctrlProp" Target="../ctrlProps/ctrlProp339.xml"/><Relationship Id="rId7" Type="http://schemas.openxmlformats.org/officeDocument/2006/relationships/ctrlProp" Target="../ctrlProps/ctrlProp179.xml"/><Relationship Id="rId71" Type="http://schemas.openxmlformats.org/officeDocument/2006/relationships/ctrlProp" Target="../ctrlProps/ctrlProp243.xml"/><Relationship Id="rId92" Type="http://schemas.openxmlformats.org/officeDocument/2006/relationships/ctrlProp" Target="../ctrlProps/ctrlProp264.xml"/><Relationship Id="rId162" Type="http://schemas.openxmlformats.org/officeDocument/2006/relationships/ctrlProp" Target="../ctrlProps/ctrlProp334.xml"/><Relationship Id="rId2" Type="http://schemas.openxmlformats.org/officeDocument/2006/relationships/drawing" Target="../drawings/drawing2.xml"/><Relationship Id="rId29" Type="http://schemas.openxmlformats.org/officeDocument/2006/relationships/ctrlProp" Target="../ctrlProps/ctrlProp201.xml"/><Relationship Id="rId24" Type="http://schemas.openxmlformats.org/officeDocument/2006/relationships/ctrlProp" Target="../ctrlProps/ctrlProp196.xml"/><Relationship Id="rId40" Type="http://schemas.openxmlformats.org/officeDocument/2006/relationships/ctrlProp" Target="../ctrlProps/ctrlProp212.xml"/><Relationship Id="rId45" Type="http://schemas.openxmlformats.org/officeDocument/2006/relationships/ctrlProp" Target="../ctrlProps/ctrlProp217.xml"/><Relationship Id="rId66" Type="http://schemas.openxmlformats.org/officeDocument/2006/relationships/ctrlProp" Target="../ctrlProps/ctrlProp238.xml"/><Relationship Id="rId87" Type="http://schemas.openxmlformats.org/officeDocument/2006/relationships/ctrlProp" Target="../ctrlProps/ctrlProp259.xml"/><Relationship Id="rId110" Type="http://schemas.openxmlformats.org/officeDocument/2006/relationships/ctrlProp" Target="../ctrlProps/ctrlProp282.xml"/><Relationship Id="rId115" Type="http://schemas.openxmlformats.org/officeDocument/2006/relationships/ctrlProp" Target="../ctrlProps/ctrlProp287.xml"/><Relationship Id="rId131" Type="http://schemas.openxmlformats.org/officeDocument/2006/relationships/ctrlProp" Target="../ctrlProps/ctrlProp303.xml"/><Relationship Id="rId136" Type="http://schemas.openxmlformats.org/officeDocument/2006/relationships/ctrlProp" Target="../ctrlProps/ctrlProp308.xml"/><Relationship Id="rId157" Type="http://schemas.openxmlformats.org/officeDocument/2006/relationships/ctrlProp" Target="../ctrlProps/ctrlProp329.xml"/><Relationship Id="rId61" Type="http://schemas.openxmlformats.org/officeDocument/2006/relationships/ctrlProp" Target="../ctrlProps/ctrlProp233.xml"/><Relationship Id="rId82" Type="http://schemas.openxmlformats.org/officeDocument/2006/relationships/ctrlProp" Target="../ctrlProps/ctrlProp254.xml"/><Relationship Id="rId152" Type="http://schemas.openxmlformats.org/officeDocument/2006/relationships/ctrlProp" Target="../ctrlProps/ctrlProp324.xml"/><Relationship Id="rId19" Type="http://schemas.openxmlformats.org/officeDocument/2006/relationships/ctrlProp" Target="../ctrlProps/ctrlProp191.xml"/><Relationship Id="rId14" Type="http://schemas.openxmlformats.org/officeDocument/2006/relationships/ctrlProp" Target="../ctrlProps/ctrlProp186.xml"/><Relationship Id="rId30" Type="http://schemas.openxmlformats.org/officeDocument/2006/relationships/ctrlProp" Target="../ctrlProps/ctrlProp202.xml"/><Relationship Id="rId35" Type="http://schemas.openxmlformats.org/officeDocument/2006/relationships/ctrlProp" Target="../ctrlProps/ctrlProp207.xml"/><Relationship Id="rId56" Type="http://schemas.openxmlformats.org/officeDocument/2006/relationships/ctrlProp" Target="../ctrlProps/ctrlProp228.xml"/><Relationship Id="rId77" Type="http://schemas.openxmlformats.org/officeDocument/2006/relationships/ctrlProp" Target="../ctrlProps/ctrlProp249.xml"/><Relationship Id="rId100" Type="http://schemas.openxmlformats.org/officeDocument/2006/relationships/ctrlProp" Target="../ctrlProps/ctrlProp272.xml"/><Relationship Id="rId105" Type="http://schemas.openxmlformats.org/officeDocument/2006/relationships/ctrlProp" Target="../ctrlProps/ctrlProp277.xml"/><Relationship Id="rId126" Type="http://schemas.openxmlformats.org/officeDocument/2006/relationships/ctrlProp" Target="../ctrlProps/ctrlProp298.xml"/><Relationship Id="rId147" Type="http://schemas.openxmlformats.org/officeDocument/2006/relationships/ctrlProp" Target="../ctrlProps/ctrlProp319.xml"/><Relationship Id="rId168" Type="http://schemas.openxmlformats.org/officeDocument/2006/relationships/ctrlProp" Target="../ctrlProps/ctrlProp340.xml"/><Relationship Id="rId8" Type="http://schemas.openxmlformats.org/officeDocument/2006/relationships/ctrlProp" Target="../ctrlProps/ctrlProp180.xml"/><Relationship Id="rId51" Type="http://schemas.openxmlformats.org/officeDocument/2006/relationships/ctrlProp" Target="../ctrlProps/ctrlProp223.xml"/><Relationship Id="rId72" Type="http://schemas.openxmlformats.org/officeDocument/2006/relationships/ctrlProp" Target="../ctrlProps/ctrlProp244.xml"/><Relationship Id="rId93" Type="http://schemas.openxmlformats.org/officeDocument/2006/relationships/ctrlProp" Target="../ctrlProps/ctrlProp265.xml"/><Relationship Id="rId98" Type="http://schemas.openxmlformats.org/officeDocument/2006/relationships/ctrlProp" Target="../ctrlProps/ctrlProp270.xml"/><Relationship Id="rId121" Type="http://schemas.openxmlformats.org/officeDocument/2006/relationships/ctrlProp" Target="../ctrlProps/ctrlProp293.xml"/><Relationship Id="rId142" Type="http://schemas.openxmlformats.org/officeDocument/2006/relationships/ctrlProp" Target="../ctrlProps/ctrlProp314.xml"/><Relationship Id="rId163" Type="http://schemas.openxmlformats.org/officeDocument/2006/relationships/ctrlProp" Target="../ctrlProps/ctrlProp335.xml"/><Relationship Id="rId3" Type="http://schemas.openxmlformats.org/officeDocument/2006/relationships/vmlDrawing" Target="../drawings/vmlDrawing3.vml"/><Relationship Id="rId25" Type="http://schemas.openxmlformats.org/officeDocument/2006/relationships/ctrlProp" Target="../ctrlProps/ctrlProp197.xml"/><Relationship Id="rId46" Type="http://schemas.openxmlformats.org/officeDocument/2006/relationships/ctrlProp" Target="../ctrlProps/ctrlProp218.xml"/><Relationship Id="rId67" Type="http://schemas.openxmlformats.org/officeDocument/2006/relationships/ctrlProp" Target="../ctrlProps/ctrlProp239.xml"/><Relationship Id="rId116" Type="http://schemas.openxmlformats.org/officeDocument/2006/relationships/ctrlProp" Target="../ctrlProps/ctrlProp288.xml"/><Relationship Id="rId137" Type="http://schemas.openxmlformats.org/officeDocument/2006/relationships/ctrlProp" Target="../ctrlProps/ctrlProp309.xml"/><Relationship Id="rId158" Type="http://schemas.openxmlformats.org/officeDocument/2006/relationships/ctrlProp" Target="../ctrlProps/ctrlProp330.xml"/><Relationship Id="rId20" Type="http://schemas.openxmlformats.org/officeDocument/2006/relationships/ctrlProp" Target="../ctrlProps/ctrlProp192.xml"/><Relationship Id="rId41" Type="http://schemas.openxmlformats.org/officeDocument/2006/relationships/ctrlProp" Target="../ctrlProps/ctrlProp213.xml"/><Relationship Id="rId62" Type="http://schemas.openxmlformats.org/officeDocument/2006/relationships/ctrlProp" Target="../ctrlProps/ctrlProp234.xml"/><Relationship Id="rId83" Type="http://schemas.openxmlformats.org/officeDocument/2006/relationships/ctrlProp" Target="../ctrlProps/ctrlProp255.xml"/><Relationship Id="rId88" Type="http://schemas.openxmlformats.org/officeDocument/2006/relationships/ctrlProp" Target="../ctrlProps/ctrlProp260.xml"/><Relationship Id="rId111" Type="http://schemas.openxmlformats.org/officeDocument/2006/relationships/ctrlProp" Target="../ctrlProps/ctrlProp283.xml"/><Relationship Id="rId132" Type="http://schemas.openxmlformats.org/officeDocument/2006/relationships/ctrlProp" Target="../ctrlProps/ctrlProp304.xml"/><Relationship Id="rId153" Type="http://schemas.openxmlformats.org/officeDocument/2006/relationships/ctrlProp" Target="../ctrlProps/ctrlProp325.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456.xml"/><Relationship Id="rId299" Type="http://schemas.openxmlformats.org/officeDocument/2006/relationships/ctrlProp" Target="../ctrlProps/ctrlProp638.xml"/><Relationship Id="rId303" Type="http://schemas.openxmlformats.org/officeDocument/2006/relationships/ctrlProp" Target="../ctrlProps/ctrlProp642.xml"/><Relationship Id="rId21" Type="http://schemas.openxmlformats.org/officeDocument/2006/relationships/ctrlProp" Target="../ctrlProps/ctrlProp360.xml"/><Relationship Id="rId42" Type="http://schemas.openxmlformats.org/officeDocument/2006/relationships/ctrlProp" Target="../ctrlProps/ctrlProp381.xml"/><Relationship Id="rId63" Type="http://schemas.openxmlformats.org/officeDocument/2006/relationships/ctrlProp" Target="../ctrlProps/ctrlProp402.xml"/><Relationship Id="rId84" Type="http://schemas.openxmlformats.org/officeDocument/2006/relationships/ctrlProp" Target="../ctrlProps/ctrlProp423.xml"/><Relationship Id="rId138" Type="http://schemas.openxmlformats.org/officeDocument/2006/relationships/ctrlProp" Target="../ctrlProps/ctrlProp477.xml"/><Relationship Id="rId159" Type="http://schemas.openxmlformats.org/officeDocument/2006/relationships/ctrlProp" Target="../ctrlProps/ctrlProp498.xml"/><Relationship Id="rId170" Type="http://schemas.openxmlformats.org/officeDocument/2006/relationships/ctrlProp" Target="../ctrlProps/ctrlProp509.xml"/><Relationship Id="rId191" Type="http://schemas.openxmlformats.org/officeDocument/2006/relationships/ctrlProp" Target="../ctrlProps/ctrlProp530.xml"/><Relationship Id="rId205" Type="http://schemas.openxmlformats.org/officeDocument/2006/relationships/ctrlProp" Target="../ctrlProps/ctrlProp544.xml"/><Relationship Id="rId226" Type="http://schemas.openxmlformats.org/officeDocument/2006/relationships/ctrlProp" Target="../ctrlProps/ctrlProp565.xml"/><Relationship Id="rId247" Type="http://schemas.openxmlformats.org/officeDocument/2006/relationships/ctrlProp" Target="../ctrlProps/ctrlProp586.xml"/><Relationship Id="rId107" Type="http://schemas.openxmlformats.org/officeDocument/2006/relationships/ctrlProp" Target="../ctrlProps/ctrlProp446.xml"/><Relationship Id="rId268" Type="http://schemas.openxmlformats.org/officeDocument/2006/relationships/ctrlProp" Target="../ctrlProps/ctrlProp607.xml"/><Relationship Id="rId289" Type="http://schemas.openxmlformats.org/officeDocument/2006/relationships/ctrlProp" Target="../ctrlProps/ctrlProp628.xml"/><Relationship Id="rId11" Type="http://schemas.openxmlformats.org/officeDocument/2006/relationships/ctrlProp" Target="../ctrlProps/ctrlProp350.xml"/><Relationship Id="rId32" Type="http://schemas.openxmlformats.org/officeDocument/2006/relationships/ctrlProp" Target="../ctrlProps/ctrlProp371.xml"/><Relationship Id="rId53" Type="http://schemas.openxmlformats.org/officeDocument/2006/relationships/ctrlProp" Target="../ctrlProps/ctrlProp392.xml"/><Relationship Id="rId74" Type="http://schemas.openxmlformats.org/officeDocument/2006/relationships/ctrlProp" Target="../ctrlProps/ctrlProp413.xml"/><Relationship Id="rId128" Type="http://schemas.openxmlformats.org/officeDocument/2006/relationships/ctrlProp" Target="../ctrlProps/ctrlProp467.xml"/><Relationship Id="rId149" Type="http://schemas.openxmlformats.org/officeDocument/2006/relationships/ctrlProp" Target="../ctrlProps/ctrlProp488.xml"/><Relationship Id="rId5" Type="http://schemas.openxmlformats.org/officeDocument/2006/relationships/ctrlProp" Target="../ctrlProps/ctrlProp344.xml"/><Relationship Id="rId95" Type="http://schemas.openxmlformats.org/officeDocument/2006/relationships/ctrlProp" Target="../ctrlProps/ctrlProp434.xml"/><Relationship Id="rId160" Type="http://schemas.openxmlformats.org/officeDocument/2006/relationships/ctrlProp" Target="../ctrlProps/ctrlProp499.xml"/><Relationship Id="rId181" Type="http://schemas.openxmlformats.org/officeDocument/2006/relationships/ctrlProp" Target="../ctrlProps/ctrlProp520.xml"/><Relationship Id="rId216" Type="http://schemas.openxmlformats.org/officeDocument/2006/relationships/ctrlProp" Target="../ctrlProps/ctrlProp555.xml"/><Relationship Id="rId237" Type="http://schemas.openxmlformats.org/officeDocument/2006/relationships/ctrlProp" Target="../ctrlProps/ctrlProp576.xml"/><Relationship Id="rId258" Type="http://schemas.openxmlformats.org/officeDocument/2006/relationships/ctrlProp" Target="../ctrlProps/ctrlProp597.xml"/><Relationship Id="rId279" Type="http://schemas.openxmlformats.org/officeDocument/2006/relationships/ctrlProp" Target="../ctrlProps/ctrlProp618.xml"/><Relationship Id="rId22" Type="http://schemas.openxmlformats.org/officeDocument/2006/relationships/ctrlProp" Target="../ctrlProps/ctrlProp361.xml"/><Relationship Id="rId43" Type="http://schemas.openxmlformats.org/officeDocument/2006/relationships/ctrlProp" Target="../ctrlProps/ctrlProp382.xml"/><Relationship Id="rId64" Type="http://schemas.openxmlformats.org/officeDocument/2006/relationships/ctrlProp" Target="../ctrlProps/ctrlProp403.xml"/><Relationship Id="rId118" Type="http://schemas.openxmlformats.org/officeDocument/2006/relationships/ctrlProp" Target="../ctrlProps/ctrlProp457.xml"/><Relationship Id="rId139" Type="http://schemas.openxmlformats.org/officeDocument/2006/relationships/ctrlProp" Target="../ctrlProps/ctrlProp478.xml"/><Relationship Id="rId290" Type="http://schemas.openxmlformats.org/officeDocument/2006/relationships/ctrlProp" Target="../ctrlProps/ctrlProp629.xml"/><Relationship Id="rId304" Type="http://schemas.openxmlformats.org/officeDocument/2006/relationships/ctrlProp" Target="../ctrlProps/ctrlProp643.xml"/><Relationship Id="rId85" Type="http://schemas.openxmlformats.org/officeDocument/2006/relationships/ctrlProp" Target="../ctrlProps/ctrlProp424.xml"/><Relationship Id="rId150" Type="http://schemas.openxmlformats.org/officeDocument/2006/relationships/ctrlProp" Target="../ctrlProps/ctrlProp489.xml"/><Relationship Id="rId171" Type="http://schemas.openxmlformats.org/officeDocument/2006/relationships/ctrlProp" Target="../ctrlProps/ctrlProp510.xml"/><Relationship Id="rId192" Type="http://schemas.openxmlformats.org/officeDocument/2006/relationships/ctrlProp" Target="../ctrlProps/ctrlProp531.xml"/><Relationship Id="rId206" Type="http://schemas.openxmlformats.org/officeDocument/2006/relationships/ctrlProp" Target="../ctrlProps/ctrlProp545.xml"/><Relationship Id="rId227" Type="http://schemas.openxmlformats.org/officeDocument/2006/relationships/ctrlProp" Target="../ctrlProps/ctrlProp566.xml"/><Relationship Id="rId248" Type="http://schemas.openxmlformats.org/officeDocument/2006/relationships/ctrlProp" Target="../ctrlProps/ctrlProp587.xml"/><Relationship Id="rId269" Type="http://schemas.openxmlformats.org/officeDocument/2006/relationships/ctrlProp" Target="../ctrlProps/ctrlProp608.xml"/><Relationship Id="rId12" Type="http://schemas.openxmlformats.org/officeDocument/2006/relationships/ctrlProp" Target="../ctrlProps/ctrlProp351.xml"/><Relationship Id="rId33" Type="http://schemas.openxmlformats.org/officeDocument/2006/relationships/ctrlProp" Target="../ctrlProps/ctrlProp372.xml"/><Relationship Id="rId108" Type="http://schemas.openxmlformats.org/officeDocument/2006/relationships/ctrlProp" Target="../ctrlProps/ctrlProp447.xml"/><Relationship Id="rId129" Type="http://schemas.openxmlformats.org/officeDocument/2006/relationships/ctrlProp" Target="../ctrlProps/ctrlProp468.xml"/><Relationship Id="rId280" Type="http://schemas.openxmlformats.org/officeDocument/2006/relationships/ctrlProp" Target="../ctrlProps/ctrlProp619.xml"/><Relationship Id="rId54" Type="http://schemas.openxmlformats.org/officeDocument/2006/relationships/ctrlProp" Target="../ctrlProps/ctrlProp393.xml"/><Relationship Id="rId75" Type="http://schemas.openxmlformats.org/officeDocument/2006/relationships/ctrlProp" Target="../ctrlProps/ctrlProp414.xml"/><Relationship Id="rId96" Type="http://schemas.openxmlformats.org/officeDocument/2006/relationships/ctrlProp" Target="../ctrlProps/ctrlProp435.xml"/><Relationship Id="rId140" Type="http://schemas.openxmlformats.org/officeDocument/2006/relationships/ctrlProp" Target="../ctrlProps/ctrlProp479.xml"/><Relationship Id="rId161" Type="http://schemas.openxmlformats.org/officeDocument/2006/relationships/ctrlProp" Target="../ctrlProps/ctrlProp500.xml"/><Relationship Id="rId182" Type="http://schemas.openxmlformats.org/officeDocument/2006/relationships/ctrlProp" Target="../ctrlProps/ctrlProp521.xml"/><Relationship Id="rId217" Type="http://schemas.openxmlformats.org/officeDocument/2006/relationships/ctrlProp" Target="../ctrlProps/ctrlProp556.xml"/><Relationship Id="rId6" Type="http://schemas.openxmlformats.org/officeDocument/2006/relationships/ctrlProp" Target="../ctrlProps/ctrlProp345.xml"/><Relationship Id="rId238" Type="http://schemas.openxmlformats.org/officeDocument/2006/relationships/ctrlProp" Target="../ctrlProps/ctrlProp577.xml"/><Relationship Id="rId259" Type="http://schemas.openxmlformats.org/officeDocument/2006/relationships/ctrlProp" Target="../ctrlProps/ctrlProp598.xml"/><Relationship Id="rId23" Type="http://schemas.openxmlformats.org/officeDocument/2006/relationships/ctrlProp" Target="../ctrlProps/ctrlProp362.xml"/><Relationship Id="rId119" Type="http://schemas.openxmlformats.org/officeDocument/2006/relationships/ctrlProp" Target="../ctrlProps/ctrlProp458.xml"/><Relationship Id="rId270" Type="http://schemas.openxmlformats.org/officeDocument/2006/relationships/ctrlProp" Target="../ctrlProps/ctrlProp609.xml"/><Relationship Id="rId291" Type="http://schemas.openxmlformats.org/officeDocument/2006/relationships/ctrlProp" Target="../ctrlProps/ctrlProp630.xml"/><Relationship Id="rId305" Type="http://schemas.openxmlformats.org/officeDocument/2006/relationships/ctrlProp" Target="../ctrlProps/ctrlProp644.xml"/><Relationship Id="rId44" Type="http://schemas.openxmlformats.org/officeDocument/2006/relationships/ctrlProp" Target="../ctrlProps/ctrlProp383.xml"/><Relationship Id="rId65" Type="http://schemas.openxmlformats.org/officeDocument/2006/relationships/ctrlProp" Target="../ctrlProps/ctrlProp404.xml"/><Relationship Id="rId86" Type="http://schemas.openxmlformats.org/officeDocument/2006/relationships/ctrlProp" Target="../ctrlProps/ctrlProp425.xml"/><Relationship Id="rId130" Type="http://schemas.openxmlformats.org/officeDocument/2006/relationships/ctrlProp" Target="../ctrlProps/ctrlProp469.xml"/><Relationship Id="rId151" Type="http://schemas.openxmlformats.org/officeDocument/2006/relationships/ctrlProp" Target="../ctrlProps/ctrlProp490.xml"/><Relationship Id="rId172" Type="http://schemas.openxmlformats.org/officeDocument/2006/relationships/ctrlProp" Target="../ctrlProps/ctrlProp511.xml"/><Relationship Id="rId193" Type="http://schemas.openxmlformats.org/officeDocument/2006/relationships/ctrlProp" Target="../ctrlProps/ctrlProp532.xml"/><Relationship Id="rId207" Type="http://schemas.openxmlformats.org/officeDocument/2006/relationships/ctrlProp" Target="../ctrlProps/ctrlProp546.xml"/><Relationship Id="rId228" Type="http://schemas.openxmlformats.org/officeDocument/2006/relationships/ctrlProp" Target="../ctrlProps/ctrlProp567.xml"/><Relationship Id="rId249" Type="http://schemas.openxmlformats.org/officeDocument/2006/relationships/ctrlProp" Target="../ctrlProps/ctrlProp588.xml"/><Relationship Id="rId13" Type="http://schemas.openxmlformats.org/officeDocument/2006/relationships/ctrlProp" Target="../ctrlProps/ctrlProp352.xml"/><Relationship Id="rId109" Type="http://schemas.openxmlformats.org/officeDocument/2006/relationships/ctrlProp" Target="../ctrlProps/ctrlProp448.xml"/><Relationship Id="rId260" Type="http://schemas.openxmlformats.org/officeDocument/2006/relationships/ctrlProp" Target="../ctrlProps/ctrlProp599.xml"/><Relationship Id="rId281" Type="http://schemas.openxmlformats.org/officeDocument/2006/relationships/ctrlProp" Target="../ctrlProps/ctrlProp620.xml"/><Relationship Id="rId34" Type="http://schemas.openxmlformats.org/officeDocument/2006/relationships/ctrlProp" Target="../ctrlProps/ctrlProp373.xml"/><Relationship Id="rId55" Type="http://schemas.openxmlformats.org/officeDocument/2006/relationships/ctrlProp" Target="../ctrlProps/ctrlProp394.xml"/><Relationship Id="rId76" Type="http://schemas.openxmlformats.org/officeDocument/2006/relationships/ctrlProp" Target="../ctrlProps/ctrlProp415.xml"/><Relationship Id="rId97" Type="http://schemas.openxmlformats.org/officeDocument/2006/relationships/ctrlProp" Target="../ctrlProps/ctrlProp436.xml"/><Relationship Id="rId120" Type="http://schemas.openxmlformats.org/officeDocument/2006/relationships/ctrlProp" Target="../ctrlProps/ctrlProp459.xml"/><Relationship Id="rId141" Type="http://schemas.openxmlformats.org/officeDocument/2006/relationships/ctrlProp" Target="../ctrlProps/ctrlProp480.xml"/><Relationship Id="rId7" Type="http://schemas.openxmlformats.org/officeDocument/2006/relationships/ctrlProp" Target="../ctrlProps/ctrlProp346.xml"/><Relationship Id="rId162" Type="http://schemas.openxmlformats.org/officeDocument/2006/relationships/ctrlProp" Target="../ctrlProps/ctrlProp501.xml"/><Relationship Id="rId183" Type="http://schemas.openxmlformats.org/officeDocument/2006/relationships/ctrlProp" Target="../ctrlProps/ctrlProp522.xml"/><Relationship Id="rId218" Type="http://schemas.openxmlformats.org/officeDocument/2006/relationships/ctrlProp" Target="../ctrlProps/ctrlProp557.xml"/><Relationship Id="rId239" Type="http://schemas.openxmlformats.org/officeDocument/2006/relationships/ctrlProp" Target="../ctrlProps/ctrlProp578.xml"/><Relationship Id="rId250" Type="http://schemas.openxmlformats.org/officeDocument/2006/relationships/ctrlProp" Target="../ctrlProps/ctrlProp589.xml"/><Relationship Id="rId271" Type="http://schemas.openxmlformats.org/officeDocument/2006/relationships/ctrlProp" Target="../ctrlProps/ctrlProp610.xml"/><Relationship Id="rId292" Type="http://schemas.openxmlformats.org/officeDocument/2006/relationships/ctrlProp" Target="../ctrlProps/ctrlProp631.xml"/><Relationship Id="rId306" Type="http://schemas.openxmlformats.org/officeDocument/2006/relationships/ctrlProp" Target="../ctrlProps/ctrlProp645.xml"/><Relationship Id="rId24" Type="http://schemas.openxmlformats.org/officeDocument/2006/relationships/ctrlProp" Target="../ctrlProps/ctrlProp363.xml"/><Relationship Id="rId40" Type="http://schemas.openxmlformats.org/officeDocument/2006/relationships/ctrlProp" Target="../ctrlProps/ctrlProp379.xml"/><Relationship Id="rId45" Type="http://schemas.openxmlformats.org/officeDocument/2006/relationships/ctrlProp" Target="../ctrlProps/ctrlProp384.xml"/><Relationship Id="rId66" Type="http://schemas.openxmlformats.org/officeDocument/2006/relationships/ctrlProp" Target="../ctrlProps/ctrlProp405.xml"/><Relationship Id="rId87" Type="http://schemas.openxmlformats.org/officeDocument/2006/relationships/ctrlProp" Target="../ctrlProps/ctrlProp426.xml"/><Relationship Id="rId110" Type="http://schemas.openxmlformats.org/officeDocument/2006/relationships/ctrlProp" Target="../ctrlProps/ctrlProp449.xml"/><Relationship Id="rId115" Type="http://schemas.openxmlformats.org/officeDocument/2006/relationships/ctrlProp" Target="../ctrlProps/ctrlProp454.xml"/><Relationship Id="rId131" Type="http://schemas.openxmlformats.org/officeDocument/2006/relationships/ctrlProp" Target="../ctrlProps/ctrlProp470.xml"/><Relationship Id="rId136" Type="http://schemas.openxmlformats.org/officeDocument/2006/relationships/ctrlProp" Target="../ctrlProps/ctrlProp475.xml"/><Relationship Id="rId157" Type="http://schemas.openxmlformats.org/officeDocument/2006/relationships/ctrlProp" Target="../ctrlProps/ctrlProp496.xml"/><Relationship Id="rId178" Type="http://schemas.openxmlformats.org/officeDocument/2006/relationships/ctrlProp" Target="../ctrlProps/ctrlProp517.xml"/><Relationship Id="rId301" Type="http://schemas.openxmlformats.org/officeDocument/2006/relationships/ctrlProp" Target="../ctrlProps/ctrlProp640.xml"/><Relationship Id="rId61" Type="http://schemas.openxmlformats.org/officeDocument/2006/relationships/ctrlProp" Target="../ctrlProps/ctrlProp400.xml"/><Relationship Id="rId82" Type="http://schemas.openxmlformats.org/officeDocument/2006/relationships/ctrlProp" Target="../ctrlProps/ctrlProp421.xml"/><Relationship Id="rId152" Type="http://schemas.openxmlformats.org/officeDocument/2006/relationships/ctrlProp" Target="../ctrlProps/ctrlProp491.xml"/><Relationship Id="rId173" Type="http://schemas.openxmlformats.org/officeDocument/2006/relationships/ctrlProp" Target="../ctrlProps/ctrlProp512.xml"/><Relationship Id="rId194" Type="http://schemas.openxmlformats.org/officeDocument/2006/relationships/ctrlProp" Target="../ctrlProps/ctrlProp533.xml"/><Relationship Id="rId199" Type="http://schemas.openxmlformats.org/officeDocument/2006/relationships/ctrlProp" Target="../ctrlProps/ctrlProp538.xml"/><Relationship Id="rId203" Type="http://schemas.openxmlformats.org/officeDocument/2006/relationships/ctrlProp" Target="../ctrlProps/ctrlProp542.xml"/><Relationship Id="rId208" Type="http://schemas.openxmlformats.org/officeDocument/2006/relationships/ctrlProp" Target="../ctrlProps/ctrlProp547.xml"/><Relationship Id="rId229" Type="http://schemas.openxmlformats.org/officeDocument/2006/relationships/ctrlProp" Target="../ctrlProps/ctrlProp568.xml"/><Relationship Id="rId19" Type="http://schemas.openxmlformats.org/officeDocument/2006/relationships/ctrlProp" Target="../ctrlProps/ctrlProp358.xml"/><Relationship Id="rId224" Type="http://schemas.openxmlformats.org/officeDocument/2006/relationships/ctrlProp" Target="../ctrlProps/ctrlProp563.xml"/><Relationship Id="rId240" Type="http://schemas.openxmlformats.org/officeDocument/2006/relationships/ctrlProp" Target="../ctrlProps/ctrlProp579.xml"/><Relationship Id="rId245" Type="http://schemas.openxmlformats.org/officeDocument/2006/relationships/ctrlProp" Target="../ctrlProps/ctrlProp584.xml"/><Relationship Id="rId261" Type="http://schemas.openxmlformats.org/officeDocument/2006/relationships/ctrlProp" Target="../ctrlProps/ctrlProp600.xml"/><Relationship Id="rId266" Type="http://schemas.openxmlformats.org/officeDocument/2006/relationships/ctrlProp" Target="../ctrlProps/ctrlProp605.xml"/><Relationship Id="rId287" Type="http://schemas.openxmlformats.org/officeDocument/2006/relationships/ctrlProp" Target="../ctrlProps/ctrlProp626.xml"/><Relationship Id="rId14" Type="http://schemas.openxmlformats.org/officeDocument/2006/relationships/ctrlProp" Target="../ctrlProps/ctrlProp353.xml"/><Relationship Id="rId30" Type="http://schemas.openxmlformats.org/officeDocument/2006/relationships/ctrlProp" Target="../ctrlProps/ctrlProp369.xml"/><Relationship Id="rId35" Type="http://schemas.openxmlformats.org/officeDocument/2006/relationships/ctrlProp" Target="../ctrlProps/ctrlProp374.xml"/><Relationship Id="rId56" Type="http://schemas.openxmlformats.org/officeDocument/2006/relationships/ctrlProp" Target="../ctrlProps/ctrlProp395.xml"/><Relationship Id="rId77" Type="http://schemas.openxmlformats.org/officeDocument/2006/relationships/ctrlProp" Target="../ctrlProps/ctrlProp416.xml"/><Relationship Id="rId100" Type="http://schemas.openxmlformats.org/officeDocument/2006/relationships/ctrlProp" Target="../ctrlProps/ctrlProp439.xml"/><Relationship Id="rId105" Type="http://schemas.openxmlformats.org/officeDocument/2006/relationships/ctrlProp" Target="../ctrlProps/ctrlProp444.xml"/><Relationship Id="rId126" Type="http://schemas.openxmlformats.org/officeDocument/2006/relationships/ctrlProp" Target="../ctrlProps/ctrlProp465.xml"/><Relationship Id="rId147" Type="http://schemas.openxmlformats.org/officeDocument/2006/relationships/ctrlProp" Target="../ctrlProps/ctrlProp486.xml"/><Relationship Id="rId168" Type="http://schemas.openxmlformats.org/officeDocument/2006/relationships/ctrlProp" Target="../ctrlProps/ctrlProp507.xml"/><Relationship Id="rId282" Type="http://schemas.openxmlformats.org/officeDocument/2006/relationships/ctrlProp" Target="../ctrlProps/ctrlProp621.xml"/><Relationship Id="rId8" Type="http://schemas.openxmlformats.org/officeDocument/2006/relationships/ctrlProp" Target="../ctrlProps/ctrlProp347.xml"/><Relationship Id="rId51" Type="http://schemas.openxmlformats.org/officeDocument/2006/relationships/ctrlProp" Target="../ctrlProps/ctrlProp390.xml"/><Relationship Id="rId72" Type="http://schemas.openxmlformats.org/officeDocument/2006/relationships/ctrlProp" Target="../ctrlProps/ctrlProp411.xml"/><Relationship Id="rId93" Type="http://schemas.openxmlformats.org/officeDocument/2006/relationships/ctrlProp" Target="../ctrlProps/ctrlProp432.xml"/><Relationship Id="rId98" Type="http://schemas.openxmlformats.org/officeDocument/2006/relationships/ctrlProp" Target="../ctrlProps/ctrlProp437.xml"/><Relationship Id="rId121" Type="http://schemas.openxmlformats.org/officeDocument/2006/relationships/ctrlProp" Target="../ctrlProps/ctrlProp460.xml"/><Relationship Id="rId142" Type="http://schemas.openxmlformats.org/officeDocument/2006/relationships/ctrlProp" Target="../ctrlProps/ctrlProp481.xml"/><Relationship Id="rId163" Type="http://schemas.openxmlformats.org/officeDocument/2006/relationships/ctrlProp" Target="../ctrlProps/ctrlProp502.xml"/><Relationship Id="rId184" Type="http://schemas.openxmlformats.org/officeDocument/2006/relationships/ctrlProp" Target="../ctrlProps/ctrlProp523.xml"/><Relationship Id="rId189" Type="http://schemas.openxmlformats.org/officeDocument/2006/relationships/ctrlProp" Target="../ctrlProps/ctrlProp528.xml"/><Relationship Id="rId219" Type="http://schemas.openxmlformats.org/officeDocument/2006/relationships/ctrlProp" Target="../ctrlProps/ctrlProp558.xml"/><Relationship Id="rId3" Type="http://schemas.openxmlformats.org/officeDocument/2006/relationships/vmlDrawing" Target="../drawings/vmlDrawing4.vml"/><Relationship Id="rId214" Type="http://schemas.openxmlformats.org/officeDocument/2006/relationships/ctrlProp" Target="../ctrlProps/ctrlProp553.xml"/><Relationship Id="rId230" Type="http://schemas.openxmlformats.org/officeDocument/2006/relationships/ctrlProp" Target="../ctrlProps/ctrlProp569.xml"/><Relationship Id="rId235" Type="http://schemas.openxmlformats.org/officeDocument/2006/relationships/ctrlProp" Target="../ctrlProps/ctrlProp574.xml"/><Relationship Id="rId251" Type="http://schemas.openxmlformats.org/officeDocument/2006/relationships/ctrlProp" Target="../ctrlProps/ctrlProp590.xml"/><Relationship Id="rId256" Type="http://schemas.openxmlformats.org/officeDocument/2006/relationships/ctrlProp" Target="../ctrlProps/ctrlProp595.xml"/><Relationship Id="rId277" Type="http://schemas.openxmlformats.org/officeDocument/2006/relationships/ctrlProp" Target="../ctrlProps/ctrlProp616.xml"/><Relationship Id="rId298" Type="http://schemas.openxmlformats.org/officeDocument/2006/relationships/ctrlProp" Target="../ctrlProps/ctrlProp637.xml"/><Relationship Id="rId25" Type="http://schemas.openxmlformats.org/officeDocument/2006/relationships/ctrlProp" Target="../ctrlProps/ctrlProp364.xml"/><Relationship Id="rId46" Type="http://schemas.openxmlformats.org/officeDocument/2006/relationships/ctrlProp" Target="../ctrlProps/ctrlProp385.xml"/><Relationship Id="rId67" Type="http://schemas.openxmlformats.org/officeDocument/2006/relationships/ctrlProp" Target="../ctrlProps/ctrlProp406.xml"/><Relationship Id="rId116" Type="http://schemas.openxmlformats.org/officeDocument/2006/relationships/ctrlProp" Target="../ctrlProps/ctrlProp455.xml"/><Relationship Id="rId137" Type="http://schemas.openxmlformats.org/officeDocument/2006/relationships/ctrlProp" Target="../ctrlProps/ctrlProp476.xml"/><Relationship Id="rId158" Type="http://schemas.openxmlformats.org/officeDocument/2006/relationships/ctrlProp" Target="../ctrlProps/ctrlProp497.xml"/><Relationship Id="rId272" Type="http://schemas.openxmlformats.org/officeDocument/2006/relationships/ctrlProp" Target="../ctrlProps/ctrlProp611.xml"/><Relationship Id="rId293" Type="http://schemas.openxmlformats.org/officeDocument/2006/relationships/ctrlProp" Target="../ctrlProps/ctrlProp632.xml"/><Relationship Id="rId302" Type="http://schemas.openxmlformats.org/officeDocument/2006/relationships/ctrlProp" Target="../ctrlProps/ctrlProp641.xml"/><Relationship Id="rId307" Type="http://schemas.openxmlformats.org/officeDocument/2006/relationships/ctrlProp" Target="../ctrlProps/ctrlProp646.xml"/><Relationship Id="rId20" Type="http://schemas.openxmlformats.org/officeDocument/2006/relationships/ctrlProp" Target="../ctrlProps/ctrlProp359.xml"/><Relationship Id="rId41" Type="http://schemas.openxmlformats.org/officeDocument/2006/relationships/ctrlProp" Target="../ctrlProps/ctrlProp380.xml"/><Relationship Id="rId62" Type="http://schemas.openxmlformats.org/officeDocument/2006/relationships/ctrlProp" Target="../ctrlProps/ctrlProp401.xml"/><Relationship Id="rId83" Type="http://schemas.openxmlformats.org/officeDocument/2006/relationships/ctrlProp" Target="../ctrlProps/ctrlProp422.xml"/><Relationship Id="rId88" Type="http://schemas.openxmlformats.org/officeDocument/2006/relationships/ctrlProp" Target="../ctrlProps/ctrlProp427.xml"/><Relationship Id="rId111" Type="http://schemas.openxmlformats.org/officeDocument/2006/relationships/ctrlProp" Target="../ctrlProps/ctrlProp450.xml"/><Relationship Id="rId132" Type="http://schemas.openxmlformats.org/officeDocument/2006/relationships/ctrlProp" Target="../ctrlProps/ctrlProp471.xml"/><Relationship Id="rId153" Type="http://schemas.openxmlformats.org/officeDocument/2006/relationships/ctrlProp" Target="../ctrlProps/ctrlProp492.xml"/><Relationship Id="rId174" Type="http://schemas.openxmlformats.org/officeDocument/2006/relationships/ctrlProp" Target="../ctrlProps/ctrlProp513.xml"/><Relationship Id="rId179" Type="http://schemas.openxmlformats.org/officeDocument/2006/relationships/ctrlProp" Target="../ctrlProps/ctrlProp518.xml"/><Relationship Id="rId195" Type="http://schemas.openxmlformats.org/officeDocument/2006/relationships/ctrlProp" Target="../ctrlProps/ctrlProp534.xml"/><Relationship Id="rId209" Type="http://schemas.openxmlformats.org/officeDocument/2006/relationships/ctrlProp" Target="../ctrlProps/ctrlProp548.xml"/><Relationship Id="rId190" Type="http://schemas.openxmlformats.org/officeDocument/2006/relationships/ctrlProp" Target="../ctrlProps/ctrlProp529.xml"/><Relationship Id="rId204" Type="http://schemas.openxmlformats.org/officeDocument/2006/relationships/ctrlProp" Target="../ctrlProps/ctrlProp543.xml"/><Relationship Id="rId220" Type="http://schemas.openxmlformats.org/officeDocument/2006/relationships/ctrlProp" Target="../ctrlProps/ctrlProp559.xml"/><Relationship Id="rId225" Type="http://schemas.openxmlformats.org/officeDocument/2006/relationships/ctrlProp" Target="../ctrlProps/ctrlProp564.xml"/><Relationship Id="rId241" Type="http://schemas.openxmlformats.org/officeDocument/2006/relationships/ctrlProp" Target="../ctrlProps/ctrlProp580.xml"/><Relationship Id="rId246" Type="http://schemas.openxmlformats.org/officeDocument/2006/relationships/ctrlProp" Target="../ctrlProps/ctrlProp585.xml"/><Relationship Id="rId267" Type="http://schemas.openxmlformats.org/officeDocument/2006/relationships/ctrlProp" Target="../ctrlProps/ctrlProp606.xml"/><Relationship Id="rId288" Type="http://schemas.openxmlformats.org/officeDocument/2006/relationships/ctrlProp" Target="../ctrlProps/ctrlProp627.xml"/><Relationship Id="rId15" Type="http://schemas.openxmlformats.org/officeDocument/2006/relationships/ctrlProp" Target="../ctrlProps/ctrlProp354.xml"/><Relationship Id="rId36" Type="http://schemas.openxmlformats.org/officeDocument/2006/relationships/ctrlProp" Target="../ctrlProps/ctrlProp375.xml"/><Relationship Id="rId57" Type="http://schemas.openxmlformats.org/officeDocument/2006/relationships/ctrlProp" Target="../ctrlProps/ctrlProp396.xml"/><Relationship Id="rId106" Type="http://schemas.openxmlformats.org/officeDocument/2006/relationships/ctrlProp" Target="../ctrlProps/ctrlProp445.xml"/><Relationship Id="rId127" Type="http://schemas.openxmlformats.org/officeDocument/2006/relationships/ctrlProp" Target="../ctrlProps/ctrlProp466.xml"/><Relationship Id="rId262" Type="http://schemas.openxmlformats.org/officeDocument/2006/relationships/ctrlProp" Target="../ctrlProps/ctrlProp601.xml"/><Relationship Id="rId283" Type="http://schemas.openxmlformats.org/officeDocument/2006/relationships/ctrlProp" Target="../ctrlProps/ctrlProp622.xml"/><Relationship Id="rId10" Type="http://schemas.openxmlformats.org/officeDocument/2006/relationships/ctrlProp" Target="../ctrlProps/ctrlProp349.xml"/><Relationship Id="rId31" Type="http://schemas.openxmlformats.org/officeDocument/2006/relationships/ctrlProp" Target="../ctrlProps/ctrlProp370.xml"/><Relationship Id="rId52" Type="http://schemas.openxmlformats.org/officeDocument/2006/relationships/ctrlProp" Target="../ctrlProps/ctrlProp391.xml"/><Relationship Id="rId73" Type="http://schemas.openxmlformats.org/officeDocument/2006/relationships/ctrlProp" Target="../ctrlProps/ctrlProp412.xml"/><Relationship Id="rId78" Type="http://schemas.openxmlformats.org/officeDocument/2006/relationships/ctrlProp" Target="../ctrlProps/ctrlProp417.xml"/><Relationship Id="rId94" Type="http://schemas.openxmlformats.org/officeDocument/2006/relationships/ctrlProp" Target="../ctrlProps/ctrlProp433.xml"/><Relationship Id="rId99" Type="http://schemas.openxmlformats.org/officeDocument/2006/relationships/ctrlProp" Target="../ctrlProps/ctrlProp438.xml"/><Relationship Id="rId101" Type="http://schemas.openxmlformats.org/officeDocument/2006/relationships/ctrlProp" Target="../ctrlProps/ctrlProp440.xml"/><Relationship Id="rId122" Type="http://schemas.openxmlformats.org/officeDocument/2006/relationships/ctrlProp" Target="../ctrlProps/ctrlProp461.xml"/><Relationship Id="rId143" Type="http://schemas.openxmlformats.org/officeDocument/2006/relationships/ctrlProp" Target="../ctrlProps/ctrlProp482.xml"/><Relationship Id="rId148" Type="http://schemas.openxmlformats.org/officeDocument/2006/relationships/ctrlProp" Target="../ctrlProps/ctrlProp487.xml"/><Relationship Id="rId164" Type="http://schemas.openxmlformats.org/officeDocument/2006/relationships/ctrlProp" Target="../ctrlProps/ctrlProp503.xml"/><Relationship Id="rId169" Type="http://schemas.openxmlformats.org/officeDocument/2006/relationships/ctrlProp" Target="../ctrlProps/ctrlProp508.xml"/><Relationship Id="rId185" Type="http://schemas.openxmlformats.org/officeDocument/2006/relationships/ctrlProp" Target="../ctrlProps/ctrlProp524.xml"/><Relationship Id="rId4" Type="http://schemas.openxmlformats.org/officeDocument/2006/relationships/ctrlProp" Target="../ctrlProps/ctrlProp343.xml"/><Relationship Id="rId9" Type="http://schemas.openxmlformats.org/officeDocument/2006/relationships/ctrlProp" Target="../ctrlProps/ctrlProp348.xml"/><Relationship Id="rId180" Type="http://schemas.openxmlformats.org/officeDocument/2006/relationships/ctrlProp" Target="../ctrlProps/ctrlProp519.xml"/><Relationship Id="rId210" Type="http://schemas.openxmlformats.org/officeDocument/2006/relationships/ctrlProp" Target="../ctrlProps/ctrlProp549.xml"/><Relationship Id="rId215" Type="http://schemas.openxmlformats.org/officeDocument/2006/relationships/ctrlProp" Target="../ctrlProps/ctrlProp554.xml"/><Relationship Id="rId236" Type="http://schemas.openxmlformats.org/officeDocument/2006/relationships/ctrlProp" Target="../ctrlProps/ctrlProp575.xml"/><Relationship Id="rId257" Type="http://schemas.openxmlformats.org/officeDocument/2006/relationships/ctrlProp" Target="../ctrlProps/ctrlProp596.xml"/><Relationship Id="rId278" Type="http://schemas.openxmlformats.org/officeDocument/2006/relationships/ctrlProp" Target="../ctrlProps/ctrlProp617.xml"/><Relationship Id="rId26" Type="http://schemas.openxmlformats.org/officeDocument/2006/relationships/ctrlProp" Target="../ctrlProps/ctrlProp365.xml"/><Relationship Id="rId231" Type="http://schemas.openxmlformats.org/officeDocument/2006/relationships/ctrlProp" Target="../ctrlProps/ctrlProp570.xml"/><Relationship Id="rId252" Type="http://schemas.openxmlformats.org/officeDocument/2006/relationships/ctrlProp" Target="../ctrlProps/ctrlProp591.xml"/><Relationship Id="rId273" Type="http://schemas.openxmlformats.org/officeDocument/2006/relationships/ctrlProp" Target="../ctrlProps/ctrlProp612.xml"/><Relationship Id="rId294" Type="http://schemas.openxmlformats.org/officeDocument/2006/relationships/ctrlProp" Target="../ctrlProps/ctrlProp633.xml"/><Relationship Id="rId308" Type="http://schemas.openxmlformats.org/officeDocument/2006/relationships/ctrlProp" Target="../ctrlProps/ctrlProp647.xml"/><Relationship Id="rId47" Type="http://schemas.openxmlformats.org/officeDocument/2006/relationships/ctrlProp" Target="../ctrlProps/ctrlProp386.xml"/><Relationship Id="rId68" Type="http://schemas.openxmlformats.org/officeDocument/2006/relationships/ctrlProp" Target="../ctrlProps/ctrlProp407.xml"/><Relationship Id="rId89" Type="http://schemas.openxmlformats.org/officeDocument/2006/relationships/ctrlProp" Target="../ctrlProps/ctrlProp428.xml"/><Relationship Id="rId112" Type="http://schemas.openxmlformats.org/officeDocument/2006/relationships/ctrlProp" Target="../ctrlProps/ctrlProp451.xml"/><Relationship Id="rId133" Type="http://schemas.openxmlformats.org/officeDocument/2006/relationships/ctrlProp" Target="../ctrlProps/ctrlProp472.xml"/><Relationship Id="rId154" Type="http://schemas.openxmlformats.org/officeDocument/2006/relationships/ctrlProp" Target="../ctrlProps/ctrlProp493.xml"/><Relationship Id="rId175" Type="http://schemas.openxmlformats.org/officeDocument/2006/relationships/ctrlProp" Target="../ctrlProps/ctrlProp514.xml"/><Relationship Id="rId196" Type="http://schemas.openxmlformats.org/officeDocument/2006/relationships/ctrlProp" Target="../ctrlProps/ctrlProp535.xml"/><Relationship Id="rId200" Type="http://schemas.openxmlformats.org/officeDocument/2006/relationships/ctrlProp" Target="../ctrlProps/ctrlProp539.xml"/><Relationship Id="rId16" Type="http://schemas.openxmlformats.org/officeDocument/2006/relationships/ctrlProp" Target="../ctrlProps/ctrlProp355.xml"/><Relationship Id="rId221" Type="http://schemas.openxmlformats.org/officeDocument/2006/relationships/ctrlProp" Target="../ctrlProps/ctrlProp560.xml"/><Relationship Id="rId242" Type="http://schemas.openxmlformats.org/officeDocument/2006/relationships/ctrlProp" Target="../ctrlProps/ctrlProp581.xml"/><Relationship Id="rId263" Type="http://schemas.openxmlformats.org/officeDocument/2006/relationships/ctrlProp" Target="../ctrlProps/ctrlProp602.xml"/><Relationship Id="rId284" Type="http://schemas.openxmlformats.org/officeDocument/2006/relationships/ctrlProp" Target="../ctrlProps/ctrlProp623.xml"/><Relationship Id="rId37" Type="http://schemas.openxmlformats.org/officeDocument/2006/relationships/ctrlProp" Target="../ctrlProps/ctrlProp376.xml"/><Relationship Id="rId58" Type="http://schemas.openxmlformats.org/officeDocument/2006/relationships/ctrlProp" Target="../ctrlProps/ctrlProp397.xml"/><Relationship Id="rId79" Type="http://schemas.openxmlformats.org/officeDocument/2006/relationships/ctrlProp" Target="../ctrlProps/ctrlProp418.xml"/><Relationship Id="rId102" Type="http://schemas.openxmlformats.org/officeDocument/2006/relationships/ctrlProp" Target="../ctrlProps/ctrlProp441.xml"/><Relationship Id="rId123" Type="http://schemas.openxmlformats.org/officeDocument/2006/relationships/ctrlProp" Target="../ctrlProps/ctrlProp462.xml"/><Relationship Id="rId144" Type="http://schemas.openxmlformats.org/officeDocument/2006/relationships/ctrlProp" Target="../ctrlProps/ctrlProp483.xml"/><Relationship Id="rId90" Type="http://schemas.openxmlformats.org/officeDocument/2006/relationships/ctrlProp" Target="../ctrlProps/ctrlProp429.xml"/><Relationship Id="rId165" Type="http://schemas.openxmlformats.org/officeDocument/2006/relationships/ctrlProp" Target="../ctrlProps/ctrlProp504.xml"/><Relationship Id="rId186" Type="http://schemas.openxmlformats.org/officeDocument/2006/relationships/ctrlProp" Target="../ctrlProps/ctrlProp525.xml"/><Relationship Id="rId211" Type="http://schemas.openxmlformats.org/officeDocument/2006/relationships/ctrlProp" Target="../ctrlProps/ctrlProp550.xml"/><Relationship Id="rId232" Type="http://schemas.openxmlformats.org/officeDocument/2006/relationships/ctrlProp" Target="../ctrlProps/ctrlProp571.xml"/><Relationship Id="rId253" Type="http://schemas.openxmlformats.org/officeDocument/2006/relationships/ctrlProp" Target="../ctrlProps/ctrlProp592.xml"/><Relationship Id="rId274" Type="http://schemas.openxmlformats.org/officeDocument/2006/relationships/ctrlProp" Target="../ctrlProps/ctrlProp613.xml"/><Relationship Id="rId295" Type="http://schemas.openxmlformats.org/officeDocument/2006/relationships/ctrlProp" Target="../ctrlProps/ctrlProp634.xml"/><Relationship Id="rId309" Type="http://schemas.openxmlformats.org/officeDocument/2006/relationships/ctrlProp" Target="../ctrlProps/ctrlProp648.xml"/><Relationship Id="rId27" Type="http://schemas.openxmlformats.org/officeDocument/2006/relationships/ctrlProp" Target="../ctrlProps/ctrlProp366.xml"/><Relationship Id="rId48" Type="http://schemas.openxmlformats.org/officeDocument/2006/relationships/ctrlProp" Target="../ctrlProps/ctrlProp387.xml"/><Relationship Id="rId69" Type="http://schemas.openxmlformats.org/officeDocument/2006/relationships/ctrlProp" Target="../ctrlProps/ctrlProp408.xml"/><Relationship Id="rId113" Type="http://schemas.openxmlformats.org/officeDocument/2006/relationships/ctrlProp" Target="../ctrlProps/ctrlProp452.xml"/><Relationship Id="rId134" Type="http://schemas.openxmlformats.org/officeDocument/2006/relationships/ctrlProp" Target="../ctrlProps/ctrlProp473.xml"/><Relationship Id="rId80" Type="http://schemas.openxmlformats.org/officeDocument/2006/relationships/ctrlProp" Target="../ctrlProps/ctrlProp419.xml"/><Relationship Id="rId155" Type="http://schemas.openxmlformats.org/officeDocument/2006/relationships/ctrlProp" Target="../ctrlProps/ctrlProp494.xml"/><Relationship Id="rId176" Type="http://schemas.openxmlformats.org/officeDocument/2006/relationships/ctrlProp" Target="../ctrlProps/ctrlProp515.xml"/><Relationship Id="rId197" Type="http://schemas.openxmlformats.org/officeDocument/2006/relationships/ctrlProp" Target="../ctrlProps/ctrlProp536.xml"/><Relationship Id="rId201" Type="http://schemas.openxmlformats.org/officeDocument/2006/relationships/ctrlProp" Target="../ctrlProps/ctrlProp540.xml"/><Relationship Id="rId222" Type="http://schemas.openxmlformats.org/officeDocument/2006/relationships/ctrlProp" Target="../ctrlProps/ctrlProp561.xml"/><Relationship Id="rId243" Type="http://schemas.openxmlformats.org/officeDocument/2006/relationships/ctrlProp" Target="../ctrlProps/ctrlProp582.xml"/><Relationship Id="rId264" Type="http://schemas.openxmlformats.org/officeDocument/2006/relationships/ctrlProp" Target="../ctrlProps/ctrlProp603.xml"/><Relationship Id="rId285" Type="http://schemas.openxmlformats.org/officeDocument/2006/relationships/ctrlProp" Target="../ctrlProps/ctrlProp624.xml"/><Relationship Id="rId17" Type="http://schemas.openxmlformats.org/officeDocument/2006/relationships/ctrlProp" Target="../ctrlProps/ctrlProp356.xml"/><Relationship Id="rId38" Type="http://schemas.openxmlformats.org/officeDocument/2006/relationships/ctrlProp" Target="../ctrlProps/ctrlProp377.xml"/><Relationship Id="rId59" Type="http://schemas.openxmlformats.org/officeDocument/2006/relationships/ctrlProp" Target="../ctrlProps/ctrlProp398.xml"/><Relationship Id="rId103" Type="http://schemas.openxmlformats.org/officeDocument/2006/relationships/ctrlProp" Target="../ctrlProps/ctrlProp442.xml"/><Relationship Id="rId124" Type="http://schemas.openxmlformats.org/officeDocument/2006/relationships/ctrlProp" Target="../ctrlProps/ctrlProp463.xml"/><Relationship Id="rId310" Type="http://schemas.openxmlformats.org/officeDocument/2006/relationships/ctrlProp" Target="../ctrlProps/ctrlProp649.xml"/><Relationship Id="rId70" Type="http://schemas.openxmlformats.org/officeDocument/2006/relationships/ctrlProp" Target="../ctrlProps/ctrlProp409.xml"/><Relationship Id="rId91" Type="http://schemas.openxmlformats.org/officeDocument/2006/relationships/ctrlProp" Target="../ctrlProps/ctrlProp430.xml"/><Relationship Id="rId145" Type="http://schemas.openxmlformats.org/officeDocument/2006/relationships/ctrlProp" Target="../ctrlProps/ctrlProp484.xml"/><Relationship Id="rId166" Type="http://schemas.openxmlformats.org/officeDocument/2006/relationships/ctrlProp" Target="../ctrlProps/ctrlProp505.xml"/><Relationship Id="rId187" Type="http://schemas.openxmlformats.org/officeDocument/2006/relationships/ctrlProp" Target="../ctrlProps/ctrlProp526.xml"/><Relationship Id="rId1" Type="http://schemas.openxmlformats.org/officeDocument/2006/relationships/printerSettings" Target="../printerSettings/printerSettings4.bin"/><Relationship Id="rId212" Type="http://schemas.openxmlformats.org/officeDocument/2006/relationships/ctrlProp" Target="../ctrlProps/ctrlProp551.xml"/><Relationship Id="rId233" Type="http://schemas.openxmlformats.org/officeDocument/2006/relationships/ctrlProp" Target="../ctrlProps/ctrlProp572.xml"/><Relationship Id="rId254" Type="http://schemas.openxmlformats.org/officeDocument/2006/relationships/ctrlProp" Target="../ctrlProps/ctrlProp593.xml"/><Relationship Id="rId28" Type="http://schemas.openxmlformats.org/officeDocument/2006/relationships/ctrlProp" Target="../ctrlProps/ctrlProp367.xml"/><Relationship Id="rId49" Type="http://schemas.openxmlformats.org/officeDocument/2006/relationships/ctrlProp" Target="../ctrlProps/ctrlProp388.xml"/><Relationship Id="rId114" Type="http://schemas.openxmlformats.org/officeDocument/2006/relationships/ctrlProp" Target="../ctrlProps/ctrlProp453.xml"/><Relationship Id="rId275" Type="http://schemas.openxmlformats.org/officeDocument/2006/relationships/ctrlProp" Target="../ctrlProps/ctrlProp614.xml"/><Relationship Id="rId296" Type="http://schemas.openxmlformats.org/officeDocument/2006/relationships/ctrlProp" Target="../ctrlProps/ctrlProp635.xml"/><Relationship Id="rId300" Type="http://schemas.openxmlformats.org/officeDocument/2006/relationships/ctrlProp" Target="../ctrlProps/ctrlProp639.xml"/><Relationship Id="rId60" Type="http://schemas.openxmlformats.org/officeDocument/2006/relationships/ctrlProp" Target="../ctrlProps/ctrlProp399.xml"/><Relationship Id="rId81" Type="http://schemas.openxmlformats.org/officeDocument/2006/relationships/ctrlProp" Target="../ctrlProps/ctrlProp420.xml"/><Relationship Id="rId135" Type="http://schemas.openxmlformats.org/officeDocument/2006/relationships/ctrlProp" Target="../ctrlProps/ctrlProp474.xml"/><Relationship Id="rId156" Type="http://schemas.openxmlformats.org/officeDocument/2006/relationships/ctrlProp" Target="../ctrlProps/ctrlProp495.xml"/><Relationship Id="rId177" Type="http://schemas.openxmlformats.org/officeDocument/2006/relationships/ctrlProp" Target="../ctrlProps/ctrlProp516.xml"/><Relationship Id="rId198" Type="http://schemas.openxmlformats.org/officeDocument/2006/relationships/ctrlProp" Target="../ctrlProps/ctrlProp537.xml"/><Relationship Id="rId202" Type="http://schemas.openxmlformats.org/officeDocument/2006/relationships/ctrlProp" Target="../ctrlProps/ctrlProp541.xml"/><Relationship Id="rId223" Type="http://schemas.openxmlformats.org/officeDocument/2006/relationships/ctrlProp" Target="../ctrlProps/ctrlProp562.xml"/><Relationship Id="rId244" Type="http://schemas.openxmlformats.org/officeDocument/2006/relationships/ctrlProp" Target="../ctrlProps/ctrlProp583.xml"/><Relationship Id="rId18" Type="http://schemas.openxmlformats.org/officeDocument/2006/relationships/ctrlProp" Target="../ctrlProps/ctrlProp357.xml"/><Relationship Id="rId39" Type="http://schemas.openxmlformats.org/officeDocument/2006/relationships/ctrlProp" Target="../ctrlProps/ctrlProp378.xml"/><Relationship Id="rId265" Type="http://schemas.openxmlformats.org/officeDocument/2006/relationships/ctrlProp" Target="../ctrlProps/ctrlProp604.xml"/><Relationship Id="rId286" Type="http://schemas.openxmlformats.org/officeDocument/2006/relationships/ctrlProp" Target="../ctrlProps/ctrlProp625.xml"/><Relationship Id="rId50" Type="http://schemas.openxmlformats.org/officeDocument/2006/relationships/ctrlProp" Target="../ctrlProps/ctrlProp389.xml"/><Relationship Id="rId104" Type="http://schemas.openxmlformats.org/officeDocument/2006/relationships/ctrlProp" Target="../ctrlProps/ctrlProp443.xml"/><Relationship Id="rId125" Type="http://schemas.openxmlformats.org/officeDocument/2006/relationships/ctrlProp" Target="../ctrlProps/ctrlProp464.xml"/><Relationship Id="rId146" Type="http://schemas.openxmlformats.org/officeDocument/2006/relationships/ctrlProp" Target="../ctrlProps/ctrlProp485.xml"/><Relationship Id="rId167" Type="http://schemas.openxmlformats.org/officeDocument/2006/relationships/ctrlProp" Target="../ctrlProps/ctrlProp506.xml"/><Relationship Id="rId188" Type="http://schemas.openxmlformats.org/officeDocument/2006/relationships/ctrlProp" Target="../ctrlProps/ctrlProp527.xml"/><Relationship Id="rId311" Type="http://schemas.openxmlformats.org/officeDocument/2006/relationships/comments" Target="../comments3.xml"/><Relationship Id="rId71" Type="http://schemas.openxmlformats.org/officeDocument/2006/relationships/ctrlProp" Target="../ctrlProps/ctrlProp410.xml"/><Relationship Id="rId92" Type="http://schemas.openxmlformats.org/officeDocument/2006/relationships/ctrlProp" Target="../ctrlProps/ctrlProp431.xml"/><Relationship Id="rId213" Type="http://schemas.openxmlformats.org/officeDocument/2006/relationships/ctrlProp" Target="../ctrlProps/ctrlProp552.xml"/><Relationship Id="rId234" Type="http://schemas.openxmlformats.org/officeDocument/2006/relationships/ctrlProp" Target="../ctrlProps/ctrlProp573.xml"/><Relationship Id="rId2" Type="http://schemas.openxmlformats.org/officeDocument/2006/relationships/drawing" Target="../drawings/drawing3.xml"/><Relationship Id="rId29" Type="http://schemas.openxmlformats.org/officeDocument/2006/relationships/ctrlProp" Target="../ctrlProps/ctrlProp368.xml"/><Relationship Id="rId255" Type="http://schemas.openxmlformats.org/officeDocument/2006/relationships/ctrlProp" Target="../ctrlProps/ctrlProp594.xml"/><Relationship Id="rId276" Type="http://schemas.openxmlformats.org/officeDocument/2006/relationships/ctrlProp" Target="../ctrlProps/ctrlProp615.xml"/><Relationship Id="rId297" Type="http://schemas.openxmlformats.org/officeDocument/2006/relationships/ctrlProp" Target="../ctrlProps/ctrlProp63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51.xml"/><Relationship Id="rId4" Type="http://schemas.openxmlformats.org/officeDocument/2006/relationships/ctrlProp" Target="../ctrlProps/ctrlProp650.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674.xml"/><Relationship Id="rId21" Type="http://schemas.openxmlformats.org/officeDocument/2006/relationships/ctrlProp" Target="../ctrlProps/ctrlProp669.xml"/><Relationship Id="rId34" Type="http://schemas.openxmlformats.org/officeDocument/2006/relationships/ctrlProp" Target="../ctrlProps/ctrlProp682.xml"/><Relationship Id="rId42" Type="http://schemas.openxmlformats.org/officeDocument/2006/relationships/ctrlProp" Target="../ctrlProps/ctrlProp690.xml"/><Relationship Id="rId47" Type="http://schemas.openxmlformats.org/officeDocument/2006/relationships/ctrlProp" Target="../ctrlProps/ctrlProp695.xml"/><Relationship Id="rId50" Type="http://schemas.openxmlformats.org/officeDocument/2006/relationships/ctrlProp" Target="../ctrlProps/ctrlProp698.xml"/><Relationship Id="rId55" Type="http://schemas.openxmlformats.org/officeDocument/2006/relationships/ctrlProp" Target="../ctrlProps/ctrlProp703.xml"/><Relationship Id="rId63" Type="http://schemas.openxmlformats.org/officeDocument/2006/relationships/ctrlProp" Target="../ctrlProps/ctrlProp711.xml"/><Relationship Id="rId68" Type="http://schemas.openxmlformats.org/officeDocument/2006/relationships/ctrlProp" Target="../ctrlProps/ctrlProp716.xml"/><Relationship Id="rId76" Type="http://schemas.openxmlformats.org/officeDocument/2006/relationships/ctrlProp" Target="../ctrlProps/ctrlProp724.xml"/><Relationship Id="rId84" Type="http://schemas.openxmlformats.org/officeDocument/2006/relationships/ctrlProp" Target="../ctrlProps/ctrlProp732.xml"/><Relationship Id="rId89" Type="http://schemas.openxmlformats.org/officeDocument/2006/relationships/ctrlProp" Target="../ctrlProps/ctrlProp737.xml"/><Relationship Id="rId97" Type="http://schemas.openxmlformats.org/officeDocument/2006/relationships/ctrlProp" Target="../ctrlProps/ctrlProp745.xml"/><Relationship Id="rId7" Type="http://schemas.openxmlformats.org/officeDocument/2006/relationships/ctrlProp" Target="../ctrlProps/ctrlProp655.xml"/><Relationship Id="rId71" Type="http://schemas.openxmlformats.org/officeDocument/2006/relationships/ctrlProp" Target="../ctrlProps/ctrlProp719.xml"/><Relationship Id="rId92" Type="http://schemas.openxmlformats.org/officeDocument/2006/relationships/ctrlProp" Target="../ctrlProps/ctrlProp740.xml"/><Relationship Id="rId2" Type="http://schemas.openxmlformats.org/officeDocument/2006/relationships/drawing" Target="../drawings/drawing5.xml"/><Relationship Id="rId16" Type="http://schemas.openxmlformats.org/officeDocument/2006/relationships/ctrlProp" Target="../ctrlProps/ctrlProp664.xml"/><Relationship Id="rId29" Type="http://schemas.openxmlformats.org/officeDocument/2006/relationships/ctrlProp" Target="../ctrlProps/ctrlProp677.xml"/><Relationship Id="rId11" Type="http://schemas.openxmlformats.org/officeDocument/2006/relationships/ctrlProp" Target="../ctrlProps/ctrlProp659.xml"/><Relationship Id="rId24" Type="http://schemas.openxmlformats.org/officeDocument/2006/relationships/ctrlProp" Target="../ctrlProps/ctrlProp672.xml"/><Relationship Id="rId32" Type="http://schemas.openxmlformats.org/officeDocument/2006/relationships/ctrlProp" Target="../ctrlProps/ctrlProp680.xml"/><Relationship Id="rId37" Type="http://schemas.openxmlformats.org/officeDocument/2006/relationships/ctrlProp" Target="../ctrlProps/ctrlProp685.xml"/><Relationship Id="rId40" Type="http://schemas.openxmlformats.org/officeDocument/2006/relationships/ctrlProp" Target="../ctrlProps/ctrlProp688.xml"/><Relationship Id="rId45" Type="http://schemas.openxmlformats.org/officeDocument/2006/relationships/ctrlProp" Target="../ctrlProps/ctrlProp693.xml"/><Relationship Id="rId53" Type="http://schemas.openxmlformats.org/officeDocument/2006/relationships/ctrlProp" Target="../ctrlProps/ctrlProp701.xml"/><Relationship Id="rId58" Type="http://schemas.openxmlformats.org/officeDocument/2006/relationships/ctrlProp" Target="../ctrlProps/ctrlProp706.xml"/><Relationship Id="rId66" Type="http://schemas.openxmlformats.org/officeDocument/2006/relationships/ctrlProp" Target="../ctrlProps/ctrlProp714.xml"/><Relationship Id="rId74" Type="http://schemas.openxmlformats.org/officeDocument/2006/relationships/ctrlProp" Target="../ctrlProps/ctrlProp722.xml"/><Relationship Id="rId79" Type="http://schemas.openxmlformats.org/officeDocument/2006/relationships/ctrlProp" Target="../ctrlProps/ctrlProp727.xml"/><Relationship Id="rId87" Type="http://schemas.openxmlformats.org/officeDocument/2006/relationships/ctrlProp" Target="../ctrlProps/ctrlProp735.xml"/><Relationship Id="rId5" Type="http://schemas.openxmlformats.org/officeDocument/2006/relationships/ctrlProp" Target="../ctrlProps/ctrlProp653.xml"/><Relationship Id="rId61" Type="http://schemas.openxmlformats.org/officeDocument/2006/relationships/ctrlProp" Target="../ctrlProps/ctrlProp709.xml"/><Relationship Id="rId82" Type="http://schemas.openxmlformats.org/officeDocument/2006/relationships/ctrlProp" Target="../ctrlProps/ctrlProp730.xml"/><Relationship Id="rId90" Type="http://schemas.openxmlformats.org/officeDocument/2006/relationships/ctrlProp" Target="../ctrlProps/ctrlProp738.xml"/><Relationship Id="rId95" Type="http://schemas.openxmlformats.org/officeDocument/2006/relationships/ctrlProp" Target="../ctrlProps/ctrlProp743.xml"/><Relationship Id="rId19" Type="http://schemas.openxmlformats.org/officeDocument/2006/relationships/ctrlProp" Target="../ctrlProps/ctrlProp667.xml"/><Relationship Id="rId14" Type="http://schemas.openxmlformats.org/officeDocument/2006/relationships/ctrlProp" Target="../ctrlProps/ctrlProp662.xml"/><Relationship Id="rId22" Type="http://schemas.openxmlformats.org/officeDocument/2006/relationships/ctrlProp" Target="../ctrlProps/ctrlProp670.xml"/><Relationship Id="rId27" Type="http://schemas.openxmlformats.org/officeDocument/2006/relationships/ctrlProp" Target="../ctrlProps/ctrlProp675.xml"/><Relationship Id="rId30" Type="http://schemas.openxmlformats.org/officeDocument/2006/relationships/ctrlProp" Target="../ctrlProps/ctrlProp678.xml"/><Relationship Id="rId35" Type="http://schemas.openxmlformats.org/officeDocument/2006/relationships/ctrlProp" Target="../ctrlProps/ctrlProp683.xml"/><Relationship Id="rId43" Type="http://schemas.openxmlformats.org/officeDocument/2006/relationships/ctrlProp" Target="../ctrlProps/ctrlProp691.xml"/><Relationship Id="rId48" Type="http://schemas.openxmlformats.org/officeDocument/2006/relationships/ctrlProp" Target="../ctrlProps/ctrlProp696.xml"/><Relationship Id="rId56" Type="http://schemas.openxmlformats.org/officeDocument/2006/relationships/ctrlProp" Target="../ctrlProps/ctrlProp704.xml"/><Relationship Id="rId64" Type="http://schemas.openxmlformats.org/officeDocument/2006/relationships/ctrlProp" Target="../ctrlProps/ctrlProp712.xml"/><Relationship Id="rId69" Type="http://schemas.openxmlformats.org/officeDocument/2006/relationships/ctrlProp" Target="../ctrlProps/ctrlProp717.xml"/><Relationship Id="rId77" Type="http://schemas.openxmlformats.org/officeDocument/2006/relationships/ctrlProp" Target="../ctrlProps/ctrlProp725.xml"/><Relationship Id="rId8" Type="http://schemas.openxmlformats.org/officeDocument/2006/relationships/ctrlProp" Target="../ctrlProps/ctrlProp656.xml"/><Relationship Id="rId51" Type="http://schemas.openxmlformats.org/officeDocument/2006/relationships/ctrlProp" Target="../ctrlProps/ctrlProp699.xml"/><Relationship Id="rId72" Type="http://schemas.openxmlformats.org/officeDocument/2006/relationships/ctrlProp" Target="../ctrlProps/ctrlProp720.xml"/><Relationship Id="rId80" Type="http://schemas.openxmlformats.org/officeDocument/2006/relationships/ctrlProp" Target="../ctrlProps/ctrlProp728.xml"/><Relationship Id="rId85" Type="http://schemas.openxmlformats.org/officeDocument/2006/relationships/ctrlProp" Target="../ctrlProps/ctrlProp733.xml"/><Relationship Id="rId93" Type="http://schemas.openxmlformats.org/officeDocument/2006/relationships/ctrlProp" Target="../ctrlProps/ctrlProp741.xml"/><Relationship Id="rId98" Type="http://schemas.openxmlformats.org/officeDocument/2006/relationships/ctrlProp" Target="../ctrlProps/ctrlProp746.xml"/><Relationship Id="rId3" Type="http://schemas.openxmlformats.org/officeDocument/2006/relationships/vmlDrawing" Target="../drawings/vmlDrawing6.vml"/><Relationship Id="rId12" Type="http://schemas.openxmlformats.org/officeDocument/2006/relationships/ctrlProp" Target="../ctrlProps/ctrlProp660.xml"/><Relationship Id="rId17" Type="http://schemas.openxmlformats.org/officeDocument/2006/relationships/ctrlProp" Target="../ctrlProps/ctrlProp665.xml"/><Relationship Id="rId25" Type="http://schemas.openxmlformats.org/officeDocument/2006/relationships/ctrlProp" Target="../ctrlProps/ctrlProp673.xml"/><Relationship Id="rId33" Type="http://schemas.openxmlformats.org/officeDocument/2006/relationships/ctrlProp" Target="../ctrlProps/ctrlProp681.xml"/><Relationship Id="rId38" Type="http://schemas.openxmlformats.org/officeDocument/2006/relationships/ctrlProp" Target="../ctrlProps/ctrlProp686.xml"/><Relationship Id="rId46" Type="http://schemas.openxmlformats.org/officeDocument/2006/relationships/ctrlProp" Target="../ctrlProps/ctrlProp694.xml"/><Relationship Id="rId59" Type="http://schemas.openxmlformats.org/officeDocument/2006/relationships/ctrlProp" Target="../ctrlProps/ctrlProp707.xml"/><Relationship Id="rId67" Type="http://schemas.openxmlformats.org/officeDocument/2006/relationships/ctrlProp" Target="../ctrlProps/ctrlProp715.xml"/><Relationship Id="rId20" Type="http://schemas.openxmlformats.org/officeDocument/2006/relationships/ctrlProp" Target="../ctrlProps/ctrlProp668.xml"/><Relationship Id="rId41" Type="http://schemas.openxmlformats.org/officeDocument/2006/relationships/ctrlProp" Target="../ctrlProps/ctrlProp689.xml"/><Relationship Id="rId54" Type="http://schemas.openxmlformats.org/officeDocument/2006/relationships/ctrlProp" Target="../ctrlProps/ctrlProp702.xml"/><Relationship Id="rId62" Type="http://schemas.openxmlformats.org/officeDocument/2006/relationships/ctrlProp" Target="../ctrlProps/ctrlProp710.xml"/><Relationship Id="rId70" Type="http://schemas.openxmlformats.org/officeDocument/2006/relationships/ctrlProp" Target="../ctrlProps/ctrlProp718.xml"/><Relationship Id="rId75" Type="http://schemas.openxmlformats.org/officeDocument/2006/relationships/ctrlProp" Target="../ctrlProps/ctrlProp723.xml"/><Relationship Id="rId83" Type="http://schemas.openxmlformats.org/officeDocument/2006/relationships/ctrlProp" Target="../ctrlProps/ctrlProp731.xml"/><Relationship Id="rId88" Type="http://schemas.openxmlformats.org/officeDocument/2006/relationships/ctrlProp" Target="../ctrlProps/ctrlProp736.xml"/><Relationship Id="rId91" Type="http://schemas.openxmlformats.org/officeDocument/2006/relationships/ctrlProp" Target="../ctrlProps/ctrlProp739.xml"/><Relationship Id="rId96" Type="http://schemas.openxmlformats.org/officeDocument/2006/relationships/ctrlProp" Target="../ctrlProps/ctrlProp744.xml"/><Relationship Id="rId1" Type="http://schemas.openxmlformats.org/officeDocument/2006/relationships/printerSettings" Target="../printerSettings/printerSettings6.bin"/><Relationship Id="rId6" Type="http://schemas.openxmlformats.org/officeDocument/2006/relationships/ctrlProp" Target="../ctrlProps/ctrlProp654.xml"/><Relationship Id="rId15" Type="http://schemas.openxmlformats.org/officeDocument/2006/relationships/ctrlProp" Target="../ctrlProps/ctrlProp663.xml"/><Relationship Id="rId23" Type="http://schemas.openxmlformats.org/officeDocument/2006/relationships/ctrlProp" Target="../ctrlProps/ctrlProp671.xml"/><Relationship Id="rId28" Type="http://schemas.openxmlformats.org/officeDocument/2006/relationships/ctrlProp" Target="../ctrlProps/ctrlProp676.xml"/><Relationship Id="rId36" Type="http://schemas.openxmlformats.org/officeDocument/2006/relationships/ctrlProp" Target="../ctrlProps/ctrlProp684.xml"/><Relationship Id="rId49" Type="http://schemas.openxmlformats.org/officeDocument/2006/relationships/ctrlProp" Target="../ctrlProps/ctrlProp697.xml"/><Relationship Id="rId57" Type="http://schemas.openxmlformats.org/officeDocument/2006/relationships/ctrlProp" Target="../ctrlProps/ctrlProp705.xml"/><Relationship Id="rId10" Type="http://schemas.openxmlformats.org/officeDocument/2006/relationships/ctrlProp" Target="../ctrlProps/ctrlProp658.xml"/><Relationship Id="rId31" Type="http://schemas.openxmlformats.org/officeDocument/2006/relationships/ctrlProp" Target="../ctrlProps/ctrlProp679.xml"/><Relationship Id="rId44" Type="http://schemas.openxmlformats.org/officeDocument/2006/relationships/ctrlProp" Target="../ctrlProps/ctrlProp692.xml"/><Relationship Id="rId52" Type="http://schemas.openxmlformats.org/officeDocument/2006/relationships/ctrlProp" Target="../ctrlProps/ctrlProp700.xml"/><Relationship Id="rId60" Type="http://schemas.openxmlformats.org/officeDocument/2006/relationships/ctrlProp" Target="../ctrlProps/ctrlProp708.xml"/><Relationship Id="rId65" Type="http://schemas.openxmlformats.org/officeDocument/2006/relationships/ctrlProp" Target="../ctrlProps/ctrlProp713.xml"/><Relationship Id="rId73" Type="http://schemas.openxmlformats.org/officeDocument/2006/relationships/ctrlProp" Target="../ctrlProps/ctrlProp721.xml"/><Relationship Id="rId78" Type="http://schemas.openxmlformats.org/officeDocument/2006/relationships/ctrlProp" Target="../ctrlProps/ctrlProp726.xml"/><Relationship Id="rId81" Type="http://schemas.openxmlformats.org/officeDocument/2006/relationships/ctrlProp" Target="../ctrlProps/ctrlProp729.xml"/><Relationship Id="rId86" Type="http://schemas.openxmlformats.org/officeDocument/2006/relationships/ctrlProp" Target="../ctrlProps/ctrlProp734.xml"/><Relationship Id="rId94" Type="http://schemas.openxmlformats.org/officeDocument/2006/relationships/ctrlProp" Target="../ctrlProps/ctrlProp742.xml"/><Relationship Id="rId4" Type="http://schemas.openxmlformats.org/officeDocument/2006/relationships/ctrlProp" Target="../ctrlProps/ctrlProp652.xml"/><Relationship Id="rId9" Type="http://schemas.openxmlformats.org/officeDocument/2006/relationships/ctrlProp" Target="../ctrlProps/ctrlProp657.xml"/><Relationship Id="rId13" Type="http://schemas.openxmlformats.org/officeDocument/2006/relationships/ctrlProp" Target="../ctrlProps/ctrlProp661.xml"/><Relationship Id="rId18" Type="http://schemas.openxmlformats.org/officeDocument/2006/relationships/ctrlProp" Target="../ctrlProps/ctrlProp666.xml"/><Relationship Id="rId39" Type="http://schemas.openxmlformats.org/officeDocument/2006/relationships/ctrlProp" Target="../ctrlProps/ctrlProp68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756.xml"/><Relationship Id="rId18" Type="http://schemas.openxmlformats.org/officeDocument/2006/relationships/ctrlProp" Target="../ctrlProps/ctrlProp761.xml"/><Relationship Id="rId26" Type="http://schemas.openxmlformats.org/officeDocument/2006/relationships/ctrlProp" Target="../ctrlProps/ctrlProp769.xml"/><Relationship Id="rId39" Type="http://schemas.openxmlformats.org/officeDocument/2006/relationships/ctrlProp" Target="../ctrlProps/ctrlProp782.xml"/><Relationship Id="rId21" Type="http://schemas.openxmlformats.org/officeDocument/2006/relationships/ctrlProp" Target="../ctrlProps/ctrlProp764.xml"/><Relationship Id="rId34" Type="http://schemas.openxmlformats.org/officeDocument/2006/relationships/ctrlProp" Target="../ctrlProps/ctrlProp777.xml"/><Relationship Id="rId42" Type="http://schemas.openxmlformats.org/officeDocument/2006/relationships/ctrlProp" Target="../ctrlProps/ctrlProp785.xml"/><Relationship Id="rId47" Type="http://schemas.openxmlformats.org/officeDocument/2006/relationships/ctrlProp" Target="../ctrlProps/ctrlProp790.xml"/><Relationship Id="rId50" Type="http://schemas.openxmlformats.org/officeDocument/2006/relationships/ctrlProp" Target="../ctrlProps/ctrlProp793.xml"/><Relationship Id="rId55" Type="http://schemas.openxmlformats.org/officeDocument/2006/relationships/ctrlProp" Target="../ctrlProps/ctrlProp798.xml"/><Relationship Id="rId63" Type="http://schemas.openxmlformats.org/officeDocument/2006/relationships/ctrlProp" Target="../ctrlProps/ctrlProp806.xml"/><Relationship Id="rId68" Type="http://schemas.openxmlformats.org/officeDocument/2006/relationships/ctrlProp" Target="../ctrlProps/ctrlProp811.xml"/><Relationship Id="rId76" Type="http://schemas.openxmlformats.org/officeDocument/2006/relationships/ctrlProp" Target="../ctrlProps/ctrlProp819.xml"/><Relationship Id="rId84" Type="http://schemas.openxmlformats.org/officeDocument/2006/relationships/ctrlProp" Target="../ctrlProps/ctrlProp827.xml"/><Relationship Id="rId89" Type="http://schemas.openxmlformats.org/officeDocument/2006/relationships/ctrlProp" Target="../ctrlProps/ctrlProp832.xml"/><Relationship Id="rId7" Type="http://schemas.openxmlformats.org/officeDocument/2006/relationships/ctrlProp" Target="../ctrlProps/ctrlProp750.xml"/><Relationship Id="rId71" Type="http://schemas.openxmlformats.org/officeDocument/2006/relationships/ctrlProp" Target="../ctrlProps/ctrlProp814.xml"/><Relationship Id="rId2" Type="http://schemas.openxmlformats.org/officeDocument/2006/relationships/drawing" Target="../drawings/drawing6.xml"/><Relationship Id="rId16" Type="http://schemas.openxmlformats.org/officeDocument/2006/relationships/ctrlProp" Target="../ctrlProps/ctrlProp759.xml"/><Relationship Id="rId29" Type="http://schemas.openxmlformats.org/officeDocument/2006/relationships/ctrlProp" Target="../ctrlProps/ctrlProp772.xml"/><Relationship Id="rId11" Type="http://schemas.openxmlformats.org/officeDocument/2006/relationships/ctrlProp" Target="../ctrlProps/ctrlProp754.xml"/><Relationship Id="rId24" Type="http://schemas.openxmlformats.org/officeDocument/2006/relationships/ctrlProp" Target="../ctrlProps/ctrlProp767.xml"/><Relationship Id="rId32" Type="http://schemas.openxmlformats.org/officeDocument/2006/relationships/ctrlProp" Target="../ctrlProps/ctrlProp775.xml"/><Relationship Id="rId37" Type="http://schemas.openxmlformats.org/officeDocument/2006/relationships/ctrlProp" Target="../ctrlProps/ctrlProp780.xml"/><Relationship Id="rId40" Type="http://schemas.openxmlformats.org/officeDocument/2006/relationships/ctrlProp" Target="../ctrlProps/ctrlProp783.xml"/><Relationship Id="rId45" Type="http://schemas.openxmlformats.org/officeDocument/2006/relationships/ctrlProp" Target="../ctrlProps/ctrlProp788.xml"/><Relationship Id="rId53" Type="http://schemas.openxmlformats.org/officeDocument/2006/relationships/ctrlProp" Target="../ctrlProps/ctrlProp796.xml"/><Relationship Id="rId58" Type="http://schemas.openxmlformats.org/officeDocument/2006/relationships/ctrlProp" Target="../ctrlProps/ctrlProp801.xml"/><Relationship Id="rId66" Type="http://schemas.openxmlformats.org/officeDocument/2006/relationships/ctrlProp" Target="../ctrlProps/ctrlProp809.xml"/><Relationship Id="rId74" Type="http://schemas.openxmlformats.org/officeDocument/2006/relationships/ctrlProp" Target="../ctrlProps/ctrlProp817.xml"/><Relationship Id="rId79" Type="http://schemas.openxmlformats.org/officeDocument/2006/relationships/ctrlProp" Target="../ctrlProps/ctrlProp822.xml"/><Relationship Id="rId87" Type="http://schemas.openxmlformats.org/officeDocument/2006/relationships/ctrlProp" Target="../ctrlProps/ctrlProp830.xml"/><Relationship Id="rId5" Type="http://schemas.openxmlformats.org/officeDocument/2006/relationships/ctrlProp" Target="../ctrlProps/ctrlProp748.xml"/><Relationship Id="rId61" Type="http://schemas.openxmlformats.org/officeDocument/2006/relationships/ctrlProp" Target="../ctrlProps/ctrlProp804.xml"/><Relationship Id="rId82" Type="http://schemas.openxmlformats.org/officeDocument/2006/relationships/ctrlProp" Target="../ctrlProps/ctrlProp825.xml"/><Relationship Id="rId90" Type="http://schemas.openxmlformats.org/officeDocument/2006/relationships/comments" Target="../comments4.xml"/><Relationship Id="rId19" Type="http://schemas.openxmlformats.org/officeDocument/2006/relationships/ctrlProp" Target="../ctrlProps/ctrlProp762.xml"/><Relationship Id="rId4" Type="http://schemas.openxmlformats.org/officeDocument/2006/relationships/ctrlProp" Target="../ctrlProps/ctrlProp747.xml"/><Relationship Id="rId9" Type="http://schemas.openxmlformats.org/officeDocument/2006/relationships/ctrlProp" Target="../ctrlProps/ctrlProp752.xml"/><Relationship Id="rId14" Type="http://schemas.openxmlformats.org/officeDocument/2006/relationships/ctrlProp" Target="../ctrlProps/ctrlProp757.xml"/><Relationship Id="rId22" Type="http://schemas.openxmlformats.org/officeDocument/2006/relationships/ctrlProp" Target="../ctrlProps/ctrlProp765.xml"/><Relationship Id="rId27" Type="http://schemas.openxmlformats.org/officeDocument/2006/relationships/ctrlProp" Target="../ctrlProps/ctrlProp770.xml"/><Relationship Id="rId30" Type="http://schemas.openxmlformats.org/officeDocument/2006/relationships/ctrlProp" Target="../ctrlProps/ctrlProp773.xml"/><Relationship Id="rId35" Type="http://schemas.openxmlformats.org/officeDocument/2006/relationships/ctrlProp" Target="../ctrlProps/ctrlProp778.xml"/><Relationship Id="rId43" Type="http://schemas.openxmlformats.org/officeDocument/2006/relationships/ctrlProp" Target="../ctrlProps/ctrlProp786.xml"/><Relationship Id="rId48" Type="http://schemas.openxmlformats.org/officeDocument/2006/relationships/ctrlProp" Target="../ctrlProps/ctrlProp791.xml"/><Relationship Id="rId56" Type="http://schemas.openxmlformats.org/officeDocument/2006/relationships/ctrlProp" Target="../ctrlProps/ctrlProp799.xml"/><Relationship Id="rId64" Type="http://schemas.openxmlformats.org/officeDocument/2006/relationships/ctrlProp" Target="../ctrlProps/ctrlProp807.xml"/><Relationship Id="rId69" Type="http://schemas.openxmlformats.org/officeDocument/2006/relationships/ctrlProp" Target="../ctrlProps/ctrlProp812.xml"/><Relationship Id="rId77" Type="http://schemas.openxmlformats.org/officeDocument/2006/relationships/ctrlProp" Target="../ctrlProps/ctrlProp820.xml"/><Relationship Id="rId8" Type="http://schemas.openxmlformats.org/officeDocument/2006/relationships/ctrlProp" Target="../ctrlProps/ctrlProp751.xml"/><Relationship Id="rId51" Type="http://schemas.openxmlformats.org/officeDocument/2006/relationships/ctrlProp" Target="../ctrlProps/ctrlProp794.xml"/><Relationship Id="rId72" Type="http://schemas.openxmlformats.org/officeDocument/2006/relationships/ctrlProp" Target="../ctrlProps/ctrlProp815.xml"/><Relationship Id="rId80" Type="http://schemas.openxmlformats.org/officeDocument/2006/relationships/ctrlProp" Target="../ctrlProps/ctrlProp823.xml"/><Relationship Id="rId85" Type="http://schemas.openxmlformats.org/officeDocument/2006/relationships/ctrlProp" Target="../ctrlProps/ctrlProp828.xml"/><Relationship Id="rId3" Type="http://schemas.openxmlformats.org/officeDocument/2006/relationships/vmlDrawing" Target="../drawings/vmlDrawing7.vml"/><Relationship Id="rId12" Type="http://schemas.openxmlformats.org/officeDocument/2006/relationships/ctrlProp" Target="../ctrlProps/ctrlProp755.xml"/><Relationship Id="rId17" Type="http://schemas.openxmlformats.org/officeDocument/2006/relationships/ctrlProp" Target="../ctrlProps/ctrlProp760.xml"/><Relationship Id="rId25" Type="http://schemas.openxmlformats.org/officeDocument/2006/relationships/ctrlProp" Target="../ctrlProps/ctrlProp768.xml"/><Relationship Id="rId33" Type="http://schemas.openxmlformats.org/officeDocument/2006/relationships/ctrlProp" Target="../ctrlProps/ctrlProp776.xml"/><Relationship Id="rId38" Type="http://schemas.openxmlformats.org/officeDocument/2006/relationships/ctrlProp" Target="../ctrlProps/ctrlProp781.xml"/><Relationship Id="rId46" Type="http://schemas.openxmlformats.org/officeDocument/2006/relationships/ctrlProp" Target="../ctrlProps/ctrlProp789.xml"/><Relationship Id="rId59" Type="http://schemas.openxmlformats.org/officeDocument/2006/relationships/ctrlProp" Target="../ctrlProps/ctrlProp802.xml"/><Relationship Id="rId67" Type="http://schemas.openxmlformats.org/officeDocument/2006/relationships/ctrlProp" Target="../ctrlProps/ctrlProp810.xml"/><Relationship Id="rId20" Type="http://schemas.openxmlformats.org/officeDocument/2006/relationships/ctrlProp" Target="../ctrlProps/ctrlProp763.xml"/><Relationship Id="rId41" Type="http://schemas.openxmlformats.org/officeDocument/2006/relationships/ctrlProp" Target="../ctrlProps/ctrlProp784.xml"/><Relationship Id="rId54" Type="http://schemas.openxmlformats.org/officeDocument/2006/relationships/ctrlProp" Target="../ctrlProps/ctrlProp797.xml"/><Relationship Id="rId62" Type="http://schemas.openxmlformats.org/officeDocument/2006/relationships/ctrlProp" Target="../ctrlProps/ctrlProp805.xml"/><Relationship Id="rId70" Type="http://schemas.openxmlformats.org/officeDocument/2006/relationships/ctrlProp" Target="../ctrlProps/ctrlProp813.xml"/><Relationship Id="rId75" Type="http://schemas.openxmlformats.org/officeDocument/2006/relationships/ctrlProp" Target="../ctrlProps/ctrlProp818.xml"/><Relationship Id="rId83" Type="http://schemas.openxmlformats.org/officeDocument/2006/relationships/ctrlProp" Target="../ctrlProps/ctrlProp826.xml"/><Relationship Id="rId88" Type="http://schemas.openxmlformats.org/officeDocument/2006/relationships/ctrlProp" Target="../ctrlProps/ctrlProp831.xml"/><Relationship Id="rId1" Type="http://schemas.openxmlformats.org/officeDocument/2006/relationships/printerSettings" Target="../printerSettings/printerSettings7.bin"/><Relationship Id="rId6" Type="http://schemas.openxmlformats.org/officeDocument/2006/relationships/ctrlProp" Target="../ctrlProps/ctrlProp749.xml"/><Relationship Id="rId15" Type="http://schemas.openxmlformats.org/officeDocument/2006/relationships/ctrlProp" Target="../ctrlProps/ctrlProp758.xml"/><Relationship Id="rId23" Type="http://schemas.openxmlformats.org/officeDocument/2006/relationships/ctrlProp" Target="../ctrlProps/ctrlProp766.xml"/><Relationship Id="rId28" Type="http://schemas.openxmlformats.org/officeDocument/2006/relationships/ctrlProp" Target="../ctrlProps/ctrlProp771.xml"/><Relationship Id="rId36" Type="http://schemas.openxmlformats.org/officeDocument/2006/relationships/ctrlProp" Target="../ctrlProps/ctrlProp779.xml"/><Relationship Id="rId49" Type="http://schemas.openxmlformats.org/officeDocument/2006/relationships/ctrlProp" Target="../ctrlProps/ctrlProp792.xml"/><Relationship Id="rId57" Type="http://schemas.openxmlformats.org/officeDocument/2006/relationships/ctrlProp" Target="../ctrlProps/ctrlProp800.xml"/><Relationship Id="rId10" Type="http://schemas.openxmlformats.org/officeDocument/2006/relationships/ctrlProp" Target="../ctrlProps/ctrlProp753.xml"/><Relationship Id="rId31" Type="http://schemas.openxmlformats.org/officeDocument/2006/relationships/ctrlProp" Target="../ctrlProps/ctrlProp774.xml"/><Relationship Id="rId44" Type="http://schemas.openxmlformats.org/officeDocument/2006/relationships/ctrlProp" Target="../ctrlProps/ctrlProp787.xml"/><Relationship Id="rId52" Type="http://schemas.openxmlformats.org/officeDocument/2006/relationships/ctrlProp" Target="../ctrlProps/ctrlProp795.xml"/><Relationship Id="rId60" Type="http://schemas.openxmlformats.org/officeDocument/2006/relationships/ctrlProp" Target="../ctrlProps/ctrlProp803.xml"/><Relationship Id="rId65" Type="http://schemas.openxmlformats.org/officeDocument/2006/relationships/ctrlProp" Target="../ctrlProps/ctrlProp808.xml"/><Relationship Id="rId73" Type="http://schemas.openxmlformats.org/officeDocument/2006/relationships/ctrlProp" Target="../ctrlProps/ctrlProp816.xml"/><Relationship Id="rId78" Type="http://schemas.openxmlformats.org/officeDocument/2006/relationships/ctrlProp" Target="../ctrlProps/ctrlProp821.xml"/><Relationship Id="rId81" Type="http://schemas.openxmlformats.org/officeDocument/2006/relationships/ctrlProp" Target="../ctrlProps/ctrlProp824.xml"/><Relationship Id="rId86" Type="http://schemas.openxmlformats.org/officeDocument/2006/relationships/ctrlProp" Target="../ctrlProps/ctrlProp82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14"/>
  <sheetViews>
    <sheetView topLeftCell="A40" workbookViewId="0">
      <selection activeCell="AR53" sqref="AR53"/>
    </sheetView>
  </sheetViews>
  <sheetFormatPr defaultColWidth="2.5" defaultRowHeight="15" customHeight="1"/>
  <cols>
    <col min="1" max="5" width="2.5" style="230"/>
    <col min="6" max="6" width="2.5" style="230" customWidth="1"/>
    <col min="7" max="11" width="2.5" style="230"/>
    <col min="12" max="12" width="3.75" style="230" customWidth="1"/>
    <col min="13" max="13" width="2.5" style="230"/>
    <col min="14" max="16" width="2.25" style="230" customWidth="1"/>
    <col min="17" max="22" width="2.5" style="230"/>
    <col min="23" max="23" width="3.875" style="230" customWidth="1"/>
    <col min="24" max="24" width="2.5" style="230"/>
    <col min="25" max="25" width="4" style="230" bestFit="1" customWidth="1"/>
    <col min="26" max="30" width="2.5" style="230"/>
    <col min="31" max="31" width="3.875" style="230" customWidth="1"/>
    <col min="32" max="32" width="2.5" style="230"/>
    <col min="33" max="33" width="2.5" style="230" customWidth="1"/>
    <col min="34" max="34" width="2.5" style="230"/>
    <col min="35" max="35" width="2.5" style="230" customWidth="1"/>
    <col min="36" max="39" width="2.5" style="236"/>
    <col min="40" max="40" width="3.25" style="236" bestFit="1" customWidth="1"/>
    <col min="41" max="41" width="2.5" style="236" customWidth="1"/>
    <col min="42" max="16384" width="2.5" style="236"/>
  </cols>
  <sheetData>
    <row r="1" spans="1:35" ht="15" customHeight="1">
      <c r="A1" s="1261" t="s">
        <v>579</v>
      </c>
      <c r="B1" s="1262"/>
      <c r="C1" s="1262"/>
      <c r="D1" s="1257">
        <v>5</v>
      </c>
      <c r="E1" s="1257"/>
      <c r="F1" s="1247" t="s">
        <v>231</v>
      </c>
      <c r="G1" s="1247"/>
      <c r="H1" s="1247"/>
      <c r="I1" s="1296" t="s">
        <v>730</v>
      </c>
      <c r="J1" s="1296"/>
      <c r="K1" s="1296"/>
      <c r="L1" s="1296"/>
      <c r="M1" s="1296"/>
      <c r="N1" s="1296"/>
      <c r="O1" s="1296"/>
      <c r="P1" s="1296"/>
      <c r="Q1" s="1296"/>
      <c r="R1" s="1296"/>
      <c r="S1" s="1296"/>
      <c r="T1" s="1296"/>
      <c r="U1" s="1296"/>
      <c r="V1" s="1296"/>
      <c r="W1" s="1296"/>
      <c r="X1" s="1296"/>
      <c r="Y1" s="1292" t="s">
        <v>277</v>
      </c>
      <c r="Z1" s="1292"/>
      <c r="AA1" s="1292"/>
      <c r="AB1" s="1292"/>
      <c r="AC1" s="1292"/>
      <c r="AD1" s="1292"/>
      <c r="AE1" s="1292"/>
      <c r="AF1" s="1292"/>
      <c r="AG1" s="1292"/>
      <c r="AH1" s="1292"/>
      <c r="AI1" s="1293"/>
    </row>
    <row r="2" spans="1:35" ht="15" customHeight="1" thickBot="1">
      <c r="A2" s="1263"/>
      <c r="B2" s="1264"/>
      <c r="C2" s="1264"/>
      <c r="D2" s="1258"/>
      <c r="E2" s="1258"/>
      <c r="F2" s="1248"/>
      <c r="G2" s="1248"/>
      <c r="H2" s="1248"/>
      <c r="I2" s="1297"/>
      <c r="J2" s="1297"/>
      <c r="K2" s="1297"/>
      <c r="L2" s="1297"/>
      <c r="M2" s="1297"/>
      <c r="N2" s="1297"/>
      <c r="O2" s="1297"/>
      <c r="P2" s="1297"/>
      <c r="Q2" s="1297"/>
      <c r="R2" s="1297"/>
      <c r="S2" s="1297"/>
      <c r="T2" s="1297"/>
      <c r="U2" s="1297"/>
      <c r="V2" s="1297"/>
      <c r="W2" s="1297"/>
      <c r="X2" s="1297"/>
      <c r="Y2" s="1294"/>
      <c r="Z2" s="1294"/>
      <c r="AA2" s="1294"/>
      <c r="AB2" s="1294"/>
      <c r="AC2" s="1294"/>
      <c r="AD2" s="1294"/>
      <c r="AE2" s="1294"/>
      <c r="AF2" s="1294"/>
      <c r="AG2" s="1294"/>
      <c r="AH2" s="1294"/>
      <c r="AI2" s="1295"/>
    </row>
    <row r="3" spans="1:35" ht="7.5" customHeight="1">
      <c r="A3" s="229"/>
      <c r="B3" s="229"/>
      <c r="C3" s="229"/>
      <c r="D3" s="229"/>
      <c r="E3" s="229"/>
      <c r="F3" s="229"/>
      <c r="G3" s="229"/>
      <c r="H3" s="229"/>
      <c r="I3" s="203"/>
      <c r="J3" s="203"/>
      <c r="K3" s="203"/>
      <c r="L3" s="203"/>
      <c r="M3" s="203"/>
      <c r="N3" s="203"/>
      <c r="O3" s="203"/>
      <c r="P3" s="203"/>
      <c r="Q3" s="203"/>
      <c r="R3" s="203"/>
      <c r="S3" s="203"/>
      <c r="T3" s="203"/>
      <c r="U3" s="203"/>
      <c r="V3" s="203"/>
      <c r="W3" s="229"/>
      <c r="X3" s="229"/>
      <c r="Y3" s="229"/>
      <c r="Z3" s="229"/>
      <c r="AA3" s="229"/>
      <c r="AB3" s="229"/>
      <c r="AC3" s="229"/>
      <c r="AD3" s="229"/>
      <c r="AE3" s="229"/>
      <c r="AF3" s="229"/>
      <c r="AG3" s="229"/>
      <c r="AH3" s="229"/>
      <c r="AI3" s="229"/>
    </row>
    <row r="4" spans="1:35" ht="15" customHeight="1">
      <c r="A4" s="1154" t="s">
        <v>123</v>
      </c>
      <c r="B4" s="1083"/>
      <c r="C4" s="1083"/>
      <c r="D4" s="1083"/>
      <c r="E4" s="1083"/>
      <c r="F4" s="1083" t="s">
        <v>582</v>
      </c>
      <c r="G4" s="1083"/>
      <c r="H4" s="1083"/>
      <c r="I4" s="1085"/>
      <c r="J4" s="1085"/>
      <c r="K4" s="1085"/>
      <c r="L4" s="1083" t="s">
        <v>62</v>
      </c>
      <c r="M4" s="1083"/>
      <c r="N4" s="1085"/>
      <c r="O4" s="1085"/>
      <c r="P4" s="1085"/>
      <c r="Q4" s="1083" t="s">
        <v>20</v>
      </c>
      <c r="R4" s="1083"/>
      <c r="S4" s="1085"/>
      <c r="T4" s="1085"/>
      <c r="U4" s="1085"/>
      <c r="V4" s="1083" t="s">
        <v>48</v>
      </c>
      <c r="W4" s="1083"/>
      <c r="X4" s="1085"/>
      <c r="Y4" s="1085"/>
      <c r="Z4" s="1085"/>
      <c r="AA4" s="1083" t="s">
        <v>77</v>
      </c>
      <c r="AB4" s="1083"/>
      <c r="AC4" s="1089"/>
      <c r="AD4" s="1150"/>
      <c r="AE4" s="1151"/>
      <c r="AF4" s="1151"/>
      <c r="AG4" s="1151"/>
      <c r="AH4" s="1151"/>
      <c r="AI4" s="1151"/>
    </row>
    <row r="5" spans="1:35" ht="15" customHeight="1">
      <c r="A5" s="1110"/>
      <c r="B5" s="1084"/>
      <c r="C5" s="1084"/>
      <c r="D5" s="1084"/>
      <c r="E5" s="1084"/>
      <c r="F5" s="1084"/>
      <c r="G5" s="1084"/>
      <c r="H5" s="1084"/>
      <c r="I5" s="1086"/>
      <c r="J5" s="1086"/>
      <c r="K5" s="1086"/>
      <c r="L5" s="1084"/>
      <c r="M5" s="1084"/>
      <c r="N5" s="1086"/>
      <c r="O5" s="1086"/>
      <c r="P5" s="1086"/>
      <c r="Q5" s="1084"/>
      <c r="R5" s="1084"/>
      <c r="S5" s="1086"/>
      <c r="T5" s="1086"/>
      <c r="U5" s="1086"/>
      <c r="V5" s="1084"/>
      <c r="W5" s="1084"/>
      <c r="X5" s="1086"/>
      <c r="Y5" s="1086"/>
      <c r="Z5" s="1086"/>
      <c r="AA5" s="1084"/>
      <c r="AB5" s="1084"/>
      <c r="AC5" s="1090"/>
      <c r="AD5" s="1150"/>
      <c r="AE5" s="1151"/>
      <c r="AF5" s="1151"/>
      <c r="AG5" s="1151"/>
      <c r="AH5" s="1151"/>
      <c r="AI5" s="1151"/>
    </row>
    <row r="6" spans="1:35" ht="15" customHeight="1">
      <c r="A6" s="1154" t="s">
        <v>124</v>
      </c>
      <c r="B6" s="1083"/>
      <c r="C6" s="1083"/>
      <c r="D6" s="1083"/>
      <c r="E6" s="1083"/>
      <c r="F6" s="1083" t="s">
        <v>582</v>
      </c>
      <c r="G6" s="1083"/>
      <c r="H6" s="1083"/>
      <c r="I6" s="1085"/>
      <c r="J6" s="1085"/>
      <c r="K6" s="1085"/>
      <c r="L6" s="1083" t="s">
        <v>62</v>
      </c>
      <c r="M6" s="1083"/>
      <c r="N6" s="1085"/>
      <c r="O6" s="1085"/>
      <c r="P6" s="1085"/>
      <c r="Q6" s="1083" t="s">
        <v>20</v>
      </c>
      <c r="R6" s="1083"/>
      <c r="S6" s="1085"/>
      <c r="T6" s="1085"/>
      <c r="U6" s="1085"/>
      <c r="V6" s="1083" t="s">
        <v>48</v>
      </c>
      <c r="W6" s="1083"/>
      <c r="X6" s="1085"/>
      <c r="Y6" s="1085"/>
      <c r="Z6" s="1085"/>
      <c r="AA6" s="1083" t="s">
        <v>77</v>
      </c>
      <c r="AB6" s="1083"/>
      <c r="AC6" s="1089"/>
      <c r="AD6" s="1091"/>
      <c r="AE6" s="1092"/>
      <c r="AF6" s="1092"/>
      <c r="AG6" s="1092"/>
      <c r="AH6" s="1092"/>
      <c r="AI6" s="1092"/>
    </row>
    <row r="7" spans="1:35" ht="15" customHeight="1">
      <c r="A7" s="1110"/>
      <c r="B7" s="1084"/>
      <c r="C7" s="1084"/>
      <c r="D7" s="1084"/>
      <c r="E7" s="1084"/>
      <c r="F7" s="1084"/>
      <c r="G7" s="1084"/>
      <c r="H7" s="1084"/>
      <c r="I7" s="1086"/>
      <c r="J7" s="1086"/>
      <c r="K7" s="1086"/>
      <c r="L7" s="1084"/>
      <c r="M7" s="1084"/>
      <c r="N7" s="1086"/>
      <c r="O7" s="1086"/>
      <c r="P7" s="1086"/>
      <c r="Q7" s="1084"/>
      <c r="R7" s="1084"/>
      <c r="S7" s="1086"/>
      <c r="T7" s="1086"/>
      <c r="U7" s="1086"/>
      <c r="V7" s="1084"/>
      <c r="W7" s="1084"/>
      <c r="X7" s="1086"/>
      <c r="Y7" s="1086"/>
      <c r="Z7" s="1086"/>
      <c r="AA7" s="1084"/>
      <c r="AB7" s="1084"/>
      <c r="AC7" s="1090"/>
      <c r="AD7" s="1091"/>
      <c r="AE7" s="1092"/>
      <c r="AF7" s="1092"/>
      <c r="AG7" s="1092"/>
      <c r="AH7" s="1092"/>
      <c r="AI7" s="1092"/>
    </row>
    <row r="8" spans="1:35" ht="7.5" customHeight="1">
      <c r="A8" s="1108"/>
      <c r="B8" s="1108"/>
      <c r="C8" s="1108"/>
      <c r="D8" s="1108"/>
      <c r="E8" s="1108"/>
      <c r="F8" s="1108"/>
      <c r="G8" s="1108"/>
      <c r="H8" s="1108"/>
      <c r="I8" s="1108"/>
      <c r="J8" s="1108"/>
      <c r="K8" s="1108"/>
      <c r="L8" s="1108"/>
      <c r="M8" s="1108"/>
      <c r="N8" s="1108"/>
      <c r="O8" s="1108"/>
      <c r="P8" s="1108"/>
      <c r="Q8" s="1108"/>
      <c r="R8" s="1108"/>
      <c r="S8" s="1108"/>
      <c r="T8" s="1108"/>
      <c r="U8" s="1108"/>
      <c r="V8" s="1108"/>
      <c r="W8" s="1108"/>
      <c r="X8" s="1108"/>
      <c r="Y8" s="1108"/>
      <c r="Z8" s="1108"/>
      <c r="AA8" s="1108"/>
      <c r="AB8" s="1108"/>
      <c r="AC8" s="1108"/>
      <c r="AD8" s="1108"/>
      <c r="AE8" s="1108"/>
      <c r="AF8" s="1108"/>
      <c r="AG8" s="1108"/>
      <c r="AH8" s="1108"/>
      <c r="AI8" s="1108"/>
    </row>
    <row r="9" spans="1:35" ht="15" customHeight="1">
      <c r="A9" s="1105" t="s">
        <v>617</v>
      </c>
      <c r="B9" s="1105"/>
      <c r="C9" s="1105"/>
      <c r="D9" s="1105"/>
      <c r="E9" s="1105"/>
      <c r="F9" s="1105"/>
      <c r="G9" s="1105"/>
      <c r="H9" s="1105"/>
      <c r="I9" s="1105"/>
      <c r="J9" s="1105"/>
      <c r="K9" s="1105"/>
      <c r="L9" s="1105"/>
      <c r="M9" s="1105"/>
      <c r="N9" s="1105"/>
      <c r="O9" s="1105"/>
      <c r="P9" s="1105"/>
      <c r="Q9" s="1105"/>
      <c r="R9" s="1105"/>
      <c r="S9" s="1105"/>
      <c r="T9" s="1105"/>
      <c r="U9" s="1105"/>
      <c r="V9" s="1105"/>
      <c r="W9" s="1105"/>
      <c r="X9" s="1105"/>
      <c r="Y9" s="1105"/>
      <c r="Z9" s="1105"/>
      <c r="AA9" s="1105"/>
      <c r="AB9" s="1105"/>
      <c r="AC9" s="1105"/>
      <c r="AD9" s="1105"/>
      <c r="AE9" s="1105"/>
      <c r="AF9" s="1105"/>
      <c r="AG9" s="1105"/>
      <c r="AH9" s="1105"/>
      <c r="AI9" s="1105"/>
    </row>
    <row r="10" spans="1:35" ht="7.5" customHeight="1">
      <c r="A10" s="1106"/>
      <c r="B10" s="1106"/>
      <c r="C10" s="1106"/>
      <c r="D10" s="1106"/>
      <c r="E10" s="1106"/>
      <c r="F10" s="1106"/>
      <c r="G10" s="1106"/>
      <c r="H10" s="1106"/>
      <c r="I10" s="1106"/>
      <c r="J10" s="1106"/>
      <c r="K10" s="1106"/>
      <c r="L10" s="1106"/>
      <c r="M10" s="1106"/>
      <c r="N10" s="1106"/>
      <c r="O10" s="1106"/>
      <c r="P10" s="1106"/>
      <c r="Q10" s="1106"/>
      <c r="R10" s="1106"/>
      <c r="S10" s="1106"/>
      <c r="T10" s="1106"/>
      <c r="U10" s="1106"/>
      <c r="V10" s="1106"/>
      <c r="W10" s="1106"/>
      <c r="X10" s="1106"/>
      <c r="Y10" s="1106"/>
      <c r="Z10" s="1106"/>
      <c r="AA10" s="1106"/>
      <c r="AB10" s="1106"/>
      <c r="AC10" s="1106"/>
      <c r="AD10" s="1106"/>
      <c r="AE10" s="1106"/>
      <c r="AF10" s="1106"/>
      <c r="AG10" s="1106"/>
      <c r="AH10" s="1106"/>
      <c r="AI10" s="1106"/>
    </row>
    <row r="11" spans="1:35" ht="15" customHeight="1">
      <c r="A11" s="1107" t="s">
        <v>565</v>
      </c>
      <c r="B11" s="1108"/>
      <c r="C11" s="1108"/>
      <c r="D11" s="1108"/>
      <c r="E11" s="1109"/>
      <c r="F11" s="1152"/>
      <c r="G11" s="1152"/>
      <c r="H11" s="1152"/>
      <c r="I11" s="1152"/>
      <c r="J11" s="1152"/>
      <c r="K11" s="1152"/>
      <c r="L11" s="1152"/>
      <c r="M11" s="1152"/>
      <c r="N11" s="1152"/>
      <c r="O11" s="1152"/>
      <c r="P11" s="1152"/>
      <c r="Q11" s="1152"/>
      <c r="R11" s="1152"/>
      <c r="S11" s="1152"/>
      <c r="T11" s="1152"/>
      <c r="U11" s="1152"/>
      <c r="V11" s="1152"/>
      <c r="W11" s="1152"/>
      <c r="X11" s="1152"/>
      <c r="Y11" s="1152"/>
      <c r="Z11" s="1152"/>
      <c r="AA11" s="1152"/>
      <c r="AB11" s="1152"/>
      <c r="AC11" s="1152"/>
      <c r="AD11" s="1152"/>
      <c r="AE11" s="1152"/>
      <c r="AF11" s="1152"/>
      <c r="AG11" s="1152"/>
      <c r="AH11" s="1152"/>
      <c r="AI11" s="1153"/>
    </row>
    <row r="12" spans="1:35" ht="15" customHeight="1">
      <c r="A12" s="1110"/>
      <c r="B12" s="1084"/>
      <c r="C12" s="1084"/>
      <c r="D12" s="1084"/>
      <c r="E12" s="1090"/>
      <c r="F12" s="1093"/>
      <c r="G12" s="1093"/>
      <c r="H12" s="1093"/>
      <c r="I12" s="1093"/>
      <c r="J12" s="1093"/>
      <c r="K12" s="1093"/>
      <c r="L12" s="1093"/>
      <c r="M12" s="1093"/>
      <c r="N12" s="1093"/>
      <c r="O12" s="1093"/>
      <c r="P12" s="1093"/>
      <c r="Q12" s="1093"/>
      <c r="R12" s="1093"/>
      <c r="S12" s="1093"/>
      <c r="T12" s="1093"/>
      <c r="U12" s="1093"/>
      <c r="V12" s="1093"/>
      <c r="W12" s="1093"/>
      <c r="X12" s="1093"/>
      <c r="Y12" s="1093"/>
      <c r="Z12" s="1093"/>
      <c r="AA12" s="1093"/>
      <c r="AB12" s="1093"/>
      <c r="AC12" s="1093"/>
      <c r="AD12" s="1093"/>
      <c r="AE12" s="1093"/>
      <c r="AF12" s="1093"/>
      <c r="AG12" s="1093"/>
      <c r="AH12" s="1093"/>
      <c r="AI12" s="1094"/>
    </row>
    <row r="13" spans="1:35" ht="15" customHeight="1">
      <c r="A13" s="1154" t="s">
        <v>74</v>
      </c>
      <c r="B13" s="1083"/>
      <c r="C13" s="1083"/>
      <c r="D13" s="1083"/>
      <c r="E13" s="1089"/>
      <c r="F13" s="1085"/>
      <c r="G13" s="1085"/>
      <c r="H13" s="1085"/>
      <c r="I13" s="1087" t="s">
        <v>22</v>
      </c>
      <c r="J13" s="1087"/>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7"/>
    </row>
    <row r="14" spans="1:35" ht="15" customHeight="1">
      <c r="A14" s="1110"/>
      <c r="B14" s="1084"/>
      <c r="C14" s="1084"/>
      <c r="D14" s="1084"/>
      <c r="E14" s="1090"/>
      <c r="F14" s="1086"/>
      <c r="G14" s="1086"/>
      <c r="H14" s="1086"/>
      <c r="I14" s="1088"/>
      <c r="J14" s="1088"/>
      <c r="K14" s="1093"/>
      <c r="L14" s="1093"/>
      <c r="M14" s="1093"/>
      <c r="N14" s="1093"/>
      <c r="O14" s="1093"/>
      <c r="P14" s="1093"/>
      <c r="Q14" s="1093"/>
      <c r="R14" s="1093"/>
      <c r="S14" s="1093"/>
      <c r="T14" s="1093"/>
      <c r="U14" s="1093"/>
      <c r="V14" s="1093"/>
      <c r="W14" s="1093"/>
      <c r="X14" s="1093"/>
      <c r="Y14" s="1093"/>
      <c r="Z14" s="1093"/>
      <c r="AA14" s="1093"/>
      <c r="AB14" s="1093"/>
      <c r="AC14" s="1093"/>
      <c r="AD14" s="1093"/>
      <c r="AE14" s="1093"/>
      <c r="AF14" s="1093"/>
      <c r="AG14" s="1093"/>
      <c r="AH14" s="1093"/>
      <c r="AI14" s="1094"/>
    </row>
    <row r="15" spans="1:35" ht="15" customHeight="1">
      <c r="A15" s="1154" t="s">
        <v>75</v>
      </c>
      <c r="B15" s="1083"/>
      <c r="C15" s="1083"/>
      <c r="D15" s="1083"/>
      <c r="E15" s="1089"/>
      <c r="F15" s="1202"/>
      <c r="G15" s="1203"/>
      <c r="H15" s="1203"/>
      <c r="I15" s="1203"/>
      <c r="J15" s="1203"/>
      <c r="K15" s="1203"/>
      <c r="L15" s="1203"/>
      <c r="M15" s="1203"/>
      <c r="N15" s="1203"/>
      <c r="O15" s="1203"/>
      <c r="P15" s="1203"/>
      <c r="Q15" s="1203"/>
      <c r="R15" s="1204"/>
      <c r="S15" s="1154" t="s">
        <v>191</v>
      </c>
      <c r="T15" s="1083"/>
      <c r="U15" s="1083"/>
      <c r="V15" s="1083"/>
      <c r="W15" s="1089"/>
      <c r="X15" s="1202"/>
      <c r="Y15" s="1203"/>
      <c r="Z15" s="1203"/>
      <c r="AA15" s="1203"/>
      <c r="AB15" s="1203"/>
      <c r="AC15" s="1203"/>
      <c r="AD15" s="1203"/>
      <c r="AE15" s="1203"/>
      <c r="AF15" s="1203"/>
      <c r="AG15" s="1203"/>
      <c r="AH15" s="1203"/>
      <c r="AI15" s="1204"/>
    </row>
    <row r="16" spans="1:35" ht="15" customHeight="1">
      <c r="A16" s="1110"/>
      <c r="B16" s="1084"/>
      <c r="C16" s="1084"/>
      <c r="D16" s="1084"/>
      <c r="E16" s="1090"/>
      <c r="F16" s="1205"/>
      <c r="G16" s="1206"/>
      <c r="H16" s="1206"/>
      <c r="I16" s="1206"/>
      <c r="J16" s="1206"/>
      <c r="K16" s="1206"/>
      <c r="L16" s="1206"/>
      <c r="M16" s="1206"/>
      <c r="N16" s="1206"/>
      <c r="O16" s="1206"/>
      <c r="P16" s="1206"/>
      <c r="Q16" s="1206"/>
      <c r="R16" s="1207"/>
      <c r="S16" s="1110"/>
      <c r="T16" s="1084"/>
      <c r="U16" s="1084"/>
      <c r="V16" s="1084"/>
      <c r="W16" s="1090"/>
      <c r="X16" s="1205"/>
      <c r="Y16" s="1206"/>
      <c r="Z16" s="1206"/>
      <c r="AA16" s="1206"/>
      <c r="AB16" s="1206"/>
      <c r="AC16" s="1206"/>
      <c r="AD16" s="1206"/>
      <c r="AE16" s="1206"/>
      <c r="AF16" s="1206"/>
      <c r="AG16" s="1206"/>
      <c r="AH16" s="1206"/>
      <c r="AI16" s="1207"/>
    </row>
    <row r="17" spans="1:51" ht="15" customHeight="1">
      <c r="A17" s="1114" t="s">
        <v>76</v>
      </c>
      <c r="B17" s="1115"/>
      <c r="C17" s="1115"/>
      <c r="D17" s="1115"/>
      <c r="E17" s="1116"/>
      <c r="F17" s="1746"/>
      <c r="G17" s="1747"/>
      <c r="H17" s="1747"/>
      <c r="I17" s="1747"/>
      <c r="J17" s="1747"/>
      <c r="K17" s="1747"/>
      <c r="L17" s="1747"/>
      <c r="M17" s="1747"/>
      <c r="N17" s="1747"/>
      <c r="O17" s="1747"/>
      <c r="P17" s="1747"/>
      <c r="Q17" s="1747"/>
      <c r="R17" s="1748"/>
      <c r="S17" s="1734" t="s">
        <v>927</v>
      </c>
      <c r="T17" s="1735"/>
      <c r="U17" s="1735"/>
      <c r="V17" s="1735"/>
      <c r="W17" s="1736"/>
      <c r="X17" s="1740"/>
      <c r="Y17" s="1741"/>
      <c r="Z17" s="1741"/>
      <c r="AA17" s="1741"/>
      <c r="AB17" s="1741"/>
      <c r="AC17" s="1741"/>
      <c r="AD17" s="1741"/>
      <c r="AE17" s="1741"/>
      <c r="AF17" s="1741"/>
      <c r="AG17" s="1741"/>
      <c r="AH17" s="1741"/>
      <c r="AI17" s="1742"/>
    </row>
    <row r="18" spans="1:51" ht="15" customHeight="1">
      <c r="A18" s="1117"/>
      <c r="B18" s="1118"/>
      <c r="C18" s="1118"/>
      <c r="D18" s="1118"/>
      <c r="E18" s="1119"/>
      <c r="F18" s="1749"/>
      <c r="G18" s="1750"/>
      <c r="H18" s="1750"/>
      <c r="I18" s="1750"/>
      <c r="J18" s="1750"/>
      <c r="K18" s="1750"/>
      <c r="L18" s="1750"/>
      <c r="M18" s="1750"/>
      <c r="N18" s="1750"/>
      <c r="O18" s="1750"/>
      <c r="P18" s="1750"/>
      <c r="Q18" s="1750"/>
      <c r="R18" s="1751"/>
      <c r="S18" s="1737"/>
      <c r="T18" s="1738"/>
      <c r="U18" s="1738"/>
      <c r="V18" s="1738"/>
      <c r="W18" s="1739"/>
      <c r="X18" s="1743"/>
      <c r="Y18" s="1744"/>
      <c r="Z18" s="1744"/>
      <c r="AA18" s="1744"/>
      <c r="AB18" s="1744"/>
      <c r="AC18" s="1744"/>
      <c r="AD18" s="1744"/>
      <c r="AE18" s="1744"/>
      <c r="AF18" s="1744"/>
      <c r="AG18" s="1744"/>
      <c r="AH18" s="1744"/>
      <c r="AI18" s="1745"/>
    </row>
    <row r="19" spans="1:51" ht="15" customHeight="1">
      <c r="A19" s="1120" t="s">
        <v>584</v>
      </c>
      <c r="B19" s="1121"/>
      <c r="C19" s="1121"/>
      <c r="D19" s="1121"/>
      <c r="E19" s="1122"/>
      <c r="F19" s="1201" t="s">
        <v>159</v>
      </c>
      <c r="G19" s="1201"/>
      <c r="H19" s="1201"/>
      <c r="I19" s="1129"/>
      <c r="J19" s="1129"/>
      <c r="K19" s="1129"/>
      <c r="L19" s="1129"/>
      <c r="M19" s="1129"/>
      <c r="N19" s="1129"/>
      <c r="O19" s="1129"/>
      <c r="P19" s="1129"/>
      <c r="Q19" s="1129"/>
      <c r="R19" s="1129"/>
      <c r="S19" s="1071" t="s">
        <v>541</v>
      </c>
      <c r="T19" s="1071"/>
      <c r="U19" s="1071"/>
      <c r="V19" s="1071"/>
      <c r="W19" s="1071"/>
      <c r="X19" s="1138"/>
      <c r="Y19" s="1139"/>
      <c r="Z19" s="1148"/>
      <c r="AA19" s="1149"/>
      <c r="AB19" s="1025" t="s">
        <v>62</v>
      </c>
      <c r="AC19" s="1026"/>
      <c r="AD19" s="1026"/>
      <c r="AE19" s="1025" t="s">
        <v>20</v>
      </c>
      <c r="AF19" s="1026"/>
      <c r="AG19" s="1026"/>
      <c r="AH19" s="1028" t="s">
        <v>48</v>
      </c>
      <c r="AI19" s="1029"/>
      <c r="AN19" s="1082"/>
      <c r="AO19" s="1082"/>
    </row>
    <row r="20" spans="1:51" ht="15" customHeight="1">
      <c r="A20" s="1123"/>
      <c r="B20" s="1124"/>
      <c r="C20" s="1124"/>
      <c r="D20" s="1124"/>
      <c r="E20" s="1125"/>
      <c r="F20" s="1201"/>
      <c r="G20" s="1201"/>
      <c r="H20" s="1201"/>
      <c r="I20" s="1129"/>
      <c r="J20" s="1129"/>
      <c r="K20" s="1129"/>
      <c r="L20" s="1129"/>
      <c r="M20" s="1129"/>
      <c r="N20" s="1129"/>
      <c r="O20" s="1129"/>
      <c r="P20" s="1129"/>
      <c r="Q20" s="1129"/>
      <c r="R20" s="1129"/>
      <c r="S20" s="1071"/>
      <c r="T20" s="1071"/>
      <c r="U20" s="1071"/>
      <c r="V20" s="1071"/>
      <c r="W20" s="1071"/>
      <c r="X20" s="1140"/>
      <c r="Y20" s="1141"/>
      <c r="Z20" s="1148"/>
      <c r="AA20" s="1149"/>
      <c r="AB20" s="1025"/>
      <c r="AC20" s="1027"/>
      <c r="AD20" s="1027"/>
      <c r="AE20" s="1025"/>
      <c r="AF20" s="1027"/>
      <c r="AG20" s="1027"/>
      <c r="AH20" s="1028"/>
      <c r="AI20" s="1029"/>
      <c r="AN20" s="1082"/>
      <c r="AO20" s="1082"/>
    </row>
    <row r="21" spans="1:51" ht="15" customHeight="1">
      <c r="A21" s="1123"/>
      <c r="B21" s="1124"/>
      <c r="C21" s="1124"/>
      <c r="D21" s="1124"/>
      <c r="E21" s="1125"/>
      <c r="F21" s="1099" t="s">
        <v>686</v>
      </c>
      <c r="G21" s="1100"/>
      <c r="H21" s="1101"/>
      <c r="I21" s="244"/>
      <c r="J21" s="1133" t="s">
        <v>685</v>
      </c>
      <c r="K21" s="1133"/>
      <c r="L21" s="1133"/>
      <c r="M21" s="1133"/>
      <c r="N21" s="1133"/>
      <c r="O21" s="1133"/>
      <c r="P21" s="1133"/>
      <c r="Q21" s="1133"/>
      <c r="R21" s="1133"/>
      <c r="S21" s="1155"/>
      <c r="T21" s="245"/>
      <c r="U21" s="1133" t="s">
        <v>1473</v>
      </c>
      <c r="V21" s="1133"/>
      <c r="W21" s="1133"/>
      <c r="X21" s="1133"/>
      <c r="Y21" s="1133"/>
      <c r="Z21" s="1133"/>
      <c r="AA21" s="1133"/>
      <c r="AB21" s="1133"/>
      <c r="AC21" s="1133"/>
      <c r="AD21" s="246"/>
      <c r="AE21" s="247"/>
      <c r="AF21" s="247"/>
      <c r="AG21" s="247"/>
      <c r="AH21" s="247"/>
      <c r="AI21" s="248"/>
    </row>
    <row r="22" spans="1:51" ht="15" customHeight="1">
      <c r="A22" s="1126"/>
      <c r="B22" s="1127"/>
      <c r="C22" s="1127"/>
      <c r="D22" s="1127"/>
      <c r="E22" s="1128"/>
      <c r="F22" s="1102"/>
      <c r="G22" s="1103"/>
      <c r="H22" s="1104"/>
      <c r="I22" s="249"/>
      <c r="J22" s="1134"/>
      <c r="K22" s="1134"/>
      <c r="L22" s="1134"/>
      <c r="M22" s="1134"/>
      <c r="N22" s="1134"/>
      <c r="O22" s="1134"/>
      <c r="P22" s="1134"/>
      <c r="Q22" s="1134"/>
      <c r="R22" s="1134"/>
      <c r="S22" s="1156"/>
      <c r="T22" s="250"/>
      <c r="U22" s="1134"/>
      <c r="V22" s="1134"/>
      <c r="W22" s="1134"/>
      <c r="X22" s="1134"/>
      <c r="Y22" s="1134"/>
      <c r="Z22" s="1134"/>
      <c r="AA22" s="1134"/>
      <c r="AB22" s="1134"/>
      <c r="AC22" s="1134"/>
      <c r="AD22" s="251"/>
      <c r="AE22" s="252"/>
      <c r="AF22" s="252"/>
      <c r="AG22" s="252"/>
      <c r="AH22" s="252"/>
      <c r="AI22" s="253"/>
    </row>
    <row r="23" spans="1:51" s="129" customFormat="1" ht="15" customHeight="1">
      <c r="A23" s="1256" t="s">
        <v>125</v>
      </c>
      <c r="B23" s="1073"/>
      <c r="C23" s="1073"/>
      <c r="D23" s="1073"/>
      <c r="E23" s="1074"/>
      <c r="F23" s="1250"/>
      <c r="G23" s="1251"/>
      <c r="H23" s="1251"/>
      <c r="I23" s="1251"/>
      <c r="J23" s="1251"/>
      <c r="K23" s="1251"/>
      <c r="L23" s="1252"/>
      <c r="M23" s="81"/>
      <c r="N23" s="1069" t="s">
        <v>253</v>
      </c>
      <c r="O23" s="1069"/>
      <c r="P23" s="1070"/>
      <c r="Q23" s="961" t="s">
        <v>376</v>
      </c>
      <c r="R23" s="962"/>
      <c r="S23" s="962"/>
      <c r="T23" s="1080"/>
      <c r="U23" s="1078"/>
      <c r="V23" s="1078"/>
      <c r="W23" s="1078"/>
      <c r="X23" s="1080" t="s">
        <v>4</v>
      </c>
      <c r="Y23" s="1072" t="s">
        <v>583</v>
      </c>
      <c r="Z23" s="1073"/>
      <c r="AA23" s="1073"/>
      <c r="AB23" s="1074"/>
      <c r="AC23" s="1078"/>
      <c r="AD23" s="1078"/>
      <c r="AE23" s="1078"/>
      <c r="AF23" s="1078"/>
      <c r="AG23" s="1078"/>
      <c r="AH23" s="1073" t="s">
        <v>192</v>
      </c>
      <c r="AI23" s="1074"/>
      <c r="AN23" s="1068"/>
      <c r="AO23" s="1068"/>
      <c r="AP23" s="1068"/>
      <c r="AQ23" s="1068"/>
      <c r="AR23" s="1068"/>
      <c r="AS23" s="1068"/>
      <c r="AT23" s="1068"/>
      <c r="AU23" s="1068"/>
      <c r="AV23" s="1068"/>
      <c r="AW23" s="1068"/>
      <c r="AX23" s="1068"/>
      <c r="AY23" s="1068"/>
    </row>
    <row r="24" spans="1:51" ht="15" customHeight="1">
      <c r="A24" s="1075"/>
      <c r="B24" s="1076"/>
      <c r="C24" s="1076"/>
      <c r="D24" s="1076"/>
      <c r="E24" s="1077"/>
      <c r="F24" s="1253"/>
      <c r="G24" s="1254"/>
      <c r="H24" s="1254"/>
      <c r="I24" s="1254"/>
      <c r="J24" s="1254"/>
      <c r="K24" s="1254"/>
      <c r="L24" s="1255"/>
      <c r="M24" s="82"/>
      <c r="N24" s="1021" t="s">
        <v>254</v>
      </c>
      <c r="O24" s="1021"/>
      <c r="P24" s="1022"/>
      <c r="Q24" s="1259"/>
      <c r="R24" s="1260"/>
      <c r="S24" s="1260"/>
      <c r="T24" s="1081"/>
      <c r="U24" s="1079"/>
      <c r="V24" s="1079"/>
      <c r="W24" s="1079"/>
      <c r="X24" s="1081"/>
      <c r="Y24" s="1075"/>
      <c r="Z24" s="1076"/>
      <c r="AA24" s="1076"/>
      <c r="AB24" s="1077"/>
      <c r="AC24" s="1079"/>
      <c r="AD24" s="1079"/>
      <c r="AE24" s="1079"/>
      <c r="AF24" s="1079"/>
      <c r="AG24" s="1079"/>
      <c r="AH24" s="1076"/>
      <c r="AI24" s="1077"/>
      <c r="AN24" s="1068"/>
      <c r="AO24" s="1068"/>
      <c r="AP24" s="1068"/>
      <c r="AQ24" s="1068"/>
      <c r="AR24" s="1068"/>
      <c r="AS24" s="1068"/>
      <c r="AT24" s="1068"/>
      <c r="AU24" s="1068"/>
      <c r="AV24" s="1068"/>
      <c r="AW24" s="1068"/>
      <c r="AX24" s="1068"/>
      <c r="AY24" s="1068"/>
    </row>
    <row r="25" spans="1:51" ht="15" customHeight="1">
      <c r="A25" s="1249" t="s">
        <v>233</v>
      </c>
      <c r="B25" s="1249"/>
      <c r="C25" s="1249"/>
      <c r="D25" s="1249"/>
      <c r="E25" s="1249"/>
      <c r="F25" s="1250"/>
      <c r="G25" s="1251"/>
      <c r="H25" s="1251"/>
      <c r="I25" s="1251"/>
      <c r="J25" s="1251"/>
      <c r="K25" s="1251"/>
      <c r="L25" s="1252"/>
      <c r="M25" s="81"/>
      <c r="N25" s="1069" t="s">
        <v>255</v>
      </c>
      <c r="O25" s="1069"/>
      <c r="P25" s="1070"/>
      <c r="Q25" s="1142"/>
      <c r="R25" s="1143"/>
      <c r="S25" s="1143"/>
      <c r="T25" s="1143"/>
      <c r="U25" s="1143"/>
      <c r="V25" s="1143"/>
      <c r="W25" s="1143"/>
      <c r="X25" s="1143"/>
      <c r="Y25" s="1143"/>
      <c r="Z25" s="1143"/>
      <c r="AA25" s="1143"/>
      <c r="AB25" s="1143"/>
      <c r="AC25" s="1143"/>
      <c r="AD25" s="1143"/>
      <c r="AE25" s="1143"/>
      <c r="AF25" s="1143"/>
      <c r="AG25" s="1143"/>
      <c r="AH25" s="1143"/>
      <c r="AI25" s="1144"/>
      <c r="AN25" s="237"/>
      <c r="AO25" s="237"/>
      <c r="AP25" s="237"/>
      <c r="AQ25" s="237"/>
      <c r="AR25" s="237"/>
      <c r="AS25" s="237"/>
      <c r="AT25" s="237"/>
      <c r="AU25" s="237"/>
      <c r="AV25" s="237"/>
      <c r="AW25" s="237"/>
      <c r="AX25" s="237"/>
      <c r="AY25" s="237"/>
    </row>
    <row r="26" spans="1:51" ht="15" customHeight="1">
      <c r="A26" s="1249"/>
      <c r="B26" s="1249"/>
      <c r="C26" s="1249"/>
      <c r="D26" s="1249"/>
      <c r="E26" s="1249"/>
      <c r="F26" s="1253"/>
      <c r="G26" s="1254"/>
      <c r="H26" s="1254"/>
      <c r="I26" s="1254"/>
      <c r="J26" s="1254"/>
      <c r="K26" s="1254"/>
      <c r="L26" s="1255"/>
      <c r="M26" s="82"/>
      <c r="N26" s="1021" t="s">
        <v>256</v>
      </c>
      <c r="O26" s="1021"/>
      <c r="P26" s="1022"/>
      <c r="Q26" s="1145"/>
      <c r="R26" s="1146"/>
      <c r="S26" s="1146"/>
      <c r="T26" s="1146"/>
      <c r="U26" s="1146"/>
      <c r="V26" s="1146"/>
      <c r="W26" s="1146"/>
      <c r="X26" s="1146"/>
      <c r="Y26" s="1146"/>
      <c r="Z26" s="1146"/>
      <c r="AA26" s="1146"/>
      <c r="AB26" s="1146"/>
      <c r="AC26" s="1146"/>
      <c r="AD26" s="1146"/>
      <c r="AE26" s="1146"/>
      <c r="AF26" s="1146"/>
      <c r="AG26" s="1146"/>
      <c r="AH26" s="1146"/>
      <c r="AI26" s="1147"/>
      <c r="AN26" s="237"/>
      <c r="AO26" s="237"/>
      <c r="AP26" s="237"/>
      <c r="AQ26" s="237"/>
      <c r="AR26" s="237"/>
      <c r="AS26" s="237"/>
      <c r="AT26" s="237"/>
      <c r="AU26" s="237"/>
      <c r="AV26" s="237"/>
      <c r="AW26" s="237"/>
      <c r="AX26" s="237"/>
      <c r="AY26" s="237"/>
    </row>
    <row r="27" spans="1:51" ht="7.5" customHeight="1" thickBot="1">
      <c r="A27" s="204"/>
      <c r="B27" s="204"/>
      <c r="C27" s="204"/>
      <c r="D27" s="204"/>
      <c r="E27" s="204"/>
      <c r="F27" s="204"/>
      <c r="G27" s="204"/>
      <c r="H27" s="204"/>
      <c r="I27" s="204"/>
      <c r="J27" s="204"/>
      <c r="K27" s="204"/>
      <c r="L27" s="204"/>
      <c r="M27" s="204"/>
      <c r="N27" s="204"/>
      <c r="O27" s="204"/>
      <c r="P27" s="205"/>
      <c r="Q27" s="205"/>
      <c r="R27" s="205"/>
      <c r="S27" s="205"/>
      <c r="T27" s="205"/>
      <c r="U27" s="205"/>
      <c r="V27" s="205"/>
      <c r="W27" s="205"/>
      <c r="X27" s="205"/>
      <c r="Y27" s="205"/>
      <c r="Z27" s="205"/>
      <c r="AA27" s="205"/>
      <c r="AB27" s="205"/>
      <c r="AC27" s="205"/>
      <c r="AD27" s="205"/>
      <c r="AE27" s="205"/>
      <c r="AF27" s="205"/>
      <c r="AG27" s="205"/>
      <c r="AH27" s="205"/>
      <c r="AI27" s="205"/>
    </row>
    <row r="28" spans="1:51" ht="15" customHeight="1">
      <c r="A28" s="1130" t="s">
        <v>542</v>
      </c>
      <c r="B28" s="1131"/>
      <c r="C28" s="1131"/>
      <c r="D28" s="1131"/>
      <c r="E28" s="1131"/>
      <c r="F28" s="1131"/>
      <c r="G28" s="1131"/>
      <c r="H28" s="1131"/>
      <c r="I28" s="1131"/>
      <c r="J28" s="1131"/>
      <c r="K28" s="1131"/>
      <c r="L28" s="1131"/>
      <c r="M28" s="1131"/>
      <c r="N28" s="1131"/>
      <c r="O28" s="1131"/>
      <c r="P28" s="1131"/>
      <c r="Q28" s="1131"/>
      <c r="R28" s="1131"/>
      <c r="S28" s="1131"/>
      <c r="T28" s="1131"/>
      <c r="U28" s="1131"/>
      <c r="V28" s="1131"/>
      <c r="W28" s="1131"/>
      <c r="X28" s="1131"/>
      <c r="Y28" s="1131"/>
      <c r="Z28" s="1131"/>
      <c r="AA28" s="1131"/>
      <c r="AB28" s="1131"/>
      <c r="AC28" s="1131"/>
      <c r="AD28" s="1131"/>
      <c r="AE28" s="1131"/>
      <c r="AF28" s="1131"/>
      <c r="AG28" s="1131"/>
      <c r="AH28" s="1131"/>
      <c r="AI28" s="1132"/>
    </row>
    <row r="29" spans="1:51" ht="15" customHeight="1">
      <c r="A29" s="1154" t="s">
        <v>320</v>
      </c>
      <c r="B29" s="1083"/>
      <c r="C29" s="1083"/>
      <c r="D29" s="1083"/>
      <c r="E29" s="1089"/>
      <c r="F29" s="1208"/>
      <c r="G29" s="1036"/>
      <c r="H29" s="1036"/>
      <c r="I29" s="1036"/>
      <c r="J29" s="1036"/>
      <c r="K29" s="1036"/>
      <c r="L29" s="1036"/>
      <c r="M29" s="1036"/>
      <c r="N29" s="1036"/>
      <c r="O29" s="1036"/>
      <c r="P29" s="1036"/>
      <c r="Q29" s="1036"/>
      <c r="R29" s="1036"/>
      <c r="S29" s="1036"/>
      <c r="T29" s="1036"/>
      <c r="U29" s="1036"/>
      <c r="V29" s="1036"/>
      <c r="W29" s="1036"/>
      <c r="X29" s="1036"/>
      <c r="Y29" s="1036"/>
      <c r="Z29" s="1036"/>
      <c r="AA29" s="1036"/>
      <c r="AB29" s="1036"/>
      <c r="AC29" s="1036"/>
      <c r="AD29" s="1036"/>
      <c r="AE29" s="1036"/>
      <c r="AF29" s="1036"/>
      <c r="AG29" s="1036"/>
      <c r="AH29" s="1036"/>
      <c r="AI29" s="1037"/>
    </row>
    <row r="30" spans="1:51" ht="15" customHeight="1">
      <c r="A30" s="1154" t="s">
        <v>321</v>
      </c>
      <c r="B30" s="1083"/>
      <c r="C30" s="1083"/>
      <c r="D30" s="1083"/>
      <c r="E30" s="1089"/>
      <c r="F30" s="1036"/>
      <c r="G30" s="1036"/>
      <c r="H30" s="1036"/>
      <c r="I30" s="1036"/>
      <c r="J30" s="1036"/>
      <c r="K30" s="1036"/>
      <c r="L30" s="1036"/>
      <c r="M30" s="1036"/>
      <c r="N30" s="1036"/>
      <c r="O30" s="1036"/>
      <c r="P30" s="1037"/>
      <c r="Q30" s="1135" t="s">
        <v>322</v>
      </c>
      <c r="R30" s="1136"/>
      <c r="S30" s="1136"/>
      <c r="T30" s="1136"/>
      <c r="U30" s="1137"/>
      <c r="V30" s="1036"/>
      <c r="W30" s="1036"/>
      <c r="X30" s="1036"/>
      <c r="Y30" s="1036"/>
      <c r="Z30" s="1036"/>
      <c r="AA30" s="1036"/>
      <c r="AB30" s="1036"/>
      <c r="AC30" s="1036"/>
      <c r="AD30" s="1036"/>
      <c r="AE30" s="1036"/>
      <c r="AF30" s="1036"/>
      <c r="AG30" s="1036"/>
      <c r="AH30" s="1036"/>
      <c r="AI30" s="1037"/>
    </row>
    <row r="31" spans="1:51" ht="15" customHeight="1">
      <c r="A31" s="1111" t="s">
        <v>323</v>
      </c>
      <c r="B31" s="1112"/>
      <c r="C31" s="1112"/>
      <c r="D31" s="1112"/>
      <c r="E31" s="1113"/>
      <c r="F31" s="1095"/>
      <c r="G31" s="958"/>
      <c r="H31" s="958"/>
      <c r="I31" s="1096"/>
      <c r="J31" s="1096"/>
      <c r="K31" s="958"/>
      <c r="L31" s="958"/>
      <c r="M31" s="958"/>
      <c r="N31" s="958"/>
      <c r="O31" s="958"/>
      <c r="P31" s="958"/>
      <c r="Q31" s="1096"/>
      <c r="R31" s="1096"/>
      <c r="S31" s="1097"/>
      <c r="T31" s="1097"/>
      <c r="U31" s="1097"/>
      <c r="V31" s="1097"/>
      <c r="W31" s="1097"/>
      <c r="X31" s="1097"/>
      <c r="Y31" s="1097"/>
      <c r="Z31" s="1097"/>
      <c r="AA31" s="1097"/>
      <c r="AB31" s="1097"/>
      <c r="AC31" s="1097"/>
      <c r="AD31" s="1097"/>
      <c r="AE31" s="1097"/>
      <c r="AF31" s="1097"/>
      <c r="AG31" s="1097"/>
      <c r="AH31" s="1097"/>
      <c r="AI31" s="1098"/>
    </row>
    <row r="32" spans="1:51" ht="7.5" customHeight="1">
      <c r="A32" s="1289"/>
      <c r="B32" s="1289"/>
      <c r="C32" s="1289"/>
      <c r="D32" s="1289"/>
      <c r="E32" s="1289"/>
      <c r="F32" s="1289"/>
      <c r="G32" s="1289"/>
      <c r="H32" s="1289"/>
      <c r="I32" s="1289"/>
      <c r="J32" s="1289"/>
      <c r="K32" s="1289"/>
      <c r="L32" s="1289"/>
      <c r="M32" s="1289"/>
      <c r="N32" s="1289"/>
      <c r="O32" s="1289"/>
      <c r="P32" s="1289"/>
      <c r="Q32" s="1289"/>
      <c r="R32" s="1289"/>
      <c r="S32" s="1289"/>
      <c r="T32" s="1289"/>
      <c r="U32" s="1289"/>
      <c r="V32" s="1289"/>
      <c r="W32" s="1289"/>
      <c r="X32" s="1289"/>
      <c r="Y32" s="1289"/>
      <c r="Z32" s="1289"/>
      <c r="AA32" s="1289"/>
      <c r="AB32" s="1289"/>
      <c r="AC32" s="1289"/>
      <c r="AD32" s="1289"/>
      <c r="AE32" s="1289"/>
      <c r="AF32" s="1289"/>
      <c r="AG32" s="1289"/>
      <c r="AH32" s="1289"/>
      <c r="AI32" s="1289"/>
    </row>
    <row r="33" spans="1:35" ht="15" customHeight="1">
      <c r="A33" s="1039" t="s">
        <v>618</v>
      </c>
      <c r="B33" s="1039"/>
      <c r="C33" s="1039"/>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row>
    <row r="34" spans="1:35" ht="15" customHeight="1">
      <c r="A34" s="1287" t="s">
        <v>273</v>
      </c>
      <c r="B34" s="1287"/>
      <c r="C34" s="1287"/>
      <c r="D34" s="1287"/>
      <c r="E34" s="1287"/>
      <c r="F34" s="1287"/>
      <c r="G34" s="1287"/>
      <c r="H34" s="1287"/>
      <c r="I34" s="1287"/>
      <c r="J34" s="1287"/>
      <c r="K34" s="1287"/>
      <c r="L34" s="1287"/>
      <c r="M34" s="1287"/>
      <c r="N34" s="1287"/>
      <c r="O34" s="1287"/>
      <c r="P34" s="1287"/>
      <c r="Q34" s="1287"/>
      <c r="R34" s="1287"/>
      <c r="S34" s="1287"/>
      <c r="T34" s="1287"/>
      <c r="U34" s="1287"/>
      <c r="V34" s="1287"/>
      <c r="W34" s="1287"/>
      <c r="X34" s="1288"/>
      <c r="Y34" s="961" t="s">
        <v>582</v>
      </c>
      <c r="Z34" s="962"/>
      <c r="AA34" s="1040">
        <v>4</v>
      </c>
      <c r="AB34" s="1041"/>
      <c r="AC34" s="963" t="s">
        <v>272</v>
      </c>
      <c r="AD34" s="963"/>
      <c r="AE34" s="959"/>
      <c r="AF34" s="959"/>
      <c r="AG34" s="959"/>
      <c r="AH34" s="959"/>
      <c r="AI34" s="960"/>
    </row>
    <row r="35" spans="1:35" ht="15" customHeight="1">
      <c r="A35" s="83" t="s">
        <v>2</v>
      </c>
      <c r="B35" s="1042" t="s">
        <v>57</v>
      </c>
      <c r="C35" s="1043"/>
      <c r="D35" s="1043"/>
      <c r="E35" s="1043"/>
      <c r="F35" s="1043"/>
      <c r="G35" s="1043"/>
      <c r="H35" s="1043"/>
      <c r="I35" s="1043"/>
      <c r="J35" s="1043"/>
      <c r="K35" s="1043"/>
      <c r="L35" s="1043"/>
      <c r="M35" s="1043"/>
      <c r="N35" s="1043"/>
      <c r="O35" s="1043"/>
      <c r="P35" s="1043"/>
      <c r="Q35" s="1043"/>
      <c r="R35" s="1043"/>
      <c r="S35" s="1044" t="s">
        <v>58</v>
      </c>
      <c r="T35" s="1044"/>
      <c r="U35" s="1044"/>
      <c r="V35" s="1044"/>
      <c r="W35" s="1044"/>
      <c r="X35" s="1044"/>
      <c r="Y35" s="1044"/>
      <c r="Z35" s="1044"/>
      <c r="AA35" s="1044"/>
      <c r="AB35" s="1044"/>
      <c r="AC35" s="1044"/>
      <c r="AD35" s="1044"/>
      <c r="AE35" s="1044"/>
      <c r="AF35" s="1044"/>
      <c r="AG35" s="1044"/>
      <c r="AH35" s="1044"/>
      <c r="AI35" s="1044"/>
    </row>
    <row r="36" spans="1:35" ht="13.9" customHeight="1">
      <c r="A36" s="1024" t="s">
        <v>59</v>
      </c>
      <c r="B36" s="989"/>
      <c r="C36" s="990"/>
      <c r="D36" s="990"/>
      <c r="E36" s="990"/>
      <c r="F36" s="990"/>
      <c r="G36" s="990"/>
      <c r="H36" s="990"/>
      <c r="I36" s="990"/>
      <c r="J36" s="990"/>
      <c r="K36" s="990"/>
      <c r="L36" s="990"/>
      <c r="M36" s="990"/>
      <c r="N36" s="990"/>
      <c r="O36" s="990"/>
      <c r="P36" s="990"/>
      <c r="Q36" s="990"/>
      <c r="R36" s="991"/>
      <c r="S36" s="1049"/>
      <c r="T36" s="1049"/>
      <c r="U36" s="1049"/>
      <c r="V36" s="1049"/>
      <c r="W36" s="1049"/>
      <c r="X36" s="1049"/>
      <c r="Y36" s="1049"/>
      <c r="Z36" s="1049"/>
      <c r="AA36" s="1049"/>
      <c r="AB36" s="1049"/>
      <c r="AC36" s="1049"/>
      <c r="AD36" s="1049"/>
      <c r="AE36" s="1049"/>
      <c r="AF36" s="1049"/>
      <c r="AG36" s="1049"/>
      <c r="AH36" s="1049"/>
      <c r="AI36" s="1049"/>
    </row>
    <row r="37" spans="1:35" ht="13.9" customHeight="1">
      <c r="A37" s="1024"/>
      <c r="B37" s="992"/>
      <c r="C37" s="993"/>
      <c r="D37" s="993"/>
      <c r="E37" s="993"/>
      <c r="F37" s="993"/>
      <c r="G37" s="993"/>
      <c r="H37" s="993"/>
      <c r="I37" s="993"/>
      <c r="J37" s="993"/>
      <c r="K37" s="993"/>
      <c r="L37" s="993"/>
      <c r="M37" s="993"/>
      <c r="N37" s="993"/>
      <c r="O37" s="993"/>
      <c r="P37" s="993"/>
      <c r="Q37" s="993"/>
      <c r="R37" s="994"/>
      <c r="S37" s="1049"/>
      <c r="T37" s="1049"/>
      <c r="U37" s="1049"/>
      <c r="V37" s="1049"/>
      <c r="W37" s="1049"/>
      <c r="X37" s="1049"/>
      <c r="Y37" s="1049"/>
      <c r="Z37" s="1049"/>
      <c r="AA37" s="1049"/>
      <c r="AB37" s="1049"/>
      <c r="AC37" s="1049"/>
      <c r="AD37" s="1049"/>
      <c r="AE37" s="1049"/>
      <c r="AF37" s="1049"/>
      <c r="AG37" s="1049"/>
      <c r="AH37" s="1049"/>
      <c r="AI37" s="1049"/>
    </row>
    <row r="38" spans="1:35" ht="13.9" customHeight="1">
      <c r="A38" s="1024"/>
      <c r="B38" s="992"/>
      <c r="C38" s="993"/>
      <c r="D38" s="993"/>
      <c r="E38" s="993"/>
      <c r="F38" s="993"/>
      <c r="G38" s="993"/>
      <c r="H38" s="993"/>
      <c r="I38" s="993"/>
      <c r="J38" s="993"/>
      <c r="K38" s="993"/>
      <c r="L38" s="993"/>
      <c r="M38" s="993"/>
      <c r="N38" s="993"/>
      <c r="O38" s="993"/>
      <c r="P38" s="993"/>
      <c r="Q38" s="993"/>
      <c r="R38" s="994"/>
      <c r="S38" s="1049"/>
      <c r="T38" s="1049"/>
      <c r="U38" s="1049"/>
      <c r="V38" s="1049"/>
      <c r="W38" s="1049"/>
      <c r="X38" s="1049"/>
      <c r="Y38" s="1049"/>
      <c r="Z38" s="1049"/>
      <c r="AA38" s="1049"/>
      <c r="AB38" s="1049"/>
      <c r="AC38" s="1049"/>
      <c r="AD38" s="1049"/>
      <c r="AE38" s="1049"/>
      <c r="AF38" s="1049"/>
      <c r="AG38" s="1049"/>
      <c r="AH38" s="1049"/>
      <c r="AI38" s="1049"/>
    </row>
    <row r="39" spans="1:35" ht="13.9" customHeight="1">
      <c r="A39" s="1024"/>
      <c r="B39" s="995"/>
      <c r="C39" s="996"/>
      <c r="D39" s="996"/>
      <c r="E39" s="996"/>
      <c r="F39" s="996"/>
      <c r="G39" s="996"/>
      <c r="H39" s="996"/>
      <c r="I39" s="996"/>
      <c r="J39" s="996"/>
      <c r="K39" s="996"/>
      <c r="L39" s="996"/>
      <c r="M39" s="996"/>
      <c r="N39" s="996"/>
      <c r="O39" s="996"/>
      <c r="P39" s="996"/>
      <c r="Q39" s="996"/>
      <c r="R39" s="997"/>
      <c r="S39" s="1049"/>
      <c r="T39" s="1049"/>
      <c r="U39" s="1049"/>
      <c r="V39" s="1049"/>
      <c r="W39" s="1049"/>
      <c r="X39" s="1049"/>
      <c r="Y39" s="1049"/>
      <c r="Z39" s="1049"/>
      <c r="AA39" s="1049"/>
      <c r="AB39" s="1049"/>
      <c r="AC39" s="1049"/>
      <c r="AD39" s="1049"/>
      <c r="AE39" s="1049"/>
      <c r="AF39" s="1049"/>
      <c r="AG39" s="1049"/>
      <c r="AH39" s="1049"/>
      <c r="AI39" s="1049"/>
    </row>
    <row r="40" spans="1:35" ht="13.9" customHeight="1">
      <c r="A40" s="1046" t="s">
        <v>60</v>
      </c>
      <c r="B40" s="989"/>
      <c r="C40" s="990"/>
      <c r="D40" s="990"/>
      <c r="E40" s="990"/>
      <c r="F40" s="990"/>
      <c r="G40" s="990"/>
      <c r="H40" s="990"/>
      <c r="I40" s="990"/>
      <c r="J40" s="990"/>
      <c r="K40" s="990"/>
      <c r="L40" s="990"/>
      <c r="M40" s="990"/>
      <c r="N40" s="990"/>
      <c r="O40" s="990"/>
      <c r="P40" s="990"/>
      <c r="Q40" s="990"/>
      <c r="R40" s="991"/>
      <c r="S40" s="1049"/>
      <c r="T40" s="1049"/>
      <c r="U40" s="1049"/>
      <c r="V40" s="1049"/>
      <c r="W40" s="1049"/>
      <c r="X40" s="1049"/>
      <c r="Y40" s="1049"/>
      <c r="Z40" s="1049"/>
      <c r="AA40" s="1049"/>
      <c r="AB40" s="1049"/>
      <c r="AC40" s="1049"/>
      <c r="AD40" s="1049"/>
      <c r="AE40" s="1049"/>
      <c r="AF40" s="1049"/>
      <c r="AG40" s="1049"/>
      <c r="AH40" s="1049"/>
      <c r="AI40" s="1049"/>
    </row>
    <row r="41" spans="1:35" ht="13.9" customHeight="1">
      <c r="A41" s="1047"/>
      <c r="B41" s="992"/>
      <c r="C41" s="993"/>
      <c r="D41" s="993"/>
      <c r="E41" s="993"/>
      <c r="F41" s="993"/>
      <c r="G41" s="993"/>
      <c r="H41" s="993"/>
      <c r="I41" s="993"/>
      <c r="J41" s="993"/>
      <c r="K41" s="993"/>
      <c r="L41" s="993"/>
      <c r="M41" s="993"/>
      <c r="N41" s="993"/>
      <c r="O41" s="993"/>
      <c r="P41" s="993"/>
      <c r="Q41" s="993"/>
      <c r="R41" s="994"/>
      <c r="S41" s="1049"/>
      <c r="T41" s="1049"/>
      <c r="U41" s="1049"/>
      <c r="V41" s="1049"/>
      <c r="W41" s="1049"/>
      <c r="X41" s="1049"/>
      <c r="Y41" s="1049"/>
      <c r="Z41" s="1049"/>
      <c r="AA41" s="1049"/>
      <c r="AB41" s="1049"/>
      <c r="AC41" s="1049"/>
      <c r="AD41" s="1049"/>
      <c r="AE41" s="1049"/>
      <c r="AF41" s="1049"/>
      <c r="AG41" s="1049"/>
      <c r="AH41" s="1049"/>
      <c r="AI41" s="1049"/>
    </row>
    <row r="42" spans="1:35" ht="13.9" customHeight="1">
      <c r="A42" s="1047"/>
      <c r="B42" s="992"/>
      <c r="C42" s="993"/>
      <c r="D42" s="993"/>
      <c r="E42" s="993"/>
      <c r="F42" s="993"/>
      <c r="G42" s="993"/>
      <c r="H42" s="993"/>
      <c r="I42" s="993"/>
      <c r="J42" s="993"/>
      <c r="K42" s="993"/>
      <c r="L42" s="993"/>
      <c r="M42" s="993"/>
      <c r="N42" s="993"/>
      <c r="O42" s="993"/>
      <c r="P42" s="993"/>
      <c r="Q42" s="993"/>
      <c r="R42" s="994"/>
      <c r="S42" s="1049"/>
      <c r="T42" s="1049"/>
      <c r="U42" s="1049"/>
      <c r="V42" s="1049"/>
      <c r="W42" s="1049"/>
      <c r="X42" s="1049"/>
      <c r="Y42" s="1049"/>
      <c r="Z42" s="1049"/>
      <c r="AA42" s="1049"/>
      <c r="AB42" s="1049"/>
      <c r="AC42" s="1049"/>
      <c r="AD42" s="1049"/>
      <c r="AE42" s="1049"/>
      <c r="AF42" s="1049"/>
      <c r="AG42" s="1049"/>
      <c r="AH42" s="1049"/>
      <c r="AI42" s="1049"/>
    </row>
    <row r="43" spans="1:35" ht="13.9" customHeight="1">
      <c r="A43" s="1047"/>
      <c r="B43" s="992"/>
      <c r="C43" s="993"/>
      <c r="D43" s="993"/>
      <c r="E43" s="993"/>
      <c r="F43" s="993"/>
      <c r="G43" s="993"/>
      <c r="H43" s="993"/>
      <c r="I43" s="993"/>
      <c r="J43" s="993"/>
      <c r="K43" s="993"/>
      <c r="L43" s="993"/>
      <c r="M43" s="993"/>
      <c r="N43" s="993"/>
      <c r="O43" s="993"/>
      <c r="P43" s="993"/>
      <c r="Q43" s="993"/>
      <c r="R43" s="994"/>
      <c r="S43" s="1049"/>
      <c r="T43" s="1049"/>
      <c r="U43" s="1049"/>
      <c r="V43" s="1049"/>
      <c r="W43" s="1049"/>
      <c r="X43" s="1049"/>
      <c r="Y43" s="1049"/>
      <c r="Z43" s="1049"/>
      <c r="AA43" s="1049"/>
      <c r="AB43" s="1049"/>
      <c r="AC43" s="1049"/>
      <c r="AD43" s="1049"/>
      <c r="AE43" s="1049"/>
      <c r="AF43" s="1049"/>
      <c r="AG43" s="1049"/>
      <c r="AH43" s="1049"/>
      <c r="AI43" s="1049"/>
    </row>
    <row r="44" spans="1:35" ht="13.9" customHeight="1">
      <c r="A44" s="1048"/>
      <c r="B44" s="995"/>
      <c r="C44" s="996"/>
      <c r="D44" s="996"/>
      <c r="E44" s="996"/>
      <c r="F44" s="996"/>
      <c r="G44" s="996"/>
      <c r="H44" s="996"/>
      <c r="I44" s="996"/>
      <c r="J44" s="996"/>
      <c r="K44" s="996"/>
      <c r="L44" s="996"/>
      <c r="M44" s="996"/>
      <c r="N44" s="996"/>
      <c r="O44" s="996"/>
      <c r="P44" s="996"/>
      <c r="Q44" s="996"/>
      <c r="R44" s="997"/>
      <c r="S44" s="1049"/>
      <c r="T44" s="1049"/>
      <c r="U44" s="1049"/>
      <c r="V44" s="1049"/>
      <c r="W44" s="1049"/>
      <c r="X44" s="1049"/>
      <c r="Y44" s="1049"/>
      <c r="Z44" s="1049"/>
      <c r="AA44" s="1049"/>
      <c r="AB44" s="1049"/>
      <c r="AC44" s="1049"/>
      <c r="AD44" s="1049"/>
      <c r="AE44" s="1049"/>
      <c r="AF44" s="1049"/>
      <c r="AG44" s="1049"/>
      <c r="AH44" s="1049"/>
      <c r="AI44" s="1049"/>
    </row>
    <row r="45" spans="1:35" ht="15" customHeight="1">
      <c r="A45" s="1038" t="s">
        <v>713</v>
      </c>
      <c r="B45" s="1038"/>
      <c r="C45" s="1038"/>
      <c r="D45" s="1038"/>
      <c r="E45" s="1038"/>
      <c r="F45" s="1038"/>
      <c r="G45" s="1038"/>
      <c r="H45" s="1038"/>
      <c r="I45" s="1038"/>
      <c r="J45" s="1038"/>
      <c r="K45" s="1038"/>
      <c r="L45" s="1038"/>
      <c r="M45" s="1038"/>
      <c r="N45" s="1038"/>
      <c r="O45" s="1038"/>
      <c r="P45" s="1038"/>
      <c r="Q45" s="1038"/>
      <c r="R45" s="1038"/>
      <c r="S45" s="1038"/>
      <c r="T45" s="1038"/>
      <c r="U45" s="1038"/>
      <c r="V45" s="1038"/>
      <c r="W45" s="1038"/>
      <c r="X45" s="1038"/>
      <c r="Y45" s="1038"/>
      <c r="Z45" s="1038"/>
      <c r="AA45" s="1038"/>
      <c r="AB45" s="1038"/>
      <c r="AC45" s="1038"/>
      <c r="AD45" s="1038"/>
      <c r="AE45" s="1038"/>
      <c r="AF45" s="1038"/>
      <c r="AG45" s="1038"/>
      <c r="AH45" s="1038"/>
      <c r="AI45" s="1038"/>
    </row>
    <row r="46" spans="1:35" ht="15" customHeight="1">
      <c r="A46" s="1188" t="s">
        <v>299</v>
      </c>
      <c r="B46" s="1189"/>
      <c r="C46" s="1189"/>
      <c r="D46" s="1189"/>
      <c r="E46" s="1189"/>
      <c r="F46" s="1189"/>
      <c r="G46" s="1189"/>
      <c r="H46" s="1189"/>
      <c r="I46" s="1189"/>
      <c r="J46" s="1189"/>
      <c r="K46" s="1189"/>
      <c r="L46" s="1190"/>
      <c r="M46" s="968" t="s">
        <v>1478</v>
      </c>
      <c r="N46" s="969"/>
      <c r="O46" s="969"/>
      <c r="P46" s="969"/>
      <c r="Q46" s="969"/>
      <c r="R46" s="969"/>
      <c r="S46" s="969"/>
      <c r="T46" s="969"/>
      <c r="U46" s="969"/>
      <c r="V46" s="966" t="s">
        <v>682</v>
      </c>
      <c r="W46" s="966"/>
      <c r="X46" s="967"/>
      <c r="Y46" s="970" t="s">
        <v>928</v>
      </c>
      <c r="Z46" s="971"/>
      <c r="AA46" s="971"/>
      <c r="AB46" s="971"/>
      <c r="AC46" s="971"/>
      <c r="AD46" s="971"/>
      <c r="AE46" s="971"/>
      <c r="AF46" s="971"/>
      <c r="AG46" s="971"/>
      <c r="AH46" s="971"/>
      <c r="AI46" s="972"/>
    </row>
    <row r="47" spans="1:35" ht="15" customHeight="1">
      <c r="A47" s="1290" t="s">
        <v>725</v>
      </c>
      <c r="B47" s="1291"/>
      <c r="C47" s="1291"/>
      <c r="D47" s="1291"/>
      <c r="E47" s="1291"/>
      <c r="F47" s="1291"/>
      <c r="G47" s="1291"/>
      <c r="H47" s="1291"/>
      <c r="I47" s="1291"/>
      <c r="J47" s="1291"/>
      <c r="K47" s="152"/>
      <c r="L47" s="134"/>
      <c r="M47" s="1230" t="s">
        <v>1479</v>
      </c>
      <c r="N47" s="1231"/>
      <c r="O47" s="1231"/>
      <c r="P47" s="1231"/>
      <c r="Q47" s="1231"/>
      <c r="R47" s="1231"/>
      <c r="S47" s="1231"/>
      <c r="T47" s="1231"/>
      <c r="U47" s="1231"/>
      <c r="V47" s="964" t="s">
        <v>682</v>
      </c>
      <c r="W47" s="964"/>
      <c r="X47" s="965"/>
      <c r="Y47" s="973" t="s">
        <v>732</v>
      </c>
      <c r="Z47" s="974"/>
      <c r="AA47" s="974"/>
      <c r="AB47" s="974"/>
      <c r="AC47" s="974"/>
      <c r="AD47" s="974"/>
      <c r="AE47" s="974"/>
      <c r="AF47" s="974"/>
      <c r="AG47" s="974"/>
      <c r="AH47" s="974"/>
      <c r="AI47" s="975"/>
    </row>
    <row r="48" spans="1:35" ht="15" customHeight="1">
      <c r="A48" s="946" t="s">
        <v>666</v>
      </c>
      <c r="B48" s="947"/>
      <c r="C48" s="947"/>
      <c r="D48" s="947"/>
      <c r="E48" s="947"/>
      <c r="F48" s="947"/>
      <c r="G48" s="947"/>
      <c r="H48" s="947"/>
      <c r="I48" s="947"/>
      <c r="J48" s="947"/>
      <c r="K48" s="952" t="s">
        <v>665</v>
      </c>
      <c r="L48" s="953"/>
      <c r="M48" s="1230" t="s">
        <v>1480</v>
      </c>
      <c r="N48" s="1231"/>
      <c r="O48" s="1231"/>
      <c r="P48" s="1231"/>
      <c r="Q48" s="1231"/>
      <c r="R48" s="1231"/>
      <c r="S48" s="1231"/>
      <c r="T48" s="1231"/>
      <c r="U48" s="1231"/>
      <c r="V48" s="964" t="s">
        <v>682</v>
      </c>
      <c r="W48" s="964"/>
      <c r="X48" s="965"/>
      <c r="Y48" s="973" t="s">
        <v>722</v>
      </c>
      <c r="Z48" s="974"/>
      <c r="AA48" s="974"/>
      <c r="AB48" s="974"/>
      <c r="AC48" s="974"/>
      <c r="AD48" s="974"/>
      <c r="AE48" s="974"/>
      <c r="AF48" s="974"/>
      <c r="AG48" s="974"/>
      <c r="AH48" s="974"/>
      <c r="AI48" s="975"/>
    </row>
    <row r="49" spans="1:35" ht="15" customHeight="1">
      <c r="A49" s="946" t="s">
        <v>672</v>
      </c>
      <c r="B49" s="947"/>
      <c r="C49" s="947"/>
      <c r="D49" s="947"/>
      <c r="E49" s="947"/>
      <c r="F49" s="947"/>
      <c r="G49" s="947"/>
      <c r="H49" s="947"/>
      <c r="I49" s="947"/>
      <c r="J49" s="947"/>
      <c r="K49" s="952" t="s">
        <v>665</v>
      </c>
      <c r="L49" s="953"/>
      <c r="M49" s="1230" t="s">
        <v>1472</v>
      </c>
      <c r="N49" s="1231"/>
      <c r="O49" s="1231"/>
      <c r="P49" s="1231"/>
      <c r="Q49" s="1231"/>
      <c r="R49" s="1231"/>
      <c r="S49" s="1231"/>
      <c r="T49" s="1231"/>
      <c r="U49" s="1231"/>
      <c r="V49" s="964" t="s">
        <v>682</v>
      </c>
      <c r="W49" s="964"/>
      <c r="X49" s="965"/>
      <c r="Y49" s="973" t="s">
        <v>723</v>
      </c>
      <c r="Z49" s="974"/>
      <c r="AA49" s="974"/>
      <c r="AB49" s="974"/>
      <c r="AC49" s="974"/>
      <c r="AD49" s="974"/>
      <c r="AE49" s="974"/>
      <c r="AF49" s="974"/>
      <c r="AG49" s="974"/>
      <c r="AH49" s="974"/>
      <c r="AI49" s="975"/>
    </row>
    <row r="50" spans="1:35" ht="15" customHeight="1">
      <c r="A50" s="946" t="s">
        <v>673</v>
      </c>
      <c r="B50" s="947"/>
      <c r="C50" s="947"/>
      <c r="D50" s="947"/>
      <c r="E50" s="947"/>
      <c r="F50" s="947"/>
      <c r="G50" s="947"/>
      <c r="H50" s="947"/>
      <c r="I50" s="947"/>
      <c r="J50" s="947"/>
      <c r="K50" s="952" t="s">
        <v>678</v>
      </c>
      <c r="L50" s="953"/>
      <c r="M50" s="973" t="s">
        <v>677</v>
      </c>
      <c r="N50" s="974"/>
      <c r="O50" s="974"/>
      <c r="P50" s="974"/>
      <c r="Q50" s="974"/>
      <c r="R50" s="974"/>
      <c r="S50" s="974"/>
      <c r="T50" s="974"/>
      <c r="U50" s="974"/>
      <c r="V50" s="964" t="s">
        <v>683</v>
      </c>
      <c r="W50" s="964"/>
      <c r="X50" s="965"/>
      <c r="Y50" s="973" t="s">
        <v>892</v>
      </c>
      <c r="Z50" s="974"/>
      <c r="AA50" s="974"/>
      <c r="AB50" s="974"/>
      <c r="AC50" s="974"/>
      <c r="AD50" s="974"/>
      <c r="AE50" s="974"/>
      <c r="AF50" s="974"/>
      <c r="AG50" s="974"/>
      <c r="AH50" s="974"/>
      <c r="AI50" s="975"/>
    </row>
    <row r="51" spans="1:35" ht="15" customHeight="1">
      <c r="A51" s="946" t="s">
        <v>674</v>
      </c>
      <c r="B51" s="947"/>
      <c r="C51" s="947"/>
      <c r="D51" s="947"/>
      <c r="E51" s="947"/>
      <c r="F51" s="947"/>
      <c r="G51" s="947"/>
      <c r="H51" s="947"/>
      <c r="I51" s="947"/>
      <c r="J51" s="947"/>
      <c r="K51" s="952" t="s">
        <v>678</v>
      </c>
      <c r="L51" s="953"/>
      <c r="M51" s="973" t="s">
        <v>671</v>
      </c>
      <c r="N51" s="974"/>
      <c r="O51" s="974"/>
      <c r="P51" s="974"/>
      <c r="Q51" s="974"/>
      <c r="R51" s="974"/>
      <c r="S51" s="974"/>
      <c r="T51" s="974"/>
      <c r="U51" s="974"/>
      <c r="V51" s="964" t="s">
        <v>935</v>
      </c>
      <c r="W51" s="964"/>
      <c r="X51" s="965"/>
      <c r="Y51" s="973" t="s">
        <v>893</v>
      </c>
      <c r="Z51" s="974"/>
      <c r="AA51" s="974"/>
      <c r="AB51" s="974"/>
      <c r="AC51" s="974"/>
      <c r="AD51" s="974"/>
      <c r="AE51" s="974"/>
      <c r="AF51" s="974"/>
      <c r="AG51" s="974"/>
      <c r="AH51" s="974"/>
      <c r="AI51" s="975"/>
    </row>
    <row r="52" spans="1:35" ht="15" customHeight="1">
      <c r="A52" s="946" t="s">
        <v>675</v>
      </c>
      <c r="B52" s="947"/>
      <c r="C52" s="947"/>
      <c r="D52" s="947"/>
      <c r="E52" s="947"/>
      <c r="F52" s="947"/>
      <c r="G52" s="947"/>
      <c r="H52" s="947"/>
      <c r="I52" s="947"/>
      <c r="J52" s="947"/>
      <c r="K52" s="952" t="s">
        <v>679</v>
      </c>
      <c r="L52" s="953"/>
      <c r="M52" s="973" t="s">
        <v>936</v>
      </c>
      <c r="N52" s="974"/>
      <c r="O52" s="974"/>
      <c r="P52" s="974"/>
      <c r="Q52" s="974"/>
      <c r="R52" s="974"/>
      <c r="S52" s="974"/>
      <c r="T52" s="974"/>
      <c r="U52" s="974"/>
      <c r="V52" s="964" t="s">
        <v>937</v>
      </c>
      <c r="W52" s="964"/>
      <c r="X52" s="965"/>
      <c r="Y52" s="973" t="s">
        <v>938</v>
      </c>
      <c r="Z52" s="974"/>
      <c r="AA52" s="974"/>
      <c r="AB52" s="974"/>
      <c r="AC52" s="974"/>
      <c r="AD52" s="974"/>
      <c r="AE52" s="974"/>
      <c r="AF52" s="974"/>
      <c r="AG52" s="974"/>
      <c r="AH52" s="974"/>
      <c r="AI52" s="975"/>
    </row>
    <row r="53" spans="1:35" ht="15" customHeight="1">
      <c r="A53" s="946" t="s">
        <v>676</v>
      </c>
      <c r="B53" s="947"/>
      <c r="C53" s="947"/>
      <c r="D53" s="947"/>
      <c r="E53" s="947"/>
      <c r="F53" s="947"/>
      <c r="G53" s="947"/>
      <c r="H53" s="947"/>
      <c r="I53" s="947"/>
      <c r="J53" s="947"/>
      <c r="K53" s="952" t="s">
        <v>679</v>
      </c>
      <c r="L53" s="953"/>
      <c r="M53" s="973" t="s">
        <v>939</v>
      </c>
      <c r="N53" s="974"/>
      <c r="O53" s="974"/>
      <c r="P53" s="974"/>
      <c r="Q53" s="974"/>
      <c r="R53" s="974"/>
      <c r="S53" s="974"/>
      <c r="T53" s="974"/>
      <c r="U53" s="974"/>
      <c r="V53" s="964" t="s">
        <v>940</v>
      </c>
      <c r="W53" s="964"/>
      <c r="X53" s="965"/>
      <c r="Y53" s="1059"/>
      <c r="Z53" s="1060"/>
      <c r="AA53" s="1060"/>
      <c r="AB53" s="1060"/>
      <c r="AC53" s="1060"/>
      <c r="AD53" s="1060"/>
      <c r="AE53" s="1060"/>
      <c r="AF53" s="1060"/>
      <c r="AG53" s="1060"/>
      <c r="AH53" s="1060"/>
      <c r="AI53" s="1061"/>
    </row>
    <row r="54" spans="1:35" ht="15" customHeight="1">
      <c r="A54" s="946" t="s">
        <v>1474</v>
      </c>
      <c r="B54" s="947"/>
      <c r="C54" s="947"/>
      <c r="D54" s="947"/>
      <c r="E54" s="947"/>
      <c r="F54" s="947"/>
      <c r="G54" s="947"/>
      <c r="H54" s="947"/>
      <c r="I54" s="947"/>
      <c r="J54" s="947"/>
      <c r="K54" s="952" t="s">
        <v>680</v>
      </c>
      <c r="L54" s="953"/>
      <c r="M54" s="973" t="s">
        <v>941</v>
      </c>
      <c r="N54" s="974"/>
      <c r="O54" s="974"/>
      <c r="P54" s="974"/>
      <c r="Q54" s="974"/>
      <c r="R54" s="974"/>
      <c r="S54" s="974"/>
      <c r="T54" s="974"/>
      <c r="U54" s="974"/>
      <c r="V54" s="981" t="s">
        <v>942</v>
      </c>
      <c r="W54" s="981"/>
      <c r="X54" s="982"/>
      <c r="Y54" s="1062"/>
      <c r="Z54" s="1063"/>
      <c r="AA54" s="1063"/>
      <c r="AB54" s="1063"/>
      <c r="AC54" s="1063"/>
      <c r="AD54" s="1063"/>
      <c r="AE54" s="1063"/>
      <c r="AF54" s="1063"/>
      <c r="AG54" s="1063"/>
      <c r="AH54" s="1063"/>
      <c r="AI54" s="1064"/>
    </row>
    <row r="55" spans="1:35" ht="15" customHeight="1">
      <c r="A55" s="946" t="s">
        <v>1475</v>
      </c>
      <c r="B55" s="947"/>
      <c r="C55" s="947"/>
      <c r="D55" s="947"/>
      <c r="E55" s="947"/>
      <c r="F55" s="947"/>
      <c r="G55" s="947"/>
      <c r="H55" s="947"/>
      <c r="I55" s="947"/>
      <c r="J55" s="947"/>
      <c r="K55" s="952" t="s">
        <v>680</v>
      </c>
      <c r="L55" s="953"/>
      <c r="M55" s="786" t="s">
        <v>667</v>
      </c>
      <c r="N55" s="787"/>
      <c r="O55" s="787"/>
      <c r="P55" s="787"/>
      <c r="Q55" s="787"/>
      <c r="R55" s="787"/>
      <c r="S55" s="787"/>
      <c r="T55" s="787"/>
      <c r="U55" s="787"/>
      <c r="V55" s="981" t="s">
        <v>943</v>
      </c>
      <c r="W55" s="981"/>
      <c r="X55" s="982"/>
      <c r="Y55" s="1062"/>
      <c r="Z55" s="1063"/>
      <c r="AA55" s="1063"/>
      <c r="AB55" s="1063"/>
      <c r="AC55" s="1063"/>
      <c r="AD55" s="1063"/>
      <c r="AE55" s="1063"/>
      <c r="AF55" s="1063"/>
      <c r="AG55" s="1063"/>
      <c r="AH55" s="1063"/>
      <c r="AI55" s="1064"/>
    </row>
    <row r="56" spans="1:35" ht="15" customHeight="1">
      <c r="A56" s="950" t="s">
        <v>1476</v>
      </c>
      <c r="B56" s="951"/>
      <c r="C56" s="951"/>
      <c r="D56" s="951"/>
      <c r="E56" s="951"/>
      <c r="F56" s="951"/>
      <c r="G56" s="951"/>
      <c r="H56" s="951"/>
      <c r="I56" s="951"/>
      <c r="J56" s="951"/>
      <c r="K56" s="952" t="s">
        <v>680</v>
      </c>
      <c r="L56" s="953"/>
      <c r="M56" s="786" t="s">
        <v>726</v>
      </c>
      <c r="N56" s="787"/>
      <c r="O56" s="787"/>
      <c r="P56" s="787"/>
      <c r="Q56" s="787"/>
      <c r="R56" s="787"/>
      <c r="S56" s="787"/>
      <c r="T56" s="787"/>
      <c r="U56" s="787"/>
      <c r="V56" s="981" t="s">
        <v>944</v>
      </c>
      <c r="W56" s="981"/>
      <c r="X56" s="982"/>
      <c r="Y56" s="1062"/>
      <c r="Z56" s="1063"/>
      <c r="AA56" s="1063"/>
      <c r="AB56" s="1063"/>
      <c r="AC56" s="1063"/>
      <c r="AD56" s="1063"/>
      <c r="AE56" s="1063"/>
      <c r="AF56" s="1063"/>
      <c r="AG56" s="1063"/>
      <c r="AH56" s="1063"/>
      <c r="AI56" s="1064"/>
    </row>
    <row r="57" spans="1:35" ht="15" customHeight="1">
      <c r="A57" s="954" t="s">
        <v>1477</v>
      </c>
      <c r="B57" s="955"/>
      <c r="C57" s="955"/>
      <c r="D57" s="955"/>
      <c r="E57" s="955"/>
      <c r="F57" s="955"/>
      <c r="G57" s="955"/>
      <c r="H57" s="955"/>
      <c r="I57" s="955"/>
      <c r="J57" s="955"/>
      <c r="K57" s="956" t="s">
        <v>680</v>
      </c>
      <c r="L57" s="957"/>
      <c r="M57" s="491"/>
      <c r="N57" s="492"/>
      <c r="O57" s="492"/>
      <c r="P57" s="492"/>
      <c r="Q57" s="492"/>
      <c r="R57" s="492"/>
      <c r="S57" s="492"/>
      <c r="T57" s="492"/>
      <c r="U57" s="492"/>
      <c r="V57" s="940"/>
      <c r="W57" s="940"/>
      <c r="X57" s="941"/>
      <c r="Y57" s="1065"/>
      <c r="Z57" s="1066"/>
      <c r="AA57" s="1066"/>
      <c r="AB57" s="1066"/>
      <c r="AC57" s="1066"/>
      <c r="AD57" s="1066"/>
      <c r="AE57" s="1066"/>
      <c r="AF57" s="1066"/>
      <c r="AG57" s="1066"/>
      <c r="AH57" s="1066"/>
      <c r="AI57" s="1067"/>
    </row>
    <row r="58" spans="1:35" ht="15" customHeight="1">
      <c r="A58" s="1286">
        <v>1</v>
      </c>
      <c r="B58" s="1286"/>
      <c r="C58" s="1286"/>
      <c r="D58" s="1286"/>
      <c r="E58" s="1286"/>
      <c r="F58" s="1286"/>
      <c r="G58" s="1286"/>
      <c r="H58" s="1286"/>
      <c r="I58" s="1286"/>
      <c r="J58" s="1286"/>
      <c r="K58" s="1286"/>
      <c r="L58" s="1286"/>
      <c r="M58" s="1286"/>
      <c r="N58" s="1286"/>
      <c r="O58" s="1286"/>
      <c r="P58" s="1286"/>
      <c r="Q58" s="1286"/>
      <c r="R58" s="1286"/>
      <c r="S58" s="1286"/>
      <c r="T58" s="1286"/>
      <c r="U58" s="1286"/>
      <c r="V58" s="1286"/>
      <c r="W58" s="1286"/>
      <c r="X58" s="1286"/>
      <c r="Y58" s="1286"/>
      <c r="Z58" s="1286"/>
      <c r="AA58" s="1286"/>
      <c r="AB58" s="1286"/>
      <c r="AC58" s="1286"/>
      <c r="AD58" s="1286"/>
      <c r="AE58" s="1286"/>
      <c r="AF58" s="1286"/>
      <c r="AG58" s="1286"/>
      <c r="AH58" s="1286"/>
      <c r="AI58" s="1286"/>
    </row>
    <row r="59" spans="1:35" ht="15" customHeight="1">
      <c r="A59" s="1045" t="s">
        <v>619</v>
      </c>
      <c r="B59" s="1045"/>
      <c r="C59" s="1045"/>
      <c r="D59" s="1045"/>
      <c r="E59" s="1045"/>
      <c r="F59" s="1045"/>
      <c r="G59" s="1045"/>
      <c r="H59" s="1045"/>
      <c r="I59" s="1045"/>
      <c r="J59" s="1045"/>
      <c r="K59" s="1045"/>
      <c r="L59" s="1045"/>
      <c r="M59" s="1045"/>
      <c r="N59" s="1045"/>
      <c r="O59" s="1045"/>
      <c r="P59" s="1045"/>
      <c r="Q59" s="1045"/>
      <c r="R59" s="1045"/>
      <c r="S59" s="1045"/>
      <c r="T59" s="1045"/>
      <c r="U59" s="1045"/>
      <c r="V59" s="1045"/>
      <c r="W59" s="1045"/>
      <c r="X59" s="1045"/>
      <c r="Y59" s="1045"/>
      <c r="Z59" s="1045"/>
      <c r="AA59" s="1045"/>
      <c r="AB59" s="1045"/>
      <c r="AC59" s="1045"/>
      <c r="AD59" s="1045"/>
      <c r="AE59" s="1045"/>
      <c r="AF59" s="1045"/>
      <c r="AG59" s="1045"/>
      <c r="AH59" s="1045"/>
      <c r="AI59" s="1045"/>
    </row>
    <row r="60" spans="1:35" ht="15" customHeight="1">
      <c r="A60" s="1045"/>
      <c r="B60" s="1045"/>
      <c r="C60" s="1045"/>
      <c r="D60" s="1045"/>
      <c r="E60" s="1045"/>
      <c r="F60" s="1045"/>
      <c r="G60" s="1045"/>
      <c r="H60" s="1045"/>
      <c r="I60" s="1045"/>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1045"/>
      <c r="AI60" s="1045"/>
    </row>
    <row r="61" spans="1:35" ht="15" customHeight="1">
      <c r="A61" s="1023" t="s">
        <v>625</v>
      </c>
      <c r="B61" s="1023"/>
      <c r="C61" s="1023"/>
      <c r="D61" s="1023"/>
      <c r="E61" s="1023"/>
      <c r="F61" s="1023"/>
      <c r="G61" s="1023"/>
      <c r="H61" s="1023"/>
      <c r="I61" s="1023"/>
      <c r="J61" s="1023"/>
      <c r="K61" s="1023"/>
      <c r="L61" s="1023"/>
      <c r="M61" s="1023"/>
      <c r="N61" s="1023"/>
      <c r="O61" s="1023"/>
      <c r="P61" s="1023"/>
      <c r="Q61" s="1023"/>
      <c r="R61" s="1023"/>
      <c r="S61" s="1023"/>
      <c r="T61" s="1023"/>
      <c r="U61" s="1023"/>
      <c r="V61" s="1023"/>
      <c r="W61" s="1023"/>
      <c r="X61" s="1023"/>
      <c r="Y61" s="1023"/>
      <c r="Z61" s="1023"/>
      <c r="AA61" s="1023"/>
      <c r="AB61" s="1023"/>
      <c r="AC61" s="1023"/>
      <c r="AD61" s="1023"/>
      <c r="AE61" s="1023"/>
      <c r="AF61" s="1023"/>
      <c r="AG61" s="1023"/>
      <c r="AH61" s="1023"/>
      <c r="AI61" s="1023"/>
    </row>
    <row r="62" spans="1:35" ht="15" customHeight="1">
      <c r="A62" s="1224" t="s">
        <v>20</v>
      </c>
      <c r="B62" s="1225"/>
      <c r="C62" s="1225"/>
      <c r="D62" s="1225"/>
      <c r="E62" s="1225"/>
      <c r="F62" s="1050" t="s">
        <v>377</v>
      </c>
      <c r="G62" s="1051"/>
      <c r="H62" s="1051"/>
      <c r="I62" s="1052"/>
      <c r="J62" s="1030" t="s">
        <v>633</v>
      </c>
      <c r="K62" s="1031"/>
      <c r="L62" s="1031"/>
      <c r="M62" s="1031"/>
      <c r="N62" s="1031"/>
      <c r="O62" s="1031"/>
      <c r="P62" s="1031"/>
      <c r="Q62" s="1031"/>
      <c r="R62" s="1031"/>
      <c r="S62" s="1031"/>
      <c r="T62" s="1031"/>
      <c r="U62" s="1031"/>
      <c r="V62" s="1031"/>
      <c r="W62" s="1031"/>
      <c r="X62" s="1031"/>
      <c r="Y62" s="1031"/>
      <c r="Z62" s="1031"/>
      <c r="AA62" s="1031"/>
      <c r="AB62" s="1031"/>
      <c r="AC62" s="1031"/>
      <c r="AD62" s="1031"/>
      <c r="AE62" s="1031"/>
      <c r="AF62" s="1031"/>
      <c r="AG62" s="1032"/>
      <c r="AH62" s="983" t="s">
        <v>23</v>
      </c>
      <c r="AI62" s="984"/>
    </row>
    <row r="63" spans="1:35" ht="15" customHeight="1">
      <c r="A63" s="1226"/>
      <c r="B63" s="1227"/>
      <c r="C63" s="1227"/>
      <c r="D63" s="1227"/>
      <c r="E63" s="1227"/>
      <c r="F63" s="1053"/>
      <c r="G63" s="1054"/>
      <c r="H63" s="1054"/>
      <c r="I63" s="1055"/>
      <c r="J63" s="1033"/>
      <c r="K63" s="1034"/>
      <c r="L63" s="1034"/>
      <c r="M63" s="1034"/>
      <c r="N63" s="1034"/>
      <c r="O63" s="1034"/>
      <c r="P63" s="1034"/>
      <c r="Q63" s="1034"/>
      <c r="R63" s="1034"/>
      <c r="S63" s="1034"/>
      <c r="T63" s="1034"/>
      <c r="U63" s="1034"/>
      <c r="V63" s="1034"/>
      <c r="W63" s="1034"/>
      <c r="X63" s="1034"/>
      <c r="Y63" s="1034"/>
      <c r="Z63" s="1034"/>
      <c r="AA63" s="1034"/>
      <c r="AB63" s="1034"/>
      <c r="AC63" s="1034"/>
      <c r="AD63" s="1034"/>
      <c r="AE63" s="1034"/>
      <c r="AF63" s="1034"/>
      <c r="AG63" s="1035"/>
      <c r="AH63" s="985"/>
      <c r="AI63" s="986"/>
    </row>
    <row r="64" spans="1:35" ht="15" customHeight="1">
      <c r="A64" s="1228"/>
      <c r="B64" s="1229"/>
      <c r="C64" s="1229"/>
      <c r="D64" s="1229"/>
      <c r="E64" s="1229"/>
      <c r="F64" s="1056"/>
      <c r="G64" s="1057"/>
      <c r="H64" s="1057"/>
      <c r="I64" s="1058"/>
      <c r="J64" s="948" t="s">
        <v>207</v>
      </c>
      <c r="K64" s="949"/>
      <c r="L64" s="976" t="s">
        <v>130</v>
      </c>
      <c r="M64" s="949"/>
      <c r="N64" s="976" t="s">
        <v>131</v>
      </c>
      <c r="O64" s="949"/>
      <c r="P64" s="976" t="s">
        <v>132</v>
      </c>
      <c r="Q64" s="949"/>
      <c r="R64" s="976" t="s">
        <v>133</v>
      </c>
      <c r="S64" s="949"/>
      <c r="T64" s="976" t="s">
        <v>134</v>
      </c>
      <c r="U64" s="949"/>
      <c r="V64" s="976" t="s">
        <v>135</v>
      </c>
      <c r="W64" s="949"/>
      <c r="X64" s="976" t="s">
        <v>136</v>
      </c>
      <c r="Y64" s="949"/>
      <c r="Z64" s="976" t="s">
        <v>137</v>
      </c>
      <c r="AA64" s="949"/>
      <c r="AB64" s="976" t="s">
        <v>138</v>
      </c>
      <c r="AC64" s="949"/>
      <c r="AD64" s="976" t="s">
        <v>139</v>
      </c>
      <c r="AE64" s="949"/>
      <c r="AF64" s="976" t="s">
        <v>140</v>
      </c>
      <c r="AG64" s="948"/>
      <c r="AH64" s="987"/>
      <c r="AI64" s="988"/>
    </row>
    <row r="65" spans="1:35" ht="15" customHeight="1">
      <c r="A65" s="998" t="s">
        <v>9</v>
      </c>
      <c r="B65" s="999" t="s">
        <v>10</v>
      </c>
      <c r="C65" s="999"/>
      <c r="D65" s="999"/>
      <c r="E65" s="999"/>
      <c r="F65" s="942"/>
      <c r="G65" s="1008"/>
      <c r="H65" s="1008"/>
      <c r="I65" s="943"/>
      <c r="J65" s="942"/>
      <c r="K65" s="943"/>
      <c r="L65" s="942"/>
      <c r="M65" s="943"/>
      <c r="N65" s="942"/>
      <c r="O65" s="943"/>
      <c r="P65" s="942"/>
      <c r="Q65" s="943"/>
      <c r="R65" s="942"/>
      <c r="S65" s="943"/>
      <c r="T65" s="942"/>
      <c r="U65" s="943"/>
      <c r="V65" s="942"/>
      <c r="W65" s="943"/>
      <c r="X65" s="942"/>
      <c r="Y65" s="943"/>
      <c r="Z65" s="942"/>
      <c r="AA65" s="943"/>
      <c r="AB65" s="942"/>
      <c r="AC65" s="943"/>
      <c r="AD65" s="942"/>
      <c r="AE65" s="943"/>
      <c r="AF65" s="942"/>
      <c r="AG65" s="943"/>
      <c r="AH65" s="977"/>
      <c r="AI65" s="978"/>
    </row>
    <row r="66" spans="1:35" ht="15" customHeight="1">
      <c r="A66" s="998"/>
      <c r="B66" s="999"/>
      <c r="C66" s="999"/>
      <c r="D66" s="999"/>
      <c r="E66" s="999"/>
      <c r="F66" s="944"/>
      <c r="G66" s="1009"/>
      <c r="H66" s="1009"/>
      <c r="I66" s="945"/>
      <c r="J66" s="944"/>
      <c r="K66" s="945"/>
      <c r="L66" s="944"/>
      <c r="M66" s="945"/>
      <c r="N66" s="944"/>
      <c r="O66" s="945"/>
      <c r="P66" s="944"/>
      <c r="Q66" s="945"/>
      <c r="R66" s="944"/>
      <c r="S66" s="945"/>
      <c r="T66" s="944"/>
      <c r="U66" s="945"/>
      <c r="V66" s="944"/>
      <c r="W66" s="945"/>
      <c r="X66" s="944"/>
      <c r="Y66" s="945"/>
      <c r="Z66" s="944"/>
      <c r="AA66" s="945"/>
      <c r="AB66" s="944"/>
      <c r="AC66" s="945"/>
      <c r="AD66" s="944"/>
      <c r="AE66" s="945"/>
      <c r="AF66" s="944"/>
      <c r="AG66" s="945"/>
      <c r="AH66" s="979"/>
      <c r="AI66" s="980"/>
    </row>
    <row r="67" spans="1:35" ht="15" customHeight="1">
      <c r="A67" s="998"/>
      <c r="B67" s="999" t="s">
        <v>11</v>
      </c>
      <c r="C67" s="999"/>
      <c r="D67" s="999"/>
      <c r="E67" s="999"/>
      <c r="F67" s="942"/>
      <c r="G67" s="1008"/>
      <c r="H67" s="1008"/>
      <c r="I67" s="943"/>
      <c r="J67" s="942"/>
      <c r="K67" s="943"/>
      <c r="L67" s="942"/>
      <c r="M67" s="943"/>
      <c r="N67" s="942"/>
      <c r="O67" s="943"/>
      <c r="P67" s="942"/>
      <c r="Q67" s="943"/>
      <c r="R67" s="942"/>
      <c r="S67" s="943"/>
      <c r="T67" s="942"/>
      <c r="U67" s="943"/>
      <c r="V67" s="942"/>
      <c r="W67" s="943"/>
      <c r="X67" s="942"/>
      <c r="Y67" s="943"/>
      <c r="Z67" s="942"/>
      <c r="AA67" s="943"/>
      <c r="AB67" s="942"/>
      <c r="AC67" s="943"/>
      <c r="AD67" s="942"/>
      <c r="AE67" s="943"/>
      <c r="AF67" s="942"/>
      <c r="AG67" s="943"/>
      <c r="AH67" s="977"/>
      <c r="AI67" s="978"/>
    </row>
    <row r="68" spans="1:35" ht="15" customHeight="1">
      <c r="A68" s="998"/>
      <c r="B68" s="999"/>
      <c r="C68" s="999"/>
      <c r="D68" s="999"/>
      <c r="E68" s="999"/>
      <c r="F68" s="944"/>
      <c r="G68" s="1009"/>
      <c r="H68" s="1009"/>
      <c r="I68" s="945"/>
      <c r="J68" s="944"/>
      <c r="K68" s="945"/>
      <c r="L68" s="944"/>
      <c r="M68" s="945"/>
      <c r="N68" s="944"/>
      <c r="O68" s="945"/>
      <c r="P68" s="944"/>
      <c r="Q68" s="945"/>
      <c r="R68" s="944"/>
      <c r="S68" s="945"/>
      <c r="T68" s="944"/>
      <c r="U68" s="945"/>
      <c r="V68" s="944"/>
      <c r="W68" s="945"/>
      <c r="X68" s="944"/>
      <c r="Y68" s="945"/>
      <c r="Z68" s="944"/>
      <c r="AA68" s="945"/>
      <c r="AB68" s="944"/>
      <c r="AC68" s="945"/>
      <c r="AD68" s="944"/>
      <c r="AE68" s="945"/>
      <c r="AF68" s="944"/>
      <c r="AG68" s="945"/>
      <c r="AH68" s="979"/>
      <c r="AI68" s="980"/>
    </row>
    <row r="69" spans="1:35" ht="15" customHeight="1">
      <c r="A69" s="998"/>
      <c r="B69" s="999" t="s">
        <v>12</v>
      </c>
      <c r="C69" s="999"/>
      <c r="D69" s="999"/>
      <c r="E69" s="999"/>
      <c r="F69" s="942"/>
      <c r="G69" s="1008"/>
      <c r="H69" s="1008"/>
      <c r="I69" s="943"/>
      <c r="J69" s="942"/>
      <c r="K69" s="943"/>
      <c r="L69" s="942"/>
      <c r="M69" s="943"/>
      <c r="N69" s="942"/>
      <c r="O69" s="943"/>
      <c r="P69" s="942"/>
      <c r="Q69" s="943"/>
      <c r="R69" s="942"/>
      <c r="S69" s="943"/>
      <c r="T69" s="942"/>
      <c r="U69" s="943"/>
      <c r="V69" s="942"/>
      <c r="W69" s="943"/>
      <c r="X69" s="942"/>
      <c r="Y69" s="943"/>
      <c r="Z69" s="942"/>
      <c r="AA69" s="943"/>
      <c r="AB69" s="942"/>
      <c r="AC69" s="943"/>
      <c r="AD69" s="942"/>
      <c r="AE69" s="943"/>
      <c r="AF69" s="942"/>
      <c r="AG69" s="943"/>
      <c r="AH69" s="977"/>
      <c r="AI69" s="978"/>
    </row>
    <row r="70" spans="1:35" ht="15" customHeight="1">
      <c r="A70" s="998"/>
      <c r="B70" s="999"/>
      <c r="C70" s="999"/>
      <c r="D70" s="999"/>
      <c r="E70" s="999"/>
      <c r="F70" s="944"/>
      <c r="G70" s="1009"/>
      <c r="H70" s="1009"/>
      <c r="I70" s="945"/>
      <c r="J70" s="944"/>
      <c r="K70" s="945"/>
      <c r="L70" s="944"/>
      <c r="M70" s="945"/>
      <c r="N70" s="944"/>
      <c r="O70" s="945"/>
      <c r="P70" s="944"/>
      <c r="Q70" s="945"/>
      <c r="R70" s="944"/>
      <c r="S70" s="945"/>
      <c r="T70" s="944"/>
      <c r="U70" s="945"/>
      <c r="V70" s="944"/>
      <c r="W70" s="945"/>
      <c r="X70" s="944"/>
      <c r="Y70" s="945"/>
      <c r="Z70" s="944"/>
      <c r="AA70" s="945"/>
      <c r="AB70" s="944"/>
      <c r="AC70" s="945"/>
      <c r="AD70" s="944"/>
      <c r="AE70" s="945"/>
      <c r="AF70" s="944"/>
      <c r="AG70" s="945"/>
      <c r="AH70" s="979"/>
      <c r="AI70" s="980"/>
    </row>
    <row r="71" spans="1:35" ht="15" customHeight="1">
      <c r="A71" s="998"/>
      <c r="B71" s="1209" t="s">
        <v>414</v>
      </c>
      <c r="C71" s="1209"/>
      <c r="D71" s="1209"/>
      <c r="E71" s="1209"/>
      <c r="F71" s="942"/>
      <c r="G71" s="1008"/>
      <c r="H71" s="1008"/>
      <c r="I71" s="943"/>
      <c r="J71" s="942"/>
      <c r="K71" s="943"/>
      <c r="L71" s="942"/>
      <c r="M71" s="943"/>
      <c r="N71" s="942"/>
      <c r="O71" s="943"/>
      <c r="P71" s="942"/>
      <c r="Q71" s="943"/>
      <c r="R71" s="942"/>
      <c r="S71" s="943"/>
      <c r="T71" s="942"/>
      <c r="U71" s="943"/>
      <c r="V71" s="942"/>
      <c r="W71" s="943"/>
      <c r="X71" s="942"/>
      <c r="Y71" s="943"/>
      <c r="Z71" s="942"/>
      <c r="AA71" s="943"/>
      <c r="AB71" s="942"/>
      <c r="AC71" s="943"/>
      <c r="AD71" s="942"/>
      <c r="AE71" s="943"/>
      <c r="AF71" s="942"/>
      <c r="AG71" s="943"/>
      <c r="AH71" s="977"/>
      <c r="AI71" s="978"/>
    </row>
    <row r="72" spans="1:35" ht="15" customHeight="1">
      <c r="A72" s="998"/>
      <c r="B72" s="1209"/>
      <c r="C72" s="1209"/>
      <c r="D72" s="1209"/>
      <c r="E72" s="1209"/>
      <c r="F72" s="944"/>
      <c r="G72" s="1009"/>
      <c r="H72" s="1009"/>
      <c r="I72" s="945"/>
      <c r="J72" s="944"/>
      <c r="K72" s="945"/>
      <c r="L72" s="944"/>
      <c r="M72" s="945"/>
      <c r="N72" s="944"/>
      <c r="O72" s="945"/>
      <c r="P72" s="944"/>
      <c r="Q72" s="945"/>
      <c r="R72" s="944"/>
      <c r="S72" s="945"/>
      <c r="T72" s="944"/>
      <c r="U72" s="945"/>
      <c r="V72" s="944"/>
      <c r="W72" s="945"/>
      <c r="X72" s="944"/>
      <c r="Y72" s="945"/>
      <c r="Z72" s="944"/>
      <c r="AA72" s="945"/>
      <c r="AB72" s="944"/>
      <c r="AC72" s="945"/>
      <c r="AD72" s="944"/>
      <c r="AE72" s="945"/>
      <c r="AF72" s="944"/>
      <c r="AG72" s="945"/>
      <c r="AH72" s="979"/>
      <c r="AI72" s="980"/>
    </row>
    <row r="73" spans="1:35" ht="15" customHeight="1">
      <c r="A73" s="998"/>
      <c r="B73" s="1209" t="s">
        <v>415</v>
      </c>
      <c r="C73" s="1209"/>
      <c r="D73" s="1209"/>
      <c r="E73" s="1209"/>
      <c r="F73" s="942"/>
      <c r="G73" s="1008"/>
      <c r="H73" s="1008"/>
      <c r="I73" s="943"/>
      <c r="J73" s="942"/>
      <c r="K73" s="943"/>
      <c r="L73" s="942"/>
      <c r="M73" s="943"/>
      <c r="N73" s="942"/>
      <c r="O73" s="943"/>
      <c r="P73" s="942"/>
      <c r="Q73" s="943"/>
      <c r="R73" s="942"/>
      <c r="S73" s="943"/>
      <c r="T73" s="942"/>
      <c r="U73" s="943"/>
      <c r="V73" s="942"/>
      <c r="W73" s="943"/>
      <c r="X73" s="942"/>
      <c r="Y73" s="943"/>
      <c r="Z73" s="942"/>
      <c r="AA73" s="943"/>
      <c r="AB73" s="942"/>
      <c r="AC73" s="943"/>
      <c r="AD73" s="942"/>
      <c r="AE73" s="943"/>
      <c r="AF73" s="942"/>
      <c r="AG73" s="943"/>
      <c r="AH73" s="977"/>
      <c r="AI73" s="978"/>
    </row>
    <row r="74" spans="1:35" ht="15" customHeight="1">
      <c r="A74" s="998"/>
      <c r="B74" s="1209"/>
      <c r="C74" s="1209"/>
      <c r="D74" s="1209"/>
      <c r="E74" s="1209"/>
      <c r="F74" s="944"/>
      <c r="G74" s="1009"/>
      <c r="H74" s="1009"/>
      <c r="I74" s="945"/>
      <c r="J74" s="944"/>
      <c r="K74" s="945"/>
      <c r="L74" s="944"/>
      <c r="M74" s="945"/>
      <c r="N74" s="944"/>
      <c r="O74" s="945"/>
      <c r="P74" s="944"/>
      <c r="Q74" s="945"/>
      <c r="R74" s="944"/>
      <c r="S74" s="945"/>
      <c r="T74" s="944"/>
      <c r="U74" s="945"/>
      <c r="V74" s="944"/>
      <c r="W74" s="945"/>
      <c r="X74" s="944"/>
      <c r="Y74" s="945"/>
      <c r="Z74" s="944"/>
      <c r="AA74" s="945"/>
      <c r="AB74" s="944"/>
      <c r="AC74" s="945"/>
      <c r="AD74" s="944"/>
      <c r="AE74" s="945"/>
      <c r="AF74" s="944"/>
      <c r="AG74" s="945"/>
      <c r="AH74" s="979"/>
      <c r="AI74" s="980"/>
    </row>
    <row r="75" spans="1:35" ht="15" customHeight="1">
      <c r="A75" s="998"/>
      <c r="B75" s="1209" t="s">
        <v>416</v>
      </c>
      <c r="C75" s="1209"/>
      <c r="D75" s="1209"/>
      <c r="E75" s="1209"/>
      <c r="F75" s="942"/>
      <c r="G75" s="1008"/>
      <c r="H75" s="1008"/>
      <c r="I75" s="943"/>
      <c r="J75" s="942"/>
      <c r="K75" s="943"/>
      <c r="L75" s="942"/>
      <c r="M75" s="943"/>
      <c r="N75" s="942"/>
      <c r="O75" s="943"/>
      <c r="P75" s="942"/>
      <c r="Q75" s="943"/>
      <c r="R75" s="942"/>
      <c r="S75" s="943"/>
      <c r="T75" s="942"/>
      <c r="U75" s="943"/>
      <c r="V75" s="942"/>
      <c r="W75" s="943"/>
      <c r="X75" s="942"/>
      <c r="Y75" s="943"/>
      <c r="Z75" s="942"/>
      <c r="AA75" s="943"/>
      <c r="AB75" s="942"/>
      <c r="AC75" s="943"/>
      <c r="AD75" s="942"/>
      <c r="AE75" s="943"/>
      <c r="AF75" s="942"/>
      <c r="AG75" s="943"/>
      <c r="AH75" s="977"/>
      <c r="AI75" s="978"/>
    </row>
    <row r="76" spans="1:35" ht="15" customHeight="1">
      <c r="A76" s="998"/>
      <c r="B76" s="1209"/>
      <c r="C76" s="1209"/>
      <c r="D76" s="1209"/>
      <c r="E76" s="1209"/>
      <c r="F76" s="944"/>
      <c r="G76" s="1009"/>
      <c r="H76" s="1009"/>
      <c r="I76" s="945"/>
      <c r="J76" s="944"/>
      <c r="K76" s="945"/>
      <c r="L76" s="944"/>
      <c r="M76" s="945"/>
      <c r="N76" s="944"/>
      <c r="O76" s="945"/>
      <c r="P76" s="944"/>
      <c r="Q76" s="945"/>
      <c r="R76" s="944"/>
      <c r="S76" s="945"/>
      <c r="T76" s="944"/>
      <c r="U76" s="945"/>
      <c r="V76" s="944"/>
      <c r="W76" s="945"/>
      <c r="X76" s="944"/>
      <c r="Y76" s="945"/>
      <c r="Z76" s="944"/>
      <c r="AA76" s="945"/>
      <c r="AB76" s="944"/>
      <c r="AC76" s="945"/>
      <c r="AD76" s="944"/>
      <c r="AE76" s="945"/>
      <c r="AF76" s="944"/>
      <c r="AG76" s="945"/>
      <c r="AH76" s="979"/>
      <c r="AI76" s="980"/>
    </row>
    <row r="77" spans="1:35" ht="15" customHeight="1">
      <c r="A77" s="998"/>
      <c r="B77" s="999" t="s">
        <v>1</v>
      </c>
      <c r="C77" s="999"/>
      <c r="D77" s="999"/>
      <c r="E77" s="999"/>
      <c r="F77" s="1327">
        <f>SUM(F65:I76)</f>
        <v>0</v>
      </c>
      <c r="G77" s="1031"/>
      <c r="H77" s="1031"/>
      <c r="I77" s="1032"/>
      <c r="J77" s="1011">
        <f>SUM(J65:K76)</f>
        <v>0</v>
      </c>
      <c r="K77" s="1011"/>
      <c r="L77" s="1011">
        <f>SUM(L65:M76)</f>
        <v>0</v>
      </c>
      <c r="M77" s="1011"/>
      <c r="N77" s="1011">
        <f>SUM(N65:O76)</f>
        <v>0</v>
      </c>
      <c r="O77" s="1011"/>
      <c r="P77" s="1011">
        <f>SUM(P65:Q76)</f>
        <v>0</v>
      </c>
      <c r="Q77" s="1011"/>
      <c r="R77" s="1011">
        <f>SUM(R65:S76)</f>
        <v>0</v>
      </c>
      <c r="S77" s="1011"/>
      <c r="T77" s="1011">
        <f>SUM(T65:U76)</f>
        <v>0</v>
      </c>
      <c r="U77" s="1011"/>
      <c r="V77" s="1011">
        <f>SUM(V65:W76)</f>
        <v>0</v>
      </c>
      <c r="W77" s="1011"/>
      <c r="X77" s="1011">
        <f>SUM(X65:Y76)</f>
        <v>0</v>
      </c>
      <c r="Y77" s="1011"/>
      <c r="Z77" s="1011">
        <f>SUM(Z65:AA76)</f>
        <v>0</v>
      </c>
      <c r="AA77" s="1011"/>
      <c r="AB77" s="1011">
        <f>SUM(AB65:AC76)</f>
        <v>0</v>
      </c>
      <c r="AC77" s="1011"/>
      <c r="AD77" s="1011">
        <f>SUM(AD65:AE76)</f>
        <v>0</v>
      </c>
      <c r="AE77" s="1011"/>
      <c r="AF77" s="1011">
        <f>SUM(AF65:AG76)</f>
        <v>0</v>
      </c>
      <c r="AG77" s="1011"/>
      <c r="AH77" s="1338"/>
      <c r="AI77" s="1339"/>
    </row>
    <row r="78" spans="1:35" ht="15" customHeight="1">
      <c r="A78" s="1300" t="s">
        <v>208</v>
      </c>
      <c r="B78" s="1301"/>
      <c r="C78" s="1301"/>
      <c r="D78" s="1301"/>
      <c r="E78" s="1301"/>
      <c r="F78" s="1301"/>
      <c r="G78" s="1301"/>
      <c r="H78" s="1301"/>
      <c r="I78" s="1302"/>
      <c r="J78" s="1010" t="str">
        <f>IFERROR(J77/$F$77,"")</f>
        <v/>
      </c>
      <c r="K78" s="1010"/>
      <c r="L78" s="1010" t="e">
        <f>L77/$F$77</f>
        <v>#DIV/0!</v>
      </c>
      <c r="M78" s="1010"/>
      <c r="N78" s="1010" t="e">
        <f>N77/$F$77</f>
        <v>#DIV/0!</v>
      </c>
      <c r="O78" s="1010"/>
      <c r="P78" s="1010" t="e">
        <f>P77/$F$77</f>
        <v>#DIV/0!</v>
      </c>
      <c r="Q78" s="1010"/>
      <c r="R78" s="1010" t="e">
        <f>R77/$F$77</f>
        <v>#DIV/0!</v>
      </c>
      <c r="S78" s="1010"/>
      <c r="T78" s="1010" t="e">
        <f>T77/$F$77</f>
        <v>#DIV/0!</v>
      </c>
      <c r="U78" s="1010"/>
      <c r="V78" s="1010" t="e">
        <f>V77/$F$77</f>
        <v>#DIV/0!</v>
      </c>
      <c r="W78" s="1010"/>
      <c r="X78" s="1010" t="e">
        <f>X77/$F$77</f>
        <v>#DIV/0!</v>
      </c>
      <c r="Y78" s="1010"/>
      <c r="Z78" s="1010" t="e">
        <f>Z77/$F$77</f>
        <v>#DIV/0!</v>
      </c>
      <c r="AA78" s="1010"/>
      <c r="AB78" s="1010" t="e">
        <f>AB77/$F$77</f>
        <v>#DIV/0!</v>
      </c>
      <c r="AC78" s="1010"/>
      <c r="AD78" s="1010" t="e">
        <f>AD77/$F$77</f>
        <v>#DIV/0!</v>
      </c>
      <c r="AE78" s="1010"/>
      <c r="AF78" s="1010" t="e">
        <f>AF77/$F$77</f>
        <v>#DIV/0!</v>
      </c>
      <c r="AG78" s="1010"/>
      <c r="AH78" s="1340"/>
      <c r="AI78" s="1341"/>
    </row>
    <row r="79" spans="1:35" s="96" customFormat="1" ht="15" customHeight="1">
      <c r="A79" s="1342" t="s">
        <v>532</v>
      </c>
      <c r="B79" s="1343"/>
      <c r="C79" s="983" t="s">
        <v>533</v>
      </c>
      <c r="D79" s="1304"/>
      <c r="E79" s="984"/>
      <c r="F79" s="942"/>
      <c r="G79" s="1008"/>
      <c r="H79" s="1008"/>
      <c r="I79" s="943"/>
      <c r="J79" s="942"/>
      <c r="K79" s="943"/>
      <c r="L79" s="942"/>
      <c r="M79" s="943"/>
      <c r="N79" s="942"/>
      <c r="O79" s="943"/>
      <c r="P79" s="942"/>
      <c r="Q79" s="943"/>
      <c r="R79" s="942"/>
      <c r="S79" s="943"/>
      <c r="T79" s="942"/>
      <c r="U79" s="943"/>
      <c r="V79" s="942"/>
      <c r="W79" s="943"/>
      <c r="X79" s="942"/>
      <c r="Y79" s="943"/>
      <c r="Z79" s="942"/>
      <c r="AA79" s="943"/>
      <c r="AB79" s="942"/>
      <c r="AC79" s="943"/>
      <c r="AD79" s="942"/>
      <c r="AE79" s="943"/>
      <c r="AF79" s="942"/>
      <c r="AG79" s="943"/>
      <c r="AH79" s="977"/>
      <c r="AI79" s="978"/>
    </row>
    <row r="80" spans="1:35" s="96" customFormat="1" ht="15" customHeight="1">
      <c r="A80" s="1344"/>
      <c r="B80" s="1345"/>
      <c r="C80" s="987"/>
      <c r="D80" s="1305"/>
      <c r="E80" s="988"/>
      <c r="F80" s="944"/>
      <c r="G80" s="1009"/>
      <c r="H80" s="1009"/>
      <c r="I80" s="945"/>
      <c r="J80" s="944"/>
      <c r="K80" s="945"/>
      <c r="L80" s="944"/>
      <c r="M80" s="945"/>
      <c r="N80" s="944"/>
      <c r="O80" s="945"/>
      <c r="P80" s="944"/>
      <c r="Q80" s="945"/>
      <c r="R80" s="944"/>
      <c r="S80" s="945"/>
      <c r="T80" s="944"/>
      <c r="U80" s="945"/>
      <c r="V80" s="944"/>
      <c r="W80" s="945"/>
      <c r="X80" s="944"/>
      <c r="Y80" s="945"/>
      <c r="Z80" s="944"/>
      <c r="AA80" s="945"/>
      <c r="AB80" s="944"/>
      <c r="AC80" s="945"/>
      <c r="AD80" s="944"/>
      <c r="AE80" s="945"/>
      <c r="AF80" s="944"/>
      <c r="AG80" s="945"/>
      <c r="AH80" s="979"/>
      <c r="AI80" s="980"/>
    </row>
    <row r="81" spans="1:35" s="96" customFormat="1" ht="15" customHeight="1">
      <c r="A81" s="1344"/>
      <c r="B81" s="1345"/>
      <c r="C81" s="983" t="s">
        <v>534</v>
      </c>
      <c r="D81" s="1304"/>
      <c r="E81" s="984"/>
      <c r="F81" s="942"/>
      <c r="G81" s="1008"/>
      <c r="H81" s="1008"/>
      <c r="I81" s="943"/>
      <c r="J81" s="942"/>
      <c r="K81" s="943"/>
      <c r="L81" s="942"/>
      <c r="M81" s="943"/>
      <c r="N81" s="942"/>
      <c r="O81" s="943"/>
      <c r="P81" s="942"/>
      <c r="Q81" s="943"/>
      <c r="R81" s="942"/>
      <c r="S81" s="943"/>
      <c r="T81" s="942"/>
      <c r="U81" s="943"/>
      <c r="V81" s="942"/>
      <c r="W81" s="943"/>
      <c r="X81" s="942"/>
      <c r="Y81" s="943"/>
      <c r="Z81" s="942"/>
      <c r="AA81" s="943"/>
      <c r="AB81" s="942"/>
      <c r="AC81" s="943"/>
      <c r="AD81" s="942"/>
      <c r="AE81" s="943"/>
      <c r="AF81" s="942"/>
      <c r="AG81" s="943"/>
      <c r="AH81" s="977"/>
      <c r="AI81" s="978"/>
    </row>
    <row r="82" spans="1:35" s="96" customFormat="1" ht="15" customHeight="1">
      <c r="A82" s="1346"/>
      <c r="B82" s="1347"/>
      <c r="C82" s="987"/>
      <c r="D82" s="1305"/>
      <c r="E82" s="988"/>
      <c r="F82" s="944"/>
      <c r="G82" s="1009"/>
      <c r="H82" s="1009"/>
      <c r="I82" s="945"/>
      <c r="J82" s="944"/>
      <c r="K82" s="945"/>
      <c r="L82" s="944"/>
      <c r="M82" s="945"/>
      <c r="N82" s="944"/>
      <c r="O82" s="945"/>
      <c r="P82" s="944"/>
      <c r="Q82" s="945"/>
      <c r="R82" s="944"/>
      <c r="S82" s="945"/>
      <c r="T82" s="944"/>
      <c r="U82" s="945"/>
      <c r="V82" s="944"/>
      <c r="W82" s="945"/>
      <c r="X82" s="944"/>
      <c r="Y82" s="945"/>
      <c r="Z82" s="944"/>
      <c r="AA82" s="945"/>
      <c r="AB82" s="944"/>
      <c r="AC82" s="945"/>
      <c r="AD82" s="944"/>
      <c r="AE82" s="945"/>
      <c r="AF82" s="944"/>
      <c r="AG82" s="945"/>
      <c r="AH82" s="979"/>
      <c r="AI82" s="980"/>
    </row>
    <row r="83" spans="1:35" ht="15" customHeight="1">
      <c r="A83" s="1002" t="s">
        <v>632</v>
      </c>
      <c r="B83" s="1003"/>
      <c r="C83" s="1003"/>
      <c r="D83" s="1003"/>
      <c r="E83" s="1003"/>
      <c r="F83" s="1003"/>
      <c r="G83" s="1003"/>
      <c r="H83" s="1003"/>
      <c r="I83" s="1003"/>
      <c r="J83" s="1003"/>
      <c r="K83" s="1003"/>
      <c r="L83" s="1003"/>
      <c r="M83" s="1003"/>
      <c r="N83" s="1003"/>
      <c r="O83" s="1003"/>
      <c r="P83" s="1003"/>
      <c r="Q83" s="1003"/>
      <c r="R83" s="1003"/>
      <c r="S83" s="1003"/>
      <c r="T83" s="1003"/>
      <c r="U83" s="1003"/>
      <c r="V83" s="1003"/>
      <c r="W83" s="1003"/>
      <c r="X83" s="1003"/>
      <c r="Y83" s="1003"/>
      <c r="Z83" s="1003"/>
      <c r="AA83" s="1003"/>
      <c r="AB83" s="1003"/>
      <c r="AC83" s="1003"/>
      <c r="AD83" s="1003"/>
      <c r="AE83" s="1003"/>
      <c r="AF83" s="1003"/>
      <c r="AG83" s="1003"/>
      <c r="AH83" s="1003"/>
      <c r="AI83" s="1004"/>
    </row>
    <row r="84" spans="1:35" ht="10.5" customHeight="1">
      <c r="A84" s="1005"/>
      <c r="B84" s="1006"/>
      <c r="C84" s="1006"/>
      <c r="D84" s="1006"/>
      <c r="E84" s="1006"/>
      <c r="F84" s="1006"/>
      <c r="G84" s="1006"/>
      <c r="H84" s="1006"/>
      <c r="I84" s="1006"/>
      <c r="J84" s="1006"/>
      <c r="K84" s="1006"/>
      <c r="L84" s="1006"/>
      <c r="M84" s="1006"/>
      <c r="N84" s="1006"/>
      <c r="O84" s="1006"/>
      <c r="P84" s="1006"/>
      <c r="Q84" s="1006"/>
      <c r="R84" s="1006"/>
      <c r="S84" s="1006"/>
      <c r="T84" s="1006"/>
      <c r="U84" s="1006"/>
      <c r="V84" s="1006"/>
      <c r="W84" s="1006"/>
      <c r="X84" s="1006"/>
      <c r="Y84" s="1006"/>
      <c r="Z84" s="1006"/>
      <c r="AA84" s="1006"/>
      <c r="AB84" s="1006"/>
      <c r="AC84" s="1006"/>
      <c r="AD84" s="1006"/>
      <c r="AE84" s="1006"/>
      <c r="AF84" s="1006"/>
      <c r="AG84" s="1006"/>
      <c r="AH84" s="1006"/>
      <c r="AI84" s="1007"/>
    </row>
    <row r="85" spans="1:35" ht="15" customHeight="1">
      <c r="A85" s="999" t="s">
        <v>46</v>
      </c>
      <c r="B85" s="999"/>
      <c r="C85" s="999"/>
      <c r="D85" s="999"/>
      <c r="E85" s="999"/>
      <c r="F85" s="976" t="s">
        <v>376</v>
      </c>
      <c r="G85" s="948"/>
      <c r="H85" s="948"/>
      <c r="I85" s="949"/>
      <c r="J85" s="1001" t="s">
        <v>207</v>
      </c>
      <c r="K85" s="1001"/>
      <c r="L85" s="1001" t="s">
        <v>130</v>
      </c>
      <c r="M85" s="1001"/>
      <c r="N85" s="1001" t="s">
        <v>131</v>
      </c>
      <c r="O85" s="1001"/>
      <c r="P85" s="1001" t="s">
        <v>132</v>
      </c>
      <c r="Q85" s="1001"/>
      <c r="R85" s="1001" t="s">
        <v>133</v>
      </c>
      <c r="S85" s="1001"/>
      <c r="T85" s="1001" t="s">
        <v>134</v>
      </c>
      <c r="U85" s="1001"/>
      <c r="V85" s="1001" t="s">
        <v>135</v>
      </c>
      <c r="W85" s="1001"/>
      <c r="X85" s="1001" t="s">
        <v>136</v>
      </c>
      <c r="Y85" s="1001"/>
      <c r="Z85" s="1001" t="s">
        <v>137</v>
      </c>
      <c r="AA85" s="1001"/>
      <c r="AB85" s="1001" t="s">
        <v>138</v>
      </c>
      <c r="AC85" s="1001"/>
      <c r="AD85" s="1001" t="s">
        <v>139</v>
      </c>
      <c r="AE85" s="1001"/>
      <c r="AF85" s="1001" t="s">
        <v>140</v>
      </c>
      <c r="AG85" s="1001"/>
      <c r="AH85" s="1017" t="s">
        <v>23</v>
      </c>
      <c r="AI85" s="1018"/>
    </row>
    <row r="86" spans="1:35" ht="15" customHeight="1">
      <c r="A86" s="999" t="s">
        <v>1481</v>
      </c>
      <c r="B86" s="999"/>
      <c r="C86" s="999"/>
      <c r="D86" s="999"/>
      <c r="E86" s="999"/>
      <c r="F86" s="942"/>
      <c r="G86" s="1008"/>
      <c r="H86" s="1008"/>
      <c r="I86" s="943"/>
      <c r="J86" s="1000"/>
      <c r="K86" s="1000"/>
      <c r="L86" s="1000"/>
      <c r="M86" s="1000"/>
      <c r="N86" s="1000"/>
      <c r="O86" s="1000"/>
      <c r="P86" s="1000"/>
      <c r="Q86" s="1000"/>
      <c r="R86" s="1000"/>
      <c r="S86" s="1000"/>
      <c r="T86" s="1000"/>
      <c r="U86" s="1000"/>
      <c r="V86" s="1000"/>
      <c r="W86" s="1000"/>
      <c r="X86" s="1000"/>
      <c r="Y86" s="1000"/>
      <c r="Z86" s="1000"/>
      <c r="AA86" s="1000"/>
      <c r="AB86" s="1000"/>
      <c r="AC86" s="1000"/>
      <c r="AD86" s="1000"/>
      <c r="AE86" s="1000"/>
      <c r="AF86" s="1000"/>
      <c r="AG86" s="1000"/>
      <c r="AH86" s="977"/>
      <c r="AI86" s="978"/>
    </row>
    <row r="87" spans="1:35" ht="15" customHeight="1">
      <c r="A87" s="999"/>
      <c r="B87" s="999"/>
      <c r="C87" s="999"/>
      <c r="D87" s="999"/>
      <c r="E87" s="999"/>
      <c r="F87" s="944"/>
      <c r="G87" s="1009"/>
      <c r="H87" s="1009"/>
      <c r="I87" s="945"/>
      <c r="J87" s="1000"/>
      <c r="K87" s="1000"/>
      <c r="L87" s="1000"/>
      <c r="M87" s="1000"/>
      <c r="N87" s="1000"/>
      <c r="O87" s="1000"/>
      <c r="P87" s="1000"/>
      <c r="Q87" s="1000"/>
      <c r="R87" s="1000"/>
      <c r="S87" s="1000"/>
      <c r="T87" s="1000"/>
      <c r="U87" s="1000"/>
      <c r="V87" s="1000"/>
      <c r="W87" s="1000"/>
      <c r="X87" s="1000"/>
      <c r="Y87" s="1000"/>
      <c r="Z87" s="1000"/>
      <c r="AA87" s="1000"/>
      <c r="AB87" s="1000"/>
      <c r="AC87" s="1000"/>
      <c r="AD87" s="1000"/>
      <c r="AE87" s="1000"/>
      <c r="AF87" s="1000"/>
      <c r="AG87" s="1000"/>
      <c r="AH87" s="1019"/>
      <c r="AI87" s="1020"/>
    </row>
    <row r="88" spans="1:35" ht="15" customHeight="1">
      <c r="A88" s="999"/>
      <c r="B88" s="999"/>
      <c r="C88" s="999"/>
      <c r="D88" s="999"/>
      <c r="E88" s="999"/>
      <c r="F88" s="1188" t="s">
        <v>209</v>
      </c>
      <c r="G88" s="1189"/>
      <c r="H88" s="1189"/>
      <c r="I88" s="1190"/>
      <c r="J88" s="1012" t="e">
        <f>J86/$F$86</f>
        <v>#DIV/0!</v>
      </c>
      <c r="K88" s="1012"/>
      <c r="L88" s="1012" t="e">
        <f>L86/$F$86</f>
        <v>#DIV/0!</v>
      </c>
      <c r="M88" s="1012"/>
      <c r="N88" s="1012" t="e">
        <f>N86/$F$86</f>
        <v>#DIV/0!</v>
      </c>
      <c r="O88" s="1012"/>
      <c r="P88" s="1012" t="e">
        <f>P86/$F$86</f>
        <v>#DIV/0!</v>
      </c>
      <c r="Q88" s="1012"/>
      <c r="R88" s="1012" t="e">
        <f>R86/$F$86</f>
        <v>#DIV/0!</v>
      </c>
      <c r="S88" s="1012"/>
      <c r="T88" s="1012" t="e">
        <f>T86/$F$86</f>
        <v>#DIV/0!</v>
      </c>
      <c r="U88" s="1012"/>
      <c r="V88" s="1012" t="e">
        <f>V86/$F$86</f>
        <v>#DIV/0!</v>
      </c>
      <c r="W88" s="1012"/>
      <c r="X88" s="1012" t="e">
        <f>X86/$F$86</f>
        <v>#DIV/0!</v>
      </c>
      <c r="Y88" s="1012"/>
      <c r="Z88" s="1012" t="e">
        <f>Z86/$F$86</f>
        <v>#DIV/0!</v>
      </c>
      <c r="AA88" s="1012"/>
      <c r="AB88" s="1012" t="e">
        <f>AB86/$F$86</f>
        <v>#DIV/0!</v>
      </c>
      <c r="AC88" s="1012"/>
      <c r="AD88" s="1012" t="e">
        <f>AD86/$F$86</f>
        <v>#DIV/0!</v>
      </c>
      <c r="AE88" s="1012"/>
      <c r="AF88" s="1012" t="e">
        <f>AF86/$F$86</f>
        <v>#DIV/0!</v>
      </c>
      <c r="AG88" s="1012"/>
      <c r="AH88" s="979"/>
      <c r="AI88" s="980"/>
    </row>
    <row r="89" spans="1:35" ht="15" customHeight="1">
      <c r="A89" s="999" t="s">
        <v>1482</v>
      </c>
      <c r="B89" s="999"/>
      <c r="C89" s="999"/>
      <c r="D89" s="999"/>
      <c r="E89" s="999"/>
      <c r="F89" s="942"/>
      <c r="G89" s="1008"/>
      <c r="H89" s="1008"/>
      <c r="I89" s="943"/>
      <c r="J89" s="1000"/>
      <c r="K89" s="1000"/>
      <c r="L89" s="1000"/>
      <c r="M89" s="1000"/>
      <c r="N89" s="1000"/>
      <c r="O89" s="1000"/>
      <c r="P89" s="1000"/>
      <c r="Q89" s="1000"/>
      <c r="R89" s="1000"/>
      <c r="S89" s="1000"/>
      <c r="T89" s="1000"/>
      <c r="U89" s="1000"/>
      <c r="V89" s="1000"/>
      <c r="W89" s="1000"/>
      <c r="X89" s="1000"/>
      <c r="Y89" s="1000"/>
      <c r="Z89" s="1000"/>
      <c r="AA89" s="1000"/>
      <c r="AB89" s="1000"/>
      <c r="AC89" s="1000"/>
      <c r="AD89" s="1000"/>
      <c r="AE89" s="1000"/>
      <c r="AF89" s="1000"/>
      <c r="AG89" s="1000"/>
      <c r="AH89" s="977"/>
      <c r="AI89" s="978"/>
    </row>
    <row r="90" spans="1:35" ht="15" customHeight="1">
      <c r="A90" s="999"/>
      <c r="B90" s="999"/>
      <c r="C90" s="999"/>
      <c r="D90" s="999"/>
      <c r="E90" s="999"/>
      <c r="F90" s="944"/>
      <c r="G90" s="1009"/>
      <c r="H90" s="1009"/>
      <c r="I90" s="945"/>
      <c r="J90" s="1000"/>
      <c r="K90" s="1000"/>
      <c r="L90" s="1000"/>
      <c r="M90" s="1000"/>
      <c r="N90" s="1000"/>
      <c r="O90" s="1000"/>
      <c r="P90" s="1000"/>
      <c r="Q90" s="1000"/>
      <c r="R90" s="1000"/>
      <c r="S90" s="1000"/>
      <c r="T90" s="1000"/>
      <c r="U90" s="1000"/>
      <c r="V90" s="1000"/>
      <c r="W90" s="1000"/>
      <c r="X90" s="1000"/>
      <c r="Y90" s="1000"/>
      <c r="Z90" s="1000"/>
      <c r="AA90" s="1000"/>
      <c r="AB90" s="1000"/>
      <c r="AC90" s="1000"/>
      <c r="AD90" s="1000"/>
      <c r="AE90" s="1000"/>
      <c r="AF90" s="1000"/>
      <c r="AG90" s="1000"/>
      <c r="AH90" s="1019"/>
      <c r="AI90" s="1020"/>
    </row>
    <row r="91" spans="1:35" ht="15" customHeight="1">
      <c r="A91" s="1186"/>
      <c r="B91" s="1186"/>
      <c r="C91" s="1186"/>
      <c r="D91" s="1186"/>
      <c r="E91" s="1186"/>
      <c r="F91" s="1306" t="s">
        <v>209</v>
      </c>
      <c r="G91" s="1307"/>
      <c r="H91" s="1307"/>
      <c r="I91" s="1308"/>
      <c r="J91" s="1016" t="e">
        <f>J89/$F$89</f>
        <v>#DIV/0!</v>
      </c>
      <c r="K91" s="1016"/>
      <c r="L91" s="1016" t="e">
        <f>L89/$F$89</f>
        <v>#DIV/0!</v>
      </c>
      <c r="M91" s="1016"/>
      <c r="N91" s="1016" t="e">
        <f>N89/$F$89</f>
        <v>#DIV/0!</v>
      </c>
      <c r="O91" s="1016"/>
      <c r="P91" s="1016" t="e">
        <f>P89/$F$89</f>
        <v>#DIV/0!</v>
      </c>
      <c r="Q91" s="1016"/>
      <c r="R91" s="1016" t="e">
        <f>R89/$F$89</f>
        <v>#DIV/0!</v>
      </c>
      <c r="S91" s="1016"/>
      <c r="T91" s="1016" t="e">
        <f>T89/$F$89</f>
        <v>#DIV/0!</v>
      </c>
      <c r="U91" s="1016"/>
      <c r="V91" s="1016" t="e">
        <f>V89/$F$89</f>
        <v>#DIV/0!</v>
      </c>
      <c r="W91" s="1016"/>
      <c r="X91" s="1016" t="e">
        <f>X89/$F$89</f>
        <v>#DIV/0!</v>
      </c>
      <c r="Y91" s="1016"/>
      <c r="Z91" s="1016" t="e">
        <f>Z89/$F$89</f>
        <v>#DIV/0!</v>
      </c>
      <c r="AA91" s="1016"/>
      <c r="AB91" s="1016" t="e">
        <f>AB89/$F$89</f>
        <v>#DIV/0!</v>
      </c>
      <c r="AC91" s="1016"/>
      <c r="AD91" s="1016" t="e">
        <f>AD89/$F$89</f>
        <v>#DIV/0!</v>
      </c>
      <c r="AE91" s="1016"/>
      <c r="AF91" s="1016" t="e">
        <f>AF89/$F$89</f>
        <v>#DIV/0!</v>
      </c>
      <c r="AG91" s="1016"/>
      <c r="AH91" s="979"/>
      <c r="AI91" s="980"/>
    </row>
    <row r="92" spans="1:35" ht="15" customHeight="1">
      <c r="A92" s="999" t="s">
        <v>1483</v>
      </c>
      <c r="B92" s="999"/>
      <c r="C92" s="999"/>
      <c r="D92" s="999"/>
      <c r="E92" s="999"/>
      <c r="F92" s="942"/>
      <c r="G92" s="1008"/>
      <c r="H92" s="1008"/>
      <c r="I92" s="943"/>
      <c r="J92" s="1000"/>
      <c r="K92" s="1000"/>
      <c r="L92" s="1000"/>
      <c r="M92" s="1000"/>
      <c r="N92" s="1000"/>
      <c r="O92" s="1000"/>
      <c r="P92" s="1000"/>
      <c r="Q92" s="1000"/>
      <c r="R92" s="1000"/>
      <c r="S92" s="1000"/>
      <c r="T92" s="1000"/>
      <c r="U92" s="1000"/>
      <c r="V92" s="1000"/>
      <c r="W92" s="1000"/>
      <c r="X92" s="1000"/>
      <c r="Y92" s="1000"/>
      <c r="Z92" s="1000"/>
      <c r="AA92" s="1000"/>
      <c r="AB92" s="1000"/>
      <c r="AC92" s="1000"/>
      <c r="AD92" s="1000"/>
      <c r="AE92" s="1000"/>
      <c r="AF92" s="1000"/>
      <c r="AG92" s="1000"/>
      <c r="AH92" s="977"/>
      <c r="AI92" s="978"/>
    </row>
    <row r="93" spans="1:35" ht="15" customHeight="1">
      <c r="A93" s="999"/>
      <c r="B93" s="999"/>
      <c r="C93" s="999"/>
      <c r="D93" s="999"/>
      <c r="E93" s="999"/>
      <c r="F93" s="944"/>
      <c r="G93" s="1009"/>
      <c r="H93" s="1009"/>
      <c r="I93" s="945"/>
      <c r="J93" s="1000"/>
      <c r="K93" s="1000"/>
      <c r="L93" s="1000"/>
      <c r="M93" s="1000"/>
      <c r="N93" s="1000"/>
      <c r="O93" s="1000"/>
      <c r="P93" s="1000"/>
      <c r="Q93" s="1000"/>
      <c r="R93" s="1000"/>
      <c r="S93" s="1000"/>
      <c r="T93" s="1000"/>
      <c r="U93" s="1000"/>
      <c r="V93" s="1000"/>
      <c r="W93" s="1000"/>
      <c r="X93" s="1000"/>
      <c r="Y93" s="1000"/>
      <c r="Z93" s="1000"/>
      <c r="AA93" s="1000"/>
      <c r="AB93" s="1000"/>
      <c r="AC93" s="1000"/>
      <c r="AD93" s="1000"/>
      <c r="AE93" s="1000"/>
      <c r="AF93" s="1000"/>
      <c r="AG93" s="1000"/>
      <c r="AH93" s="1019"/>
      <c r="AI93" s="1020"/>
    </row>
    <row r="94" spans="1:35" ht="15" customHeight="1">
      <c r="A94" s="999"/>
      <c r="B94" s="999"/>
      <c r="C94" s="999"/>
      <c r="D94" s="999"/>
      <c r="E94" s="999"/>
      <c r="F94" s="1188" t="s">
        <v>209</v>
      </c>
      <c r="G94" s="1189"/>
      <c r="H94" s="1189"/>
      <c r="I94" s="1190"/>
      <c r="J94" s="1012" t="e">
        <f>J92/$F$92</f>
        <v>#DIV/0!</v>
      </c>
      <c r="K94" s="1012"/>
      <c r="L94" s="1012" t="e">
        <f>L92/$F$92</f>
        <v>#DIV/0!</v>
      </c>
      <c r="M94" s="1012"/>
      <c r="N94" s="1012" t="e">
        <f>N92/$F$92</f>
        <v>#DIV/0!</v>
      </c>
      <c r="O94" s="1012"/>
      <c r="P94" s="1012" t="e">
        <f>P92/$F$92</f>
        <v>#DIV/0!</v>
      </c>
      <c r="Q94" s="1012"/>
      <c r="R94" s="1012" t="e">
        <f>R92/$F$92</f>
        <v>#DIV/0!</v>
      </c>
      <c r="S94" s="1012"/>
      <c r="T94" s="1012" t="e">
        <f>T92/$F$92</f>
        <v>#DIV/0!</v>
      </c>
      <c r="U94" s="1012"/>
      <c r="V94" s="1012" t="e">
        <f>V92/$F$92</f>
        <v>#DIV/0!</v>
      </c>
      <c r="W94" s="1012"/>
      <c r="X94" s="1012" t="e">
        <f>X92/$F$92</f>
        <v>#DIV/0!</v>
      </c>
      <c r="Y94" s="1012"/>
      <c r="Z94" s="1012" t="e">
        <f>Z92/$F$92</f>
        <v>#DIV/0!</v>
      </c>
      <c r="AA94" s="1012"/>
      <c r="AB94" s="1012" t="e">
        <f>AB92/$F$92</f>
        <v>#DIV/0!</v>
      </c>
      <c r="AC94" s="1012"/>
      <c r="AD94" s="1012" t="e">
        <f>AD92/$F$92</f>
        <v>#DIV/0!</v>
      </c>
      <c r="AE94" s="1012"/>
      <c r="AF94" s="1012" t="e">
        <f>AF92/$F$92</f>
        <v>#DIV/0!</v>
      </c>
      <c r="AG94" s="1012"/>
      <c r="AH94" s="979"/>
      <c r="AI94" s="980"/>
    </row>
    <row r="95" spans="1:35" ht="15" customHeight="1">
      <c r="A95" s="1191" t="s">
        <v>626</v>
      </c>
      <c r="B95" s="1191"/>
      <c r="C95" s="1191"/>
      <c r="D95" s="1191"/>
      <c r="E95" s="1191"/>
      <c r="F95" s="1191"/>
      <c r="G95" s="1191"/>
      <c r="H95" s="1191"/>
      <c r="I95" s="1191"/>
      <c r="J95" s="1191"/>
      <c r="K95" s="1191"/>
      <c r="L95" s="1191"/>
      <c r="M95" s="1191"/>
      <c r="N95" s="1191"/>
      <c r="O95" s="1191"/>
      <c r="P95" s="1191"/>
      <c r="Q95" s="1191"/>
      <c r="R95" s="1191"/>
      <c r="S95" s="1191"/>
      <c r="T95" s="1191"/>
      <c r="U95" s="1191"/>
      <c r="V95" s="1191"/>
      <c r="W95" s="1191"/>
      <c r="X95" s="1191"/>
      <c r="Y95" s="1191"/>
      <c r="Z95" s="1191"/>
      <c r="AA95" s="1191"/>
      <c r="AB95" s="1191"/>
      <c r="AC95" s="1191"/>
      <c r="AD95" s="1191"/>
      <c r="AE95" s="1191"/>
      <c r="AF95" s="1191"/>
      <c r="AG95" s="1191"/>
      <c r="AH95" s="1191"/>
      <c r="AI95" s="1191"/>
    </row>
    <row r="96" spans="1:35" ht="15" customHeight="1">
      <c r="A96" s="1192" t="s">
        <v>585</v>
      </c>
      <c r="B96" s="1193"/>
      <c r="C96" s="1193"/>
      <c r="D96" s="1193"/>
      <c r="E96" s="1193"/>
      <c r="F96" s="1193"/>
      <c r="G96" s="1194"/>
      <c r="H96" s="1163" t="s">
        <v>142</v>
      </c>
      <c r="I96" s="1164"/>
      <c r="J96" s="1164"/>
      <c r="K96" s="1164"/>
      <c r="L96" s="1164"/>
      <c r="M96" s="1303" t="s">
        <v>143</v>
      </c>
      <c r="N96" s="1303"/>
      <c r="O96" s="1303"/>
      <c r="P96" s="1014"/>
      <c r="Q96" s="1015"/>
      <c r="R96" s="227" t="s">
        <v>48</v>
      </c>
      <c r="S96" s="1164" t="s">
        <v>43</v>
      </c>
      <c r="T96" s="1164"/>
      <c r="U96" s="1164" t="s">
        <v>128</v>
      </c>
      <c r="V96" s="1164"/>
      <c r="W96" s="1014"/>
      <c r="X96" s="1015"/>
      <c r="Y96" s="227" t="s">
        <v>48</v>
      </c>
      <c r="Z96" s="1298"/>
      <c r="AA96" s="1298"/>
      <c r="AB96" s="1298"/>
      <c r="AC96" s="1298"/>
      <c r="AD96" s="1298"/>
      <c r="AE96" s="1298"/>
      <c r="AF96" s="1298"/>
      <c r="AG96" s="1298"/>
      <c r="AH96" s="1298"/>
      <c r="AI96" s="1299"/>
    </row>
    <row r="97" spans="1:35" ht="15" customHeight="1">
      <c r="A97" s="1195"/>
      <c r="B97" s="1196"/>
      <c r="C97" s="1196"/>
      <c r="D97" s="1196"/>
      <c r="E97" s="1196"/>
      <c r="F97" s="1196"/>
      <c r="G97" s="1197"/>
      <c r="H97" s="1328" t="s">
        <v>1484</v>
      </c>
      <c r="I97" s="1329"/>
      <c r="J97" s="1329"/>
      <c r="K97" s="1329"/>
      <c r="L97" s="1329"/>
      <c r="M97" s="1329"/>
      <c r="N97" s="1329"/>
      <c r="O97" s="1329"/>
      <c r="P97" s="1329"/>
      <c r="Q97" s="1329"/>
      <c r="R97" s="1329"/>
      <c r="S97" s="1329"/>
      <c r="T97" s="1329"/>
      <c r="U97" s="1329"/>
      <c r="V97" s="1329"/>
      <c r="W97" s="1329"/>
      <c r="X97" s="1329"/>
      <c r="Y97" s="1329"/>
      <c r="Z97" s="1329"/>
      <c r="AA97" s="1329"/>
      <c r="AB97" s="1329"/>
      <c r="AC97" s="1329"/>
      <c r="AD97" s="1329"/>
      <c r="AE97" s="1329"/>
      <c r="AF97" s="1329"/>
      <c r="AG97" s="1329"/>
      <c r="AH97" s="1329"/>
      <c r="AI97" s="1330"/>
    </row>
    <row r="98" spans="1:35" ht="15" customHeight="1">
      <c r="A98" s="1195"/>
      <c r="B98" s="1196"/>
      <c r="C98" s="1196"/>
      <c r="D98" s="1196"/>
      <c r="E98" s="1196"/>
      <c r="F98" s="1196"/>
      <c r="G98" s="1197"/>
      <c r="H98" s="1337" t="s">
        <v>62</v>
      </c>
      <c r="I98" s="1212"/>
      <c r="J98" s="1212"/>
      <c r="K98" s="1212"/>
      <c r="L98" s="1212"/>
      <c r="M98" s="1309" t="s">
        <v>46</v>
      </c>
      <c r="N98" s="1309"/>
      <c r="O98" s="1309"/>
      <c r="P98" s="1309" t="s">
        <v>21</v>
      </c>
      <c r="Q98" s="1309"/>
      <c r="R98" s="1309"/>
      <c r="S98" s="1212" t="s">
        <v>417</v>
      </c>
      <c r="T98" s="1212"/>
      <c r="U98" s="1212"/>
      <c r="V98" s="1212"/>
      <c r="W98" s="1212"/>
      <c r="X98" s="1212"/>
      <c r="Y98" s="1212"/>
      <c r="Z98" s="1212"/>
      <c r="AA98" s="1212"/>
      <c r="AB98" s="1212"/>
      <c r="AC98" s="1212"/>
      <c r="AD98" s="1212"/>
      <c r="AE98" s="1212"/>
      <c r="AF98" s="1212"/>
      <c r="AG98" s="1212"/>
      <c r="AH98" s="1212"/>
      <c r="AI98" s="1213"/>
    </row>
    <row r="99" spans="1:35" ht="15" customHeight="1">
      <c r="A99" s="1195"/>
      <c r="B99" s="1196"/>
      <c r="C99" s="1196"/>
      <c r="D99" s="1196"/>
      <c r="E99" s="1196"/>
      <c r="F99" s="1196"/>
      <c r="G99" s="1197"/>
      <c r="H99" s="1210" t="s">
        <v>714</v>
      </c>
      <c r="I99" s="1211"/>
      <c r="J99" s="1013"/>
      <c r="K99" s="1013"/>
      <c r="L99" s="32" t="s">
        <v>62</v>
      </c>
      <c r="M99" s="1014"/>
      <c r="N99" s="1015"/>
      <c r="O99" s="135" t="s">
        <v>46</v>
      </c>
      <c r="P99" s="1014"/>
      <c r="Q99" s="1015"/>
      <c r="R99" s="97" t="s">
        <v>48</v>
      </c>
      <c r="S99" s="1179"/>
      <c r="T99" s="1180"/>
      <c r="U99" s="1180"/>
      <c r="V99" s="1180"/>
      <c r="W99" s="1180"/>
      <c r="X99" s="1180"/>
      <c r="Y99" s="1180"/>
      <c r="Z99" s="1180"/>
      <c r="AA99" s="1180"/>
      <c r="AB99" s="1180"/>
      <c r="AC99" s="1180"/>
      <c r="AD99" s="1180"/>
      <c r="AE99" s="1180"/>
      <c r="AF99" s="1180"/>
      <c r="AG99" s="1180"/>
      <c r="AH99" s="1180"/>
      <c r="AI99" s="1181"/>
    </row>
    <row r="100" spans="1:35" ht="15" customHeight="1">
      <c r="A100" s="1195"/>
      <c r="B100" s="1196"/>
      <c r="C100" s="1196"/>
      <c r="D100" s="1196"/>
      <c r="E100" s="1196"/>
      <c r="F100" s="1196"/>
      <c r="G100" s="1197"/>
      <c r="H100" s="1160" t="s">
        <v>714</v>
      </c>
      <c r="I100" s="1161"/>
      <c r="J100" s="1013"/>
      <c r="K100" s="1013"/>
      <c r="L100" s="86" t="s">
        <v>62</v>
      </c>
      <c r="M100" s="1014"/>
      <c r="N100" s="1015"/>
      <c r="O100" s="137" t="s">
        <v>418</v>
      </c>
      <c r="P100" s="1014"/>
      <c r="Q100" s="1015"/>
      <c r="R100" s="98" t="s">
        <v>48</v>
      </c>
      <c r="S100" s="1244"/>
      <c r="T100" s="1245"/>
      <c r="U100" s="1245"/>
      <c r="V100" s="1245"/>
      <c r="W100" s="1245"/>
      <c r="X100" s="1245"/>
      <c r="Y100" s="1245"/>
      <c r="Z100" s="1245"/>
      <c r="AA100" s="1245"/>
      <c r="AB100" s="1245"/>
      <c r="AC100" s="1245"/>
      <c r="AD100" s="1245"/>
      <c r="AE100" s="1245"/>
      <c r="AF100" s="1245"/>
      <c r="AG100" s="1245"/>
      <c r="AH100" s="1245"/>
      <c r="AI100" s="1246"/>
    </row>
    <row r="101" spans="1:35" ht="15" customHeight="1">
      <c r="A101" s="1195"/>
      <c r="B101" s="1196"/>
      <c r="C101" s="1196"/>
      <c r="D101" s="1196"/>
      <c r="E101" s="1196"/>
      <c r="F101" s="1196"/>
      <c r="G101" s="1197"/>
      <c r="H101" s="1160" t="s">
        <v>714</v>
      </c>
      <c r="I101" s="1161"/>
      <c r="J101" s="1013"/>
      <c r="K101" s="1013"/>
      <c r="L101" s="32" t="s">
        <v>62</v>
      </c>
      <c r="M101" s="1014"/>
      <c r="N101" s="1015"/>
      <c r="O101" s="135" t="s">
        <v>46</v>
      </c>
      <c r="P101" s="1014"/>
      <c r="Q101" s="1015"/>
      <c r="R101" s="97" t="s">
        <v>48</v>
      </c>
      <c r="S101" s="1179"/>
      <c r="T101" s="1180"/>
      <c r="U101" s="1180"/>
      <c r="V101" s="1180"/>
      <c r="W101" s="1180"/>
      <c r="X101" s="1180"/>
      <c r="Y101" s="1180"/>
      <c r="Z101" s="1180"/>
      <c r="AA101" s="1180"/>
      <c r="AB101" s="1180"/>
      <c r="AC101" s="1180"/>
      <c r="AD101" s="1180"/>
      <c r="AE101" s="1180"/>
      <c r="AF101" s="1180"/>
      <c r="AG101" s="1180"/>
      <c r="AH101" s="1180"/>
      <c r="AI101" s="1181"/>
    </row>
    <row r="102" spans="1:35" ht="15" customHeight="1">
      <c r="A102" s="1198"/>
      <c r="B102" s="1199"/>
      <c r="C102" s="1199"/>
      <c r="D102" s="1199"/>
      <c r="E102" s="1199"/>
      <c r="F102" s="1199"/>
      <c r="G102" s="1200"/>
      <c r="H102" s="1160" t="s">
        <v>714</v>
      </c>
      <c r="I102" s="1161"/>
      <c r="J102" s="1013"/>
      <c r="K102" s="1013"/>
      <c r="L102" s="86" t="s">
        <v>62</v>
      </c>
      <c r="M102" s="1014"/>
      <c r="N102" s="1015"/>
      <c r="O102" s="137" t="s">
        <v>418</v>
      </c>
      <c r="P102" s="1014"/>
      <c r="Q102" s="1015"/>
      <c r="R102" s="98" t="s">
        <v>48</v>
      </c>
      <c r="S102" s="1244"/>
      <c r="T102" s="1245"/>
      <c r="U102" s="1245"/>
      <c r="V102" s="1245"/>
      <c r="W102" s="1245"/>
      <c r="X102" s="1245"/>
      <c r="Y102" s="1245"/>
      <c r="Z102" s="1245"/>
      <c r="AA102" s="1245"/>
      <c r="AB102" s="1245"/>
      <c r="AC102" s="1245"/>
      <c r="AD102" s="1245"/>
      <c r="AE102" s="1245"/>
      <c r="AF102" s="1245"/>
      <c r="AG102" s="1245"/>
      <c r="AH102" s="1245"/>
      <c r="AI102" s="1246"/>
    </row>
    <row r="103" spans="1:35" ht="15" customHeight="1">
      <c r="A103" s="1214" t="s">
        <v>586</v>
      </c>
      <c r="B103" s="1215"/>
      <c r="C103" s="1215"/>
      <c r="D103" s="1215"/>
      <c r="E103" s="1215"/>
      <c r="F103" s="1215"/>
      <c r="G103" s="1216"/>
      <c r="H103" s="1278" t="s">
        <v>573</v>
      </c>
      <c r="I103" s="1279"/>
      <c r="J103" s="1279"/>
      <c r="K103" s="1279"/>
      <c r="L103" s="1279"/>
      <c r="M103" s="1279"/>
      <c r="N103" s="1279"/>
      <c r="O103" s="1279"/>
      <c r="P103" s="1279"/>
      <c r="Q103" s="1279"/>
      <c r="R103" s="1279"/>
      <c r="S103" s="1279"/>
      <c r="T103" s="1279"/>
      <c r="U103" s="1279"/>
      <c r="V103" s="1279"/>
      <c r="W103" s="1279"/>
      <c r="X103" s="1279"/>
      <c r="Y103" s="1279"/>
      <c r="Z103" s="1279"/>
      <c r="AA103" s="1279"/>
      <c r="AB103" s="1279"/>
      <c r="AC103" s="1279"/>
      <c r="AD103" s="1279"/>
      <c r="AE103" s="1279"/>
      <c r="AF103" s="1279"/>
      <c r="AG103" s="1279"/>
      <c r="AH103" s="1279"/>
      <c r="AI103" s="1280"/>
    </row>
    <row r="104" spans="1:35" ht="15" customHeight="1">
      <c r="A104" s="1217"/>
      <c r="B104" s="1218"/>
      <c r="C104" s="1218"/>
      <c r="D104" s="1218"/>
      <c r="E104" s="1218"/>
      <c r="F104" s="1218"/>
      <c r="G104" s="1219"/>
      <c r="H104" s="1223" t="s">
        <v>65</v>
      </c>
      <c r="I104" s="1242"/>
      <c r="J104" s="1242"/>
      <c r="K104" s="1242"/>
      <c r="L104" s="1242"/>
      <c r="M104" s="1242"/>
      <c r="N104" s="1242"/>
      <c r="O104" s="1242"/>
      <c r="P104" s="1242"/>
      <c r="Q104" s="1242"/>
      <c r="R104" s="1242"/>
      <c r="S104" s="1242"/>
      <c r="T104" s="1242"/>
      <c r="U104" s="1242"/>
      <c r="V104" s="1242"/>
      <c r="W104" s="1242"/>
      <c r="X104" s="1242"/>
      <c r="Y104" s="1242"/>
      <c r="Z104" s="1242"/>
      <c r="AA104" s="1242"/>
      <c r="AB104" s="1242"/>
      <c r="AC104" s="1242"/>
      <c r="AD104" s="1242"/>
      <c r="AE104" s="1242"/>
      <c r="AF104" s="1242"/>
      <c r="AG104" s="1242"/>
      <c r="AH104" s="1242"/>
      <c r="AI104" s="1232" t="s">
        <v>574</v>
      </c>
    </row>
    <row r="105" spans="1:35" ht="15" customHeight="1">
      <c r="A105" s="1220"/>
      <c r="B105" s="1221"/>
      <c r="C105" s="1221"/>
      <c r="D105" s="1221"/>
      <c r="E105" s="1221"/>
      <c r="F105" s="1221"/>
      <c r="G105" s="1222"/>
      <c r="H105" s="1223"/>
      <c r="I105" s="1243"/>
      <c r="J105" s="1243"/>
      <c r="K105" s="1243"/>
      <c r="L105" s="1243"/>
      <c r="M105" s="1243"/>
      <c r="N105" s="1243"/>
      <c r="O105" s="1243"/>
      <c r="P105" s="1243"/>
      <c r="Q105" s="1243"/>
      <c r="R105" s="1243"/>
      <c r="S105" s="1243"/>
      <c r="T105" s="1243"/>
      <c r="U105" s="1243"/>
      <c r="V105" s="1243"/>
      <c r="W105" s="1243"/>
      <c r="X105" s="1243"/>
      <c r="Y105" s="1243"/>
      <c r="Z105" s="1243"/>
      <c r="AA105" s="1243"/>
      <c r="AB105" s="1243"/>
      <c r="AC105" s="1243"/>
      <c r="AD105" s="1243"/>
      <c r="AE105" s="1243"/>
      <c r="AF105" s="1243"/>
      <c r="AG105" s="1243"/>
      <c r="AH105" s="1243"/>
      <c r="AI105" s="1232"/>
    </row>
    <row r="106" spans="1:35" ht="15" customHeight="1">
      <c r="A106" s="1214" t="s">
        <v>587</v>
      </c>
      <c r="B106" s="1215"/>
      <c r="C106" s="1215"/>
      <c r="D106" s="1215"/>
      <c r="E106" s="1215"/>
      <c r="F106" s="1215"/>
      <c r="G106" s="1216"/>
      <c r="H106" s="1269"/>
      <c r="I106" s="1270"/>
      <c r="J106" s="1270"/>
      <c r="K106" s="1270"/>
      <c r="L106" s="1274"/>
      <c r="M106" s="1269" t="s">
        <v>54</v>
      </c>
      <c r="N106" s="1270"/>
      <c r="O106" s="1270"/>
      <c r="P106" s="1270"/>
      <c r="Q106" s="1270"/>
      <c r="R106" s="1274"/>
      <c r="S106" s="1269" t="s">
        <v>55</v>
      </c>
      <c r="T106" s="1270"/>
      <c r="U106" s="1270"/>
      <c r="V106" s="1270"/>
      <c r="W106" s="1270"/>
      <c r="X106" s="1270"/>
      <c r="Y106" s="1701" t="s">
        <v>381</v>
      </c>
      <c r="Z106" s="1690"/>
      <c r="AA106" s="1690"/>
      <c r="AB106" s="1690"/>
      <c r="AC106" s="1691"/>
      <c r="AD106" s="1331"/>
      <c r="AE106" s="1332"/>
      <c r="AF106" s="1332"/>
      <c r="AG106" s="1332"/>
      <c r="AH106" s="1332"/>
      <c r="AI106" s="1333"/>
    </row>
    <row r="107" spans="1:35" ht="15" customHeight="1">
      <c r="A107" s="1217"/>
      <c r="B107" s="1218"/>
      <c r="C107" s="1218"/>
      <c r="D107" s="1218"/>
      <c r="E107" s="1218"/>
      <c r="F107" s="1218"/>
      <c r="G107" s="1219"/>
      <c r="H107" s="1348" t="s">
        <v>243</v>
      </c>
      <c r="I107" s="1349"/>
      <c r="J107" s="1349"/>
      <c r="K107" s="1349"/>
      <c r="L107" s="1350"/>
      <c r="M107" s="1184"/>
      <c r="N107" s="1185"/>
      <c r="O107" s="1185"/>
      <c r="P107" s="1185"/>
      <c r="Q107" s="1185"/>
      <c r="R107" s="1187"/>
      <c r="S107" s="1184"/>
      <c r="T107" s="1185"/>
      <c r="U107" s="1185"/>
      <c r="V107" s="1185"/>
      <c r="W107" s="1185"/>
      <c r="X107" s="1185"/>
      <c r="Y107" s="1702"/>
      <c r="Z107" s="1692"/>
      <c r="AA107" s="1692"/>
      <c r="AB107" s="1692"/>
      <c r="AC107" s="1693"/>
      <c r="AD107" s="1334"/>
      <c r="AE107" s="1335"/>
      <c r="AF107" s="1335"/>
      <c r="AG107" s="1335"/>
      <c r="AH107" s="1335"/>
      <c r="AI107" s="1336"/>
    </row>
    <row r="108" spans="1:35" ht="15" customHeight="1">
      <c r="A108" s="1217"/>
      <c r="B108" s="1218"/>
      <c r="C108" s="1218"/>
      <c r="D108" s="1218"/>
      <c r="E108" s="1218"/>
      <c r="F108" s="1218"/>
      <c r="G108" s="1219"/>
      <c r="H108" s="1348" t="s">
        <v>244</v>
      </c>
      <c r="I108" s="1349"/>
      <c r="J108" s="1349"/>
      <c r="K108" s="1349"/>
      <c r="L108" s="1350"/>
      <c r="M108" s="1184"/>
      <c r="N108" s="1185"/>
      <c r="O108" s="1185"/>
      <c r="P108" s="1185"/>
      <c r="Q108" s="1185"/>
      <c r="R108" s="1187"/>
      <c r="S108" s="1184"/>
      <c r="T108" s="1185"/>
      <c r="U108" s="1185"/>
      <c r="V108" s="1185"/>
      <c r="W108" s="1185"/>
      <c r="X108" s="1185"/>
      <c r="Y108" s="1701" t="s">
        <v>380</v>
      </c>
      <c r="Z108" s="1690"/>
      <c r="AA108" s="1690"/>
      <c r="AB108" s="1690"/>
      <c r="AC108" s="1691"/>
      <c r="AD108" s="1285"/>
      <c r="AE108" s="1285"/>
      <c r="AF108" s="1285"/>
      <c r="AG108" s="1285"/>
      <c r="AH108" s="1285"/>
      <c r="AI108" s="1285"/>
    </row>
    <row r="109" spans="1:35" ht="15" customHeight="1">
      <c r="A109" s="1220"/>
      <c r="B109" s="1221"/>
      <c r="C109" s="1221"/>
      <c r="D109" s="1221"/>
      <c r="E109" s="1221"/>
      <c r="F109" s="1221"/>
      <c r="G109" s="1222"/>
      <c r="H109" s="1348" t="s">
        <v>56</v>
      </c>
      <c r="I109" s="1349"/>
      <c r="J109" s="1349"/>
      <c r="K109" s="1349"/>
      <c r="L109" s="1350"/>
      <c r="M109" s="1275"/>
      <c r="N109" s="1276"/>
      <c r="O109" s="1276"/>
      <c r="P109" s="1276"/>
      <c r="Q109" s="1276"/>
      <c r="R109" s="1277"/>
      <c r="S109" s="1275"/>
      <c r="T109" s="1276"/>
      <c r="U109" s="1276"/>
      <c r="V109" s="1276"/>
      <c r="W109" s="1276"/>
      <c r="X109" s="1276"/>
      <c r="Y109" s="1702"/>
      <c r="Z109" s="1692"/>
      <c r="AA109" s="1692"/>
      <c r="AB109" s="1692"/>
      <c r="AC109" s="1693"/>
      <c r="AD109" s="1271"/>
      <c r="AE109" s="1272"/>
      <c r="AF109" s="1272"/>
      <c r="AG109" s="1272"/>
      <c r="AH109" s="1272"/>
      <c r="AI109" s="1273"/>
    </row>
    <row r="110" spans="1:35" ht="15" customHeight="1">
      <c r="A110" s="1233">
        <v>2</v>
      </c>
      <c r="B110" s="1233"/>
      <c r="C110" s="1233"/>
      <c r="D110" s="1233"/>
      <c r="E110" s="1233"/>
      <c r="F110" s="1233"/>
      <c r="G110" s="1233"/>
      <c r="H110" s="1233"/>
      <c r="I110" s="1233"/>
      <c r="J110" s="1233"/>
      <c r="K110" s="1233"/>
      <c r="L110" s="1233"/>
      <c r="M110" s="1233"/>
      <c r="N110" s="1233"/>
      <c r="O110" s="1233"/>
      <c r="P110" s="1233"/>
      <c r="Q110" s="1233"/>
      <c r="R110" s="1233"/>
      <c r="S110" s="1233"/>
      <c r="T110" s="1233"/>
      <c r="U110" s="1233"/>
      <c r="V110" s="1233"/>
      <c r="W110" s="1233"/>
      <c r="X110" s="1233"/>
      <c r="Y110" s="1233"/>
      <c r="Z110" s="1233"/>
      <c r="AA110" s="1233"/>
      <c r="AB110" s="1233"/>
      <c r="AC110" s="1233"/>
      <c r="AD110" s="1233"/>
      <c r="AE110" s="1233"/>
      <c r="AF110" s="1233"/>
      <c r="AG110" s="1233"/>
      <c r="AH110" s="1233"/>
      <c r="AI110" s="1233"/>
    </row>
    <row r="111" spans="1:35" ht="15" customHeight="1">
      <c r="A111" s="1214" t="s">
        <v>588</v>
      </c>
      <c r="B111" s="1215"/>
      <c r="C111" s="1215"/>
      <c r="D111" s="1215"/>
      <c r="E111" s="1215"/>
      <c r="F111" s="1215"/>
      <c r="G111" s="1266"/>
      <c r="H111" s="1162" t="s">
        <v>867</v>
      </c>
      <c r="I111" s="1162"/>
      <c r="J111" s="1162"/>
      <c r="K111" s="1162"/>
      <c r="L111" s="1162"/>
      <c r="M111" s="1159" t="s">
        <v>868</v>
      </c>
      <c r="N111" s="1281"/>
      <c r="O111" s="1281"/>
      <c r="P111" s="1281"/>
      <c r="Q111" s="1281"/>
      <c r="R111" s="1281"/>
      <c r="S111" s="1281"/>
      <c r="T111" s="1281"/>
      <c r="U111" s="1281"/>
      <c r="V111" s="1281"/>
      <c r="W111" s="1281"/>
      <c r="X111" s="1281"/>
      <c r="Y111" s="1281"/>
      <c r="Z111" s="1281"/>
      <c r="AA111" s="1281"/>
      <c r="AB111" s="1281"/>
      <c r="AC111" s="1281"/>
      <c r="AD111" s="1281"/>
      <c r="AE111" s="1281"/>
      <c r="AF111" s="1281"/>
      <c r="AG111" s="1281"/>
      <c r="AH111" s="1281"/>
      <c r="AI111" s="1283" t="s">
        <v>869</v>
      </c>
    </row>
    <row r="112" spans="1:35" ht="15" customHeight="1">
      <c r="A112" s="1217"/>
      <c r="B112" s="1218"/>
      <c r="C112" s="1218"/>
      <c r="D112" s="1218"/>
      <c r="E112" s="1218"/>
      <c r="F112" s="1218"/>
      <c r="G112" s="1267"/>
      <c r="H112" s="1162"/>
      <c r="I112" s="1162"/>
      <c r="J112" s="1162"/>
      <c r="K112" s="1162"/>
      <c r="L112" s="1162"/>
      <c r="M112" s="1159"/>
      <c r="N112" s="1282"/>
      <c r="O112" s="1282"/>
      <c r="P112" s="1282"/>
      <c r="Q112" s="1282"/>
      <c r="R112" s="1282"/>
      <c r="S112" s="1282"/>
      <c r="T112" s="1282"/>
      <c r="U112" s="1282"/>
      <c r="V112" s="1282"/>
      <c r="W112" s="1282"/>
      <c r="X112" s="1282"/>
      <c r="Y112" s="1282"/>
      <c r="Z112" s="1282"/>
      <c r="AA112" s="1282"/>
      <c r="AB112" s="1282"/>
      <c r="AC112" s="1282"/>
      <c r="AD112" s="1282"/>
      <c r="AE112" s="1282"/>
      <c r="AF112" s="1282"/>
      <c r="AG112" s="1282"/>
      <c r="AH112" s="1282"/>
      <c r="AI112" s="1284"/>
    </row>
    <row r="113" spans="1:60" ht="15" customHeight="1">
      <c r="A113" s="1217"/>
      <c r="B113" s="1218"/>
      <c r="C113" s="1218"/>
      <c r="D113" s="1218"/>
      <c r="E113" s="1218"/>
      <c r="F113" s="1218"/>
      <c r="G113" s="1267"/>
      <c r="H113" s="1484" t="s">
        <v>870</v>
      </c>
      <c r="I113" s="1485"/>
      <c r="J113" s="1485"/>
      <c r="K113" s="1485"/>
      <c r="L113" s="1485"/>
      <c r="M113" s="1157" t="s">
        <v>872</v>
      </c>
      <c r="N113" s="1158"/>
      <c r="O113" s="1234"/>
      <c r="P113" s="1234"/>
      <c r="Q113" s="1182" t="s">
        <v>871</v>
      </c>
      <c r="R113" s="1182"/>
      <c r="S113" s="1183"/>
      <c r="T113" s="1235" t="s">
        <v>873</v>
      </c>
      <c r="U113" s="1182"/>
      <c r="V113" s="1236"/>
      <c r="W113" s="1237"/>
      <c r="X113" s="1237"/>
      <c r="Y113" s="1182" t="s">
        <v>871</v>
      </c>
      <c r="Z113" s="1182"/>
      <c r="AA113" s="1238"/>
      <c r="AB113" s="1239" t="s">
        <v>874</v>
      </c>
      <c r="AC113" s="1240"/>
      <c r="AD113" s="1241"/>
      <c r="AE113" s="1237"/>
      <c r="AF113" s="1237"/>
      <c r="AG113" s="1182" t="s">
        <v>871</v>
      </c>
      <c r="AH113" s="1182"/>
      <c r="AI113" s="1183"/>
    </row>
    <row r="114" spans="1:60" ht="15" customHeight="1">
      <c r="A114" s="1220"/>
      <c r="B114" s="1221"/>
      <c r="C114" s="1221"/>
      <c r="D114" s="1221"/>
      <c r="E114" s="1221"/>
      <c r="F114" s="1221"/>
      <c r="G114" s="1268"/>
      <c r="H114" s="1486"/>
      <c r="I114" s="1487"/>
      <c r="J114" s="1487"/>
      <c r="K114" s="1487"/>
      <c r="L114" s="1487"/>
      <c r="M114" s="1157" t="s">
        <v>23</v>
      </c>
      <c r="N114" s="1158"/>
      <c r="O114" s="401" t="s">
        <v>65</v>
      </c>
      <c r="P114" s="1700"/>
      <c r="Q114" s="1700"/>
      <c r="R114" s="1700"/>
      <c r="S114" s="1700"/>
      <c r="T114" s="1700"/>
      <c r="U114" s="1700"/>
      <c r="V114" s="1700"/>
      <c r="W114" s="1700"/>
      <c r="X114" s="1700"/>
      <c r="Y114" s="1700"/>
      <c r="Z114" s="1700"/>
      <c r="AA114" s="1700"/>
      <c r="AB114" s="1700"/>
      <c r="AC114" s="1700"/>
      <c r="AD114" s="1700"/>
      <c r="AE114" s="1700"/>
      <c r="AF114" s="1700"/>
      <c r="AG114" s="1700"/>
      <c r="AH114" s="1700"/>
      <c r="AI114" s="402" t="s">
        <v>64</v>
      </c>
    </row>
    <row r="115" spans="1:60" s="400" customFormat="1" ht="15" customHeight="1">
      <c r="A115" s="405"/>
      <c r="B115" s="405"/>
      <c r="C115" s="405"/>
      <c r="D115" s="405"/>
      <c r="E115" s="405"/>
      <c r="F115" s="405"/>
      <c r="G115" s="405"/>
      <c r="H115" s="406"/>
      <c r="I115" s="406"/>
      <c r="J115" s="406"/>
      <c r="K115" s="406"/>
      <c r="L115" s="406"/>
      <c r="M115" s="407"/>
      <c r="N115" s="407"/>
      <c r="O115" s="403"/>
      <c r="P115" s="408"/>
      <c r="Q115" s="408"/>
      <c r="R115" s="408"/>
      <c r="S115" s="408"/>
      <c r="T115" s="408"/>
      <c r="U115" s="408"/>
      <c r="V115" s="408"/>
      <c r="W115" s="408"/>
      <c r="X115" s="408"/>
      <c r="Y115" s="408"/>
      <c r="Z115" s="408"/>
      <c r="AA115" s="408"/>
      <c r="AB115" s="408"/>
      <c r="AC115" s="408"/>
      <c r="AD115" s="408"/>
      <c r="AE115" s="408"/>
      <c r="AF115" s="408"/>
      <c r="AG115" s="408"/>
      <c r="AH115" s="408"/>
      <c r="AI115" s="404"/>
    </row>
    <row r="116" spans="1:60" ht="15" customHeight="1">
      <c r="A116" s="1265" t="s">
        <v>624</v>
      </c>
      <c r="B116" s="1265"/>
      <c r="C116" s="1265"/>
      <c r="D116" s="1265"/>
      <c r="E116" s="1265"/>
      <c r="F116" s="1265"/>
      <c r="G116" s="1265"/>
      <c r="H116" s="1265"/>
      <c r="I116" s="1265"/>
      <c r="J116" s="1265"/>
      <c r="K116" s="1265"/>
      <c r="L116" s="1265"/>
      <c r="M116" s="1265"/>
      <c r="N116" s="1265"/>
      <c r="O116" s="1265"/>
      <c r="P116" s="1265"/>
      <c r="Q116" s="1265"/>
      <c r="R116" s="1265"/>
      <c r="S116" s="1265"/>
      <c r="T116" s="1265"/>
      <c r="U116" s="1265"/>
      <c r="V116" s="1265"/>
      <c r="W116" s="1265"/>
      <c r="X116" s="1265"/>
      <c r="Y116" s="1265"/>
      <c r="Z116" s="1265"/>
      <c r="AA116" s="1265"/>
      <c r="AB116" s="1265"/>
      <c r="AC116" s="1265"/>
      <c r="AD116" s="1265"/>
      <c r="AE116" s="1265"/>
      <c r="AF116" s="1265"/>
      <c r="AG116" s="1265"/>
      <c r="AH116" s="1265"/>
      <c r="AI116" s="1265"/>
    </row>
    <row r="117" spans="1:60" ht="15" customHeight="1">
      <c r="A117" s="1167" t="s">
        <v>589</v>
      </c>
      <c r="B117" s="1168"/>
      <c r="C117" s="1168"/>
      <c r="D117" s="1168"/>
      <c r="E117" s="1168"/>
      <c r="F117" s="1168"/>
      <c r="G117" s="1169"/>
      <c r="H117" s="1163"/>
      <c r="I117" s="1164"/>
      <c r="J117" s="1164"/>
      <c r="K117" s="1164"/>
      <c r="L117" s="1164"/>
      <c r="M117" s="1164"/>
      <c r="N117" s="1164"/>
      <c r="O117" s="1164" t="s">
        <v>19</v>
      </c>
      <c r="P117" s="1164"/>
      <c r="Q117" s="1164" t="s">
        <v>65</v>
      </c>
      <c r="R117" s="1482"/>
      <c r="S117" s="1482"/>
      <c r="T117" s="1482"/>
      <c r="U117" s="1482"/>
      <c r="V117" s="1482"/>
      <c r="W117" s="1482"/>
      <c r="X117" s="1482"/>
      <c r="Y117" s="1482"/>
      <c r="Z117" s="1482"/>
      <c r="AA117" s="1482"/>
      <c r="AB117" s="1482"/>
      <c r="AC117" s="1482"/>
      <c r="AD117" s="1482"/>
      <c r="AE117" s="1482"/>
      <c r="AF117" s="1482"/>
      <c r="AG117" s="1482"/>
      <c r="AH117" s="1482"/>
      <c r="AI117" s="1455" t="s">
        <v>64</v>
      </c>
    </row>
    <row r="118" spans="1:60" ht="15" customHeight="1">
      <c r="A118" s="1173"/>
      <c r="B118" s="1174"/>
      <c r="C118" s="1174"/>
      <c r="D118" s="1174"/>
      <c r="E118" s="1174"/>
      <c r="F118" s="1174"/>
      <c r="G118" s="1175"/>
      <c r="H118" s="1165"/>
      <c r="I118" s="1166"/>
      <c r="J118" s="1166"/>
      <c r="K118" s="1166"/>
      <c r="L118" s="1166"/>
      <c r="M118" s="1166"/>
      <c r="N118" s="1166"/>
      <c r="O118" s="1166"/>
      <c r="P118" s="1166"/>
      <c r="Q118" s="1166"/>
      <c r="R118" s="1483"/>
      <c r="S118" s="1483"/>
      <c r="T118" s="1483"/>
      <c r="U118" s="1483"/>
      <c r="V118" s="1483"/>
      <c r="W118" s="1483"/>
      <c r="X118" s="1483"/>
      <c r="Y118" s="1483"/>
      <c r="Z118" s="1483"/>
      <c r="AA118" s="1483"/>
      <c r="AB118" s="1483"/>
      <c r="AC118" s="1483"/>
      <c r="AD118" s="1483"/>
      <c r="AE118" s="1483"/>
      <c r="AF118" s="1483"/>
      <c r="AG118" s="1483"/>
      <c r="AH118" s="1483"/>
      <c r="AI118" s="1176"/>
    </row>
    <row r="119" spans="1:60" ht="15" customHeight="1">
      <c r="A119" s="1167" t="s">
        <v>590</v>
      </c>
      <c r="B119" s="1168"/>
      <c r="C119" s="1168"/>
      <c r="D119" s="1168"/>
      <c r="E119" s="1168"/>
      <c r="F119" s="1168"/>
      <c r="G119" s="1169"/>
      <c r="H119" s="1431" t="s">
        <v>364</v>
      </c>
      <c r="I119" s="1325"/>
      <c r="J119" s="1325"/>
      <c r="K119" s="1325"/>
      <c r="L119" s="1325"/>
      <c r="M119" s="1325"/>
      <c r="N119" s="1325"/>
      <c r="O119" s="1325"/>
      <c r="P119" s="1325"/>
      <c r="Q119" s="1325"/>
      <c r="R119" s="1325"/>
      <c r="S119" s="1325"/>
      <c r="T119" s="1325"/>
      <c r="U119" s="1325"/>
      <c r="V119" s="1325"/>
      <c r="W119" s="1325"/>
      <c r="X119" s="1325"/>
      <c r="Y119" s="1325"/>
      <c r="Z119" s="1325"/>
      <c r="AA119" s="1325"/>
      <c r="AB119" s="1325"/>
      <c r="AC119" s="1325"/>
      <c r="AD119" s="1325"/>
      <c r="AE119" s="1325"/>
      <c r="AF119" s="1325"/>
      <c r="AG119" s="1325"/>
      <c r="AH119" s="1325"/>
      <c r="AI119" s="1326"/>
    </row>
    <row r="120" spans="1:60" ht="15" customHeight="1">
      <c r="A120" s="1170"/>
      <c r="B120" s="1171"/>
      <c r="C120" s="1171"/>
      <c r="D120" s="1171"/>
      <c r="E120" s="1171"/>
      <c r="F120" s="1171"/>
      <c r="G120" s="1172"/>
      <c r="H120" s="1165"/>
      <c r="I120" s="1166"/>
      <c r="J120" s="1166"/>
      <c r="K120" s="1166"/>
      <c r="L120" s="1166"/>
      <c r="M120" s="1166"/>
      <c r="N120" s="1166"/>
      <c r="O120" s="1166"/>
      <c r="P120" s="1166"/>
      <c r="Q120" s="1166"/>
      <c r="R120" s="1166"/>
      <c r="S120" s="1166"/>
      <c r="T120" s="1166"/>
      <c r="U120" s="1166"/>
      <c r="V120" s="1166"/>
      <c r="W120" s="1166"/>
      <c r="X120" s="1166"/>
      <c r="Y120" s="1166"/>
      <c r="Z120" s="1166"/>
      <c r="AA120" s="1166"/>
      <c r="AB120" s="1166"/>
      <c r="AC120" s="1166"/>
      <c r="AD120" s="1166"/>
      <c r="AE120" s="1166"/>
      <c r="AF120" s="1166"/>
      <c r="AG120" s="1166"/>
      <c r="AH120" s="1166"/>
      <c r="AI120" s="1176"/>
    </row>
    <row r="121" spans="1:60" ht="15" customHeight="1">
      <c r="A121" s="1170"/>
      <c r="B121" s="1171"/>
      <c r="C121" s="1171"/>
      <c r="D121" s="1171"/>
      <c r="E121" s="1171"/>
      <c r="F121" s="1171"/>
      <c r="G121" s="1172"/>
      <c r="H121" s="1479" t="s">
        <v>365</v>
      </c>
      <c r="I121" s="1480"/>
      <c r="J121" s="1480"/>
      <c r="K121" s="1480"/>
      <c r="L121" s="1480"/>
      <c r="M121" s="1480"/>
      <c r="N121" s="1480"/>
      <c r="O121" s="1480"/>
      <c r="P121" s="1480"/>
      <c r="Q121" s="1480"/>
      <c r="R121" s="1480"/>
      <c r="S121" s="1480"/>
      <c r="T121" s="1480"/>
      <c r="U121" s="1480"/>
      <c r="V121" s="1480"/>
      <c r="W121" s="1480"/>
      <c r="X121" s="1480"/>
      <c r="Y121" s="1480"/>
      <c r="Z121" s="1480"/>
      <c r="AA121" s="1480"/>
      <c r="AB121" s="1480"/>
      <c r="AC121" s="1480"/>
      <c r="AD121" s="1480"/>
      <c r="AE121" s="1480"/>
      <c r="AF121" s="1480"/>
      <c r="AG121" s="1480"/>
      <c r="AH121" s="1480"/>
      <c r="AI121" s="1481"/>
      <c r="AK121" s="238"/>
      <c r="AL121" s="238"/>
      <c r="AM121" s="238"/>
      <c r="AN121" s="238"/>
      <c r="AO121" s="238"/>
      <c r="AP121" s="238"/>
      <c r="AQ121" s="238"/>
      <c r="AR121" s="238"/>
      <c r="AS121" s="238"/>
      <c r="AT121" s="238"/>
      <c r="AU121" s="238"/>
      <c r="AV121" s="238"/>
      <c r="AW121" s="238"/>
      <c r="AX121" s="238"/>
      <c r="AY121" s="238"/>
      <c r="AZ121" s="238"/>
      <c r="BA121" s="238"/>
      <c r="BB121" s="238"/>
      <c r="BC121" s="238"/>
      <c r="BD121" s="238"/>
      <c r="BE121" s="238"/>
      <c r="BF121" s="238"/>
      <c r="BG121" s="238"/>
      <c r="BH121" s="238"/>
    </row>
    <row r="122" spans="1:60" ht="15" customHeight="1">
      <c r="A122" s="1173"/>
      <c r="B122" s="1174"/>
      <c r="C122" s="1174"/>
      <c r="D122" s="1174"/>
      <c r="E122" s="1174"/>
      <c r="F122" s="1174"/>
      <c r="G122" s="1175"/>
      <c r="H122" s="1165"/>
      <c r="I122" s="1166"/>
      <c r="J122" s="1432"/>
      <c r="K122" s="1432"/>
      <c r="L122" s="1166"/>
      <c r="M122" s="1166"/>
      <c r="N122" s="1166"/>
      <c r="O122" s="1166"/>
      <c r="P122" s="1166"/>
      <c r="Q122" s="1166"/>
      <c r="R122" s="1166"/>
      <c r="S122" s="1166"/>
      <c r="T122" s="1166"/>
      <c r="U122" s="1166"/>
      <c r="V122" s="1166"/>
      <c r="W122" s="1166"/>
      <c r="X122" s="1166"/>
      <c r="Y122" s="1166"/>
      <c r="Z122" s="1166"/>
      <c r="AA122" s="1166"/>
      <c r="AB122" s="1166"/>
      <c r="AC122" s="1166"/>
      <c r="AD122" s="1166"/>
      <c r="AE122" s="1166"/>
      <c r="AF122" s="1166"/>
      <c r="AG122" s="1166"/>
      <c r="AH122" s="1166"/>
      <c r="AI122" s="1176"/>
      <c r="AK122" s="238"/>
      <c r="AL122" s="238"/>
      <c r="AM122" s="238"/>
      <c r="AN122" s="238"/>
      <c r="AO122" s="238"/>
      <c r="AP122" s="238"/>
      <c r="AQ122" s="238"/>
      <c r="AR122" s="238"/>
      <c r="AS122" s="238"/>
      <c r="AT122" s="238"/>
      <c r="AU122" s="238"/>
      <c r="AV122" s="238"/>
      <c r="AW122" s="238"/>
      <c r="AX122" s="238"/>
      <c r="AY122" s="238"/>
      <c r="AZ122" s="238"/>
      <c r="BA122" s="238"/>
      <c r="BB122" s="238"/>
      <c r="BC122" s="238"/>
      <c r="BD122" s="238"/>
      <c r="BE122" s="238"/>
      <c r="BF122" s="238"/>
      <c r="BG122" s="238"/>
      <c r="BH122" s="238"/>
    </row>
    <row r="123" spans="1:60" ht="15" customHeight="1">
      <c r="A123" s="1435" t="s">
        <v>595</v>
      </c>
      <c r="B123" s="1436"/>
      <c r="C123" s="1436"/>
      <c r="D123" s="1436"/>
      <c r="E123" s="1436"/>
      <c r="F123" s="1436"/>
      <c r="G123" s="1437"/>
      <c r="H123" s="1011" t="s">
        <v>92</v>
      </c>
      <c r="I123" s="1011"/>
      <c r="J123" s="1011"/>
      <c r="K123" s="1011"/>
      <c r="L123" s="1478" t="s">
        <v>366</v>
      </c>
      <c r="M123" s="1466"/>
      <c r="N123" s="1466"/>
      <c r="O123" s="1466"/>
      <c r="P123" s="1466"/>
      <c r="Q123" s="1466"/>
      <c r="R123" s="233"/>
      <c r="S123" s="1433" t="s">
        <v>367</v>
      </c>
      <c r="T123" s="1433"/>
      <c r="U123" s="1433"/>
      <c r="V123" s="1433"/>
      <c r="W123" s="1433"/>
      <c r="X123" s="1433"/>
      <c r="Y123" s="234"/>
      <c r="Z123" s="1433" t="s">
        <v>368</v>
      </c>
      <c r="AA123" s="1433"/>
      <c r="AB123" s="1433"/>
      <c r="AC123" s="1433"/>
      <c r="AD123" s="1433"/>
      <c r="AE123" s="1463"/>
      <c r="AF123" s="234"/>
      <c r="AG123" s="1433" t="s">
        <v>251</v>
      </c>
      <c r="AH123" s="1433"/>
      <c r="AI123" s="1434"/>
      <c r="AK123" s="238"/>
      <c r="AL123" s="238"/>
      <c r="AM123" s="238"/>
      <c r="AN123" s="238"/>
      <c r="AO123" s="238"/>
      <c r="AP123" s="238"/>
      <c r="AQ123" s="238"/>
      <c r="AR123" s="238"/>
      <c r="AS123" s="238"/>
      <c r="AT123" s="238"/>
      <c r="AU123" s="238"/>
      <c r="AV123" s="238"/>
      <c r="AW123" s="238"/>
      <c r="AX123" s="238"/>
      <c r="AY123" s="238"/>
      <c r="AZ123" s="238"/>
      <c r="BA123" s="238"/>
      <c r="BB123" s="238"/>
      <c r="BC123" s="238"/>
      <c r="BD123" s="238"/>
      <c r="BE123" s="238"/>
      <c r="BF123" s="238"/>
      <c r="BG123" s="238"/>
      <c r="BH123" s="238"/>
    </row>
    <row r="124" spans="1:60" ht="15" customHeight="1">
      <c r="A124" s="1438"/>
      <c r="B124" s="1439"/>
      <c r="C124" s="1439"/>
      <c r="D124" s="1439"/>
      <c r="E124" s="1439"/>
      <c r="F124" s="1439"/>
      <c r="G124" s="1440"/>
      <c r="H124" s="1011"/>
      <c r="I124" s="1011"/>
      <c r="J124" s="1011"/>
      <c r="K124" s="1011"/>
      <c r="L124" s="1445" t="s">
        <v>575</v>
      </c>
      <c r="M124" s="1445"/>
      <c r="N124" s="1445"/>
      <c r="O124" s="1445"/>
      <c r="P124" s="1445"/>
      <c r="Q124" s="1462"/>
      <c r="R124" s="1444"/>
      <c r="S124" s="1445"/>
      <c r="T124" s="1446"/>
      <c r="U124" s="1450"/>
      <c r="V124" s="1450"/>
      <c r="W124" s="1177"/>
      <c r="X124" s="1178"/>
      <c r="Y124" s="225" t="s">
        <v>62</v>
      </c>
      <c r="Z124" s="1451"/>
      <c r="AA124" s="1451"/>
      <c r="AB124" s="225" t="s">
        <v>20</v>
      </c>
      <c r="AC124" s="1451"/>
      <c r="AD124" s="1451"/>
      <c r="AE124" s="154" t="s">
        <v>48</v>
      </c>
      <c r="AF124" s="1447"/>
      <c r="AG124" s="1447"/>
      <c r="AH124" s="1447"/>
      <c r="AI124" s="1448"/>
      <c r="AK124" s="238"/>
      <c r="AL124" s="238"/>
      <c r="AM124" s="238"/>
      <c r="AN124" s="238"/>
      <c r="AO124" s="238"/>
      <c r="AP124" s="238"/>
      <c r="AQ124" s="238"/>
      <c r="AR124" s="238"/>
      <c r="AS124" s="238"/>
      <c r="AT124" s="238"/>
      <c r="AU124" s="238"/>
      <c r="AV124" s="238"/>
      <c r="AW124" s="238"/>
      <c r="AX124" s="238"/>
      <c r="AY124" s="238"/>
      <c r="AZ124" s="238"/>
      <c r="BA124" s="238"/>
      <c r="BB124" s="238"/>
      <c r="BC124" s="238"/>
      <c r="BD124" s="238"/>
      <c r="BE124" s="238"/>
      <c r="BF124" s="238"/>
      <c r="BG124" s="238"/>
      <c r="BH124" s="238"/>
    </row>
    <row r="125" spans="1:60" ht="15" customHeight="1">
      <c r="A125" s="1438"/>
      <c r="B125" s="1439"/>
      <c r="C125" s="1439"/>
      <c r="D125" s="1439"/>
      <c r="E125" s="1439"/>
      <c r="F125" s="1439"/>
      <c r="G125" s="1440"/>
      <c r="H125" s="1011"/>
      <c r="I125" s="1011"/>
      <c r="J125" s="1011"/>
      <c r="K125" s="1011"/>
      <c r="L125" s="1459" t="s">
        <v>147</v>
      </c>
      <c r="M125" s="1459"/>
      <c r="N125" s="1459"/>
      <c r="O125" s="1459"/>
      <c r="P125" s="1459"/>
      <c r="Q125" s="1459"/>
      <c r="R125" s="985" t="s">
        <v>148</v>
      </c>
      <c r="S125" s="1459"/>
      <c r="T125" s="1468"/>
      <c r="U125" s="1450"/>
      <c r="V125" s="1450"/>
      <c r="W125" s="1177"/>
      <c r="X125" s="1178"/>
      <c r="Y125" s="215" t="s">
        <v>62</v>
      </c>
      <c r="Z125" s="1451"/>
      <c r="AA125" s="1451"/>
      <c r="AB125" s="225" t="s">
        <v>20</v>
      </c>
      <c r="AC125" s="1451"/>
      <c r="AD125" s="1451"/>
      <c r="AE125" s="228" t="s">
        <v>48</v>
      </c>
      <c r="AF125" s="1464" t="s">
        <v>235</v>
      </c>
      <c r="AG125" s="1464"/>
      <c r="AH125" s="1464"/>
      <c r="AI125" s="1465"/>
      <c r="AK125" s="238"/>
      <c r="AL125" s="238"/>
      <c r="AM125" s="238"/>
      <c r="AN125" s="238"/>
      <c r="AO125" s="238"/>
      <c r="AP125" s="238"/>
      <c r="AQ125" s="238"/>
      <c r="AR125" s="238"/>
      <c r="AS125" s="238"/>
      <c r="AT125" s="238"/>
      <c r="AU125" s="238"/>
      <c r="AV125" s="238"/>
      <c r="AW125" s="238"/>
      <c r="AX125" s="238"/>
      <c r="AY125" s="238"/>
      <c r="AZ125" s="238"/>
      <c r="BA125" s="238"/>
      <c r="BB125" s="238"/>
      <c r="BC125" s="238"/>
      <c r="BD125" s="238"/>
      <c r="BE125" s="238"/>
      <c r="BF125" s="238"/>
      <c r="BG125" s="238"/>
      <c r="BH125" s="238"/>
    </row>
    <row r="126" spans="1:60" ht="15" customHeight="1">
      <c r="A126" s="1438"/>
      <c r="B126" s="1439"/>
      <c r="C126" s="1439"/>
      <c r="D126" s="1439"/>
      <c r="E126" s="1439"/>
      <c r="F126" s="1439"/>
      <c r="G126" s="1440"/>
      <c r="H126" s="1011" t="s">
        <v>93</v>
      </c>
      <c r="I126" s="1011"/>
      <c r="J126" s="1011"/>
      <c r="K126" s="1011"/>
      <c r="L126" s="1466" t="s">
        <v>366</v>
      </c>
      <c r="M126" s="1466"/>
      <c r="N126" s="1466"/>
      <c r="O126" s="1466"/>
      <c r="P126" s="1466"/>
      <c r="Q126" s="1466"/>
      <c r="R126" s="233"/>
      <c r="S126" s="1433" t="s">
        <v>367</v>
      </c>
      <c r="T126" s="1433"/>
      <c r="U126" s="1433"/>
      <c r="V126" s="1433"/>
      <c r="W126" s="1433"/>
      <c r="X126" s="1433"/>
      <c r="Y126" s="234"/>
      <c r="Z126" s="1433" t="s">
        <v>368</v>
      </c>
      <c r="AA126" s="1433"/>
      <c r="AB126" s="1433"/>
      <c r="AC126" s="1433"/>
      <c r="AD126" s="1433"/>
      <c r="AE126" s="1463"/>
      <c r="AF126" s="234"/>
      <c r="AG126" s="1433" t="s">
        <v>251</v>
      </c>
      <c r="AH126" s="1433"/>
      <c r="AI126" s="1434"/>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row>
    <row r="127" spans="1:60" ht="15" customHeight="1">
      <c r="A127" s="1438"/>
      <c r="B127" s="1439"/>
      <c r="C127" s="1439"/>
      <c r="D127" s="1439"/>
      <c r="E127" s="1439"/>
      <c r="F127" s="1439"/>
      <c r="G127" s="1440"/>
      <c r="H127" s="1011"/>
      <c r="I127" s="1011"/>
      <c r="J127" s="1011"/>
      <c r="K127" s="1011"/>
      <c r="L127" s="1444" t="s">
        <v>575</v>
      </c>
      <c r="M127" s="1445"/>
      <c r="N127" s="1445"/>
      <c r="O127" s="1445"/>
      <c r="P127" s="1445"/>
      <c r="Q127" s="1462"/>
      <c r="R127" s="1444"/>
      <c r="S127" s="1445"/>
      <c r="T127" s="1446"/>
      <c r="U127" s="1450"/>
      <c r="V127" s="1450"/>
      <c r="W127" s="1177"/>
      <c r="X127" s="1178"/>
      <c r="Y127" s="225" t="s">
        <v>62</v>
      </c>
      <c r="Z127" s="1451"/>
      <c r="AA127" s="1451"/>
      <c r="AB127" s="225" t="s">
        <v>20</v>
      </c>
      <c r="AC127" s="1451"/>
      <c r="AD127" s="1451"/>
      <c r="AE127" s="154" t="s">
        <v>48</v>
      </c>
      <c r="AF127" s="1447"/>
      <c r="AG127" s="1447"/>
      <c r="AH127" s="1447"/>
      <c r="AI127" s="1448"/>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row>
    <row r="128" spans="1:60" ht="15" customHeight="1">
      <c r="A128" s="1438"/>
      <c r="B128" s="1439"/>
      <c r="C128" s="1439"/>
      <c r="D128" s="1439"/>
      <c r="E128" s="1439"/>
      <c r="F128" s="1439"/>
      <c r="G128" s="1440"/>
      <c r="H128" s="1011"/>
      <c r="I128" s="1011"/>
      <c r="J128" s="1011"/>
      <c r="K128" s="1011"/>
      <c r="L128" s="985" t="s">
        <v>147</v>
      </c>
      <c r="M128" s="1459"/>
      <c r="N128" s="1459"/>
      <c r="O128" s="1459"/>
      <c r="P128" s="1459"/>
      <c r="Q128" s="1459"/>
      <c r="R128" s="985" t="s">
        <v>148</v>
      </c>
      <c r="S128" s="1459"/>
      <c r="T128" s="1468"/>
      <c r="U128" s="1450"/>
      <c r="V128" s="1450"/>
      <c r="W128" s="1177"/>
      <c r="X128" s="1178"/>
      <c r="Y128" s="215" t="s">
        <v>62</v>
      </c>
      <c r="Z128" s="1451"/>
      <c r="AA128" s="1451"/>
      <c r="AB128" s="225" t="s">
        <v>20</v>
      </c>
      <c r="AC128" s="1451"/>
      <c r="AD128" s="1451"/>
      <c r="AE128" s="228" t="s">
        <v>48</v>
      </c>
      <c r="AF128" s="1464" t="s">
        <v>596</v>
      </c>
      <c r="AG128" s="1464"/>
      <c r="AH128" s="1464"/>
      <c r="AI128" s="1465"/>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row>
    <row r="129" spans="1:60" ht="15" customHeight="1">
      <c r="A129" s="1438"/>
      <c r="B129" s="1439"/>
      <c r="C129" s="1439"/>
      <c r="D129" s="1439"/>
      <c r="E129" s="1439"/>
      <c r="F129" s="1439"/>
      <c r="G129" s="1440"/>
      <c r="H129" s="1467" t="s">
        <v>597</v>
      </c>
      <c r="I129" s="1467"/>
      <c r="J129" s="1467"/>
      <c r="K129" s="1467"/>
      <c r="L129" s="1466" t="s">
        <v>366</v>
      </c>
      <c r="M129" s="1466"/>
      <c r="N129" s="1466"/>
      <c r="O129" s="1466"/>
      <c r="P129" s="1466"/>
      <c r="Q129" s="1466"/>
      <c r="R129" s="233"/>
      <c r="S129" s="1433" t="s">
        <v>367</v>
      </c>
      <c r="T129" s="1433"/>
      <c r="U129" s="1433"/>
      <c r="V129" s="1433"/>
      <c r="W129" s="1433"/>
      <c r="X129" s="1433"/>
      <c r="Y129" s="234"/>
      <c r="Z129" s="1433" t="s">
        <v>368</v>
      </c>
      <c r="AA129" s="1433"/>
      <c r="AB129" s="1433"/>
      <c r="AC129" s="1433"/>
      <c r="AD129" s="1433"/>
      <c r="AE129" s="1463"/>
      <c r="AF129" s="234"/>
      <c r="AG129" s="1433" t="s">
        <v>251</v>
      </c>
      <c r="AH129" s="1433"/>
      <c r="AI129" s="1434"/>
      <c r="AK129" s="238"/>
      <c r="AL129" s="238"/>
      <c r="AM129" s="238"/>
      <c r="AN129" s="238"/>
      <c r="AO129" s="238"/>
      <c r="AP129" s="238"/>
      <c r="AQ129" s="238"/>
      <c r="AR129" s="238"/>
      <c r="AS129" s="238"/>
      <c r="AT129" s="238"/>
      <c r="AU129" s="238"/>
      <c r="AV129" s="238"/>
      <c r="AW129" s="238"/>
      <c r="AX129" s="238"/>
      <c r="AY129" s="238"/>
      <c r="AZ129" s="238"/>
      <c r="BA129" s="238"/>
      <c r="BB129" s="238"/>
      <c r="BC129" s="238"/>
      <c r="BD129" s="238"/>
      <c r="BE129" s="238"/>
      <c r="BF129" s="238"/>
      <c r="BG129" s="238"/>
      <c r="BH129" s="238"/>
    </row>
    <row r="130" spans="1:60" ht="15" customHeight="1">
      <c r="A130" s="1438"/>
      <c r="B130" s="1439"/>
      <c r="C130" s="1439"/>
      <c r="D130" s="1439"/>
      <c r="E130" s="1439"/>
      <c r="F130" s="1439"/>
      <c r="G130" s="1440"/>
      <c r="H130" s="1467"/>
      <c r="I130" s="1467"/>
      <c r="J130" s="1467"/>
      <c r="K130" s="1467"/>
      <c r="L130" s="1444" t="s">
        <v>575</v>
      </c>
      <c r="M130" s="1445"/>
      <c r="N130" s="1445"/>
      <c r="O130" s="1445"/>
      <c r="P130" s="1445"/>
      <c r="Q130" s="1462"/>
      <c r="R130" s="1444"/>
      <c r="S130" s="1445"/>
      <c r="T130" s="1446"/>
      <c r="U130" s="1450"/>
      <c r="V130" s="1450"/>
      <c r="W130" s="1177"/>
      <c r="X130" s="1178"/>
      <c r="Y130" s="225" t="s">
        <v>62</v>
      </c>
      <c r="Z130" s="1451"/>
      <c r="AA130" s="1451"/>
      <c r="AB130" s="225" t="s">
        <v>20</v>
      </c>
      <c r="AC130" s="1451"/>
      <c r="AD130" s="1451"/>
      <c r="AE130" s="154" t="s">
        <v>48</v>
      </c>
      <c r="AF130" s="1447"/>
      <c r="AG130" s="1447"/>
      <c r="AH130" s="1447"/>
      <c r="AI130" s="1448"/>
      <c r="AK130" s="238"/>
      <c r="AL130" s="238"/>
      <c r="AM130" s="238"/>
      <c r="AN130" s="238"/>
      <c r="AO130" s="238"/>
      <c r="AP130" s="238"/>
      <c r="AQ130" s="238"/>
      <c r="AR130" s="238"/>
      <c r="AS130" s="238"/>
      <c r="AT130" s="238"/>
      <c r="AU130" s="238"/>
      <c r="AV130" s="238"/>
      <c r="AW130" s="238"/>
      <c r="AX130" s="238"/>
      <c r="AY130" s="238"/>
      <c r="AZ130" s="238"/>
      <c r="BA130" s="238"/>
      <c r="BB130" s="238"/>
      <c r="BC130" s="238"/>
      <c r="BD130" s="238"/>
      <c r="BE130" s="238"/>
      <c r="BF130" s="238"/>
      <c r="BG130" s="238"/>
      <c r="BH130" s="238"/>
    </row>
    <row r="131" spans="1:60" ht="15" customHeight="1">
      <c r="A131" s="1441"/>
      <c r="B131" s="1442"/>
      <c r="C131" s="1442"/>
      <c r="D131" s="1442"/>
      <c r="E131" s="1442"/>
      <c r="F131" s="1442"/>
      <c r="G131" s="1443"/>
      <c r="H131" s="1467"/>
      <c r="I131" s="1467"/>
      <c r="J131" s="1467"/>
      <c r="K131" s="1467"/>
      <c r="L131" s="985" t="s">
        <v>147</v>
      </c>
      <c r="M131" s="1459"/>
      <c r="N131" s="1459"/>
      <c r="O131" s="1459"/>
      <c r="P131" s="1459"/>
      <c r="Q131" s="1459"/>
      <c r="R131" s="985" t="s">
        <v>148</v>
      </c>
      <c r="S131" s="1459"/>
      <c r="T131" s="1468"/>
      <c r="U131" s="1450"/>
      <c r="V131" s="1450"/>
      <c r="W131" s="1177"/>
      <c r="X131" s="1178"/>
      <c r="Y131" s="215" t="s">
        <v>62</v>
      </c>
      <c r="Z131" s="1451"/>
      <c r="AA131" s="1451"/>
      <c r="AB131" s="225" t="s">
        <v>20</v>
      </c>
      <c r="AC131" s="1451"/>
      <c r="AD131" s="1451"/>
      <c r="AE131" s="226" t="s">
        <v>48</v>
      </c>
      <c r="AF131" s="1464" t="s">
        <v>598</v>
      </c>
      <c r="AG131" s="1464"/>
      <c r="AH131" s="1464"/>
      <c r="AI131" s="1465"/>
      <c r="AK131" s="238"/>
      <c r="AL131" s="238"/>
      <c r="AM131" s="238"/>
      <c r="AN131" s="238"/>
      <c r="AO131" s="238"/>
      <c r="AP131" s="238"/>
      <c r="AQ131" s="238"/>
      <c r="AR131" s="238"/>
      <c r="AS131" s="238"/>
      <c r="AT131" s="238"/>
      <c r="AU131" s="238"/>
      <c r="AV131" s="238"/>
      <c r="AW131" s="238"/>
      <c r="AX131" s="238"/>
      <c r="AY131" s="238"/>
      <c r="AZ131" s="238"/>
      <c r="BA131" s="238"/>
      <c r="BB131" s="238"/>
      <c r="BC131" s="238"/>
      <c r="BD131" s="238"/>
      <c r="BE131" s="238"/>
      <c r="BF131" s="238"/>
      <c r="BG131" s="238"/>
      <c r="BH131" s="238"/>
    </row>
    <row r="132" spans="1:60" ht="15" customHeight="1">
      <c r="A132" s="1167" t="s">
        <v>592</v>
      </c>
      <c r="B132" s="1168"/>
      <c r="C132" s="1168"/>
      <c r="D132" s="1168"/>
      <c r="E132" s="1168"/>
      <c r="F132" s="1168"/>
      <c r="G132" s="1169"/>
      <c r="H132" s="1456" t="s">
        <v>224</v>
      </c>
      <c r="I132" s="1193"/>
      <c r="J132" s="1193"/>
      <c r="K132" s="1194"/>
      <c r="L132" s="1466" t="s">
        <v>687</v>
      </c>
      <c r="M132" s="1466"/>
      <c r="N132" s="1466"/>
      <c r="O132" s="1466"/>
      <c r="P132" s="1466"/>
      <c r="Q132" s="1466"/>
      <c r="R132" s="164"/>
      <c r="S132" s="1473" t="s">
        <v>249</v>
      </c>
      <c r="T132" s="1473"/>
      <c r="U132" s="1473"/>
      <c r="V132" s="1473"/>
      <c r="W132" s="1473"/>
      <c r="X132" s="133"/>
      <c r="Y132" s="133"/>
      <c r="Z132" s="1473" t="s">
        <v>250</v>
      </c>
      <c r="AA132" s="1473"/>
      <c r="AB132" s="1473"/>
      <c r="AC132" s="1473"/>
      <c r="AD132" s="1473"/>
      <c r="AE132" s="208"/>
      <c r="AF132" s="133"/>
      <c r="AG132" s="1473" t="s">
        <v>251</v>
      </c>
      <c r="AH132" s="1473"/>
      <c r="AI132" s="1474"/>
    </row>
    <row r="133" spans="1:60" ht="15" customHeight="1">
      <c r="A133" s="1170"/>
      <c r="B133" s="1171"/>
      <c r="C133" s="1171"/>
      <c r="D133" s="1171"/>
      <c r="E133" s="1171"/>
      <c r="F133" s="1171"/>
      <c r="G133" s="1172"/>
      <c r="H133" s="1195"/>
      <c r="I133" s="1196"/>
      <c r="J133" s="1196"/>
      <c r="K133" s="1197"/>
      <c r="L133" s="1397" t="s">
        <v>225</v>
      </c>
      <c r="M133" s="1397"/>
      <c r="N133" s="1397"/>
      <c r="O133" s="1397"/>
      <c r="P133" s="1397"/>
      <c r="Q133" s="1397"/>
      <c r="R133" s="1475"/>
      <c r="S133" s="1491"/>
      <c r="T133" s="1491"/>
      <c r="U133" s="1491"/>
      <c r="V133" s="1491"/>
      <c r="W133" s="1491"/>
      <c r="X133" s="1491"/>
      <c r="Y133" s="1491"/>
      <c r="Z133" s="1491"/>
      <c r="AA133" s="1491"/>
      <c r="AB133" s="1491"/>
      <c r="AC133" s="1491"/>
      <c r="AD133" s="1491"/>
      <c r="AE133" s="1491"/>
      <c r="AF133" s="1491"/>
      <c r="AG133" s="1491"/>
      <c r="AH133" s="1491"/>
      <c r="AI133" s="1469"/>
    </row>
    <row r="134" spans="1:60" ht="15" customHeight="1">
      <c r="A134" s="1170"/>
      <c r="B134" s="1171"/>
      <c r="C134" s="1171"/>
      <c r="D134" s="1171"/>
      <c r="E134" s="1171"/>
      <c r="F134" s="1171"/>
      <c r="G134" s="1172"/>
      <c r="H134" s="1198"/>
      <c r="I134" s="1199"/>
      <c r="J134" s="1199"/>
      <c r="K134" s="1200"/>
      <c r="L134" s="999"/>
      <c r="M134" s="999"/>
      <c r="N134" s="999"/>
      <c r="O134" s="999"/>
      <c r="P134" s="999"/>
      <c r="Q134" s="999"/>
      <c r="R134" s="1476"/>
      <c r="S134" s="1492"/>
      <c r="T134" s="1492"/>
      <c r="U134" s="1492"/>
      <c r="V134" s="1492"/>
      <c r="W134" s="1492"/>
      <c r="X134" s="1492"/>
      <c r="Y134" s="1492"/>
      <c r="Z134" s="1492"/>
      <c r="AA134" s="1492"/>
      <c r="AB134" s="1492"/>
      <c r="AC134" s="1492"/>
      <c r="AD134" s="1492"/>
      <c r="AE134" s="1492"/>
      <c r="AF134" s="1492"/>
      <c r="AG134" s="1492"/>
      <c r="AH134" s="1492"/>
      <c r="AI134" s="1470"/>
    </row>
    <row r="135" spans="1:60" ht="15" customHeight="1">
      <c r="A135" s="1170"/>
      <c r="B135" s="1171"/>
      <c r="C135" s="1171"/>
      <c r="D135" s="1171"/>
      <c r="E135" s="1171"/>
      <c r="F135" s="1171"/>
      <c r="G135" s="1172"/>
      <c r="H135" s="1456" t="s">
        <v>145</v>
      </c>
      <c r="I135" s="1193"/>
      <c r="J135" s="1193"/>
      <c r="K135" s="1194"/>
      <c r="L135" s="983" t="s">
        <v>146</v>
      </c>
      <c r="M135" s="1304"/>
      <c r="N135" s="1304"/>
      <c r="O135" s="1304"/>
      <c r="P135" s="1304"/>
      <c r="Q135" s="984"/>
      <c r="R135" s="235"/>
      <c r="S135" s="1471" t="s">
        <v>249</v>
      </c>
      <c r="T135" s="1471"/>
      <c r="U135" s="1471"/>
      <c r="V135" s="1471"/>
      <c r="W135" s="1471"/>
      <c r="X135" s="232"/>
      <c r="Y135" s="232"/>
      <c r="Z135" s="1471" t="s">
        <v>250</v>
      </c>
      <c r="AA135" s="1471"/>
      <c r="AB135" s="1471"/>
      <c r="AC135" s="1471"/>
      <c r="AD135" s="1471"/>
      <c r="AE135" s="207"/>
      <c r="AF135" s="232"/>
      <c r="AG135" s="1471" t="s">
        <v>251</v>
      </c>
      <c r="AH135" s="1471"/>
      <c r="AI135" s="1472"/>
    </row>
    <row r="136" spans="1:60" ht="15" customHeight="1">
      <c r="A136" s="1170"/>
      <c r="B136" s="1171"/>
      <c r="C136" s="1171"/>
      <c r="D136" s="1171"/>
      <c r="E136" s="1171"/>
      <c r="F136" s="1171"/>
      <c r="G136" s="1172"/>
      <c r="H136" s="1195"/>
      <c r="I136" s="1196"/>
      <c r="J136" s="1196"/>
      <c r="K136" s="1197"/>
      <c r="L136" s="1444" t="s">
        <v>600</v>
      </c>
      <c r="M136" s="1445"/>
      <c r="N136" s="1445"/>
      <c r="O136" s="1445"/>
      <c r="P136" s="1445"/>
      <c r="Q136" s="1462"/>
      <c r="R136" s="176"/>
      <c r="S136" s="177"/>
      <c r="T136" s="177"/>
      <c r="U136" s="1506"/>
      <c r="V136" s="1507"/>
      <c r="W136" s="1177"/>
      <c r="X136" s="1178"/>
      <c r="Y136" s="220" t="s">
        <v>62</v>
      </c>
      <c r="Z136" s="1451"/>
      <c r="AA136" s="1451"/>
      <c r="AB136" s="225" t="s">
        <v>20</v>
      </c>
      <c r="AC136" s="1451"/>
      <c r="AD136" s="1451"/>
      <c r="AE136" s="154" t="s">
        <v>48</v>
      </c>
      <c r="AF136" s="140"/>
      <c r="AG136" s="139"/>
      <c r="AH136" s="139"/>
      <c r="AI136" s="141"/>
    </row>
    <row r="137" spans="1:60" ht="15" customHeight="1">
      <c r="A137" s="1170"/>
      <c r="B137" s="1171"/>
      <c r="C137" s="1171"/>
      <c r="D137" s="1171"/>
      <c r="E137" s="1171"/>
      <c r="F137" s="1171"/>
      <c r="G137" s="1172"/>
      <c r="H137" s="1195"/>
      <c r="I137" s="1196"/>
      <c r="J137" s="1196"/>
      <c r="K137" s="1197"/>
      <c r="L137" s="1488" t="s">
        <v>147</v>
      </c>
      <c r="M137" s="1489"/>
      <c r="N137" s="1489"/>
      <c r="O137" s="1489"/>
      <c r="P137" s="1489"/>
      <c r="Q137" s="1498"/>
      <c r="R137" s="1488" t="s">
        <v>148</v>
      </c>
      <c r="S137" s="1489"/>
      <c r="T137" s="1490"/>
      <c r="U137" s="1450"/>
      <c r="V137" s="1450"/>
      <c r="W137" s="1177"/>
      <c r="X137" s="1178"/>
      <c r="Y137" s="231" t="s">
        <v>62</v>
      </c>
      <c r="Z137" s="1451"/>
      <c r="AA137" s="1451"/>
      <c r="AB137" s="225" t="s">
        <v>20</v>
      </c>
      <c r="AC137" s="1451"/>
      <c r="AD137" s="1451"/>
      <c r="AE137" s="216" t="s">
        <v>48</v>
      </c>
      <c r="AF137" s="1464" t="s">
        <v>235</v>
      </c>
      <c r="AG137" s="1464"/>
      <c r="AH137" s="1464"/>
      <c r="AI137" s="1465"/>
    </row>
    <row r="138" spans="1:60" ht="15" customHeight="1">
      <c r="A138" s="1170"/>
      <c r="B138" s="1171"/>
      <c r="C138" s="1171"/>
      <c r="D138" s="1171"/>
      <c r="E138" s="1171"/>
      <c r="F138" s="1171"/>
      <c r="G138" s="1172"/>
      <c r="H138" s="1167" t="s">
        <v>264</v>
      </c>
      <c r="I138" s="1526"/>
      <c r="J138" s="1526"/>
      <c r="K138" s="1527"/>
      <c r="L138" s="1514" t="s">
        <v>265</v>
      </c>
      <c r="M138" s="1514"/>
      <c r="N138" s="1514"/>
      <c r="O138" s="1514"/>
      <c r="P138" s="1514"/>
      <c r="Q138" s="1514"/>
      <c r="R138" s="164"/>
      <c r="S138" s="1473" t="s">
        <v>249</v>
      </c>
      <c r="T138" s="1473"/>
      <c r="U138" s="1473"/>
      <c r="V138" s="1473"/>
      <c r="W138" s="1473"/>
      <c r="X138" s="133"/>
      <c r="Y138" s="133"/>
      <c r="Z138" s="1473" t="s">
        <v>250</v>
      </c>
      <c r="AA138" s="1473"/>
      <c r="AB138" s="1473"/>
      <c r="AC138" s="1473"/>
      <c r="AD138" s="1473"/>
      <c r="AE138" s="208"/>
      <c r="AF138" s="133"/>
      <c r="AG138" s="1473" t="s">
        <v>251</v>
      </c>
      <c r="AH138" s="1473"/>
      <c r="AI138" s="1474"/>
    </row>
    <row r="139" spans="1:60" ht="15" customHeight="1">
      <c r="A139" s="1170"/>
      <c r="B139" s="1171"/>
      <c r="C139" s="1171"/>
      <c r="D139" s="1171"/>
      <c r="E139" s="1171"/>
      <c r="F139" s="1171"/>
      <c r="G139" s="1172"/>
      <c r="H139" s="1528"/>
      <c r="I139" s="1529"/>
      <c r="J139" s="1529"/>
      <c r="K139" s="1530"/>
      <c r="L139" s="1532" t="s">
        <v>266</v>
      </c>
      <c r="M139" s="1532"/>
      <c r="N139" s="1532"/>
      <c r="O139" s="1532"/>
      <c r="P139" s="1532"/>
      <c r="Q139" s="1532"/>
      <c r="R139" s="25"/>
      <c r="S139" s="1477" t="s">
        <v>267</v>
      </c>
      <c r="T139" s="1477"/>
      <c r="U139" s="1477"/>
      <c r="V139" s="1477"/>
      <c r="W139" s="1477"/>
      <c r="X139" s="165"/>
      <c r="Y139" s="165"/>
      <c r="Z139" s="1477" t="s">
        <v>268</v>
      </c>
      <c r="AA139" s="1477"/>
      <c r="AB139" s="1477"/>
      <c r="AC139" s="1477"/>
      <c r="AD139" s="1477"/>
      <c r="AE139" s="209"/>
      <c r="AF139" s="165"/>
      <c r="AG139" s="1477" t="s">
        <v>251</v>
      </c>
      <c r="AH139" s="1477"/>
      <c r="AI139" s="1516"/>
    </row>
    <row r="140" spans="1:60" ht="15" customHeight="1">
      <c r="A140" s="1170"/>
      <c r="B140" s="1171"/>
      <c r="C140" s="1171"/>
      <c r="D140" s="1171"/>
      <c r="E140" s="1171"/>
      <c r="F140" s="1171"/>
      <c r="G140" s="1172"/>
      <c r="H140" s="1528"/>
      <c r="I140" s="1529"/>
      <c r="J140" s="1529"/>
      <c r="K140" s="1530"/>
      <c r="L140" s="1517" t="s">
        <v>600</v>
      </c>
      <c r="M140" s="1518"/>
      <c r="N140" s="1518"/>
      <c r="O140" s="1518"/>
      <c r="P140" s="1518"/>
      <c r="Q140" s="1519"/>
      <c r="R140" s="138"/>
      <c r="S140" s="139"/>
      <c r="T140" s="206"/>
      <c r="U140" s="1450"/>
      <c r="V140" s="1450"/>
      <c r="W140" s="1177"/>
      <c r="X140" s="1178"/>
      <c r="Y140" s="225" t="s">
        <v>62</v>
      </c>
      <c r="Z140" s="1451"/>
      <c r="AA140" s="1451"/>
      <c r="AB140" s="225" t="s">
        <v>20</v>
      </c>
      <c r="AC140" s="1451"/>
      <c r="AD140" s="1451"/>
      <c r="AE140" s="154" t="s">
        <v>48</v>
      </c>
      <c r="AF140" s="140"/>
      <c r="AG140" s="139"/>
      <c r="AH140" s="139"/>
      <c r="AI140" s="141"/>
    </row>
    <row r="141" spans="1:60" ht="15" customHeight="1">
      <c r="A141" s="1173"/>
      <c r="B141" s="1174"/>
      <c r="C141" s="1174"/>
      <c r="D141" s="1174"/>
      <c r="E141" s="1174"/>
      <c r="F141" s="1174"/>
      <c r="G141" s="1175"/>
      <c r="H141" s="1531"/>
      <c r="I141" s="1508"/>
      <c r="J141" s="1508"/>
      <c r="K141" s="1509"/>
      <c r="L141" s="1033" t="s">
        <v>147</v>
      </c>
      <c r="M141" s="1034"/>
      <c r="N141" s="1034"/>
      <c r="O141" s="1034"/>
      <c r="P141" s="1034"/>
      <c r="Q141" s="1035"/>
      <c r="R141" s="987" t="s">
        <v>148</v>
      </c>
      <c r="S141" s="1305"/>
      <c r="T141" s="1500"/>
      <c r="U141" s="1450"/>
      <c r="V141" s="1450"/>
      <c r="W141" s="1177"/>
      <c r="X141" s="1178"/>
      <c r="Y141" s="224" t="s">
        <v>62</v>
      </c>
      <c r="Z141" s="1451"/>
      <c r="AA141" s="1451"/>
      <c r="AB141" s="225" t="s">
        <v>20</v>
      </c>
      <c r="AC141" s="1451"/>
      <c r="AD141" s="1451"/>
      <c r="AE141" s="226" t="s">
        <v>48</v>
      </c>
      <c r="AF141" s="1504" t="s">
        <v>236</v>
      </c>
      <c r="AG141" s="1504"/>
      <c r="AH141" s="1504"/>
      <c r="AI141" s="1505"/>
    </row>
    <row r="142" spans="1:60" ht="15" customHeight="1">
      <c r="A142" s="1167" t="s">
        <v>593</v>
      </c>
      <c r="B142" s="1168"/>
      <c r="C142" s="1168"/>
      <c r="D142" s="1168"/>
      <c r="E142" s="1168"/>
      <c r="F142" s="1168"/>
      <c r="G142" s="1169"/>
      <c r="H142" s="1497" t="s">
        <v>328</v>
      </c>
      <c r="I142" s="1497"/>
      <c r="J142" s="1497"/>
      <c r="K142" s="1497"/>
      <c r="L142" s="1497"/>
      <c r="M142" s="1497"/>
      <c r="N142" s="1497"/>
      <c r="O142" s="1497"/>
      <c r="P142" s="1497"/>
      <c r="Q142" s="1497"/>
      <c r="R142" s="1497"/>
      <c r="S142" s="1497"/>
      <c r="T142" s="1497"/>
      <c r="U142" s="1497"/>
      <c r="V142" s="1497"/>
      <c r="W142" s="1497"/>
      <c r="X142" s="1497"/>
      <c r="Y142" s="1497"/>
      <c r="Z142" s="1497"/>
      <c r="AA142" s="1497"/>
      <c r="AB142" s="1497"/>
      <c r="AC142" s="1497"/>
      <c r="AD142" s="1497"/>
      <c r="AE142" s="1497"/>
      <c r="AF142" s="1497"/>
      <c r="AG142" s="1497"/>
      <c r="AH142" s="1497"/>
      <c r="AI142" s="1497"/>
      <c r="AJ142" s="95"/>
      <c r="AK142" s="96"/>
      <c r="AL142" s="96"/>
      <c r="AM142" s="96"/>
      <c r="AN142" s="96"/>
      <c r="AO142" s="96"/>
      <c r="AP142" s="96"/>
      <c r="AQ142" s="96"/>
      <c r="AR142" s="96"/>
      <c r="AS142" s="96"/>
      <c r="AT142" s="96"/>
      <c r="AU142" s="96"/>
      <c r="AV142" s="96"/>
      <c r="AW142" s="96"/>
      <c r="AX142" s="96"/>
      <c r="AY142" s="96"/>
      <c r="AZ142" s="96"/>
      <c r="BA142" s="96"/>
      <c r="BB142" s="96"/>
      <c r="BC142" s="96"/>
      <c r="BD142" s="96"/>
    </row>
    <row r="143" spans="1:60" ht="15" customHeight="1">
      <c r="A143" s="1170"/>
      <c r="B143" s="1171"/>
      <c r="C143" s="1171"/>
      <c r="D143" s="1171"/>
      <c r="E143" s="1171"/>
      <c r="F143" s="1171"/>
      <c r="G143" s="1172"/>
      <c r="H143" s="1223"/>
      <c r="I143" s="1432"/>
      <c r="J143" s="1432"/>
      <c r="K143" s="1432"/>
      <c r="L143" s="1432"/>
      <c r="M143" s="1432"/>
      <c r="N143" s="1432"/>
      <c r="O143" s="1432"/>
      <c r="P143" s="1432"/>
      <c r="Q143" s="1432"/>
      <c r="R143" s="1432"/>
      <c r="S143" s="1432"/>
      <c r="T143" s="1432"/>
      <c r="U143" s="1432"/>
      <c r="V143" s="1432"/>
      <c r="W143" s="1432"/>
      <c r="X143" s="1432"/>
      <c r="Y143" s="1432"/>
      <c r="Z143" s="1432"/>
      <c r="AA143" s="1432"/>
      <c r="AB143" s="1432"/>
      <c r="AC143" s="1432"/>
      <c r="AD143" s="1432"/>
      <c r="AE143" s="1432"/>
      <c r="AF143" s="1432"/>
      <c r="AG143" s="1432"/>
      <c r="AH143" s="1432"/>
      <c r="AI143" s="1496"/>
      <c r="AJ143" s="96"/>
      <c r="AK143" s="96"/>
      <c r="AL143" s="96"/>
      <c r="AM143" s="96"/>
      <c r="AN143" s="96"/>
      <c r="AO143" s="96"/>
      <c r="AP143" s="96"/>
      <c r="AQ143" s="96"/>
      <c r="AR143" s="96"/>
      <c r="AS143" s="96"/>
      <c r="AT143" s="96"/>
      <c r="AU143" s="96"/>
      <c r="AV143" s="96"/>
      <c r="AW143" s="96"/>
      <c r="AX143" s="96"/>
      <c r="AY143" s="96"/>
      <c r="AZ143" s="96"/>
      <c r="BA143" s="96"/>
      <c r="BB143" s="96"/>
      <c r="BC143" s="96"/>
      <c r="BD143" s="96"/>
    </row>
    <row r="144" spans="1:60" ht="15" customHeight="1">
      <c r="A144" s="1173"/>
      <c r="B144" s="1174"/>
      <c r="C144" s="1174"/>
      <c r="D144" s="1174"/>
      <c r="E144" s="1174"/>
      <c r="F144" s="1174"/>
      <c r="G144" s="1175"/>
      <c r="H144" s="1165"/>
      <c r="I144" s="1166"/>
      <c r="J144" s="1166"/>
      <c r="K144" s="1166"/>
      <c r="L144" s="1166"/>
      <c r="M144" s="1166"/>
      <c r="N144" s="1166"/>
      <c r="O144" s="1166"/>
      <c r="P144" s="1166"/>
      <c r="Q144" s="1166"/>
      <c r="R144" s="1166"/>
      <c r="S144" s="1166"/>
      <c r="T144" s="1166"/>
      <c r="U144" s="1166"/>
      <c r="V144" s="1166"/>
      <c r="W144" s="1166"/>
      <c r="X144" s="1166"/>
      <c r="Y144" s="1166"/>
      <c r="Z144" s="1166"/>
      <c r="AA144" s="1166"/>
      <c r="AB144" s="1166"/>
      <c r="AC144" s="1166"/>
      <c r="AD144" s="1166"/>
      <c r="AE144" s="1166"/>
      <c r="AF144" s="1166"/>
      <c r="AG144" s="1166"/>
      <c r="AH144" s="1166"/>
      <c r="AI144" s="1176"/>
      <c r="AJ144" s="96"/>
      <c r="AK144" s="96"/>
      <c r="AL144" s="96"/>
      <c r="AM144" s="96"/>
      <c r="AN144" s="96"/>
      <c r="AO144" s="96"/>
      <c r="AP144" s="96"/>
      <c r="AQ144" s="96"/>
      <c r="AR144" s="96"/>
      <c r="AS144" s="96"/>
      <c r="AT144" s="96"/>
      <c r="AU144" s="96"/>
      <c r="AV144" s="96"/>
      <c r="AW144" s="96"/>
      <c r="AX144" s="96"/>
      <c r="AY144" s="96"/>
      <c r="AZ144" s="96"/>
      <c r="BA144" s="96"/>
      <c r="BB144" s="96"/>
      <c r="BC144" s="96"/>
      <c r="BD144" s="96"/>
    </row>
    <row r="145" spans="1:56" ht="15" customHeight="1">
      <c r="A145" s="1456" t="s">
        <v>591</v>
      </c>
      <c r="B145" s="1193"/>
      <c r="C145" s="1193"/>
      <c r="D145" s="1193"/>
      <c r="E145" s="1193"/>
      <c r="F145" s="1193"/>
      <c r="G145" s="1194"/>
      <c r="H145" s="1163"/>
      <c r="I145" s="1164"/>
      <c r="J145" s="1164"/>
      <c r="K145" s="1164"/>
      <c r="L145" s="1164"/>
      <c r="M145" s="1164"/>
      <c r="N145" s="1455"/>
      <c r="O145" s="1453" t="s">
        <v>19</v>
      </c>
      <c r="P145" s="1454"/>
      <c r="Q145" s="186" t="s">
        <v>728</v>
      </c>
      <c r="R145" s="1245"/>
      <c r="S145" s="1245"/>
      <c r="T145" s="1245"/>
      <c r="U145" s="1245"/>
      <c r="V145" s="1245"/>
      <c r="W145" s="1245"/>
      <c r="X145" s="1245"/>
      <c r="Y145" s="1245"/>
      <c r="Z145" s="1245"/>
      <c r="AA145" s="1245"/>
      <c r="AB145" s="1245"/>
      <c r="AC145" s="1245"/>
      <c r="AD145" s="1245"/>
      <c r="AE145" s="1245"/>
      <c r="AF145" s="1245"/>
      <c r="AG145" s="1245"/>
      <c r="AH145" s="1245"/>
      <c r="AI145" s="87" t="s">
        <v>727</v>
      </c>
      <c r="AK145" s="239"/>
      <c r="AL145" s="239"/>
      <c r="AM145" s="239"/>
      <c r="AN145" s="239"/>
      <c r="AO145" s="239"/>
      <c r="AP145" s="239"/>
      <c r="AQ145" s="239"/>
      <c r="AR145" s="239"/>
      <c r="AS145" s="239"/>
      <c r="AT145" s="239"/>
      <c r="AU145" s="239"/>
      <c r="AV145" s="239"/>
      <c r="AW145" s="239"/>
      <c r="AX145" s="239"/>
      <c r="AY145" s="239"/>
      <c r="AZ145" s="239"/>
      <c r="BA145" s="239"/>
      <c r="BB145" s="239"/>
      <c r="BC145" s="239"/>
    </row>
    <row r="146" spans="1:56" ht="15" customHeight="1">
      <c r="A146" s="1198"/>
      <c r="B146" s="1199"/>
      <c r="C146" s="1199"/>
      <c r="D146" s="1199"/>
      <c r="E146" s="1199"/>
      <c r="F146" s="1199"/>
      <c r="G146" s="1200"/>
      <c r="H146" s="1453" t="s">
        <v>424</v>
      </c>
      <c r="I146" s="1454"/>
      <c r="J146" s="1454"/>
      <c r="K146" s="1454"/>
      <c r="L146" s="1454"/>
      <c r="M146" s="1454"/>
      <c r="N146" s="1454"/>
      <c r="O146" s="1454"/>
      <c r="P146" s="1541"/>
      <c r="Q146" s="187" t="s">
        <v>728</v>
      </c>
      <c r="R146" s="1452"/>
      <c r="S146" s="1452"/>
      <c r="T146" s="1452"/>
      <c r="U146" s="1452"/>
      <c r="V146" s="1452"/>
      <c r="W146" s="1452"/>
      <c r="X146" s="1452"/>
      <c r="Y146" s="1452"/>
      <c r="Z146" s="1452"/>
      <c r="AA146" s="1452"/>
      <c r="AB146" s="1452"/>
      <c r="AC146" s="1452"/>
      <c r="AD146" s="1452"/>
      <c r="AE146" s="1452"/>
      <c r="AF146" s="1452"/>
      <c r="AG146" s="1452"/>
      <c r="AH146" s="1452"/>
      <c r="AI146" s="7" t="s">
        <v>727</v>
      </c>
    </row>
    <row r="147" spans="1:56" ht="15" customHeight="1">
      <c r="A147" s="1167" t="s">
        <v>599</v>
      </c>
      <c r="B147" s="1168"/>
      <c r="C147" s="1168"/>
      <c r="D147" s="1168"/>
      <c r="E147" s="1168"/>
      <c r="F147" s="1168"/>
      <c r="G147" s="1169"/>
      <c r="H147" s="1269" t="s">
        <v>601</v>
      </c>
      <c r="I147" s="1270"/>
      <c r="J147" s="1270"/>
      <c r="K147" s="1270"/>
      <c r="L147" s="1270"/>
      <c r="M147" s="1270"/>
      <c r="N147" s="1270"/>
      <c r="O147" s="1274"/>
      <c r="P147" s="1269"/>
      <c r="Q147" s="1270"/>
      <c r="R147" s="1270"/>
      <c r="S147" s="1270"/>
      <c r="T147" s="1270"/>
      <c r="U147" s="1270"/>
      <c r="V147" s="1270"/>
      <c r="W147" s="1270"/>
      <c r="X147" s="1270"/>
      <c r="Y147" s="1270"/>
      <c r="Z147" s="1270"/>
      <c r="AA147" s="1270"/>
      <c r="AB147" s="1270"/>
      <c r="AC147" s="1270"/>
      <c r="AD147" s="1270"/>
      <c r="AE147" s="1270"/>
      <c r="AF147" s="1270"/>
      <c r="AG147" s="1270"/>
      <c r="AH147" s="1270"/>
      <c r="AI147" s="1274"/>
    </row>
    <row r="148" spans="1:56" ht="15" customHeight="1">
      <c r="A148" s="1170"/>
      <c r="B148" s="1171"/>
      <c r="C148" s="1171"/>
      <c r="D148" s="1171"/>
      <c r="E148" s="1171"/>
      <c r="F148" s="1171"/>
      <c r="G148" s="1172"/>
      <c r="H148" s="1269" t="s">
        <v>603</v>
      </c>
      <c r="I148" s="1270"/>
      <c r="J148" s="1270"/>
      <c r="K148" s="1270"/>
      <c r="L148" s="1270"/>
      <c r="M148" s="1270"/>
      <c r="N148" s="1270"/>
      <c r="O148" s="1274"/>
      <c r="P148" s="1269"/>
      <c r="Q148" s="1270"/>
      <c r="R148" s="1270"/>
      <c r="S148" s="1270"/>
      <c r="T148" s="1270"/>
      <c r="U148" s="1270"/>
      <c r="V148" s="1270"/>
      <c r="W148" s="1270"/>
      <c r="X148" s="1270"/>
      <c r="Y148" s="1270"/>
      <c r="Z148" s="1270"/>
      <c r="AA148" s="1270"/>
      <c r="AB148" s="1270"/>
      <c r="AC148" s="1270"/>
      <c r="AD148" s="1270"/>
      <c r="AE148" s="1270"/>
      <c r="AF148" s="1270"/>
      <c r="AG148" s="1270"/>
      <c r="AH148" s="1270"/>
      <c r="AI148" s="1274"/>
    </row>
    <row r="149" spans="1:56" ht="15" customHeight="1">
      <c r="A149" s="1170"/>
      <c r="B149" s="1171"/>
      <c r="C149" s="1171"/>
      <c r="D149" s="1171"/>
      <c r="E149" s="1171"/>
      <c r="F149" s="1171"/>
      <c r="G149" s="1172"/>
      <c r="H149" s="1269" t="s">
        <v>602</v>
      </c>
      <c r="I149" s="1270"/>
      <c r="J149" s="1270"/>
      <c r="K149" s="1270"/>
      <c r="L149" s="1270"/>
      <c r="M149" s="1270"/>
      <c r="N149" s="1270"/>
      <c r="O149" s="1274"/>
      <c r="P149" s="1269"/>
      <c r="Q149" s="1270"/>
      <c r="R149" s="1270"/>
      <c r="S149" s="1270"/>
      <c r="T149" s="1270"/>
      <c r="U149" s="1270"/>
      <c r="V149" s="1270"/>
      <c r="W149" s="1270"/>
      <c r="X149" s="1270"/>
      <c r="Y149" s="1270"/>
      <c r="Z149" s="1270"/>
      <c r="AA149" s="1270"/>
      <c r="AB149" s="1270"/>
      <c r="AC149" s="1270"/>
      <c r="AD149" s="1270"/>
      <c r="AE149" s="1270"/>
      <c r="AF149" s="1270"/>
      <c r="AG149" s="1270"/>
      <c r="AH149" s="1270"/>
      <c r="AI149" s="1274"/>
    </row>
    <row r="150" spans="1:56" ht="15" customHeight="1">
      <c r="A150" s="1170"/>
      <c r="B150" s="1171"/>
      <c r="C150" s="1171"/>
      <c r="D150" s="1171"/>
      <c r="E150" s="1171"/>
      <c r="F150" s="1171"/>
      <c r="G150" s="1172"/>
      <c r="H150" s="1269" t="s">
        <v>211</v>
      </c>
      <c r="I150" s="1270"/>
      <c r="J150" s="1270"/>
      <c r="K150" s="1270"/>
      <c r="L150" s="1270"/>
      <c r="M150" s="1270"/>
      <c r="N150" s="1270"/>
      <c r="O150" s="1274"/>
      <c r="P150" s="1269"/>
      <c r="Q150" s="1270"/>
      <c r="R150" s="1270"/>
      <c r="S150" s="1270"/>
      <c r="T150" s="1270"/>
      <c r="U150" s="1270"/>
      <c r="V150" s="1270"/>
      <c r="W150" s="1270"/>
      <c r="X150" s="1270"/>
      <c r="Y150" s="1270"/>
      <c r="Z150" s="1270"/>
      <c r="AA150" s="1270"/>
      <c r="AB150" s="1270"/>
      <c r="AC150" s="1270"/>
      <c r="AD150" s="1270"/>
      <c r="AE150" s="1270"/>
      <c r="AF150" s="1270"/>
      <c r="AG150" s="1270"/>
      <c r="AH150" s="1270"/>
      <c r="AI150" s="1274"/>
    </row>
    <row r="151" spans="1:56" ht="15" customHeight="1">
      <c r="A151" s="1170"/>
      <c r="B151" s="1171"/>
      <c r="C151" s="1171"/>
      <c r="D151" s="1171"/>
      <c r="E151" s="1171"/>
      <c r="F151" s="1171"/>
      <c r="G151" s="1172"/>
      <c r="H151" s="1269" t="s">
        <v>37</v>
      </c>
      <c r="I151" s="1270"/>
      <c r="J151" s="1270"/>
      <c r="K151" s="1270"/>
      <c r="L151" s="1270"/>
      <c r="M151" s="1270"/>
      <c r="N151" s="1270"/>
      <c r="O151" s="1274"/>
      <c r="P151" s="1457"/>
      <c r="Q151" s="1458"/>
      <c r="R151" s="1535" t="s">
        <v>68</v>
      </c>
      <c r="S151" s="1535"/>
      <c r="T151" s="1535"/>
      <c r="U151" s="1535"/>
      <c r="V151" s="1535"/>
      <c r="W151" s="1535"/>
      <c r="X151" s="1535"/>
      <c r="Y151" s="1535"/>
      <c r="Z151" s="1399"/>
      <c r="AA151" s="1399"/>
      <c r="AB151" s="1535" t="s">
        <v>69</v>
      </c>
      <c r="AC151" s="1535"/>
      <c r="AD151" s="1535"/>
      <c r="AE151" s="1399"/>
      <c r="AF151" s="1399"/>
      <c r="AG151" s="1535" t="s">
        <v>66</v>
      </c>
      <c r="AH151" s="1535"/>
      <c r="AI151" s="1537"/>
    </row>
    <row r="152" spans="1:56" ht="15" customHeight="1">
      <c r="A152" s="1170"/>
      <c r="B152" s="1171"/>
      <c r="C152" s="1171"/>
      <c r="D152" s="1171"/>
      <c r="E152" s="1171"/>
      <c r="F152" s="1171"/>
      <c r="G152" s="1172"/>
      <c r="H152" s="985" t="s">
        <v>38</v>
      </c>
      <c r="I152" s="1459"/>
      <c r="J152" s="1459"/>
      <c r="K152" s="1459"/>
      <c r="L152" s="1459"/>
      <c r="M152" s="1459"/>
      <c r="N152" s="1459"/>
      <c r="O152" s="986"/>
      <c r="P152" s="1476"/>
      <c r="Q152" s="1510"/>
      <c r="R152" s="1508" t="s">
        <v>68</v>
      </c>
      <c r="S152" s="1508"/>
      <c r="T152" s="1508"/>
      <c r="U152" s="1508"/>
      <c r="V152" s="1508"/>
      <c r="W152" s="1508"/>
      <c r="X152" s="1508"/>
      <c r="Y152" s="1508"/>
      <c r="Z152" s="1400"/>
      <c r="AA152" s="1400"/>
      <c r="AB152" s="1508" t="s">
        <v>69</v>
      </c>
      <c r="AC152" s="1508"/>
      <c r="AD152" s="1508"/>
      <c r="AE152" s="1400"/>
      <c r="AF152" s="1400"/>
      <c r="AG152" s="1508" t="s">
        <v>66</v>
      </c>
      <c r="AH152" s="1508"/>
      <c r="AI152" s="1509"/>
    </row>
    <row r="153" spans="1:56" ht="15" customHeight="1">
      <c r="A153" s="1170"/>
      <c r="B153" s="1171"/>
      <c r="C153" s="1171"/>
      <c r="D153" s="1171"/>
      <c r="E153" s="1171"/>
      <c r="F153" s="1171"/>
      <c r="G153" s="1172"/>
      <c r="H153" s="1269" t="s">
        <v>39</v>
      </c>
      <c r="I153" s="1270"/>
      <c r="J153" s="1270"/>
      <c r="K153" s="1270"/>
      <c r="L153" s="1270"/>
      <c r="M153" s="1270"/>
      <c r="N153" s="1270"/>
      <c r="O153" s="1274"/>
      <c r="P153" s="1269" t="s">
        <v>127</v>
      </c>
      <c r="Q153" s="1270"/>
      <c r="R153" s="1270"/>
      <c r="S153" s="1499"/>
      <c r="T153" s="1499"/>
      <c r="U153" s="1499"/>
      <c r="V153" s="1499"/>
      <c r="W153" s="1499"/>
      <c r="X153" s="1499"/>
      <c r="Y153" s="1499"/>
      <c r="Z153" s="1499"/>
      <c r="AA153" s="1499"/>
      <c r="AB153" s="1499"/>
      <c r="AC153" s="1499"/>
      <c r="AD153" s="1499"/>
      <c r="AE153" s="1499"/>
      <c r="AF153" s="1499"/>
      <c r="AG153" s="1499"/>
      <c r="AH153" s="1499"/>
      <c r="AI153" s="9" t="s">
        <v>141</v>
      </c>
    </row>
    <row r="154" spans="1:56" ht="14.45" customHeight="1">
      <c r="A154" s="1170"/>
      <c r="B154" s="1171"/>
      <c r="C154" s="1171"/>
      <c r="D154" s="1171"/>
      <c r="E154" s="1171"/>
      <c r="F154" s="1171"/>
      <c r="G154" s="1172"/>
      <c r="H154" s="1269" t="s">
        <v>40</v>
      </c>
      <c r="I154" s="1270"/>
      <c r="J154" s="1270"/>
      <c r="K154" s="1270"/>
      <c r="L154" s="1270"/>
      <c r="M154" s="1270"/>
      <c r="N154" s="1270"/>
      <c r="O154" s="1274"/>
      <c r="P154" s="1269" t="s">
        <v>127</v>
      </c>
      <c r="Q154" s="1270"/>
      <c r="R154" s="1270"/>
      <c r="S154" s="1499"/>
      <c r="T154" s="1499"/>
      <c r="U154" s="1499"/>
      <c r="V154" s="1499"/>
      <c r="W154" s="1499"/>
      <c r="X154" s="1499"/>
      <c r="Y154" s="1499"/>
      <c r="Z154" s="1499"/>
      <c r="AA154" s="1499"/>
      <c r="AB154" s="1499"/>
      <c r="AC154" s="1499"/>
      <c r="AD154" s="1499"/>
      <c r="AE154" s="1499"/>
      <c r="AF154" s="1499"/>
      <c r="AG154" s="1499"/>
      <c r="AH154" s="1499"/>
      <c r="AI154" s="9" t="s">
        <v>64</v>
      </c>
    </row>
    <row r="155" spans="1:56" ht="14.45" customHeight="1">
      <c r="A155" s="1173"/>
      <c r="B155" s="1174"/>
      <c r="C155" s="1174"/>
      <c r="D155" s="1174"/>
      <c r="E155" s="1174"/>
      <c r="F155" s="1174"/>
      <c r="G155" s="1175"/>
      <c r="H155" s="1269" t="s">
        <v>688</v>
      </c>
      <c r="I155" s="1270"/>
      <c r="J155" s="1270"/>
      <c r="K155" s="1270"/>
      <c r="L155" s="1270"/>
      <c r="M155" s="1270"/>
      <c r="N155" s="1270"/>
      <c r="O155" s="1274"/>
      <c r="P155" s="1269" t="s">
        <v>127</v>
      </c>
      <c r="Q155" s="1270"/>
      <c r="R155" s="1270"/>
      <c r="S155" s="1499"/>
      <c r="T155" s="1499"/>
      <c r="U155" s="1499"/>
      <c r="V155" s="1499"/>
      <c r="W155" s="1499"/>
      <c r="X155" s="1499"/>
      <c r="Y155" s="1499"/>
      <c r="Z155" s="1499"/>
      <c r="AA155" s="1499"/>
      <c r="AB155" s="1499"/>
      <c r="AC155" s="1499"/>
      <c r="AD155" s="1499"/>
      <c r="AE155" s="1499"/>
      <c r="AF155" s="1499"/>
      <c r="AG155" s="1499"/>
      <c r="AH155" s="1499"/>
      <c r="AI155" s="9" t="s">
        <v>64</v>
      </c>
    </row>
    <row r="156" spans="1:56" ht="11.25" customHeight="1">
      <c r="A156" s="1536" t="s">
        <v>623</v>
      </c>
      <c r="B156" s="1536"/>
      <c r="C156" s="1536"/>
      <c r="D156" s="1536"/>
      <c r="E156" s="1536"/>
      <c r="F156" s="1536"/>
      <c r="G156" s="1536"/>
      <c r="H156" s="1536"/>
      <c r="I156" s="1536"/>
      <c r="J156" s="1536"/>
      <c r="K156" s="1536"/>
      <c r="L156" s="1536"/>
      <c r="M156" s="1536"/>
      <c r="N156" s="1536"/>
      <c r="O156" s="1536"/>
      <c r="P156" s="1536"/>
      <c r="Q156" s="1536"/>
      <c r="R156" s="1536"/>
      <c r="S156" s="1536"/>
      <c r="T156" s="1536"/>
      <c r="U156" s="1536"/>
      <c r="V156" s="1536"/>
      <c r="W156" s="1536"/>
      <c r="X156" s="1536"/>
      <c r="Y156" s="1536"/>
      <c r="Z156" s="1536"/>
      <c r="AA156" s="1536"/>
      <c r="AB156" s="1536"/>
      <c r="AC156" s="1536"/>
      <c r="AD156" s="1536"/>
      <c r="AE156" s="1536"/>
      <c r="AF156" s="1536"/>
      <c r="AG156" s="1536"/>
      <c r="AH156" s="1536"/>
      <c r="AI156" s="1536"/>
    </row>
    <row r="157" spans="1:56" ht="15" customHeight="1">
      <c r="A157" s="1536"/>
      <c r="B157" s="1536"/>
      <c r="C157" s="1536"/>
      <c r="D157" s="1536"/>
      <c r="E157" s="1536"/>
      <c r="F157" s="1536"/>
      <c r="G157" s="1536"/>
      <c r="H157" s="1536"/>
      <c r="I157" s="1536"/>
      <c r="J157" s="1536"/>
      <c r="K157" s="1536"/>
      <c r="L157" s="1536"/>
      <c r="M157" s="1536"/>
      <c r="N157" s="1536"/>
      <c r="O157" s="1536"/>
      <c r="P157" s="1536"/>
      <c r="Q157" s="1536"/>
      <c r="R157" s="1536"/>
      <c r="S157" s="1536"/>
      <c r="T157" s="1536"/>
      <c r="U157" s="1536"/>
      <c r="V157" s="1536"/>
      <c r="W157" s="1536"/>
      <c r="X157" s="1536"/>
      <c r="Y157" s="1536"/>
      <c r="Z157" s="1536"/>
      <c r="AA157" s="1536"/>
      <c r="AB157" s="1536"/>
      <c r="AC157" s="1536"/>
      <c r="AD157" s="1536"/>
      <c r="AE157" s="1536"/>
      <c r="AF157" s="1536"/>
      <c r="AG157" s="1536"/>
      <c r="AH157" s="1536"/>
      <c r="AI157" s="1536"/>
    </row>
    <row r="158" spans="1:56" ht="15" customHeight="1">
      <c r="A158" s="1721" t="s">
        <v>681</v>
      </c>
      <c r="B158" s="1722"/>
      <c r="C158" s="1722"/>
      <c r="D158" s="1722"/>
      <c r="E158" s="1722"/>
      <c r="F158" s="1722"/>
      <c r="G158" s="1723"/>
      <c r="H158" s="1515" t="s">
        <v>144</v>
      </c>
      <c r="I158" s="1515"/>
      <c r="J158" s="1515"/>
      <c r="K158" s="1515"/>
      <c r="L158" s="1515"/>
      <c r="M158" s="1515"/>
      <c r="N158" s="1515"/>
      <c r="O158" s="1515"/>
      <c r="P158" s="1515"/>
      <c r="Q158" s="1515"/>
      <c r="R158" s="1515"/>
      <c r="S158" s="1515"/>
      <c r="T158" s="1515"/>
      <c r="U158" s="1515"/>
      <c r="V158" s="1515"/>
      <c r="W158" s="1515"/>
      <c r="X158" s="1515"/>
      <c r="Y158" s="1515"/>
      <c r="Z158" s="1515"/>
      <c r="AA158" s="1515"/>
      <c r="AB158" s="1515"/>
      <c r="AC158" s="1515"/>
      <c r="AD158" s="1515"/>
      <c r="AE158" s="1515"/>
      <c r="AF158" s="1515"/>
      <c r="AG158" s="1515"/>
      <c r="AH158" s="1515"/>
      <c r="AI158" s="1515"/>
      <c r="AJ158" s="96"/>
      <c r="AK158" s="96"/>
      <c r="AL158" s="96"/>
      <c r="AM158" s="96"/>
      <c r="AN158" s="96"/>
      <c r="AO158" s="96"/>
      <c r="AP158" s="96"/>
      <c r="AQ158" s="96"/>
      <c r="AR158" s="96"/>
      <c r="AS158" s="96"/>
      <c r="AT158" s="96"/>
      <c r="AU158" s="96"/>
      <c r="AV158" s="96"/>
      <c r="AW158" s="96"/>
      <c r="AX158" s="96"/>
      <c r="AY158" s="96"/>
      <c r="AZ158" s="96"/>
      <c r="BA158" s="96"/>
      <c r="BB158" s="96"/>
      <c r="BC158" s="96"/>
      <c r="BD158" s="96"/>
    </row>
    <row r="159" spans="1:56" ht="15" customHeight="1">
      <c r="A159" s="1724"/>
      <c r="B159" s="1725"/>
      <c r="C159" s="1725"/>
      <c r="D159" s="1725"/>
      <c r="E159" s="1725"/>
      <c r="F159" s="1725"/>
      <c r="G159" s="1726"/>
      <c r="H159" s="1713"/>
      <c r="I159" s="1713"/>
      <c r="J159" s="1713"/>
      <c r="K159" s="1713"/>
      <c r="L159" s="1713"/>
      <c r="M159" s="1713"/>
      <c r="N159" s="1713"/>
      <c r="O159" s="1713"/>
      <c r="P159" s="1713"/>
      <c r="Q159" s="1713"/>
      <c r="R159" s="1713"/>
      <c r="S159" s="1713"/>
      <c r="T159" s="1713"/>
      <c r="U159" s="1713"/>
      <c r="V159" s="1713"/>
      <c r="W159" s="1713"/>
      <c r="X159" s="1713"/>
      <c r="Y159" s="1713"/>
      <c r="Z159" s="1713"/>
      <c r="AA159" s="1713"/>
      <c r="AB159" s="1713"/>
      <c r="AC159" s="1713"/>
      <c r="AD159" s="1713"/>
      <c r="AE159" s="1713"/>
      <c r="AF159" s="1713"/>
      <c r="AG159" s="1713"/>
      <c r="AH159" s="1713"/>
      <c r="AI159" s="1713"/>
      <c r="AJ159" s="96"/>
      <c r="AK159" s="96"/>
      <c r="AL159" s="96"/>
      <c r="AM159" s="96"/>
      <c r="AN159" s="96"/>
      <c r="AO159" s="96"/>
      <c r="AP159" s="96"/>
      <c r="AQ159" s="96"/>
      <c r="AR159" s="96"/>
      <c r="AS159" s="96"/>
      <c r="AT159" s="96"/>
      <c r="AU159" s="96"/>
      <c r="AV159" s="96"/>
      <c r="AW159" s="96"/>
      <c r="AX159" s="96"/>
      <c r="AY159" s="96"/>
      <c r="AZ159" s="96"/>
      <c r="BA159" s="96"/>
      <c r="BB159" s="96"/>
      <c r="BC159" s="96"/>
      <c r="BD159" s="96"/>
    </row>
    <row r="160" spans="1:56" ht="15" customHeight="1">
      <c r="A160" s="1501">
        <v>3</v>
      </c>
      <c r="B160" s="1501"/>
      <c r="C160" s="1501"/>
      <c r="D160" s="1501"/>
      <c r="E160" s="1501"/>
      <c r="F160" s="1501"/>
      <c r="G160" s="1501"/>
      <c r="H160" s="1501"/>
      <c r="I160" s="1501"/>
      <c r="J160" s="1501"/>
      <c r="K160" s="1501"/>
      <c r="L160" s="1501"/>
      <c r="M160" s="1501"/>
      <c r="N160" s="1501"/>
      <c r="O160" s="1501"/>
      <c r="P160" s="1501"/>
      <c r="Q160" s="1501"/>
      <c r="R160" s="1501"/>
      <c r="S160" s="1501"/>
      <c r="T160" s="1501"/>
      <c r="U160" s="1501"/>
      <c r="V160" s="1501"/>
      <c r="W160" s="1501"/>
      <c r="X160" s="1501"/>
      <c r="Y160" s="1501"/>
      <c r="Z160" s="1501"/>
      <c r="AA160" s="1501"/>
      <c r="AB160" s="1501"/>
      <c r="AC160" s="1501"/>
      <c r="AD160" s="1501"/>
      <c r="AE160" s="1501"/>
      <c r="AF160" s="1501"/>
      <c r="AG160" s="1501"/>
      <c r="AH160" s="1501"/>
      <c r="AI160" s="1501"/>
    </row>
    <row r="161" spans="1:35" s="96" customFormat="1" ht="15" customHeight="1">
      <c r="A161" s="1721" t="s">
        <v>620</v>
      </c>
      <c r="B161" s="1722"/>
      <c r="C161" s="1722"/>
      <c r="D161" s="1722"/>
      <c r="E161" s="1722"/>
      <c r="F161" s="1722"/>
      <c r="G161" s="1722"/>
      <c r="H161" s="1523" t="s">
        <v>558</v>
      </c>
      <c r="I161" s="1524"/>
      <c r="J161" s="1524"/>
      <c r="K161" s="1524"/>
      <c r="L161" s="1524"/>
      <c r="M161" s="1524"/>
      <c r="N161" s="1524"/>
      <c r="O161" s="1524"/>
      <c r="P161" s="1524"/>
      <c r="Q161" s="1524"/>
      <c r="R161" s="1524"/>
      <c r="S161" s="1524"/>
      <c r="T161" s="1524"/>
      <c r="U161" s="1524"/>
      <c r="V161" s="1524"/>
      <c r="W161" s="1524"/>
      <c r="X161" s="1524"/>
      <c r="Y161" s="1524"/>
      <c r="Z161" s="1524"/>
      <c r="AA161" s="1524"/>
      <c r="AB161" s="1524"/>
      <c r="AC161" s="1524"/>
      <c r="AD161" s="1524"/>
      <c r="AE161" s="1524"/>
      <c r="AF161" s="1524"/>
      <c r="AG161" s="1524"/>
      <c r="AH161" s="1524"/>
      <c r="AI161" s="1525"/>
    </row>
    <row r="162" spans="1:35" s="96" customFormat="1" ht="15" customHeight="1">
      <c r="A162" s="1727"/>
      <c r="B162" s="1728"/>
      <c r="C162" s="1728"/>
      <c r="D162" s="1728"/>
      <c r="E162" s="1728"/>
      <c r="F162" s="1728"/>
      <c r="G162" s="1728"/>
      <c r="H162" s="1429"/>
      <c r="I162" s="1429"/>
      <c r="J162" s="1429"/>
      <c r="K162" s="1397" t="s">
        <v>13</v>
      </c>
      <c r="L162" s="1397"/>
      <c r="M162" s="1397"/>
      <c r="N162" s="1269" t="s">
        <v>18</v>
      </c>
      <c r="O162" s="1270"/>
      <c r="P162" s="1274"/>
      <c r="Q162" s="1533" t="s">
        <v>423</v>
      </c>
      <c r="R162" s="1729" t="s">
        <v>559</v>
      </c>
      <c r="S162" s="1730"/>
      <c r="T162" s="1730"/>
      <c r="U162" s="1730"/>
      <c r="V162" s="1730"/>
      <c r="W162" s="1730"/>
      <c r="X162" s="1730"/>
      <c r="Y162" s="1730"/>
      <c r="Z162" s="1730"/>
      <c r="AA162" s="1730"/>
      <c r="AB162" s="1730"/>
      <c r="AC162" s="1730"/>
      <c r="AD162" s="1730"/>
      <c r="AE162" s="1730"/>
      <c r="AF162" s="1730"/>
      <c r="AG162" s="1731"/>
      <c r="AH162" s="1554" t="s">
        <v>419</v>
      </c>
      <c r="AI162" s="1555"/>
    </row>
    <row r="163" spans="1:35" s="96" customFormat="1" ht="15" customHeight="1" thickBot="1">
      <c r="A163" s="1727"/>
      <c r="B163" s="1728"/>
      <c r="C163" s="1728"/>
      <c r="D163" s="1728"/>
      <c r="E163" s="1728"/>
      <c r="F163" s="1728"/>
      <c r="G163" s="1728"/>
      <c r="H163" s="1430"/>
      <c r="I163" s="1430"/>
      <c r="J163" s="1430"/>
      <c r="K163" s="1398"/>
      <c r="L163" s="1398"/>
      <c r="M163" s="1398"/>
      <c r="N163" s="1520" t="s">
        <v>717</v>
      </c>
      <c r="O163" s="1521"/>
      <c r="P163" s="1522"/>
      <c r="Q163" s="1534"/>
      <c r="R163" s="1538" t="s">
        <v>566</v>
      </c>
      <c r="S163" s="1539"/>
      <c r="T163" s="1539"/>
      <c r="U163" s="1539"/>
      <c r="V163" s="1539"/>
      <c r="W163" s="1539"/>
      <c r="X163" s="1539"/>
      <c r="Y163" s="1539"/>
      <c r="Z163" s="1539"/>
      <c r="AA163" s="1539"/>
      <c r="AB163" s="1539"/>
      <c r="AC163" s="1539"/>
      <c r="AD163" s="1539"/>
      <c r="AE163" s="1539"/>
      <c r="AF163" s="1539"/>
      <c r="AG163" s="1540"/>
      <c r="AH163" s="1556"/>
      <c r="AI163" s="1557"/>
    </row>
    <row r="164" spans="1:35" s="96" customFormat="1" ht="15" customHeight="1" thickBot="1">
      <c r="A164" s="1727"/>
      <c r="B164" s="1728"/>
      <c r="C164" s="1728"/>
      <c r="D164" s="1728"/>
      <c r="E164" s="1728"/>
      <c r="F164" s="1728"/>
      <c r="G164" s="1728"/>
      <c r="H164" s="1414" t="s">
        <v>14</v>
      </c>
      <c r="I164" s="1415"/>
      <c r="J164" s="1415"/>
      <c r="K164" s="1511"/>
      <c r="L164" s="1511"/>
      <c r="M164" s="1511"/>
      <c r="N164" s="1420"/>
      <c r="O164" s="1421"/>
      <c r="P164" s="1422"/>
      <c r="Q164" s="1411">
        <f>ROUNDUP(N164/3,0)</f>
        <v>0</v>
      </c>
      <c r="R164" s="1409"/>
      <c r="S164" s="1410"/>
      <c r="T164" s="1410"/>
      <c r="U164" s="1410"/>
      <c r="V164" s="1410"/>
      <c r="W164" s="505"/>
      <c r="X164" s="506"/>
      <c r="Y164" s="178"/>
      <c r="Z164" s="1409"/>
      <c r="AA164" s="1410"/>
      <c r="AB164" s="1410"/>
      <c r="AC164" s="1410"/>
      <c r="AD164" s="1410"/>
      <c r="AE164" s="505"/>
      <c r="AF164" s="506"/>
      <c r="AG164" s="178"/>
      <c r="AH164" s="1502"/>
      <c r="AI164" s="1503"/>
    </row>
    <row r="165" spans="1:35" s="96" customFormat="1" ht="15" customHeight="1" thickBot="1">
      <c r="A165" s="1727"/>
      <c r="B165" s="1728"/>
      <c r="C165" s="1728"/>
      <c r="D165" s="1728"/>
      <c r="E165" s="1728"/>
      <c r="F165" s="1728"/>
      <c r="G165" s="1728"/>
      <c r="H165" s="1416"/>
      <c r="I165" s="1417"/>
      <c r="J165" s="1417"/>
      <c r="K165" s="1512"/>
      <c r="L165" s="1512"/>
      <c r="M165" s="1512"/>
      <c r="N165" s="1423"/>
      <c r="O165" s="1424"/>
      <c r="P165" s="1425"/>
      <c r="Q165" s="1412"/>
      <c r="R165" s="1396"/>
      <c r="S165" s="1375"/>
      <c r="T165" s="1375"/>
      <c r="U165" s="1375"/>
      <c r="V165" s="1449"/>
      <c r="W165" s="507"/>
      <c r="X165" s="508"/>
      <c r="Y165" s="179"/>
      <c r="Z165" s="1396"/>
      <c r="AA165" s="1375"/>
      <c r="AB165" s="1375"/>
      <c r="AC165" s="1375"/>
      <c r="AD165" s="1375"/>
      <c r="AE165" s="507"/>
      <c r="AF165" s="508"/>
      <c r="AG165" s="179"/>
      <c r="AH165" s="1502"/>
      <c r="AI165" s="1503"/>
    </row>
    <row r="166" spans="1:35" s="96" customFormat="1" ht="15" customHeight="1" thickBot="1">
      <c r="A166" s="1727"/>
      <c r="B166" s="1728"/>
      <c r="C166" s="1728"/>
      <c r="D166" s="1728"/>
      <c r="E166" s="1728"/>
      <c r="F166" s="1728"/>
      <c r="G166" s="1728"/>
      <c r="H166" s="1416"/>
      <c r="I166" s="1417"/>
      <c r="J166" s="1417"/>
      <c r="K166" s="1512"/>
      <c r="L166" s="1512"/>
      <c r="M166" s="1512"/>
      <c r="N166" s="1426"/>
      <c r="O166" s="1427"/>
      <c r="P166" s="1428"/>
      <c r="Q166" s="1412"/>
      <c r="R166" s="1396"/>
      <c r="S166" s="1375"/>
      <c r="T166" s="1375"/>
      <c r="U166" s="1375"/>
      <c r="V166" s="1375"/>
      <c r="W166" s="507"/>
      <c r="X166" s="508"/>
      <c r="Y166" s="179"/>
      <c r="Z166" s="1396"/>
      <c r="AA166" s="1375"/>
      <c r="AB166" s="1375"/>
      <c r="AC166" s="1375"/>
      <c r="AD166" s="1375"/>
      <c r="AE166" s="507"/>
      <c r="AF166" s="508"/>
      <c r="AG166" s="179"/>
      <c r="AH166" s="1502"/>
      <c r="AI166" s="1503"/>
    </row>
    <row r="167" spans="1:35" s="96" customFormat="1" ht="15" customHeight="1" thickBot="1">
      <c r="A167" s="1727"/>
      <c r="B167" s="1728"/>
      <c r="C167" s="1728"/>
      <c r="D167" s="1728"/>
      <c r="E167" s="1728"/>
      <c r="F167" s="1728"/>
      <c r="G167" s="1728"/>
      <c r="H167" s="1418"/>
      <c r="I167" s="1419"/>
      <c r="J167" s="1419"/>
      <c r="K167" s="1513"/>
      <c r="L167" s="1513"/>
      <c r="M167" s="1513"/>
      <c r="N167" s="182" t="s">
        <v>65</v>
      </c>
      <c r="O167" s="183"/>
      <c r="P167" s="184" t="s">
        <v>64</v>
      </c>
      <c r="Q167" s="1413"/>
      <c r="R167" s="1401"/>
      <c r="S167" s="1402"/>
      <c r="T167" s="1402"/>
      <c r="U167" s="1402"/>
      <c r="V167" s="1402"/>
      <c r="W167" s="509"/>
      <c r="X167" s="510"/>
      <c r="Y167" s="180"/>
      <c r="Z167" s="1401"/>
      <c r="AA167" s="1402"/>
      <c r="AB167" s="1402"/>
      <c r="AC167" s="1402"/>
      <c r="AD167" s="1402"/>
      <c r="AE167" s="509"/>
      <c r="AF167" s="510"/>
      <c r="AG167" s="180"/>
      <c r="AH167" s="1502"/>
      <c r="AI167" s="1503"/>
    </row>
    <row r="168" spans="1:35" s="96" customFormat="1" ht="15" customHeight="1" thickBot="1">
      <c r="A168" s="1727"/>
      <c r="B168" s="1728"/>
      <c r="C168" s="1728"/>
      <c r="D168" s="1728"/>
      <c r="E168" s="1728"/>
      <c r="F168" s="1728"/>
      <c r="G168" s="1728"/>
      <c r="H168" s="1414" t="s">
        <v>15</v>
      </c>
      <c r="I168" s="1415"/>
      <c r="J168" s="1415"/>
      <c r="K168" s="1511"/>
      <c r="L168" s="1511"/>
      <c r="M168" s="1511"/>
      <c r="N168" s="1420"/>
      <c r="O168" s="1421"/>
      <c r="P168" s="1422"/>
      <c r="Q168" s="1493">
        <f>ROUNDUP(N168/6,0)</f>
        <v>0</v>
      </c>
      <c r="R168" s="1409"/>
      <c r="S168" s="1410"/>
      <c r="T168" s="1410"/>
      <c r="U168" s="1410"/>
      <c r="V168" s="1410"/>
      <c r="W168" s="505"/>
      <c r="X168" s="506"/>
      <c r="Y168" s="178"/>
      <c r="Z168" s="1409"/>
      <c r="AA168" s="1410"/>
      <c r="AB168" s="1410"/>
      <c r="AC168" s="1410"/>
      <c r="AD168" s="1410"/>
      <c r="AE168" s="505"/>
      <c r="AF168" s="506"/>
      <c r="AG168" s="178"/>
      <c r="AH168" s="1502"/>
      <c r="AI168" s="1503"/>
    </row>
    <row r="169" spans="1:35" s="96" customFormat="1" ht="15" customHeight="1" thickBot="1">
      <c r="A169" s="1727"/>
      <c r="B169" s="1728"/>
      <c r="C169" s="1728"/>
      <c r="D169" s="1728"/>
      <c r="E169" s="1728"/>
      <c r="F169" s="1728"/>
      <c r="G169" s="1728"/>
      <c r="H169" s="1416"/>
      <c r="I169" s="1417"/>
      <c r="J169" s="1417"/>
      <c r="K169" s="1512"/>
      <c r="L169" s="1512"/>
      <c r="M169" s="1512"/>
      <c r="N169" s="1423"/>
      <c r="O169" s="1424"/>
      <c r="P169" s="1425"/>
      <c r="Q169" s="1494"/>
      <c r="R169" s="1396"/>
      <c r="S169" s="1375"/>
      <c r="T169" s="1375"/>
      <c r="U169" s="1375"/>
      <c r="V169" s="1449"/>
      <c r="W169" s="507"/>
      <c r="X169" s="508"/>
      <c r="Y169" s="179"/>
      <c r="Z169" s="1396"/>
      <c r="AA169" s="1375"/>
      <c r="AB169" s="1375"/>
      <c r="AC169" s="1375"/>
      <c r="AD169" s="1375"/>
      <c r="AE169" s="507"/>
      <c r="AF169" s="508"/>
      <c r="AG169" s="179"/>
      <c r="AH169" s="1502"/>
      <c r="AI169" s="1503"/>
    </row>
    <row r="170" spans="1:35" s="96" customFormat="1" ht="15" customHeight="1" thickBot="1">
      <c r="A170" s="1727"/>
      <c r="B170" s="1728"/>
      <c r="C170" s="1728"/>
      <c r="D170" s="1728"/>
      <c r="E170" s="1728"/>
      <c r="F170" s="1728"/>
      <c r="G170" s="1728"/>
      <c r="H170" s="1416"/>
      <c r="I170" s="1417"/>
      <c r="J170" s="1417"/>
      <c r="K170" s="1512"/>
      <c r="L170" s="1512"/>
      <c r="M170" s="1512"/>
      <c r="N170" s="1426"/>
      <c r="O170" s="1427"/>
      <c r="P170" s="1428"/>
      <c r="Q170" s="1494"/>
      <c r="R170" s="1396"/>
      <c r="S170" s="1375"/>
      <c r="T170" s="1375"/>
      <c r="U170" s="1375"/>
      <c r="V170" s="1375"/>
      <c r="W170" s="507"/>
      <c r="X170" s="508"/>
      <c r="Y170" s="179"/>
      <c r="Z170" s="1396"/>
      <c r="AA170" s="1375"/>
      <c r="AB170" s="1375"/>
      <c r="AC170" s="1375"/>
      <c r="AD170" s="1375"/>
      <c r="AE170" s="507"/>
      <c r="AF170" s="508"/>
      <c r="AG170" s="179"/>
      <c r="AH170" s="1502"/>
      <c r="AI170" s="1503"/>
    </row>
    <row r="171" spans="1:35" s="96" customFormat="1" ht="15" customHeight="1" thickBot="1">
      <c r="A171" s="1727"/>
      <c r="B171" s="1728"/>
      <c r="C171" s="1728"/>
      <c r="D171" s="1728"/>
      <c r="E171" s="1728"/>
      <c r="F171" s="1728"/>
      <c r="G171" s="1728"/>
      <c r="H171" s="1418"/>
      <c r="I171" s="1419"/>
      <c r="J171" s="1419"/>
      <c r="K171" s="1513"/>
      <c r="L171" s="1513"/>
      <c r="M171" s="1513"/>
      <c r="N171" s="182" t="s">
        <v>65</v>
      </c>
      <c r="O171" s="183"/>
      <c r="P171" s="184" t="s">
        <v>64</v>
      </c>
      <c r="Q171" s="1495"/>
      <c r="R171" s="1401"/>
      <c r="S171" s="1402"/>
      <c r="T171" s="1402"/>
      <c r="U171" s="1402"/>
      <c r="V171" s="1402"/>
      <c r="W171" s="509"/>
      <c r="X171" s="510"/>
      <c r="Y171" s="180"/>
      <c r="Z171" s="1401"/>
      <c r="AA171" s="1402"/>
      <c r="AB171" s="1402"/>
      <c r="AC171" s="1402"/>
      <c r="AD171" s="1402"/>
      <c r="AE171" s="509"/>
      <c r="AF171" s="510"/>
      <c r="AG171" s="180"/>
      <c r="AH171" s="1502"/>
      <c r="AI171" s="1503"/>
    </row>
    <row r="172" spans="1:35" s="96" customFormat="1" ht="15" customHeight="1" thickBot="1">
      <c r="A172" s="1727"/>
      <c r="B172" s="1728"/>
      <c r="C172" s="1728"/>
      <c r="D172" s="1728"/>
      <c r="E172" s="1728"/>
      <c r="F172" s="1728"/>
      <c r="G172" s="1728"/>
      <c r="H172" s="1414" t="s">
        <v>16</v>
      </c>
      <c r="I172" s="1415"/>
      <c r="J172" s="1415"/>
      <c r="K172" s="1511"/>
      <c r="L172" s="1511"/>
      <c r="M172" s="1511"/>
      <c r="N172" s="1420"/>
      <c r="O172" s="1421"/>
      <c r="P172" s="1422"/>
      <c r="Q172" s="1411">
        <f>ROUNDUP(N172/6,0)</f>
        <v>0</v>
      </c>
      <c r="R172" s="1409"/>
      <c r="S172" s="1410"/>
      <c r="T172" s="1410"/>
      <c r="U172" s="1410"/>
      <c r="V172" s="1410"/>
      <c r="W172" s="505"/>
      <c r="X172" s="506"/>
      <c r="Y172" s="178"/>
      <c r="Z172" s="1409"/>
      <c r="AA172" s="1410"/>
      <c r="AB172" s="1410"/>
      <c r="AC172" s="1410"/>
      <c r="AD172" s="1410"/>
      <c r="AE172" s="505"/>
      <c r="AF172" s="506"/>
      <c r="AG172" s="178"/>
      <c r="AH172" s="1502"/>
      <c r="AI172" s="1503"/>
    </row>
    <row r="173" spans="1:35" s="96" customFormat="1" ht="15" customHeight="1" thickBot="1">
      <c r="A173" s="1727"/>
      <c r="B173" s="1728"/>
      <c r="C173" s="1728"/>
      <c r="D173" s="1728"/>
      <c r="E173" s="1728"/>
      <c r="F173" s="1728"/>
      <c r="G173" s="1728"/>
      <c r="H173" s="1416"/>
      <c r="I173" s="1417"/>
      <c r="J173" s="1417"/>
      <c r="K173" s="1512"/>
      <c r="L173" s="1512"/>
      <c r="M173" s="1512"/>
      <c r="N173" s="1423"/>
      <c r="O173" s="1424"/>
      <c r="P173" s="1425"/>
      <c r="Q173" s="1412"/>
      <c r="R173" s="1396"/>
      <c r="S173" s="1375"/>
      <c r="T173" s="1375"/>
      <c r="U173" s="1375"/>
      <c r="V173" s="1375"/>
      <c r="W173" s="507"/>
      <c r="X173" s="508"/>
      <c r="Y173" s="179"/>
      <c r="Z173" s="1396"/>
      <c r="AA173" s="1375"/>
      <c r="AB173" s="1375"/>
      <c r="AC173" s="1375"/>
      <c r="AD173" s="1375"/>
      <c r="AE173" s="507"/>
      <c r="AF173" s="508"/>
      <c r="AG173" s="179"/>
      <c r="AH173" s="1502"/>
      <c r="AI173" s="1503"/>
    </row>
    <row r="174" spans="1:35" s="96" customFormat="1" ht="15" customHeight="1" thickBot="1">
      <c r="A174" s="1727"/>
      <c r="B174" s="1728"/>
      <c r="C174" s="1728"/>
      <c r="D174" s="1728"/>
      <c r="E174" s="1728"/>
      <c r="F174" s="1728"/>
      <c r="G174" s="1728"/>
      <c r="H174" s="1416"/>
      <c r="I174" s="1417"/>
      <c r="J174" s="1417"/>
      <c r="K174" s="1512"/>
      <c r="L174" s="1512"/>
      <c r="M174" s="1512"/>
      <c r="N174" s="1426"/>
      <c r="O174" s="1427"/>
      <c r="P174" s="1428"/>
      <c r="Q174" s="1412"/>
      <c r="R174" s="1396"/>
      <c r="S174" s="1375"/>
      <c r="T174" s="1375"/>
      <c r="U174" s="1375"/>
      <c r="V174" s="1375"/>
      <c r="W174" s="507"/>
      <c r="X174" s="508"/>
      <c r="Y174" s="179"/>
      <c r="Z174" s="1396"/>
      <c r="AA174" s="1375"/>
      <c r="AB174" s="1375"/>
      <c r="AC174" s="1375"/>
      <c r="AD174" s="1375"/>
      <c r="AE174" s="507"/>
      <c r="AF174" s="508"/>
      <c r="AG174" s="179"/>
      <c r="AH174" s="1502"/>
      <c r="AI174" s="1503"/>
    </row>
    <row r="175" spans="1:35" s="96" customFormat="1" ht="15" customHeight="1" thickBot="1">
      <c r="A175" s="1727"/>
      <c r="B175" s="1728"/>
      <c r="C175" s="1728"/>
      <c r="D175" s="1728"/>
      <c r="E175" s="1728"/>
      <c r="F175" s="1728"/>
      <c r="G175" s="1728"/>
      <c r="H175" s="1418"/>
      <c r="I175" s="1419"/>
      <c r="J175" s="1419"/>
      <c r="K175" s="1513"/>
      <c r="L175" s="1513"/>
      <c r="M175" s="1513"/>
      <c r="N175" s="182" t="s">
        <v>65</v>
      </c>
      <c r="O175" s="183"/>
      <c r="P175" s="184" t="s">
        <v>64</v>
      </c>
      <c r="Q175" s="1413"/>
      <c r="R175" s="1460"/>
      <c r="S175" s="1461"/>
      <c r="T175" s="1461"/>
      <c r="U175" s="1461"/>
      <c r="V175" s="1461"/>
      <c r="W175" s="511"/>
      <c r="X175" s="512"/>
      <c r="Y175" s="181"/>
      <c r="Z175" s="1460"/>
      <c r="AA175" s="1461"/>
      <c r="AB175" s="1461"/>
      <c r="AC175" s="1461"/>
      <c r="AD175" s="1461"/>
      <c r="AE175" s="511"/>
      <c r="AF175" s="512"/>
      <c r="AG175" s="181"/>
      <c r="AH175" s="1502"/>
      <c r="AI175" s="1503"/>
    </row>
    <row r="176" spans="1:35" s="96" customFormat="1" ht="15" customHeight="1" thickBot="1">
      <c r="A176" s="1727"/>
      <c r="B176" s="1728"/>
      <c r="C176" s="1728"/>
      <c r="D176" s="1728"/>
      <c r="E176" s="1728"/>
      <c r="F176" s="1728"/>
      <c r="G176" s="1728"/>
      <c r="H176" s="1403" t="s">
        <v>420</v>
      </c>
      <c r="I176" s="1404"/>
      <c r="J176" s="1405"/>
      <c r="K176" s="1511"/>
      <c r="L176" s="1511"/>
      <c r="M176" s="1511"/>
      <c r="N176" s="1420"/>
      <c r="O176" s="1421"/>
      <c r="P176" s="1422"/>
      <c r="Q176" s="1411">
        <f>IF(H179="（配置改善無）",ROUNDUP(N176/20,0),ROUNDUP(N176/15,0))</f>
        <v>0</v>
      </c>
      <c r="R176" s="1409"/>
      <c r="S176" s="1410"/>
      <c r="T176" s="1410"/>
      <c r="U176" s="1410"/>
      <c r="V176" s="1410"/>
      <c r="W176" s="505"/>
      <c r="X176" s="506"/>
      <c r="Y176" s="178"/>
      <c r="Z176" s="1409"/>
      <c r="AA176" s="1410"/>
      <c r="AB176" s="1410"/>
      <c r="AC176" s="1410"/>
      <c r="AD176" s="1410"/>
      <c r="AE176" s="505"/>
      <c r="AF176" s="506"/>
      <c r="AG176" s="178"/>
      <c r="AH176" s="1502"/>
      <c r="AI176" s="1503"/>
    </row>
    <row r="177" spans="1:56" s="96" customFormat="1" ht="15" customHeight="1" thickBot="1">
      <c r="A177" s="1727"/>
      <c r="B177" s="1728"/>
      <c r="C177" s="1728"/>
      <c r="D177" s="1728"/>
      <c r="E177" s="1728"/>
      <c r="F177" s="1728"/>
      <c r="G177" s="1728"/>
      <c r="H177" s="1406"/>
      <c r="I177" s="1407"/>
      <c r="J177" s="1408"/>
      <c r="K177" s="1512"/>
      <c r="L177" s="1512"/>
      <c r="M177" s="1512"/>
      <c r="N177" s="1423"/>
      <c r="O177" s="1424"/>
      <c r="P177" s="1425"/>
      <c r="Q177" s="1412"/>
      <c r="R177" s="1396"/>
      <c r="S177" s="1375"/>
      <c r="T177" s="1375"/>
      <c r="U177" s="1375"/>
      <c r="V177" s="1375"/>
      <c r="W177" s="507"/>
      <c r="X177" s="508"/>
      <c r="Y177" s="179"/>
      <c r="Z177" s="1396"/>
      <c r="AA177" s="1375"/>
      <c r="AB177" s="1375"/>
      <c r="AC177" s="1375"/>
      <c r="AD177" s="1375"/>
      <c r="AE177" s="507"/>
      <c r="AF177" s="508"/>
      <c r="AG177" s="179"/>
      <c r="AH177" s="1502"/>
      <c r="AI177" s="1503"/>
    </row>
    <row r="178" spans="1:56" s="96" customFormat="1" ht="15" customHeight="1" thickBot="1">
      <c r="A178" s="1727"/>
      <c r="B178" s="1728"/>
      <c r="C178" s="1728"/>
      <c r="D178" s="1728"/>
      <c r="E178" s="1728"/>
      <c r="F178" s="1728"/>
      <c r="G178" s="1728"/>
      <c r="H178" s="1406"/>
      <c r="I178" s="1407"/>
      <c r="J178" s="1408"/>
      <c r="K178" s="1512"/>
      <c r="L178" s="1512"/>
      <c r="M178" s="1512"/>
      <c r="N178" s="1426"/>
      <c r="O178" s="1427"/>
      <c r="P178" s="1428"/>
      <c r="Q178" s="1412"/>
      <c r="R178" s="1396"/>
      <c r="S178" s="1375"/>
      <c r="T178" s="1375"/>
      <c r="U178" s="1375"/>
      <c r="V178" s="1375"/>
      <c r="W178" s="507"/>
      <c r="X178" s="508"/>
      <c r="Y178" s="179"/>
      <c r="Z178" s="1396"/>
      <c r="AA178" s="1375"/>
      <c r="AB178" s="1375"/>
      <c r="AC178" s="1375"/>
      <c r="AD178" s="1375"/>
      <c r="AE178" s="507"/>
      <c r="AF178" s="508"/>
      <c r="AG178" s="179"/>
      <c r="AH178" s="1502"/>
      <c r="AI178" s="1503"/>
    </row>
    <row r="179" spans="1:56" s="96" customFormat="1" ht="15" customHeight="1" thickBot="1">
      <c r="A179" s="1727"/>
      <c r="B179" s="1728"/>
      <c r="C179" s="1728"/>
      <c r="D179" s="1728"/>
      <c r="E179" s="1728"/>
      <c r="F179" s="1728"/>
      <c r="G179" s="1728"/>
      <c r="H179" s="1551" t="s">
        <v>929</v>
      </c>
      <c r="I179" s="1552"/>
      <c r="J179" s="1553"/>
      <c r="K179" s="1513"/>
      <c r="L179" s="1513"/>
      <c r="M179" s="1513"/>
      <c r="N179" s="182" t="s">
        <v>65</v>
      </c>
      <c r="O179" s="183"/>
      <c r="P179" s="184" t="s">
        <v>64</v>
      </c>
      <c r="Q179" s="1413"/>
      <c r="R179" s="1401"/>
      <c r="S179" s="1402"/>
      <c r="T179" s="1402"/>
      <c r="U179" s="1402"/>
      <c r="V179" s="1402"/>
      <c r="W179" s="509"/>
      <c r="X179" s="510"/>
      <c r="Y179" s="180"/>
      <c r="Z179" s="1401"/>
      <c r="AA179" s="1402"/>
      <c r="AB179" s="1402"/>
      <c r="AC179" s="1402"/>
      <c r="AD179" s="1402"/>
      <c r="AE179" s="509"/>
      <c r="AF179" s="510"/>
      <c r="AG179" s="180"/>
      <c r="AH179" s="1502"/>
      <c r="AI179" s="1503"/>
    </row>
    <row r="180" spans="1:56" s="96" customFormat="1" ht="15" customHeight="1" thickBot="1">
      <c r="A180" s="1727"/>
      <c r="B180" s="1728"/>
      <c r="C180" s="1728"/>
      <c r="D180" s="1728"/>
      <c r="E180" s="1728"/>
      <c r="F180" s="1728"/>
      <c r="G180" s="1728"/>
      <c r="H180" s="1414" t="s">
        <v>421</v>
      </c>
      <c r="I180" s="1415"/>
      <c r="J180" s="1415"/>
      <c r="K180" s="1511"/>
      <c r="L180" s="1511"/>
      <c r="M180" s="1511"/>
      <c r="N180" s="1420"/>
      <c r="O180" s="1421"/>
      <c r="P180" s="1422"/>
      <c r="Q180" s="1411">
        <f>ROUNDUP(N180/30,0)</f>
        <v>0</v>
      </c>
      <c r="R180" s="1409"/>
      <c r="S180" s="1410"/>
      <c r="T180" s="1410"/>
      <c r="U180" s="1410"/>
      <c r="V180" s="1410"/>
      <c r="W180" s="505"/>
      <c r="X180" s="506"/>
      <c r="Y180" s="178"/>
      <c r="Z180" s="1409"/>
      <c r="AA180" s="1410"/>
      <c r="AB180" s="1410"/>
      <c r="AC180" s="1410"/>
      <c r="AD180" s="1410"/>
      <c r="AE180" s="505"/>
      <c r="AF180" s="506"/>
      <c r="AG180" s="178"/>
      <c r="AH180" s="1502"/>
      <c r="AI180" s="1503"/>
    </row>
    <row r="181" spans="1:56" s="96" customFormat="1" ht="15" customHeight="1" thickBot="1">
      <c r="A181" s="1727"/>
      <c r="B181" s="1728"/>
      <c r="C181" s="1728"/>
      <c r="D181" s="1728"/>
      <c r="E181" s="1728"/>
      <c r="F181" s="1728"/>
      <c r="G181" s="1728"/>
      <c r="H181" s="1416"/>
      <c r="I181" s="1417"/>
      <c r="J181" s="1417"/>
      <c r="K181" s="1512"/>
      <c r="L181" s="1512"/>
      <c r="M181" s="1512"/>
      <c r="N181" s="1423"/>
      <c r="O181" s="1424"/>
      <c r="P181" s="1425"/>
      <c r="Q181" s="1412"/>
      <c r="R181" s="1396"/>
      <c r="S181" s="1375"/>
      <c r="T181" s="1375"/>
      <c r="U181" s="1375"/>
      <c r="V181" s="1375"/>
      <c r="W181" s="507"/>
      <c r="X181" s="508"/>
      <c r="Y181" s="179"/>
      <c r="Z181" s="1396"/>
      <c r="AA181" s="1375"/>
      <c r="AB181" s="1375"/>
      <c r="AC181" s="1375"/>
      <c r="AD181" s="1375"/>
      <c r="AE181" s="507"/>
      <c r="AF181" s="508"/>
      <c r="AG181" s="179"/>
      <c r="AH181" s="1502"/>
      <c r="AI181" s="1503"/>
    </row>
    <row r="182" spans="1:56" s="96" customFormat="1" ht="15" customHeight="1" thickBot="1">
      <c r="A182" s="1727"/>
      <c r="B182" s="1728"/>
      <c r="C182" s="1728"/>
      <c r="D182" s="1728"/>
      <c r="E182" s="1728"/>
      <c r="F182" s="1728"/>
      <c r="G182" s="1728"/>
      <c r="H182" s="1416"/>
      <c r="I182" s="1417"/>
      <c r="J182" s="1417"/>
      <c r="K182" s="1512"/>
      <c r="L182" s="1512"/>
      <c r="M182" s="1512"/>
      <c r="N182" s="1426"/>
      <c r="O182" s="1427"/>
      <c r="P182" s="1428"/>
      <c r="Q182" s="1412"/>
      <c r="R182" s="1396"/>
      <c r="S182" s="1375"/>
      <c r="T182" s="1375"/>
      <c r="U182" s="1375"/>
      <c r="V182" s="1375"/>
      <c r="W182" s="507"/>
      <c r="X182" s="508"/>
      <c r="Y182" s="179"/>
      <c r="Z182" s="1396"/>
      <c r="AA182" s="1375"/>
      <c r="AB182" s="1375"/>
      <c r="AC182" s="1375"/>
      <c r="AD182" s="1375"/>
      <c r="AE182" s="507"/>
      <c r="AF182" s="508"/>
      <c r="AG182" s="179"/>
      <c r="AH182" s="1502"/>
      <c r="AI182" s="1503"/>
    </row>
    <row r="183" spans="1:56" s="96" customFormat="1" ht="15" customHeight="1" thickBot="1">
      <c r="A183" s="1727"/>
      <c r="B183" s="1728"/>
      <c r="C183" s="1728"/>
      <c r="D183" s="1728"/>
      <c r="E183" s="1728"/>
      <c r="F183" s="1728"/>
      <c r="G183" s="1728"/>
      <c r="H183" s="1418"/>
      <c r="I183" s="1419"/>
      <c r="J183" s="1419"/>
      <c r="K183" s="1513"/>
      <c r="L183" s="1513"/>
      <c r="M183" s="1513"/>
      <c r="N183" s="182" t="s">
        <v>65</v>
      </c>
      <c r="O183" s="183"/>
      <c r="P183" s="184" t="s">
        <v>64</v>
      </c>
      <c r="Q183" s="1413"/>
      <c r="R183" s="1401"/>
      <c r="S183" s="1402"/>
      <c r="T183" s="1402"/>
      <c r="U183" s="1402"/>
      <c r="V183" s="1402"/>
      <c r="W183" s="509"/>
      <c r="X183" s="510"/>
      <c r="Y183" s="180"/>
      <c r="Z183" s="1401"/>
      <c r="AA183" s="1402"/>
      <c r="AB183" s="1402"/>
      <c r="AC183" s="1402"/>
      <c r="AD183" s="1402"/>
      <c r="AE183" s="509"/>
      <c r="AF183" s="510"/>
      <c r="AG183" s="180"/>
      <c r="AH183" s="1502"/>
      <c r="AI183" s="1503"/>
    </row>
    <row r="184" spans="1:56" s="96" customFormat="1" ht="15" customHeight="1" thickBot="1">
      <c r="A184" s="1727"/>
      <c r="B184" s="1728"/>
      <c r="C184" s="1728"/>
      <c r="D184" s="1728"/>
      <c r="E184" s="1728"/>
      <c r="F184" s="1728"/>
      <c r="G184" s="1728"/>
      <c r="H184" s="1414" t="s">
        <v>422</v>
      </c>
      <c r="I184" s="1415"/>
      <c r="J184" s="1415"/>
      <c r="K184" s="1511"/>
      <c r="L184" s="1511"/>
      <c r="M184" s="1511"/>
      <c r="N184" s="1420"/>
      <c r="O184" s="1421"/>
      <c r="P184" s="1422"/>
      <c r="Q184" s="1411">
        <f>ROUNDUP(N184/30,0)</f>
        <v>0</v>
      </c>
      <c r="R184" s="1409"/>
      <c r="S184" s="1410"/>
      <c r="T184" s="1410"/>
      <c r="U184" s="1410"/>
      <c r="V184" s="1410"/>
      <c r="W184" s="505"/>
      <c r="X184" s="506"/>
      <c r="Y184" s="178"/>
      <c r="Z184" s="1409"/>
      <c r="AA184" s="1410"/>
      <c r="AB184" s="1410"/>
      <c r="AC184" s="1410"/>
      <c r="AD184" s="1410"/>
      <c r="AE184" s="505"/>
      <c r="AF184" s="506"/>
      <c r="AG184" s="178"/>
      <c r="AH184" s="1502"/>
      <c r="AI184" s="1503"/>
    </row>
    <row r="185" spans="1:56" s="96" customFormat="1" ht="15" customHeight="1" thickBot="1">
      <c r="A185" s="1727"/>
      <c r="B185" s="1728"/>
      <c r="C185" s="1728"/>
      <c r="D185" s="1728"/>
      <c r="E185" s="1728"/>
      <c r="F185" s="1728"/>
      <c r="G185" s="1728"/>
      <c r="H185" s="1416"/>
      <c r="I185" s="1417"/>
      <c r="J185" s="1417"/>
      <c r="K185" s="1512"/>
      <c r="L185" s="1512"/>
      <c r="M185" s="1512"/>
      <c r="N185" s="1423"/>
      <c r="O185" s="1424"/>
      <c r="P185" s="1425"/>
      <c r="Q185" s="1412"/>
      <c r="R185" s="1396"/>
      <c r="S185" s="1375"/>
      <c r="T185" s="1375"/>
      <c r="U185" s="1375"/>
      <c r="V185" s="1375"/>
      <c r="W185" s="507"/>
      <c r="X185" s="508"/>
      <c r="Y185" s="179"/>
      <c r="Z185" s="1396"/>
      <c r="AA185" s="1375"/>
      <c r="AB185" s="1375"/>
      <c r="AC185" s="1375"/>
      <c r="AD185" s="1375"/>
      <c r="AE185" s="507"/>
      <c r="AF185" s="508"/>
      <c r="AG185" s="179"/>
      <c r="AH185" s="1502"/>
      <c r="AI185" s="1503"/>
    </row>
    <row r="186" spans="1:56" s="96" customFormat="1" ht="15" customHeight="1" thickBot="1">
      <c r="A186" s="1727"/>
      <c r="B186" s="1728"/>
      <c r="C186" s="1728"/>
      <c r="D186" s="1728"/>
      <c r="E186" s="1728"/>
      <c r="F186" s="1728"/>
      <c r="G186" s="1728"/>
      <c r="H186" s="1416"/>
      <c r="I186" s="1417"/>
      <c r="J186" s="1417"/>
      <c r="K186" s="1512"/>
      <c r="L186" s="1512"/>
      <c r="M186" s="1512"/>
      <c r="N186" s="1426"/>
      <c r="O186" s="1427"/>
      <c r="P186" s="1428"/>
      <c r="Q186" s="1412"/>
      <c r="R186" s="1396"/>
      <c r="S186" s="1375"/>
      <c r="T186" s="1375"/>
      <c r="U186" s="1375"/>
      <c r="V186" s="1375"/>
      <c r="W186" s="507"/>
      <c r="X186" s="508"/>
      <c r="Y186" s="179"/>
      <c r="Z186" s="1396"/>
      <c r="AA186" s="1375"/>
      <c r="AB186" s="1375"/>
      <c r="AC186" s="1375"/>
      <c r="AD186" s="1375"/>
      <c r="AE186" s="507"/>
      <c r="AF186" s="508"/>
      <c r="AG186" s="179"/>
      <c r="AH186" s="1502"/>
      <c r="AI186" s="1503"/>
    </row>
    <row r="187" spans="1:56" s="96" customFormat="1" ht="15" customHeight="1" thickBot="1">
      <c r="A187" s="1727"/>
      <c r="B187" s="1728"/>
      <c r="C187" s="1728"/>
      <c r="D187" s="1728"/>
      <c r="E187" s="1728"/>
      <c r="F187" s="1728"/>
      <c r="G187" s="1728"/>
      <c r="H187" s="1418"/>
      <c r="I187" s="1419"/>
      <c r="J187" s="1419"/>
      <c r="K187" s="1513"/>
      <c r="L187" s="1513"/>
      <c r="M187" s="1513"/>
      <c r="N187" s="182" t="s">
        <v>65</v>
      </c>
      <c r="O187" s="183"/>
      <c r="P187" s="184" t="s">
        <v>64</v>
      </c>
      <c r="Q187" s="1413"/>
      <c r="R187" s="1401"/>
      <c r="S187" s="1402"/>
      <c r="T187" s="1402"/>
      <c r="U187" s="1402"/>
      <c r="V187" s="1402"/>
      <c r="W187" s="509"/>
      <c r="X187" s="510"/>
      <c r="Y187" s="180"/>
      <c r="Z187" s="1401"/>
      <c r="AA187" s="1402"/>
      <c r="AB187" s="1402"/>
      <c r="AC187" s="1402"/>
      <c r="AD187" s="1402"/>
      <c r="AE187" s="509"/>
      <c r="AF187" s="510"/>
      <c r="AG187" s="180"/>
      <c r="AH187" s="1502"/>
      <c r="AI187" s="1503"/>
    </row>
    <row r="188" spans="1:56" s="96" customFormat="1" ht="15" customHeight="1" thickBot="1">
      <c r="A188" s="1727"/>
      <c r="B188" s="1728"/>
      <c r="C188" s="1728"/>
      <c r="D188" s="1728"/>
      <c r="E188" s="1728"/>
      <c r="F188" s="1728"/>
      <c r="G188" s="1728"/>
      <c r="H188" s="1542" t="s">
        <v>45</v>
      </c>
      <c r="I188" s="1543"/>
      <c r="J188" s="1543"/>
      <c r="K188" s="1543"/>
      <c r="L188" s="1543"/>
      <c r="M188" s="1543"/>
      <c r="N188" s="1543"/>
      <c r="O188" s="1543"/>
      <c r="P188" s="1544"/>
      <c r="Q188" s="1493"/>
      <c r="R188" s="1409"/>
      <c r="S188" s="1410"/>
      <c r="T188" s="1410"/>
      <c r="U188" s="1410"/>
      <c r="V188" s="1410"/>
      <c r="W188" s="505"/>
      <c r="X188" s="506"/>
      <c r="Y188" s="178"/>
      <c r="Z188" s="1409"/>
      <c r="AA188" s="1410"/>
      <c r="AB188" s="1410"/>
      <c r="AC188" s="1410"/>
      <c r="AD188" s="1410"/>
      <c r="AE188" s="505"/>
      <c r="AF188" s="506"/>
      <c r="AG188" s="178"/>
      <c r="AH188" s="1502"/>
      <c r="AI188" s="1503"/>
    </row>
    <row r="189" spans="1:56" s="96" customFormat="1" ht="15" customHeight="1" thickBot="1">
      <c r="A189" s="1727"/>
      <c r="B189" s="1728"/>
      <c r="C189" s="1728"/>
      <c r="D189" s="1728"/>
      <c r="E189" s="1728"/>
      <c r="F189" s="1728"/>
      <c r="G189" s="1728"/>
      <c r="H189" s="1545"/>
      <c r="I189" s="1459"/>
      <c r="J189" s="1459"/>
      <c r="K189" s="1459"/>
      <c r="L189" s="1459"/>
      <c r="M189" s="1459"/>
      <c r="N189" s="1459"/>
      <c r="O189" s="1459"/>
      <c r="P189" s="986"/>
      <c r="Q189" s="1494"/>
      <c r="R189" s="1396"/>
      <c r="S189" s="1375"/>
      <c r="T189" s="1375"/>
      <c r="U189" s="1375"/>
      <c r="V189" s="1375"/>
      <c r="W189" s="507"/>
      <c r="X189" s="508"/>
      <c r="Y189" s="179"/>
      <c r="Z189" s="1396"/>
      <c r="AA189" s="1375"/>
      <c r="AB189" s="1375"/>
      <c r="AC189" s="1375"/>
      <c r="AD189" s="1375"/>
      <c r="AE189" s="507"/>
      <c r="AF189" s="508"/>
      <c r="AG189" s="179"/>
      <c r="AH189" s="1502"/>
      <c r="AI189" s="1503"/>
    </row>
    <row r="190" spans="1:56" s="96" customFormat="1" ht="15" customHeight="1" thickBot="1">
      <c r="A190" s="1727"/>
      <c r="B190" s="1728"/>
      <c r="C190" s="1728"/>
      <c r="D190" s="1728"/>
      <c r="E190" s="1728"/>
      <c r="F190" s="1728"/>
      <c r="G190" s="1728"/>
      <c r="H190" s="1546"/>
      <c r="I190" s="1547"/>
      <c r="J190" s="1547"/>
      <c r="K190" s="1547"/>
      <c r="L190" s="1547"/>
      <c r="M190" s="1547"/>
      <c r="N190" s="1547"/>
      <c r="O190" s="1547"/>
      <c r="P190" s="1548"/>
      <c r="Q190" s="1495"/>
      <c r="R190" s="1401"/>
      <c r="S190" s="1402"/>
      <c r="T190" s="1402"/>
      <c r="U190" s="1402"/>
      <c r="V190" s="1402"/>
      <c r="W190" s="509"/>
      <c r="X190" s="510"/>
      <c r="Y190" s="180"/>
      <c r="Z190" s="1401"/>
      <c r="AA190" s="1402"/>
      <c r="AB190" s="1402"/>
      <c r="AC190" s="1402"/>
      <c r="AD190" s="1402"/>
      <c r="AE190" s="509"/>
      <c r="AF190" s="510"/>
      <c r="AG190" s="180"/>
      <c r="AH190" s="1502"/>
      <c r="AI190" s="1503"/>
      <c r="AJ190" s="236"/>
      <c r="AK190" s="236"/>
      <c r="AL190" s="236"/>
      <c r="AM190" s="236"/>
      <c r="AN190" s="236"/>
      <c r="AO190" s="236"/>
      <c r="AP190" s="236"/>
      <c r="AQ190" s="236"/>
      <c r="AR190" s="236"/>
      <c r="AS190" s="236"/>
      <c r="AT190" s="236"/>
      <c r="AU190" s="236"/>
      <c r="AV190" s="236"/>
      <c r="AW190" s="236"/>
      <c r="AX190" s="236"/>
      <c r="AY190" s="236"/>
      <c r="AZ190" s="236"/>
      <c r="BA190" s="236"/>
      <c r="BB190" s="236"/>
      <c r="BC190" s="236"/>
      <c r="BD190" s="236"/>
    </row>
    <row r="191" spans="1:56" ht="17.45" customHeight="1">
      <c r="A191" s="1558" t="s">
        <v>634</v>
      </c>
      <c r="B191" s="1559"/>
      <c r="C191" s="1559"/>
      <c r="D191" s="1559"/>
      <c r="E191" s="1559"/>
      <c r="F191" s="1559"/>
      <c r="G191" s="1560"/>
      <c r="H191" s="1549" t="s">
        <v>305</v>
      </c>
      <c r="I191" s="1550"/>
      <c r="J191" s="1550"/>
      <c r="K191" s="1550"/>
      <c r="L191" s="1550"/>
      <c r="M191" s="1196" t="s">
        <v>306</v>
      </c>
      <c r="N191" s="1196"/>
      <c r="O191" s="1196"/>
      <c r="P191" s="1026"/>
      <c r="Q191" s="1026"/>
      <c r="R191" s="1550" t="s">
        <v>635</v>
      </c>
      <c r="S191" s="1714" t="s">
        <v>99</v>
      </c>
      <c r="T191" s="1715"/>
      <c r="U191" s="1424"/>
      <c r="V191" s="1424"/>
      <c r="W191" s="1694" t="s">
        <v>307</v>
      </c>
      <c r="X191" s="1694"/>
      <c r="Y191" s="1694"/>
      <c r="Z191" s="1706" t="s">
        <v>636</v>
      </c>
      <c r="AA191" s="1707"/>
      <c r="AB191" s="1707"/>
      <c r="AC191" s="1707"/>
      <c r="AD191" s="1707"/>
      <c r="AE191" s="1707"/>
      <c r="AF191" s="1707"/>
      <c r="AG191" s="1707"/>
      <c r="AH191" s="1707"/>
      <c r="AI191" s="1708"/>
    </row>
    <row r="192" spans="1:56" ht="17.45" customHeight="1">
      <c r="A192" s="1561"/>
      <c r="B192" s="1562"/>
      <c r="C192" s="1562"/>
      <c r="D192" s="1562"/>
      <c r="E192" s="1562"/>
      <c r="F192" s="1562"/>
      <c r="G192" s="1563"/>
      <c r="H192" s="1033"/>
      <c r="I192" s="1034"/>
      <c r="J192" s="1034"/>
      <c r="K192" s="1034"/>
      <c r="L192" s="1034"/>
      <c r="M192" s="1199"/>
      <c r="N192" s="1199"/>
      <c r="O192" s="1199"/>
      <c r="P192" s="1027"/>
      <c r="Q192" s="1027"/>
      <c r="R192" s="1034"/>
      <c r="S192" s="1716"/>
      <c r="T192" s="1717"/>
      <c r="U192" s="1610"/>
      <c r="V192" s="1610"/>
      <c r="W192" s="1695"/>
      <c r="X192" s="1695"/>
      <c r="Y192" s="1695"/>
      <c r="Z192" s="1709"/>
      <c r="AA192" s="1709"/>
      <c r="AB192" s="1709"/>
      <c r="AC192" s="1709"/>
      <c r="AD192" s="1709"/>
      <c r="AE192" s="1709"/>
      <c r="AF192" s="1709"/>
      <c r="AG192" s="1709"/>
      <c r="AH192" s="1709"/>
      <c r="AI192" s="1710"/>
    </row>
    <row r="193" spans="1:35" ht="15" customHeight="1">
      <c r="A193" s="1711" t="s">
        <v>594</v>
      </c>
      <c r="B193" s="1711"/>
      <c r="C193" s="1711"/>
      <c r="D193" s="1711"/>
      <c r="E193" s="1711"/>
      <c r="F193" s="1711"/>
      <c r="G193" s="1711"/>
      <c r="H193" s="1711"/>
      <c r="I193" s="1711"/>
      <c r="J193" s="1711"/>
      <c r="K193" s="1711"/>
      <c r="L193" s="1711"/>
      <c r="M193" s="1711"/>
      <c r="N193" s="1711"/>
      <c r="O193" s="1711"/>
      <c r="P193" s="1711"/>
      <c r="Q193" s="1711"/>
      <c r="R193" s="1711"/>
      <c r="S193" s="1711"/>
      <c r="T193" s="1711"/>
      <c r="U193" s="1711"/>
      <c r="V193" s="1711"/>
      <c r="W193" s="1711"/>
      <c r="X193" s="1711"/>
      <c r="Y193" s="1711"/>
      <c r="Z193" s="1711"/>
      <c r="AA193" s="1711"/>
      <c r="AB193" s="1711"/>
      <c r="AC193" s="1711"/>
      <c r="AD193" s="1711"/>
      <c r="AE193" s="1711"/>
      <c r="AF193" s="1711"/>
      <c r="AG193" s="1711"/>
      <c r="AH193" s="1711"/>
      <c r="AI193" s="1711"/>
    </row>
    <row r="194" spans="1:35" ht="15" customHeight="1">
      <c r="A194" s="1712"/>
      <c r="B194" s="1712"/>
      <c r="C194" s="1712"/>
      <c r="D194" s="1712"/>
      <c r="E194" s="1712"/>
      <c r="F194" s="1712"/>
      <c r="G194" s="1712"/>
      <c r="H194" s="1712"/>
      <c r="I194" s="1712"/>
      <c r="J194" s="1712"/>
      <c r="K194" s="1712"/>
      <c r="L194" s="1712"/>
      <c r="M194" s="1712"/>
      <c r="N194" s="1712"/>
      <c r="O194" s="1712"/>
      <c r="P194" s="1712"/>
      <c r="Q194" s="1712"/>
      <c r="R194" s="1712"/>
      <c r="S194" s="1712"/>
      <c r="T194" s="1712"/>
      <c r="U194" s="1712"/>
      <c r="V194" s="1712"/>
      <c r="W194" s="1712"/>
      <c r="X194" s="1712"/>
      <c r="Y194" s="1712"/>
      <c r="Z194" s="1712"/>
      <c r="AA194" s="1712"/>
      <c r="AB194" s="1712"/>
      <c r="AC194" s="1712"/>
      <c r="AD194" s="1712"/>
      <c r="AE194" s="1712"/>
      <c r="AF194" s="1712"/>
      <c r="AG194" s="1712"/>
      <c r="AH194" s="1712"/>
      <c r="AI194" s="1712"/>
    </row>
    <row r="195" spans="1:35" ht="15" customHeight="1">
      <c r="A195" s="983" t="s">
        <v>301</v>
      </c>
      <c r="B195" s="1304"/>
      <c r="C195" s="1304"/>
      <c r="D195" s="1304"/>
      <c r="E195" s="984"/>
      <c r="F195" s="983" t="s">
        <v>308</v>
      </c>
      <c r="G195" s="1304"/>
      <c r="H195" s="1304"/>
      <c r="I195" s="1304"/>
      <c r="J195" s="1304"/>
      <c r="K195" s="984"/>
      <c r="L195" s="983" t="s">
        <v>309</v>
      </c>
      <c r="M195" s="1304"/>
      <c r="N195" s="1304"/>
      <c r="O195" s="1304"/>
      <c r="P195" s="1304"/>
      <c r="Q195" s="1304"/>
      <c r="R195" s="1304"/>
      <c r="S195" s="1304"/>
      <c r="T195" s="984"/>
      <c r="U195" s="983" t="s">
        <v>310</v>
      </c>
      <c r="V195" s="1304"/>
      <c r="W195" s="1304"/>
      <c r="X195" s="1304"/>
      <c r="Y195" s="1304"/>
      <c r="Z195" s="1304"/>
      <c r="AA195" s="1304"/>
      <c r="AB195" s="1304"/>
      <c r="AC195" s="984"/>
      <c r="AD195" s="983" t="s">
        <v>311</v>
      </c>
      <c r="AE195" s="1304"/>
      <c r="AF195" s="1304"/>
      <c r="AG195" s="1304"/>
      <c r="AH195" s="1304"/>
      <c r="AI195" s="984"/>
    </row>
    <row r="196" spans="1:35" ht="15" customHeight="1">
      <c r="A196" s="985"/>
      <c r="B196" s="1459"/>
      <c r="C196" s="1459"/>
      <c r="D196" s="1459"/>
      <c r="E196" s="986"/>
      <c r="F196" s="983" t="s">
        <v>312</v>
      </c>
      <c r="G196" s="984"/>
      <c r="H196" s="983" t="s">
        <v>19</v>
      </c>
      <c r="I196" s="1304"/>
      <c r="J196" s="1304"/>
      <c r="K196" s="984"/>
      <c r="L196" s="1703" t="s">
        <v>313</v>
      </c>
      <c r="M196" s="1704"/>
      <c r="N196" s="1704"/>
      <c r="O196" s="1704"/>
      <c r="P196" s="1704"/>
      <c r="Q196" s="1704"/>
      <c r="R196" s="1704"/>
      <c r="S196" s="1704"/>
      <c r="T196" s="1705"/>
      <c r="U196" s="1703" t="s">
        <v>313</v>
      </c>
      <c r="V196" s="1704"/>
      <c r="W196" s="1704"/>
      <c r="X196" s="1704"/>
      <c r="Y196" s="1704"/>
      <c r="Z196" s="1704"/>
      <c r="AA196" s="1704"/>
      <c r="AB196" s="1704"/>
      <c r="AC196" s="1705"/>
      <c r="AD196" s="983" t="s">
        <v>314</v>
      </c>
      <c r="AE196" s="1304"/>
      <c r="AF196" s="1304"/>
      <c r="AG196" s="1304"/>
      <c r="AH196" s="1304"/>
      <c r="AI196" s="984"/>
    </row>
    <row r="197" spans="1:35" ht="14.65" customHeight="1">
      <c r="A197" s="942"/>
      <c r="B197" s="1008"/>
      <c r="C197" s="1008"/>
      <c r="D197" s="1008"/>
      <c r="E197" s="943"/>
      <c r="F197" s="942"/>
      <c r="G197" s="943"/>
      <c r="H197" s="942"/>
      <c r="I197" s="1008"/>
      <c r="J197" s="1008"/>
      <c r="K197" s="943"/>
      <c r="L197" s="1356"/>
      <c r="M197" s="1008"/>
      <c r="N197" s="1008"/>
      <c r="O197" s="1008"/>
      <c r="P197" s="1354" t="s">
        <v>43</v>
      </c>
      <c r="Q197" s="1395"/>
      <c r="R197" s="1008"/>
      <c r="S197" s="1008"/>
      <c r="T197" s="943"/>
      <c r="U197" s="1356"/>
      <c r="V197" s="1008"/>
      <c r="W197" s="1008"/>
      <c r="X197" s="1008"/>
      <c r="Y197" s="1354" t="s">
        <v>43</v>
      </c>
      <c r="Z197" s="1395"/>
      <c r="AA197" s="1008"/>
      <c r="AB197" s="1008"/>
      <c r="AC197" s="943"/>
      <c r="AD197" s="1356"/>
      <c r="AE197" s="1008"/>
      <c r="AF197" s="1008"/>
      <c r="AG197" s="1008"/>
      <c r="AH197" s="1008"/>
      <c r="AI197" s="943"/>
    </row>
    <row r="198" spans="1:35" ht="14.65" customHeight="1">
      <c r="A198" s="944"/>
      <c r="B198" s="1009"/>
      <c r="C198" s="1009"/>
      <c r="D198" s="1009"/>
      <c r="E198" s="945"/>
      <c r="F198" s="944"/>
      <c r="G198" s="945"/>
      <c r="H198" s="944"/>
      <c r="I198" s="1009"/>
      <c r="J198" s="1009"/>
      <c r="K198" s="945"/>
      <c r="L198" s="944"/>
      <c r="M198" s="1009"/>
      <c r="N198" s="1009"/>
      <c r="O198" s="1009"/>
      <c r="P198" s="1355"/>
      <c r="Q198" s="1009"/>
      <c r="R198" s="1009"/>
      <c r="S198" s="1009"/>
      <c r="T198" s="945"/>
      <c r="U198" s="944"/>
      <c r="V198" s="1009"/>
      <c r="W198" s="1009"/>
      <c r="X198" s="1009"/>
      <c r="Y198" s="1355"/>
      <c r="Z198" s="1009"/>
      <c r="AA198" s="1009"/>
      <c r="AB198" s="1009"/>
      <c r="AC198" s="945"/>
      <c r="AD198" s="944"/>
      <c r="AE198" s="1009"/>
      <c r="AF198" s="1009"/>
      <c r="AG198" s="1009"/>
      <c r="AH198" s="1009"/>
      <c r="AI198" s="945"/>
    </row>
    <row r="199" spans="1:35" ht="14.65" customHeight="1">
      <c r="A199" s="942"/>
      <c r="B199" s="1008"/>
      <c r="C199" s="1008"/>
      <c r="D199" s="1008"/>
      <c r="E199" s="943"/>
      <c r="F199" s="942"/>
      <c r="G199" s="943"/>
      <c r="H199" s="942"/>
      <c r="I199" s="1008"/>
      <c r="J199" s="1008"/>
      <c r="K199" s="943"/>
      <c r="L199" s="1356"/>
      <c r="M199" s="1008"/>
      <c r="N199" s="1008"/>
      <c r="O199" s="1008"/>
      <c r="P199" s="1354" t="s">
        <v>315</v>
      </c>
      <c r="Q199" s="1395"/>
      <c r="R199" s="1008"/>
      <c r="S199" s="1008"/>
      <c r="T199" s="943"/>
      <c r="U199" s="1356"/>
      <c r="V199" s="1008"/>
      <c r="W199" s="1008"/>
      <c r="X199" s="1008"/>
      <c r="Y199" s="1354" t="s">
        <v>43</v>
      </c>
      <c r="Z199" s="1395"/>
      <c r="AA199" s="1008"/>
      <c r="AB199" s="1008"/>
      <c r="AC199" s="943"/>
      <c r="AD199" s="1356"/>
      <c r="AE199" s="1008"/>
      <c r="AF199" s="1008"/>
      <c r="AG199" s="1008"/>
      <c r="AH199" s="1008"/>
      <c r="AI199" s="943"/>
    </row>
    <row r="200" spans="1:35" ht="14.65" customHeight="1">
      <c r="A200" s="944"/>
      <c r="B200" s="1009"/>
      <c r="C200" s="1009"/>
      <c r="D200" s="1009"/>
      <c r="E200" s="945"/>
      <c r="F200" s="944"/>
      <c r="G200" s="945"/>
      <c r="H200" s="944"/>
      <c r="I200" s="1009"/>
      <c r="J200" s="1009"/>
      <c r="K200" s="945"/>
      <c r="L200" s="944"/>
      <c r="M200" s="1009"/>
      <c r="N200" s="1009"/>
      <c r="O200" s="1009"/>
      <c r="P200" s="1355"/>
      <c r="Q200" s="1009"/>
      <c r="R200" s="1009"/>
      <c r="S200" s="1009"/>
      <c r="T200" s="945"/>
      <c r="U200" s="944"/>
      <c r="V200" s="1009"/>
      <c r="W200" s="1009"/>
      <c r="X200" s="1009"/>
      <c r="Y200" s="1355"/>
      <c r="Z200" s="1009"/>
      <c r="AA200" s="1009"/>
      <c r="AB200" s="1009"/>
      <c r="AC200" s="945"/>
      <c r="AD200" s="944"/>
      <c r="AE200" s="1009"/>
      <c r="AF200" s="1009"/>
      <c r="AG200" s="1009"/>
      <c r="AH200" s="1009"/>
      <c r="AI200" s="945"/>
    </row>
    <row r="201" spans="1:35" ht="14.65" customHeight="1">
      <c r="A201" s="942"/>
      <c r="B201" s="1008"/>
      <c r="C201" s="1008"/>
      <c r="D201" s="1008"/>
      <c r="E201" s="943"/>
      <c r="F201" s="942"/>
      <c r="G201" s="943"/>
      <c r="H201" s="942"/>
      <c r="I201" s="1008"/>
      <c r="J201" s="1008"/>
      <c r="K201" s="943"/>
      <c r="L201" s="1356"/>
      <c r="M201" s="1008"/>
      <c r="N201" s="1008"/>
      <c r="O201" s="1008"/>
      <c r="P201" s="1354" t="s">
        <v>315</v>
      </c>
      <c r="Q201" s="1395"/>
      <c r="R201" s="1008"/>
      <c r="S201" s="1008"/>
      <c r="T201" s="943"/>
      <c r="U201" s="1356"/>
      <c r="V201" s="1008"/>
      <c r="W201" s="1008"/>
      <c r="X201" s="1008"/>
      <c r="Y201" s="1354" t="s">
        <v>315</v>
      </c>
      <c r="Z201" s="1395"/>
      <c r="AA201" s="1008"/>
      <c r="AB201" s="1008"/>
      <c r="AC201" s="943"/>
      <c r="AD201" s="1356"/>
      <c r="AE201" s="1008"/>
      <c r="AF201" s="1008"/>
      <c r="AG201" s="1008"/>
      <c r="AH201" s="1008"/>
      <c r="AI201" s="943"/>
    </row>
    <row r="202" spans="1:35" ht="14.65" customHeight="1">
      <c r="A202" s="944"/>
      <c r="B202" s="1009"/>
      <c r="C202" s="1009"/>
      <c r="D202" s="1009"/>
      <c r="E202" s="945"/>
      <c r="F202" s="944"/>
      <c r="G202" s="945"/>
      <c r="H202" s="944"/>
      <c r="I202" s="1009"/>
      <c r="J202" s="1009"/>
      <c r="K202" s="945"/>
      <c r="L202" s="944"/>
      <c r="M202" s="1009"/>
      <c r="N202" s="1009"/>
      <c r="O202" s="1009"/>
      <c r="P202" s="1355"/>
      <c r="Q202" s="1009"/>
      <c r="R202" s="1009"/>
      <c r="S202" s="1009"/>
      <c r="T202" s="945"/>
      <c r="U202" s="944"/>
      <c r="V202" s="1009"/>
      <c r="W202" s="1009"/>
      <c r="X202" s="1009"/>
      <c r="Y202" s="1355"/>
      <c r="Z202" s="1009"/>
      <c r="AA202" s="1009"/>
      <c r="AB202" s="1009"/>
      <c r="AC202" s="945"/>
      <c r="AD202" s="944"/>
      <c r="AE202" s="1009"/>
      <c r="AF202" s="1009"/>
      <c r="AG202" s="1009"/>
      <c r="AH202" s="1009"/>
      <c r="AI202" s="945"/>
    </row>
    <row r="203" spans="1:35" ht="14.65" customHeight="1">
      <c r="A203" s="942"/>
      <c r="B203" s="1008"/>
      <c r="C203" s="1008"/>
      <c r="D203" s="1008"/>
      <c r="E203" s="943"/>
      <c r="F203" s="942"/>
      <c r="G203" s="943"/>
      <c r="H203" s="942"/>
      <c r="I203" s="1008"/>
      <c r="J203" s="1008"/>
      <c r="K203" s="943"/>
      <c r="L203" s="1356"/>
      <c r="M203" s="1008"/>
      <c r="N203" s="1008"/>
      <c r="O203" s="1008"/>
      <c r="P203" s="1354" t="s">
        <v>315</v>
      </c>
      <c r="Q203" s="1395"/>
      <c r="R203" s="1008"/>
      <c r="S203" s="1008"/>
      <c r="T203" s="943"/>
      <c r="U203" s="1356"/>
      <c r="V203" s="1008"/>
      <c r="W203" s="1008"/>
      <c r="X203" s="1008"/>
      <c r="Y203" s="1354" t="s">
        <v>315</v>
      </c>
      <c r="Z203" s="1395"/>
      <c r="AA203" s="1008"/>
      <c r="AB203" s="1008"/>
      <c r="AC203" s="943"/>
      <c r="AD203" s="1356"/>
      <c r="AE203" s="1008"/>
      <c r="AF203" s="1008"/>
      <c r="AG203" s="1008"/>
      <c r="AH203" s="1008"/>
      <c r="AI203" s="943"/>
    </row>
    <row r="204" spans="1:35" ht="14.65" customHeight="1">
      <c r="A204" s="944"/>
      <c r="B204" s="1009"/>
      <c r="C204" s="1009"/>
      <c r="D204" s="1009"/>
      <c r="E204" s="945"/>
      <c r="F204" s="944"/>
      <c r="G204" s="945"/>
      <c r="H204" s="944"/>
      <c r="I204" s="1009"/>
      <c r="J204" s="1009"/>
      <c r="K204" s="945"/>
      <c r="L204" s="944"/>
      <c r="M204" s="1009"/>
      <c r="N204" s="1009"/>
      <c r="O204" s="1009"/>
      <c r="P204" s="1355"/>
      <c r="Q204" s="1009"/>
      <c r="R204" s="1009"/>
      <c r="S204" s="1009"/>
      <c r="T204" s="945"/>
      <c r="U204" s="944"/>
      <c r="V204" s="1009"/>
      <c r="W204" s="1009"/>
      <c r="X204" s="1009"/>
      <c r="Y204" s="1355"/>
      <c r="Z204" s="1009"/>
      <c r="AA204" s="1009"/>
      <c r="AB204" s="1009"/>
      <c r="AC204" s="945"/>
      <c r="AD204" s="944"/>
      <c r="AE204" s="1009"/>
      <c r="AF204" s="1009"/>
      <c r="AG204" s="1009"/>
      <c r="AH204" s="1009"/>
      <c r="AI204" s="945"/>
    </row>
    <row r="205" spans="1:35" ht="14.65" customHeight="1">
      <c r="A205" s="942"/>
      <c r="B205" s="1008"/>
      <c r="C205" s="1008"/>
      <c r="D205" s="1008"/>
      <c r="E205" s="943"/>
      <c r="F205" s="942"/>
      <c r="G205" s="943"/>
      <c r="H205" s="942"/>
      <c r="I205" s="1008"/>
      <c r="J205" s="1008"/>
      <c r="K205" s="943"/>
      <c r="L205" s="1356"/>
      <c r="M205" s="1008"/>
      <c r="N205" s="1008"/>
      <c r="O205" s="1008"/>
      <c r="P205" s="1354" t="s">
        <v>315</v>
      </c>
      <c r="Q205" s="1395"/>
      <c r="R205" s="1008"/>
      <c r="S205" s="1008"/>
      <c r="T205" s="943"/>
      <c r="U205" s="1356"/>
      <c r="V205" s="1008"/>
      <c r="W205" s="1008"/>
      <c r="X205" s="1008"/>
      <c r="Y205" s="1354" t="s">
        <v>315</v>
      </c>
      <c r="Z205" s="1395"/>
      <c r="AA205" s="1008"/>
      <c r="AB205" s="1008"/>
      <c r="AC205" s="943"/>
      <c r="AD205" s="1356"/>
      <c r="AE205" s="1008"/>
      <c r="AF205" s="1008"/>
      <c r="AG205" s="1008"/>
      <c r="AH205" s="1008"/>
      <c r="AI205" s="943"/>
    </row>
    <row r="206" spans="1:35" ht="14.65" customHeight="1">
      <c r="A206" s="944"/>
      <c r="B206" s="1009"/>
      <c r="C206" s="1009"/>
      <c r="D206" s="1009"/>
      <c r="E206" s="945"/>
      <c r="F206" s="944"/>
      <c r="G206" s="945"/>
      <c r="H206" s="944"/>
      <c r="I206" s="1009"/>
      <c r="J206" s="1009"/>
      <c r="K206" s="945"/>
      <c r="L206" s="944"/>
      <c r="M206" s="1009"/>
      <c r="N206" s="1009"/>
      <c r="O206" s="1009"/>
      <c r="P206" s="1355"/>
      <c r="Q206" s="1009"/>
      <c r="R206" s="1009"/>
      <c r="S206" s="1009"/>
      <c r="T206" s="945"/>
      <c r="U206" s="944"/>
      <c r="V206" s="1009"/>
      <c r="W206" s="1009"/>
      <c r="X206" s="1009"/>
      <c r="Y206" s="1355"/>
      <c r="Z206" s="1009"/>
      <c r="AA206" s="1009"/>
      <c r="AB206" s="1009"/>
      <c r="AC206" s="945"/>
      <c r="AD206" s="944"/>
      <c r="AE206" s="1009"/>
      <c r="AF206" s="1009"/>
      <c r="AG206" s="1009"/>
      <c r="AH206" s="1009"/>
      <c r="AI206" s="945"/>
    </row>
    <row r="207" spans="1:35" ht="15" customHeight="1">
      <c r="A207" s="942"/>
      <c r="B207" s="1008"/>
      <c r="C207" s="1008"/>
      <c r="D207" s="1008"/>
      <c r="E207" s="943"/>
      <c r="F207" s="942"/>
      <c r="G207" s="943"/>
      <c r="H207" s="942"/>
      <c r="I207" s="1008"/>
      <c r="J207" s="1008"/>
      <c r="K207" s="943"/>
      <c r="L207" s="1356"/>
      <c r="M207" s="1008"/>
      <c r="N207" s="1008"/>
      <c r="O207" s="1008"/>
      <c r="P207" s="1354" t="s">
        <v>43</v>
      </c>
      <c r="Q207" s="1395"/>
      <c r="R207" s="1008"/>
      <c r="S207" s="1008"/>
      <c r="T207" s="943"/>
      <c r="U207" s="1356"/>
      <c r="V207" s="1008"/>
      <c r="W207" s="1008"/>
      <c r="X207" s="1008"/>
      <c r="Y207" s="1354" t="s">
        <v>43</v>
      </c>
      <c r="Z207" s="1395"/>
      <c r="AA207" s="1008"/>
      <c r="AB207" s="1008"/>
      <c r="AC207" s="943"/>
      <c r="AD207" s="1356"/>
      <c r="AE207" s="1008"/>
      <c r="AF207" s="1008"/>
      <c r="AG207" s="1008"/>
      <c r="AH207" s="1008"/>
      <c r="AI207" s="943"/>
    </row>
    <row r="208" spans="1:35" ht="14.45" customHeight="1">
      <c r="A208" s="944"/>
      <c r="B208" s="1009"/>
      <c r="C208" s="1009"/>
      <c r="D208" s="1009"/>
      <c r="E208" s="945"/>
      <c r="F208" s="944"/>
      <c r="G208" s="945"/>
      <c r="H208" s="944"/>
      <c r="I208" s="1009"/>
      <c r="J208" s="1009"/>
      <c r="K208" s="945"/>
      <c r="L208" s="944"/>
      <c r="M208" s="1009"/>
      <c r="N208" s="1009"/>
      <c r="O208" s="1009"/>
      <c r="P208" s="1355"/>
      <c r="Q208" s="1009"/>
      <c r="R208" s="1009"/>
      <c r="S208" s="1009"/>
      <c r="T208" s="945"/>
      <c r="U208" s="944"/>
      <c r="V208" s="1009"/>
      <c r="W208" s="1009"/>
      <c r="X208" s="1009"/>
      <c r="Y208" s="1355"/>
      <c r="Z208" s="1009"/>
      <c r="AA208" s="1009"/>
      <c r="AB208" s="1009"/>
      <c r="AC208" s="945"/>
      <c r="AD208" s="944"/>
      <c r="AE208" s="1009"/>
      <c r="AF208" s="1009"/>
      <c r="AG208" s="1009"/>
      <c r="AH208" s="1009"/>
      <c r="AI208" s="945"/>
    </row>
    <row r="209" spans="1:56" ht="14.45" customHeight="1">
      <c r="A209" s="942"/>
      <c r="B209" s="1008"/>
      <c r="C209" s="1008"/>
      <c r="D209" s="1008"/>
      <c r="E209" s="943"/>
      <c r="F209" s="942"/>
      <c r="G209" s="943"/>
      <c r="H209" s="942"/>
      <c r="I209" s="1008"/>
      <c r="J209" s="1008"/>
      <c r="K209" s="943"/>
      <c r="L209" s="1356"/>
      <c r="M209" s="1008"/>
      <c r="N209" s="1008"/>
      <c r="O209" s="1008"/>
      <c r="P209" s="1354" t="s">
        <v>43</v>
      </c>
      <c r="Q209" s="1395"/>
      <c r="R209" s="1008"/>
      <c r="S209" s="1008"/>
      <c r="T209" s="943"/>
      <c r="U209" s="1356"/>
      <c r="V209" s="1008"/>
      <c r="W209" s="1008"/>
      <c r="X209" s="1008"/>
      <c r="Y209" s="1354" t="s">
        <v>43</v>
      </c>
      <c r="Z209" s="1395"/>
      <c r="AA209" s="1008"/>
      <c r="AB209" s="1008"/>
      <c r="AC209" s="943"/>
      <c r="AD209" s="1356"/>
      <c r="AE209" s="1008"/>
      <c r="AF209" s="1008"/>
      <c r="AG209" s="1008"/>
      <c r="AH209" s="1008"/>
      <c r="AI209" s="943"/>
    </row>
    <row r="210" spans="1:56" ht="14.45" customHeight="1">
      <c r="A210" s="944"/>
      <c r="B210" s="1009"/>
      <c r="C210" s="1009"/>
      <c r="D210" s="1009"/>
      <c r="E210" s="945"/>
      <c r="F210" s="944"/>
      <c r="G210" s="945"/>
      <c r="H210" s="944"/>
      <c r="I210" s="1009"/>
      <c r="J210" s="1009"/>
      <c r="K210" s="945"/>
      <c r="L210" s="944"/>
      <c r="M210" s="1009"/>
      <c r="N210" s="1009"/>
      <c r="O210" s="1009"/>
      <c r="P210" s="1355"/>
      <c r="Q210" s="1009"/>
      <c r="R210" s="1009"/>
      <c r="S210" s="1009"/>
      <c r="T210" s="945"/>
      <c r="U210" s="944"/>
      <c r="V210" s="1009"/>
      <c r="W210" s="1009"/>
      <c r="X210" s="1009"/>
      <c r="Y210" s="1355"/>
      <c r="Z210" s="1009"/>
      <c r="AA210" s="1009"/>
      <c r="AB210" s="1009"/>
      <c r="AC210" s="945"/>
      <c r="AD210" s="944"/>
      <c r="AE210" s="1009"/>
      <c r="AF210" s="1009"/>
      <c r="AG210" s="1009"/>
      <c r="AH210" s="1009"/>
      <c r="AI210" s="945"/>
    </row>
    <row r="211" spans="1:56" s="400" customFormat="1" ht="15" customHeight="1">
      <c r="A211" s="942"/>
      <c r="B211" s="1008"/>
      <c r="C211" s="1008"/>
      <c r="D211" s="1008"/>
      <c r="E211" s="943"/>
      <c r="F211" s="942"/>
      <c r="G211" s="943"/>
      <c r="H211" s="942"/>
      <c r="I211" s="1008"/>
      <c r="J211" s="1008"/>
      <c r="K211" s="943"/>
      <c r="L211" s="1356"/>
      <c r="M211" s="1008"/>
      <c r="N211" s="1008"/>
      <c r="O211" s="1008"/>
      <c r="P211" s="1354" t="s">
        <v>43</v>
      </c>
      <c r="Q211" s="1395"/>
      <c r="R211" s="1008"/>
      <c r="S211" s="1008"/>
      <c r="T211" s="943"/>
      <c r="U211" s="1356"/>
      <c r="V211" s="1008"/>
      <c r="W211" s="1008"/>
      <c r="X211" s="1008"/>
      <c r="Y211" s="1354" t="s">
        <v>43</v>
      </c>
      <c r="Z211" s="1395"/>
      <c r="AA211" s="1008"/>
      <c r="AB211" s="1008"/>
      <c r="AC211" s="943"/>
      <c r="AD211" s="1356"/>
      <c r="AE211" s="1008"/>
      <c r="AF211" s="1008"/>
      <c r="AG211" s="1008"/>
      <c r="AH211" s="1008"/>
      <c r="AI211" s="943"/>
    </row>
    <row r="212" spans="1:56" s="400" customFormat="1" ht="14.45" customHeight="1">
      <c r="A212" s="944"/>
      <c r="B212" s="1009"/>
      <c r="C212" s="1009"/>
      <c r="D212" s="1009"/>
      <c r="E212" s="945"/>
      <c r="F212" s="944"/>
      <c r="G212" s="945"/>
      <c r="H212" s="944"/>
      <c r="I212" s="1009"/>
      <c r="J212" s="1009"/>
      <c r="K212" s="945"/>
      <c r="L212" s="944"/>
      <c r="M212" s="1009"/>
      <c r="N212" s="1009"/>
      <c r="O212" s="1009"/>
      <c r="P212" s="1355"/>
      <c r="Q212" s="1009"/>
      <c r="R212" s="1009"/>
      <c r="S212" s="1009"/>
      <c r="T212" s="945"/>
      <c r="U212" s="944"/>
      <c r="V212" s="1009"/>
      <c r="W212" s="1009"/>
      <c r="X212" s="1009"/>
      <c r="Y212" s="1355"/>
      <c r="Z212" s="1009"/>
      <c r="AA212" s="1009"/>
      <c r="AB212" s="1009"/>
      <c r="AC212" s="945"/>
      <c r="AD212" s="944"/>
      <c r="AE212" s="1009"/>
      <c r="AF212" s="1009"/>
      <c r="AG212" s="1009"/>
      <c r="AH212" s="1009"/>
      <c r="AI212" s="945"/>
    </row>
    <row r="213" spans="1:56" s="400" customFormat="1" ht="14.45" customHeight="1">
      <c r="A213" s="942"/>
      <c r="B213" s="1008"/>
      <c r="C213" s="1008"/>
      <c r="D213" s="1008"/>
      <c r="E213" s="943"/>
      <c r="F213" s="942"/>
      <c r="G213" s="943"/>
      <c r="H213" s="942"/>
      <c r="I213" s="1008"/>
      <c r="J213" s="1008"/>
      <c r="K213" s="943"/>
      <c r="L213" s="1356"/>
      <c r="M213" s="1008"/>
      <c r="N213" s="1008"/>
      <c r="O213" s="1008"/>
      <c r="P213" s="1354" t="s">
        <v>43</v>
      </c>
      <c r="Q213" s="1395"/>
      <c r="R213" s="1008"/>
      <c r="S213" s="1008"/>
      <c r="T213" s="943"/>
      <c r="U213" s="1356"/>
      <c r="V213" s="1008"/>
      <c r="W213" s="1008"/>
      <c r="X213" s="1008"/>
      <c r="Y213" s="1354" t="s">
        <v>43</v>
      </c>
      <c r="Z213" s="1395"/>
      <c r="AA213" s="1008"/>
      <c r="AB213" s="1008"/>
      <c r="AC213" s="943"/>
      <c r="AD213" s="1356"/>
      <c r="AE213" s="1008"/>
      <c r="AF213" s="1008"/>
      <c r="AG213" s="1008"/>
      <c r="AH213" s="1008"/>
      <c r="AI213" s="943"/>
    </row>
    <row r="214" spans="1:56" s="400" customFormat="1" ht="14.45" customHeight="1">
      <c r="A214" s="944"/>
      <c r="B214" s="1009"/>
      <c r="C214" s="1009"/>
      <c r="D214" s="1009"/>
      <c r="E214" s="945"/>
      <c r="F214" s="944"/>
      <c r="G214" s="945"/>
      <c r="H214" s="944"/>
      <c r="I214" s="1009"/>
      <c r="J214" s="1009"/>
      <c r="K214" s="945"/>
      <c r="L214" s="944"/>
      <c r="M214" s="1009"/>
      <c r="N214" s="1009"/>
      <c r="O214" s="1009"/>
      <c r="P214" s="1355"/>
      <c r="Q214" s="1009"/>
      <c r="R214" s="1009"/>
      <c r="S214" s="1009"/>
      <c r="T214" s="945"/>
      <c r="U214" s="944"/>
      <c r="V214" s="1009"/>
      <c r="W214" s="1009"/>
      <c r="X214" s="1009"/>
      <c r="Y214" s="1355"/>
      <c r="Z214" s="1009"/>
      <c r="AA214" s="1009"/>
      <c r="AB214" s="1009"/>
      <c r="AC214" s="945"/>
      <c r="AD214" s="944"/>
      <c r="AE214" s="1009"/>
      <c r="AF214" s="1009"/>
      <c r="AG214" s="1009"/>
      <c r="AH214" s="1009"/>
      <c r="AI214" s="945"/>
    </row>
    <row r="215" spans="1:56" ht="14.45" customHeight="1">
      <c r="A215" s="1233">
        <v>4</v>
      </c>
      <c r="B215" s="1233"/>
      <c r="C215" s="1233"/>
      <c r="D215" s="1233"/>
      <c r="E215" s="1233"/>
      <c r="F215" s="1233"/>
      <c r="G215" s="1233"/>
      <c r="H215" s="1233"/>
      <c r="I215" s="1233"/>
      <c r="J215" s="1233"/>
      <c r="K215" s="1233"/>
      <c r="L215" s="1233"/>
      <c r="M215" s="1233"/>
      <c r="N215" s="1233"/>
      <c r="O215" s="1233"/>
      <c r="P215" s="1233"/>
      <c r="Q215" s="1233"/>
      <c r="R215" s="1233"/>
      <c r="S215" s="1233"/>
      <c r="T215" s="1233"/>
      <c r="U215" s="1233"/>
      <c r="V215" s="1233"/>
      <c r="W215" s="1233"/>
      <c r="X215" s="1233"/>
      <c r="Y215" s="1233"/>
      <c r="Z215" s="1233"/>
      <c r="AA215" s="1233"/>
      <c r="AB215" s="1233"/>
      <c r="AC215" s="1233"/>
      <c r="AD215" s="1233"/>
      <c r="AE215" s="1233"/>
      <c r="AF215" s="1233"/>
      <c r="AG215" s="1233"/>
      <c r="AH215" s="1233"/>
      <c r="AI215" s="1233"/>
    </row>
    <row r="216" spans="1:56" ht="14.45" customHeight="1">
      <c r="A216" s="942"/>
      <c r="B216" s="1008"/>
      <c r="C216" s="1008"/>
      <c r="D216" s="1008"/>
      <c r="E216" s="943"/>
      <c r="F216" s="942"/>
      <c r="G216" s="943"/>
      <c r="H216" s="942"/>
      <c r="I216" s="1008"/>
      <c r="J216" s="1008"/>
      <c r="K216" s="943"/>
      <c r="L216" s="1356"/>
      <c r="M216" s="1008"/>
      <c r="N216" s="1008"/>
      <c r="O216" s="1008"/>
      <c r="P216" s="1354" t="s">
        <v>315</v>
      </c>
      <c r="Q216" s="1395"/>
      <c r="R216" s="1008"/>
      <c r="S216" s="1008"/>
      <c r="T216" s="943"/>
      <c r="U216" s="942"/>
      <c r="V216" s="1008"/>
      <c r="W216" s="1008"/>
      <c r="X216" s="1008"/>
      <c r="Y216" s="1354" t="s">
        <v>315</v>
      </c>
      <c r="Z216" s="1008"/>
      <c r="AA216" s="1008"/>
      <c r="AB216" s="1008"/>
      <c r="AC216" s="943"/>
      <c r="AD216" s="1356"/>
      <c r="AE216" s="1008"/>
      <c r="AF216" s="1008"/>
      <c r="AG216" s="1008"/>
      <c r="AH216" s="1008"/>
      <c r="AI216" s="943"/>
    </row>
    <row r="217" spans="1:56" ht="14.45" customHeight="1">
      <c r="A217" s="944"/>
      <c r="B217" s="1009"/>
      <c r="C217" s="1009"/>
      <c r="D217" s="1009"/>
      <c r="E217" s="945"/>
      <c r="F217" s="944"/>
      <c r="G217" s="945"/>
      <c r="H217" s="944"/>
      <c r="I217" s="1009"/>
      <c r="J217" s="1009"/>
      <c r="K217" s="945"/>
      <c r="L217" s="944"/>
      <c r="M217" s="1009"/>
      <c r="N217" s="1009"/>
      <c r="O217" s="1009"/>
      <c r="P217" s="1355"/>
      <c r="Q217" s="1009"/>
      <c r="R217" s="1009"/>
      <c r="S217" s="1009"/>
      <c r="T217" s="945"/>
      <c r="U217" s="944"/>
      <c r="V217" s="1009"/>
      <c r="W217" s="1009"/>
      <c r="X217" s="1009"/>
      <c r="Y217" s="1355"/>
      <c r="Z217" s="1009"/>
      <c r="AA217" s="1009"/>
      <c r="AB217" s="1009"/>
      <c r="AC217" s="945"/>
      <c r="AD217" s="944"/>
      <c r="AE217" s="1009"/>
      <c r="AF217" s="1009"/>
      <c r="AG217" s="1009"/>
      <c r="AH217" s="1009"/>
      <c r="AI217" s="945"/>
    </row>
    <row r="218" spans="1:56" ht="14.45" customHeight="1">
      <c r="A218" s="942"/>
      <c r="B218" s="1008"/>
      <c r="C218" s="1008"/>
      <c r="D218" s="1008"/>
      <c r="E218" s="943"/>
      <c r="F218" s="942"/>
      <c r="G218" s="943"/>
      <c r="H218" s="942"/>
      <c r="I218" s="1008"/>
      <c r="J218" s="1008"/>
      <c r="K218" s="943"/>
      <c r="L218" s="1356"/>
      <c r="M218" s="1008"/>
      <c r="N218" s="1008"/>
      <c r="O218" s="1008"/>
      <c r="P218" s="1354" t="s">
        <v>43</v>
      </c>
      <c r="Q218" s="1395"/>
      <c r="R218" s="1008"/>
      <c r="S218" s="1008"/>
      <c r="T218" s="943"/>
      <c r="U218" s="1356"/>
      <c r="V218" s="1008"/>
      <c r="W218" s="1008"/>
      <c r="X218" s="1008"/>
      <c r="Y218" s="1354" t="s">
        <v>43</v>
      </c>
      <c r="Z218" s="1395"/>
      <c r="AA218" s="1008"/>
      <c r="AB218" s="1008"/>
      <c r="AC218" s="943"/>
      <c r="AD218" s="1356"/>
      <c r="AE218" s="1008"/>
      <c r="AF218" s="1008"/>
      <c r="AG218" s="1008"/>
      <c r="AH218" s="1008"/>
      <c r="AI218" s="943"/>
    </row>
    <row r="219" spans="1:56" ht="14.45" customHeight="1">
      <c r="A219" s="944"/>
      <c r="B219" s="1009"/>
      <c r="C219" s="1009"/>
      <c r="D219" s="1009"/>
      <c r="E219" s="945"/>
      <c r="F219" s="944"/>
      <c r="G219" s="945"/>
      <c r="H219" s="944"/>
      <c r="I219" s="1009"/>
      <c r="J219" s="1009"/>
      <c r="K219" s="945"/>
      <c r="L219" s="944"/>
      <c r="M219" s="1009"/>
      <c r="N219" s="1009"/>
      <c r="O219" s="1009"/>
      <c r="P219" s="1355"/>
      <c r="Q219" s="1009"/>
      <c r="R219" s="1009"/>
      <c r="S219" s="1009"/>
      <c r="T219" s="945"/>
      <c r="U219" s="944"/>
      <c r="V219" s="1009"/>
      <c r="W219" s="1009"/>
      <c r="X219" s="1009"/>
      <c r="Y219" s="1355"/>
      <c r="Z219" s="1009"/>
      <c r="AA219" s="1009"/>
      <c r="AB219" s="1009"/>
      <c r="AC219" s="945"/>
      <c r="AD219" s="944"/>
      <c r="AE219" s="1009"/>
      <c r="AF219" s="1009"/>
      <c r="AG219" s="1009"/>
      <c r="AH219" s="1009"/>
      <c r="AI219" s="945"/>
    </row>
    <row r="220" spans="1:56" ht="14.45" customHeight="1">
      <c r="A220" s="942"/>
      <c r="B220" s="1008"/>
      <c r="C220" s="1008"/>
      <c r="D220" s="1008"/>
      <c r="E220" s="943"/>
      <c r="F220" s="942"/>
      <c r="G220" s="943"/>
      <c r="H220" s="942"/>
      <c r="I220" s="1008"/>
      <c r="J220" s="1008"/>
      <c r="K220" s="943"/>
      <c r="L220" s="1356"/>
      <c r="M220" s="1008"/>
      <c r="N220" s="1008"/>
      <c r="O220" s="1008"/>
      <c r="P220" s="1354" t="s">
        <v>43</v>
      </c>
      <c r="Q220" s="1395"/>
      <c r="R220" s="1008"/>
      <c r="S220" s="1008"/>
      <c r="T220" s="943"/>
      <c r="U220" s="1356"/>
      <c r="V220" s="1008"/>
      <c r="W220" s="1008"/>
      <c r="X220" s="1008"/>
      <c r="Y220" s="1354" t="s">
        <v>43</v>
      </c>
      <c r="Z220" s="1395"/>
      <c r="AA220" s="1008"/>
      <c r="AB220" s="1008"/>
      <c r="AC220" s="943"/>
      <c r="AD220" s="1356"/>
      <c r="AE220" s="1008"/>
      <c r="AF220" s="1008"/>
      <c r="AG220" s="1008"/>
      <c r="AH220" s="1008"/>
      <c r="AI220" s="943"/>
      <c r="AJ220" s="96"/>
      <c r="AK220" s="96"/>
      <c r="AL220" s="96"/>
      <c r="AM220" s="96"/>
      <c r="AN220" s="96"/>
      <c r="AO220" s="96"/>
      <c r="AP220" s="96"/>
      <c r="AQ220" s="96"/>
      <c r="AR220" s="96"/>
      <c r="AS220" s="96"/>
      <c r="AT220" s="96"/>
      <c r="AU220" s="96"/>
      <c r="AV220" s="96"/>
      <c r="AW220" s="96"/>
      <c r="AX220" s="96"/>
      <c r="AY220" s="96"/>
      <c r="AZ220" s="96"/>
      <c r="BA220" s="96"/>
      <c r="BB220" s="96"/>
      <c r="BC220" s="96"/>
      <c r="BD220" s="96"/>
    </row>
    <row r="221" spans="1:56" ht="14.45" customHeight="1">
      <c r="A221" s="944"/>
      <c r="B221" s="1009"/>
      <c r="C221" s="1009"/>
      <c r="D221" s="1009"/>
      <c r="E221" s="945"/>
      <c r="F221" s="944"/>
      <c r="G221" s="945"/>
      <c r="H221" s="944"/>
      <c r="I221" s="1009"/>
      <c r="J221" s="1009"/>
      <c r="K221" s="945"/>
      <c r="L221" s="944"/>
      <c r="M221" s="1009"/>
      <c r="N221" s="1009"/>
      <c r="O221" s="1009"/>
      <c r="P221" s="1355"/>
      <c r="Q221" s="1009"/>
      <c r="R221" s="1009"/>
      <c r="S221" s="1009"/>
      <c r="T221" s="945"/>
      <c r="U221" s="944"/>
      <c r="V221" s="1009"/>
      <c r="W221" s="1009"/>
      <c r="X221" s="1009"/>
      <c r="Y221" s="1355"/>
      <c r="Z221" s="1009"/>
      <c r="AA221" s="1009"/>
      <c r="AB221" s="1009"/>
      <c r="AC221" s="945"/>
      <c r="AD221" s="944"/>
      <c r="AE221" s="1009"/>
      <c r="AF221" s="1009"/>
      <c r="AG221" s="1009"/>
      <c r="AH221" s="1009"/>
      <c r="AI221" s="945"/>
      <c r="AJ221" s="96"/>
      <c r="AK221" s="96"/>
      <c r="AL221" s="96"/>
      <c r="AM221" s="96"/>
      <c r="AN221" s="96"/>
      <c r="AO221" s="96"/>
      <c r="AP221" s="96"/>
      <c r="AQ221" s="96"/>
      <c r="AR221" s="96"/>
      <c r="AS221" s="96"/>
      <c r="AT221" s="96"/>
      <c r="AU221" s="96"/>
      <c r="AV221" s="96"/>
      <c r="AW221" s="96"/>
      <c r="AX221" s="96"/>
      <c r="AY221" s="96"/>
      <c r="AZ221" s="96"/>
      <c r="BA221" s="96"/>
      <c r="BB221" s="96"/>
      <c r="BC221" s="96"/>
      <c r="BD221" s="96"/>
    </row>
    <row r="222" spans="1:56" ht="14.45" customHeight="1">
      <c r="A222" s="942"/>
      <c r="B222" s="1008"/>
      <c r="C222" s="1008"/>
      <c r="D222" s="1008"/>
      <c r="E222" s="943"/>
      <c r="F222" s="942"/>
      <c r="G222" s="943"/>
      <c r="H222" s="942"/>
      <c r="I222" s="1008"/>
      <c r="J222" s="1008"/>
      <c r="K222" s="943"/>
      <c r="L222" s="1356"/>
      <c r="M222" s="1008"/>
      <c r="N222" s="1008"/>
      <c r="O222" s="1008"/>
      <c r="P222" s="1354" t="s">
        <v>43</v>
      </c>
      <c r="Q222" s="1395"/>
      <c r="R222" s="1008"/>
      <c r="S222" s="1008"/>
      <c r="T222" s="943"/>
      <c r="U222" s="1356"/>
      <c r="V222" s="1008"/>
      <c r="W222" s="1008"/>
      <c r="X222" s="1008"/>
      <c r="Y222" s="1354" t="s">
        <v>43</v>
      </c>
      <c r="Z222" s="1395"/>
      <c r="AA222" s="1008"/>
      <c r="AB222" s="1008"/>
      <c r="AC222" s="943"/>
      <c r="AD222" s="1356"/>
      <c r="AE222" s="1008"/>
      <c r="AF222" s="1008"/>
      <c r="AG222" s="1008"/>
      <c r="AH222" s="1008"/>
      <c r="AI222" s="943"/>
    </row>
    <row r="223" spans="1:56" ht="14.45" customHeight="1">
      <c r="A223" s="944"/>
      <c r="B223" s="1009"/>
      <c r="C223" s="1009"/>
      <c r="D223" s="1009"/>
      <c r="E223" s="945"/>
      <c r="F223" s="944"/>
      <c r="G223" s="945"/>
      <c r="H223" s="944"/>
      <c r="I223" s="1009"/>
      <c r="J223" s="1009"/>
      <c r="K223" s="945"/>
      <c r="L223" s="944"/>
      <c r="M223" s="1009"/>
      <c r="N223" s="1009"/>
      <c r="O223" s="1009"/>
      <c r="P223" s="1355"/>
      <c r="Q223" s="1009"/>
      <c r="R223" s="1009"/>
      <c r="S223" s="1009"/>
      <c r="T223" s="945"/>
      <c r="U223" s="944"/>
      <c r="V223" s="1009"/>
      <c r="W223" s="1009"/>
      <c r="X223" s="1009"/>
      <c r="Y223" s="1355"/>
      <c r="Z223" s="1009"/>
      <c r="AA223" s="1009"/>
      <c r="AB223" s="1009"/>
      <c r="AC223" s="945"/>
      <c r="AD223" s="944"/>
      <c r="AE223" s="1009"/>
      <c r="AF223" s="1009"/>
      <c r="AG223" s="1009"/>
      <c r="AH223" s="1009"/>
      <c r="AI223" s="945"/>
    </row>
    <row r="224" spans="1:56" ht="14.45" customHeight="1">
      <c r="A224" s="942"/>
      <c r="B224" s="1008"/>
      <c r="C224" s="1008"/>
      <c r="D224" s="1008"/>
      <c r="E224" s="943"/>
      <c r="F224" s="942"/>
      <c r="G224" s="943"/>
      <c r="H224" s="942"/>
      <c r="I224" s="1008"/>
      <c r="J224" s="1008"/>
      <c r="K224" s="943"/>
      <c r="L224" s="1356"/>
      <c r="M224" s="1008"/>
      <c r="N224" s="1008"/>
      <c r="O224" s="1008"/>
      <c r="P224" s="1354" t="s">
        <v>43</v>
      </c>
      <c r="Q224" s="1395"/>
      <c r="R224" s="1008"/>
      <c r="S224" s="1008"/>
      <c r="T224" s="943"/>
      <c r="U224" s="1356"/>
      <c r="V224" s="1008"/>
      <c r="W224" s="1008"/>
      <c r="X224" s="1008"/>
      <c r="Y224" s="1354" t="s">
        <v>43</v>
      </c>
      <c r="Z224" s="1395"/>
      <c r="AA224" s="1008"/>
      <c r="AB224" s="1008"/>
      <c r="AC224" s="943"/>
      <c r="AD224" s="1356"/>
      <c r="AE224" s="1008"/>
      <c r="AF224" s="1008"/>
      <c r="AG224" s="1008"/>
      <c r="AH224" s="1008"/>
      <c r="AI224" s="943"/>
    </row>
    <row r="225" spans="1:56" ht="14.45" customHeight="1">
      <c r="A225" s="944"/>
      <c r="B225" s="1009"/>
      <c r="C225" s="1009"/>
      <c r="D225" s="1009"/>
      <c r="E225" s="945"/>
      <c r="F225" s="944"/>
      <c r="G225" s="945"/>
      <c r="H225" s="944"/>
      <c r="I225" s="1009"/>
      <c r="J225" s="1009"/>
      <c r="K225" s="945"/>
      <c r="L225" s="944"/>
      <c r="M225" s="1009"/>
      <c r="N225" s="1009"/>
      <c r="O225" s="1009"/>
      <c r="P225" s="1355"/>
      <c r="Q225" s="1009"/>
      <c r="R225" s="1009"/>
      <c r="S225" s="1009"/>
      <c r="T225" s="945"/>
      <c r="U225" s="944"/>
      <c r="V225" s="1009"/>
      <c r="W225" s="1009"/>
      <c r="X225" s="1009"/>
      <c r="Y225" s="1355"/>
      <c r="Z225" s="1009"/>
      <c r="AA225" s="1009"/>
      <c r="AB225" s="1009"/>
      <c r="AC225" s="945"/>
      <c r="AD225" s="944"/>
      <c r="AE225" s="1009"/>
      <c r="AF225" s="1009"/>
      <c r="AG225" s="1009"/>
      <c r="AH225" s="1009"/>
      <c r="AI225" s="945"/>
    </row>
    <row r="226" spans="1:56" s="96" customFormat="1" ht="14.45" customHeight="1">
      <c r="A226" s="942"/>
      <c r="B226" s="1008"/>
      <c r="C226" s="1008"/>
      <c r="D226" s="1008"/>
      <c r="E226" s="943"/>
      <c r="F226" s="942"/>
      <c r="G226" s="943"/>
      <c r="H226" s="942"/>
      <c r="I226" s="1008"/>
      <c r="J226" s="1008"/>
      <c r="K226" s="943"/>
      <c r="L226" s="1356"/>
      <c r="M226" s="1008"/>
      <c r="N226" s="1008"/>
      <c r="O226" s="1008"/>
      <c r="P226" s="1354" t="s">
        <v>43</v>
      </c>
      <c r="Q226" s="1395"/>
      <c r="R226" s="1008"/>
      <c r="S226" s="1008"/>
      <c r="T226" s="943"/>
      <c r="U226" s="942"/>
      <c r="V226" s="1008"/>
      <c r="W226" s="1008"/>
      <c r="X226" s="1008"/>
      <c r="Y226" s="1354" t="s">
        <v>43</v>
      </c>
      <c r="Z226" s="1008"/>
      <c r="AA226" s="1008"/>
      <c r="AB226" s="1008"/>
      <c r="AC226" s="943"/>
      <c r="AD226" s="1356"/>
      <c r="AE226" s="1008"/>
      <c r="AF226" s="1008"/>
      <c r="AG226" s="1008"/>
      <c r="AH226" s="1008"/>
      <c r="AI226" s="943"/>
      <c r="AJ226" s="236"/>
      <c r="AK226" s="236"/>
      <c r="AL226" s="236"/>
      <c r="AM226" s="236"/>
      <c r="AN226" s="236"/>
      <c r="AO226" s="236"/>
      <c r="AP226" s="236"/>
      <c r="AQ226" s="236"/>
      <c r="AR226" s="236"/>
      <c r="AS226" s="236"/>
      <c r="AT226" s="236"/>
      <c r="AU226" s="236"/>
      <c r="AV226" s="236"/>
      <c r="AW226" s="236"/>
      <c r="AX226" s="236"/>
      <c r="AY226" s="236"/>
      <c r="AZ226" s="236"/>
      <c r="BA226" s="236"/>
      <c r="BB226" s="236"/>
      <c r="BC226" s="236"/>
      <c r="BD226" s="236"/>
    </row>
    <row r="227" spans="1:56" s="96" customFormat="1" ht="14.45" customHeight="1">
      <c r="A227" s="944"/>
      <c r="B227" s="1009"/>
      <c r="C227" s="1009"/>
      <c r="D227" s="1009"/>
      <c r="E227" s="945"/>
      <c r="F227" s="944"/>
      <c r="G227" s="945"/>
      <c r="H227" s="944"/>
      <c r="I227" s="1009"/>
      <c r="J227" s="1009"/>
      <c r="K227" s="945"/>
      <c r="L227" s="944"/>
      <c r="M227" s="1009"/>
      <c r="N227" s="1009"/>
      <c r="O227" s="1009"/>
      <c r="P227" s="1355"/>
      <c r="Q227" s="1009"/>
      <c r="R227" s="1009"/>
      <c r="S227" s="1009"/>
      <c r="T227" s="945"/>
      <c r="U227" s="944"/>
      <c r="V227" s="1009"/>
      <c r="W227" s="1009"/>
      <c r="X227" s="1009"/>
      <c r="Y227" s="1355"/>
      <c r="Z227" s="1009"/>
      <c r="AA227" s="1009"/>
      <c r="AB227" s="1009"/>
      <c r="AC227" s="945"/>
      <c r="AD227" s="944"/>
      <c r="AE227" s="1009"/>
      <c r="AF227" s="1009"/>
      <c r="AG227" s="1009"/>
      <c r="AH227" s="1009"/>
      <c r="AI227" s="945"/>
      <c r="AJ227" s="236"/>
      <c r="AK227" s="236"/>
      <c r="AL227" s="236"/>
      <c r="AM227" s="236"/>
      <c r="AN227" s="236"/>
      <c r="AO227" s="236"/>
      <c r="AP227" s="236"/>
      <c r="AQ227" s="236"/>
      <c r="AR227" s="236"/>
      <c r="AS227" s="236"/>
      <c r="AT227" s="236"/>
      <c r="AU227" s="236"/>
      <c r="AV227" s="236"/>
      <c r="AW227" s="236"/>
      <c r="AX227" s="236"/>
      <c r="AY227" s="236"/>
      <c r="AZ227" s="236"/>
      <c r="BA227" s="236"/>
      <c r="BB227" s="236"/>
      <c r="BC227" s="236"/>
      <c r="BD227" s="236"/>
    </row>
    <row r="228" spans="1:56" ht="15" customHeight="1">
      <c r="A228" s="1351" t="s">
        <v>316</v>
      </c>
      <c r="B228" s="1351"/>
      <c r="C228" s="1351"/>
      <c r="D228" s="1352" t="s">
        <v>317</v>
      </c>
      <c r="E228" s="1352"/>
      <c r="F228" s="1352"/>
      <c r="G228" s="1352"/>
      <c r="H228" s="1352"/>
      <c r="I228" s="1352"/>
      <c r="J228" s="1352"/>
      <c r="K228" s="1352"/>
      <c r="L228" s="1352"/>
      <c r="M228" s="1352"/>
      <c r="N228" s="1352"/>
      <c r="O228" s="1352"/>
      <c r="P228" s="1352"/>
      <c r="Q228" s="1352"/>
      <c r="R228" s="1352"/>
      <c r="S228" s="1352"/>
      <c r="T228" s="1352"/>
      <c r="U228" s="1352"/>
      <c r="V228" s="1352"/>
      <c r="W228" s="1352"/>
      <c r="X228" s="1352"/>
      <c r="Y228" s="1352"/>
      <c r="Z228" s="1352"/>
      <c r="AA228" s="1352"/>
      <c r="AB228" s="1352"/>
      <c r="AC228" s="1352"/>
      <c r="AD228" s="1352"/>
      <c r="AE228" s="1352"/>
      <c r="AF228" s="1352"/>
      <c r="AG228" s="1352"/>
      <c r="AH228" s="1352"/>
      <c r="AI228" s="1352"/>
    </row>
    <row r="229" spans="1:56" ht="15" customHeight="1">
      <c r="A229" s="1351" t="s">
        <v>318</v>
      </c>
      <c r="B229" s="1351"/>
      <c r="C229" s="1351"/>
      <c r="D229" s="1353" t="s">
        <v>319</v>
      </c>
      <c r="E229" s="1353"/>
      <c r="F229" s="1353"/>
      <c r="G229" s="1353"/>
      <c r="H229" s="1353"/>
      <c r="I229" s="1353"/>
      <c r="J229" s="1353"/>
      <c r="K229" s="1353"/>
      <c r="L229" s="1353"/>
      <c r="M229" s="1353"/>
      <c r="N229" s="1353"/>
      <c r="O229" s="1353"/>
      <c r="P229" s="1353"/>
      <c r="Q229" s="1353"/>
      <c r="R229" s="1353"/>
      <c r="S229" s="1353"/>
      <c r="T229" s="1353"/>
      <c r="U229" s="1353"/>
      <c r="V229" s="1353"/>
      <c r="W229" s="1353"/>
      <c r="X229" s="1353"/>
      <c r="Y229" s="1353"/>
      <c r="Z229" s="1353"/>
      <c r="AA229" s="1353"/>
      <c r="AB229" s="1353"/>
      <c r="AC229" s="1353"/>
      <c r="AD229" s="1353"/>
      <c r="AE229" s="1353"/>
      <c r="AF229" s="1353"/>
      <c r="AG229" s="1353"/>
      <c r="AH229" s="1353"/>
      <c r="AI229" s="1353"/>
    </row>
    <row r="230" spans="1:56" ht="15" customHeight="1">
      <c r="A230" s="1565"/>
      <c r="B230" s="1565"/>
      <c r="C230" s="1565"/>
      <c r="D230" s="1565"/>
      <c r="E230" s="1565"/>
      <c r="F230" s="1565"/>
      <c r="G230" s="1565"/>
      <c r="H230" s="1565"/>
      <c r="I230" s="1565"/>
      <c r="J230" s="1565"/>
      <c r="K230" s="1565"/>
      <c r="L230" s="1565"/>
      <c r="M230" s="1565"/>
      <c r="N230" s="1565"/>
      <c r="O230" s="1565"/>
      <c r="P230" s="1565"/>
      <c r="Q230" s="1565"/>
      <c r="R230" s="1565"/>
      <c r="S230" s="1565"/>
      <c r="T230" s="1566"/>
      <c r="U230" s="1566"/>
      <c r="V230" s="1566"/>
      <c r="W230" s="1566"/>
      <c r="X230" s="1566"/>
      <c r="Y230" s="1566"/>
      <c r="Z230" s="1566"/>
      <c r="AA230" s="1566"/>
      <c r="AB230" s="1566"/>
      <c r="AC230" s="1566"/>
      <c r="AD230" s="1566"/>
      <c r="AE230" s="1566"/>
      <c r="AF230" s="1566"/>
      <c r="AG230" s="1566"/>
      <c r="AH230" s="1566"/>
      <c r="AI230" s="1566"/>
    </row>
    <row r="231" spans="1:56" ht="15" customHeight="1">
      <c r="A231" s="1310" t="s">
        <v>689</v>
      </c>
      <c r="B231" s="1311"/>
      <c r="C231" s="1311"/>
      <c r="D231" s="1311"/>
      <c r="E231" s="1311"/>
      <c r="F231" s="1311"/>
      <c r="G231" s="1312"/>
      <c r="H231" s="1567" t="s">
        <v>690</v>
      </c>
      <c r="I231" s="1567"/>
      <c r="J231" s="1567"/>
      <c r="K231" s="1393"/>
      <c r="L231" s="1393"/>
      <c r="M231" s="1393"/>
      <c r="N231" s="1393"/>
      <c r="O231" s="1393"/>
      <c r="P231" s="1393"/>
      <c r="Q231" s="1393"/>
      <c r="R231" s="1393"/>
      <c r="S231" s="1394"/>
      <c r="T231" s="1386"/>
      <c r="U231" s="1384"/>
      <c r="V231" s="1384"/>
      <c r="W231" s="1384"/>
      <c r="X231" s="1384"/>
      <c r="Y231" s="1384"/>
      <c r="Z231" s="1384"/>
      <c r="AA231" s="1384"/>
      <c r="AB231" s="1384"/>
      <c r="AC231" s="1384"/>
      <c r="AD231" s="1384"/>
      <c r="AE231" s="481"/>
      <c r="AF231" s="481"/>
      <c r="AG231" s="481"/>
      <c r="AH231" s="481"/>
      <c r="AI231" s="483"/>
    </row>
    <row r="232" spans="1:56" ht="15" customHeight="1">
      <c r="A232" s="1313"/>
      <c r="B232" s="1314"/>
      <c r="C232" s="1314"/>
      <c r="D232" s="1314"/>
      <c r="E232" s="1314"/>
      <c r="F232" s="1314"/>
      <c r="G232" s="1315"/>
      <c r="H232" s="1568"/>
      <c r="I232" s="1568"/>
      <c r="J232" s="1568"/>
      <c r="K232" s="1272"/>
      <c r="L232" s="1272"/>
      <c r="M232" s="1272"/>
      <c r="N232" s="1272"/>
      <c r="O232" s="1272"/>
      <c r="P232" s="1272"/>
      <c r="Q232" s="1272"/>
      <c r="R232" s="1272"/>
      <c r="S232" s="1273"/>
      <c r="T232" s="1387"/>
      <c r="U232" s="1385"/>
      <c r="V232" s="1385"/>
      <c r="W232" s="1385"/>
      <c r="X232" s="1385"/>
      <c r="Y232" s="1385"/>
      <c r="Z232" s="1385"/>
      <c r="AA232" s="1385"/>
      <c r="AB232" s="1385"/>
      <c r="AC232" s="1385"/>
      <c r="AD232" s="1385"/>
      <c r="AE232" s="446"/>
      <c r="AF232" s="446"/>
      <c r="AG232" s="484"/>
      <c r="AH232" s="484"/>
      <c r="AI232" s="484"/>
    </row>
    <row r="233" spans="1:56" ht="15" customHeight="1">
      <c r="A233" s="1316" t="s">
        <v>889</v>
      </c>
      <c r="B233" s="1311"/>
      <c r="C233" s="1311"/>
      <c r="D233" s="1311"/>
      <c r="E233" s="1311"/>
      <c r="F233" s="1311"/>
      <c r="G233" s="1312"/>
      <c r="H233" s="1369"/>
      <c r="I233" s="1370"/>
      <c r="J233" s="1432" t="s">
        <v>241</v>
      </c>
      <c r="K233" s="1388" t="s">
        <v>223</v>
      </c>
      <c r="L233" s="1388"/>
      <c r="M233" s="1388"/>
      <c r="N233" s="1388"/>
      <c r="O233" s="1388"/>
      <c r="P233" s="1571" t="s">
        <v>875</v>
      </c>
      <c r="Q233" s="1571"/>
      <c r="R233" s="1571"/>
      <c r="S233" s="1571"/>
      <c r="T233" s="1571"/>
      <c r="U233" s="1571"/>
      <c r="V233" s="1571" t="s">
        <v>876</v>
      </c>
      <c r="W233" s="1571"/>
      <c r="X233" s="1571"/>
      <c r="Y233" s="1571"/>
      <c r="Z233" s="1571"/>
      <c r="AA233" s="1571"/>
      <c r="AB233" s="1571"/>
      <c r="AC233" s="1571"/>
      <c r="AD233" s="999" t="s">
        <v>877</v>
      </c>
      <c r="AE233" s="999"/>
      <c r="AF233" s="999"/>
      <c r="AG233" s="999"/>
      <c r="AH233" s="999"/>
      <c r="AI233" s="999"/>
    </row>
    <row r="234" spans="1:56" s="400" customFormat="1" ht="15" customHeight="1">
      <c r="A234" s="1319"/>
      <c r="B234" s="1382"/>
      <c r="C234" s="1382"/>
      <c r="D234" s="1382"/>
      <c r="E234" s="1382"/>
      <c r="F234" s="1382"/>
      <c r="G234" s="1383"/>
      <c r="H234" s="1369"/>
      <c r="I234" s="1370"/>
      <c r="J234" s="1432"/>
      <c r="K234" s="1388"/>
      <c r="L234" s="1388"/>
      <c r="M234" s="1388"/>
      <c r="N234" s="1388"/>
      <c r="O234" s="1388"/>
      <c r="P234" s="1762"/>
      <c r="Q234" s="1762"/>
      <c r="R234" s="1762"/>
      <c r="S234" s="1762"/>
      <c r="T234" s="1762"/>
      <c r="U234" s="1762"/>
      <c r="V234" s="1762"/>
      <c r="W234" s="1762"/>
      <c r="X234" s="1762"/>
      <c r="Y234" s="1762"/>
      <c r="Z234" s="1762"/>
      <c r="AA234" s="1762"/>
      <c r="AB234" s="1762"/>
      <c r="AC234" s="1762"/>
      <c r="AD234" s="1763"/>
      <c r="AE234" s="1763"/>
      <c r="AF234" s="1763"/>
      <c r="AG234" s="1763"/>
      <c r="AH234" s="1763"/>
      <c r="AI234" s="1763"/>
    </row>
    <row r="235" spans="1:56" s="400" customFormat="1" ht="15" customHeight="1">
      <c r="A235" s="1319"/>
      <c r="B235" s="1382"/>
      <c r="C235" s="1382"/>
      <c r="D235" s="1382"/>
      <c r="E235" s="1382"/>
      <c r="F235" s="1382"/>
      <c r="G235" s="1383"/>
      <c r="H235" s="1369"/>
      <c r="I235" s="1370"/>
      <c r="J235" s="1432"/>
      <c r="K235" s="1388"/>
      <c r="L235" s="1388"/>
      <c r="M235" s="1388"/>
      <c r="N235" s="1388"/>
      <c r="O235" s="1388"/>
      <c r="P235" s="1762"/>
      <c r="Q235" s="1762"/>
      <c r="R235" s="1762"/>
      <c r="S235" s="1762"/>
      <c r="T235" s="1762"/>
      <c r="U235" s="1762"/>
      <c r="V235" s="1762"/>
      <c r="W235" s="1762"/>
      <c r="X235" s="1762"/>
      <c r="Y235" s="1762"/>
      <c r="Z235" s="1762"/>
      <c r="AA235" s="1762"/>
      <c r="AB235" s="1762"/>
      <c r="AC235" s="1762"/>
      <c r="AD235" s="1763"/>
      <c r="AE235" s="1763"/>
      <c r="AF235" s="1763"/>
      <c r="AG235" s="1763"/>
      <c r="AH235" s="1763"/>
      <c r="AI235" s="1763"/>
    </row>
    <row r="236" spans="1:56" ht="15" customHeight="1">
      <c r="A236" s="1313"/>
      <c r="B236" s="1314"/>
      <c r="C236" s="1314"/>
      <c r="D236" s="1314"/>
      <c r="E236" s="1314"/>
      <c r="F236" s="1314"/>
      <c r="G236" s="1315"/>
      <c r="H236" s="1371"/>
      <c r="I236" s="1372"/>
      <c r="J236" s="1166"/>
      <c r="K236" s="1389"/>
      <c r="L236" s="1389"/>
      <c r="M236" s="1389"/>
      <c r="N236" s="1389"/>
      <c r="O236" s="1389"/>
      <c r="P236" s="1762"/>
      <c r="Q236" s="1762"/>
      <c r="R236" s="1762"/>
      <c r="S236" s="1762"/>
      <c r="T236" s="1762"/>
      <c r="U236" s="1762"/>
      <c r="V236" s="1762"/>
      <c r="W236" s="1762"/>
      <c r="X236" s="1762"/>
      <c r="Y236" s="1762"/>
      <c r="Z236" s="1762"/>
      <c r="AA236" s="1762"/>
      <c r="AB236" s="1762"/>
      <c r="AC236" s="1762"/>
      <c r="AD236" s="1763"/>
      <c r="AE236" s="1763"/>
      <c r="AF236" s="1763"/>
      <c r="AG236" s="1763"/>
      <c r="AH236" s="1763"/>
      <c r="AI236" s="1763"/>
    </row>
    <row r="237" spans="1:56" ht="15" customHeight="1">
      <c r="A237" s="1316" t="s">
        <v>691</v>
      </c>
      <c r="B237" s="1317"/>
      <c r="C237" s="1317"/>
      <c r="D237" s="1317"/>
      <c r="E237" s="1317"/>
      <c r="F237" s="1317"/>
      <c r="G237" s="1318"/>
      <c r="H237" s="1364" t="s">
        <v>398</v>
      </c>
      <c r="I237" s="1365"/>
      <c r="J237" s="1366"/>
      <c r="K237" s="999" t="s">
        <v>300</v>
      </c>
      <c r="L237" s="999"/>
      <c r="M237" s="999"/>
      <c r="N237" s="999"/>
      <c r="O237" s="999"/>
      <c r="P237" s="999"/>
      <c r="Q237" s="1269" t="s">
        <v>301</v>
      </c>
      <c r="R237" s="1270"/>
      <c r="S237" s="1274"/>
      <c r="T237" s="1269" t="s">
        <v>302</v>
      </c>
      <c r="U237" s="1270"/>
      <c r="V237" s="1270"/>
      <c r="W237" s="1270"/>
      <c r="X237" s="1270"/>
      <c r="Y237" s="1270"/>
      <c r="Z237" s="1270"/>
      <c r="AA237" s="1270"/>
      <c r="AB237" s="1274"/>
      <c r="AC237" s="999" t="s">
        <v>303</v>
      </c>
      <c r="AD237" s="999"/>
      <c r="AE237" s="999"/>
      <c r="AF237" s="999"/>
      <c r="AG237" s="999"/>
      <c r="AH237" s="999"/>
      <c r="AI237" s="999"/>
    </row>
    <row r="238" spans="1:56" ht="15" customHeight="1">
      <c r="A238" s="1319"/>
      <c r="B238" s="1320"/>
      <c r="C238" s="1320"/>
      <c r="D238" s="1320"/>
      <c r="E238" s="1320"/>
      <c r="F238" s="1320"/>
      <c r="G238" s="1321"/>
      <c r="H238" s="1361"/>
      <c r="I238" s="1362"/>
      <c r="J238" s="1363"/>
      <c r="K238" s="1392"/>
      <c r="L238" s="1393"/>
      <c r="M238" s="1393"/>
      <c r="N238" s="1393"/>
      <c r="O238" s="1393"/>
      <c r="P238" s="1394"/>
      <c r="Q238" s="1595"/>
      <c r="R238" s="1452"/>
      <c r="S238" s="1596"/>
      <c r="T238" s="1357" t="s">
        <v>716</v>
      </c>
      <c r="U238" s="1358"/>
      <c r="V238" s="1359"/>
      <c r="W238" s="1360"/>
      <c r="X238" s="84" t="s">
        <v>62</v>
      </c>
      <c r="Y238" s="422"/>
      <c r="Z238" s="1325" t="s">
        <v>304</v>
      </c>
      <c r="AA238" s="1325"/>
      <c r="AB238" s="1326"/>
      <c r="AC238" s="1564"/>
      <c r="AD238" s="1564"/>
      <c r="AE238" s="1564"/>
      <c r="AF238" s="1564"/>
      <c r="AG238" s="1564"/>
      <c r="AH238" s="1564"/>
      <c r="AI238" s="1564"/>
    </row>
    <row r="239" spans="1:56" ht="15" customHeight="1">
      <c r="A239" s="1319"/>
      <c r="B239" s="1320"/>
      <c r="C239" s="1320"/>
      <c r="D239" s="1320"/>
      <c r="E239" s="1320"/>
      <c r="F239" s="1320"/>
      <c r="G239" s="1321"/>
      <c r="H239" s="1361"/>
      <c r="I239" s="1362"/>
      <c r="J239" s="1363"/>
      <c r="K239" s="1392"/>
      <c r="L239" s="1393"/>
      <c r="M239" s="1393"/>
      <c r="N239" s="1393"/>
      <c r="O239" s="1393"/>
      <c r="P239" s="1394"/>
      <c r="Q239" s="1595"/>
      <c r="R239" s="1452"/>
      <c r="S239" s="1596"/>
      <c r="T239" s="1357" t="s">
        <v>716</v>
      </c>
      <c r="U239" s="1358"/>
      <c r="V239" s="1359"/>
      <c r="W239" s="1360"/>
      <c r="X239" s="84" t="s">
        <v>62</v>
      </c>
      <c r="Y239" s="422"/>
      <c r="Z239" s="1325" t="s">
        <v>304</v>
      </c>
      <c r="AA239" s="1325"/>
      <c r="AB239" s="1326"/>
      <c r="AC239" s="1564"/>
      <c r="AD239" s="1564"/>
      <c r="AE239" s="1564"/>
      <c r="AF239" s="1564"/>
      <c r="AG239" s="1564"/>
      <c r="AH239" s="1564"/>
      <c r="AI239" s="1564"/>
    </row>
    <row r="240" spans="1:56" ht="15" customHeight="1">
      <c r="A240" s="1322"/>
      <c r="B240" s="1323"/>
      <c r="C240" s="1323"/>
      <c r="D240" s="1323"/>
      <c r="E240" s="1323"/>
      <c r="F240" s="1323"/>
      <c r="G240" s="1324"/>
      <c r="H240" s="1361"/>
      <c r="I240" s="1362"/>
      <c r="J240" s="1363"/>
      <c r="K240" s="1377"/>
      <c r="L240" s="1378"/>
      <c r="M240" s="1378"/>
      <c r="N240" s="1378"/>
      <c r="O240" s="1378"/>
      <c r="P240" s="1379"/>
      <c r="Q240" s="1595"/>
      <c r="R240" s="1452"/>
      <c r="S240" s="1596"/>
      <c r="T240" s="1357" t="s">
        <v>716</v>
      </c>
      <c r="U240" s="1358"/>
      <c r="V240" s="1380"/>
      <c r="W240" s="1381"/>
      <c r="X240" s="85" t="s">
        <v>62</v>
      </c>
      <c r="Y240" s="422"/>
      <c r="Z240" s="1524" t="s">
        <v>304</v>
      </c>
      <c r="AA240" s="1524"/>
      <c r="AB240" s="1525"/>
      <c r="AC240" s="1564"/>
      <c r="AD240" s="1564"/>
      <c r="AE240" s="1564"/>
      <c r="AF240" s="1564"/>
      <c r="AG240" s="1564"/>
      <c r="AH240" s="1564"/>
      <c r="AI240" s="1564"/>
    </row>
    <row r="241" spans="1:35" s="129" customFormat="1" ht="15" customHeight="1">
      <c r="A241" s="1616" t="s">
        <v>692</v>
      </c>
      <c r="B241" s="1617"/>
      <c r="C241" s="1617"/>
      <c r="D241" s="1617"/>
      <c r="E241" s="1617"/>
      <c r="F241" s="1617"/>
      <c r="G241" s="1618"/>
      <c r="H241" s="1696" t="s">
        <v>150</v>
      </c>
      <c r="I241" s="1697"/>
      <c r="J241" s="1697"/>
      <c r="K241" s="1698"/>
      <c r="L241" s="1367"/>
      <c r="M241" s="1367" t="s">
        <v>604</v>
      </c>
      <c r="N241" s="1367"/>
      <c r="O241" s="1367"/>
      <c r="P241" s="1367"/>
      <c r="Q241" s="1367"/>
      <c r="R241" s="1367"/>
      <c r="S241" s="1390" t="s">
        <v>3</v>
      </c>
      <c r="T241" s="1390"/>
      <c r="U241" s="1390"/>
      <c r="V241" s="1390"/>
      <c r="W241" s="1390"/>
      <c r="X241" s="1390" t="s">
        <v>369</v>
      </c>
      <c r="Y241" s="1461"/>
      <c r="Z241" s="1461"/>
      <c r="AA241" s="1461"/>
      <c r="AB241" s="1461"/>
      <c r="AC241" s="1461"/>
      <c r="AD241" s="1461"/>
      <c r="AE241" s="1461"/>
      <c r="AF241" s="1390" t="s">
        <v>64</v>
      </c>
      <c r="AG241" s="1367"/>
      <c r="AH241" s="1367" t="s">
        <v>538</v>
      </c>
      <c r="AI241" s="1611"/>
    </row>
    <row r="242" spans="1:35" s="129" customFormat="1" ht="15" customHeight="1">
      <c r="A242" s="1619"/>
      <c r="B242" s="1620"/>
      <c r="C242" s="1620"/>
      <c r="D242" s="1620"/>
      <c r="E242" s="1620"/>
      <c r="F242" s="1620"/>
      <c r="G242" s="1621"/>
      <c r="H242" s="1387"/>
      <c r="I242" s="1385"/>
      <c r="J242" s="1385"/>
      <c r="K242" s="1699"/>
      <c r="L242" s="1368"/>
      <c r="M242" s="1368"/>
      <c r="N242" s="1368"/>
      <c r="O242" s="1368"/>
      <c r="P242" s="1368"/>
      <c r="Q242" s="1368"/>
      <c r="R242" s="1368"/>
      <c r="S242" s="1391"/>
      <c r="T242" s="1391"/>
      <c r="U242" s="1391"/>
      <c r="V242" s="1391"/>
      <c r="W242" s="1391"/>
      <c r="X242" s="1391"/>
      <c r="Y242" s="1610"/>
      <c r="Z242" s="1610"/>
      <c r="AA242" s="1610"/>
      <c r="AB242" s="1610"/>
      <c r="AC242" s="1610"/>
      <c r="AD242" s="1610"/>
      <c r="AE242" s="1610"/>
      <c r="AF242" s="1391"/>
      <c r="AG242" s="1368"/>
      <c r="AH242" s="1368"/>
      <c r="AI242" s="1612"/>
    </row>
    <row r="243" spans="1:35" s="129" customFormat="1" ht="15" customHeight="1">
      <c r="A243" s="1619"/>
      <c r="B243" s="1620"/>
      <c r="C243" s="1620"/>
      <c r="D243" s="1620"/>
      <c r="E243" s="1620"/>
      <c r="F243" s="1620"/>
      <c r="G243" s="1621"/>
      <c r="H243" s="1597" t="s">
        <v>149</v>
      </c>
      <c r="I243" s="1598"/>
      <c r="J243" s="1598"/>
      <c r="K243" s="1599"/>
      <c r="L243" s="1367"/>
      <c r="M243" s="1367" t="s">
        <v>604</v>
      </c>
      <c r="N243" s="1367"/>
      <c r="O243" s="1367"/>
      <c r="P243" s="1367"/>
      <c r="Q243" s="1367"/>
      <c r="R243" s="1367"/>
      <c r="S243" s="1390" t="s">
        <v>3</v>
      </c>
      <c r="T243" s="1390"/>
      <c r="U243" s="1390"/>
      <c r="V243" s="1390"/>
      <c r="W243" s="1390"/>
      <c r="X243" s="1390" t="s">
        <v>370</v>
      </c>
      <c r="Y243" s="1461"/>
      <c r="Z243" s="1461"/>
      <c r="AA243" s="1461"/>
      <c r="AB243" s="1461"/>
      <c r="AC243" s="1461"/>
      <c r="AD243" s="1461"/>
      <c r="AE243" s="1461"/>
      <c r="AF243" s="1390" t="s">
        <v>371</v>
      </c>
      <c r="AG243" s="1367"/>
      <c r="AH243" s="1367" t="s">
        <v>538</v>
      </c>
      <c r="AI243" s="1611"/>
    </row>
    <row r="244" spans="1:35" s="129" customFormat="1" ht="15" customHeight="1">
      <c r="A244" s="1622"/>
      <c r="B244" s="1623"/>
      <c r="C244" s="1623"/>
      <c r="D244" s="1623"/>
      <c r="E244" s="1623"/>
      <c r="F244" s="1623"/>
      <c r="G244" s="1624"/>
      <c r="H244" s="1600"/>
      <c r="I244" s="1601"/>
      <c r="J244" s="1601"/>
      <c r="K244" s="1602"/>
      <c r="L244" s="1368"/>
      <c r="M244" s="1368"/>
      <c r="N244" s="1368"/>
      <c r="O244" s="1368"/>
      <c r="P244" s="1368"/>
      <c r="Q244" s="1368"/>
      <c r="R244" s="1368"/>
      <c r="S244" s="1391"/>
      <c r="T244" s="1391"/>
      <c r="U244" s="1391"/>
      <c r="V244" s="1391"/>
      <c r="W244" s="1391"/>
      <c r="X244" s="1391"/>
      <c r="Y244" s="1610"/>
      <c r="Z244" s="1610"/>
      <c r="AA244" s="1610"/>
      <c r="AB244" s="1610"/>
      <c r="AC244" s="1610"/>
      <c r="AD244" s="1610"/>
      <c r="AE244" s="1610"/>
      <c r="AF244" s="1391"/>
      <c r="AG244" s="1368"/>
      <c r="AH244" s="1368"/>
      <c r="AI244" s="1612"/>
    </row>
    <row r="245" spans="1:35" s="129" customFormat="1" ht="15" customHeight="1">
      <c r="A245" s="1625" t="s">
        <v>693</v>
      </c>
      <c r="B245" s="1626"/>
      <c r="C245" s="1626"/>
      <c r="D245" s="1626"/>
      <c r="E245" s="1626"/>
      <c r="F245" s="1626"/>
      <c r="G245" s="1627"/>
      <c r="H245" s="1269" t="s">
        <v>49</v>
      </c>
      <c r="I245" s="1270"/>
      <c r="J245" s="1270"/>
      <c r="K245" s="1270"/>
      <c r="L245" s="1270"/>
      <c r="M245" s="1274"/>
      <c r="N245" s="1269" t="s">
        <v>212</v>
      </c>
      <c r="O245" s="1270"/>
      <c r="P245" s="1270"/>
      <c r="Q245" s="1274"/>
      <c r="R245" s="1269" t="s">
        <v>121</v>
      </c>
      <c r="S245" s="1270"/>
      <c r="T245" s="1270"/>
      <c r="U245" s="1274"/>
      <c r="V245" s="1348" t="s">
        <v>27</v>
      </c>
      <c r="W245" s="1349"/>
      <c r="X245" s="1349"/>
      <c r="Y245" s="1349"/>
      <c r="Z245" s="1349"/>
      <c r="AA245" s="1349"/>
      <c r="AB245" s="1349"/>
      <c r="AC245" s="1349"/>
      <c r="AD245" s="1349"/>
      <c r="AE245" s="1349"/>
      <c r="AF245" s="1349"/>
      <c r="AG245" s="1349"/>
      <c r="AH245" s="1349"/>
      <c r="AI245" s="1350"/>
    </row>
    <row r="246" spans="1:35" s="129" customFormat="1" ht="15" customHeight="1">
      <c r="A246" s="1628"/>
      <c r="B246" s="1629"/>
      <c r="C246" s="1629"/>
      <c r="D246" s="1629"/>
      <c r="E246" s="1629"/>
      <c r="F246" s="1629"/>
      <c r="G246" s="1630"/>
      <c r="H246" s="1374"/>
      <c r="I246" s="1375"/>
      <c r="J246" s="1375"/>
      <c r="K246" s="1375"/>
      <c r="L246" s="1375"/>
      <c r="M246" s="1376"/>
      <c r="N246" s="10"/>
      <c r="O246" s="19" t="s">
        <v>252</v>
      </c>
      <c r="P246" s="10"/>
      <c r="Q246" s="19" t="s">
        <v>66</v>
      </c>
      <c r="R246" s="10"/>
      <c r="S246" s="19" t="s">
        <v>252</v>
      </c>
      <c r="T246" s="10"/>
      <c r="U246" s="19" t="s">
        <v>66</v>
      </c>
      <c r="V246" s="221"/>
      <c r="W246" s="222" t="s">
        <v>252</v>
      </c>
      <c r="X246" s="222" t="s">
        <v>65</v>
      </c>
      <c r="Y246" s="1373"/>
      <c r="Z246" s="1373"/>
      <c r="AA246" s="1373"/>
      <c r="AB246" s="1373"/>
      <c r="AC246" s="1373"/>
      <c r="AD246" s="1373"/>
      <c r="AE246" s="1373"/>
      <c r="AF246" s="1373"/>
      <c r="AG246" s="222" t="s">
        <v>64</v>
      </c>
      <c r="AH246" s="222"/>
      <c r="AI246" s="223" t="s">
        <v>66</v>
      </c>
    </row>
    <row r="247" spans="1:35" s="129" customFormat="1" ht="15" customHeight="1">
      <c r="A247" s="1628"/>
      <c r="B247" s="1629"/>
      <c r="C247" s="1629"/>
      <c r="D247" s="1629"/>
      <c r="E247" s="1629"/>
      <c r="F247" s="1629"/>
      <c r="G247" s="1630"/>
      <c r="H247" s="1374"/>
      <c r="I247" s="1375"/>
      <c r="J247" s="1375"/>
      <c r="K247" s="1375"/>
      <c r="L247" s="1375"/>
      <c r="M247" s="1376"/>
      <c r="N247" s="10"/>
      <c r="O247" s="19" t="s">
        <v>252</v>
      </c>
      <c r="P247" s="10"/>
      <c r="Q247" s="19" t="s">
        <v>66</v>
      </c>
      <c r="R247" s="10"/>
      <c r="S247" s="19" t="s">
        <v>252</v>
      </c>
      <c r="T247" s="10"/>
      <c r="U247" s="19" t="s">
        <v>66</v>
      </c>
      <c r="V247" s="221"/>
      <c r="W247" s="222" t="s">
        <v>252</v>
      </c>
      <c r="X247" s="222" t="s">
        <v>65</v>
      </c>
      <c r="Y247" s="1373"/>
      <c r="Z247" s="1373"/>
      <c r="AA247" s="1373"/>
      <c r="AB247" s="1373"/>
      <c r="AC247" s="1373"/>
      <c r="AD247" s="1373"/>
      <c r="AE247" s="1373"/>
      <c r="AF247" s="1373"/>
      <c r="AG247" s="222" t="s">
        <v>64</v>
      </c>
      <c r="AH247" s="222"/>
      <c r="AI247" s="223" t="s">
        <v>66</v>
      </c>
    </row>
    <row r="248" spans="1:35" s="129" customFormat="1" ht="15" customHeight="1">
      <c r="A248" s="1628"/>
      <c r="B248" s="1629"/>
      <c r="C248" s="1629"/>
      <c r="D248" s="1629"/>
      <c r="E248" s="1629"/>
      <c r="F248" s="1629"/>
      <c r="G248" s="1630"/>
      <c r="H248" s="1374"/>
      <c r="I248" s="1375"/>
      <c r="J248" s="1375"/>
      <c r="K248" s="1375"/>
      <c r="L248" s="1375"/>
      <c r="M248" s="1376"/>
      <c r="N248" s="10"/>
      <c r="O248" s="19" t="s">
        <v>252</v>
      </c>
      <c r="P248" s="10"/>
      <c r="Q248" s="19" t="s">
        <v>66</v>
      </c>
      <c r="R248" s="10"/>
      <c r="S248" s="19" t="s">
        <v>252</v>
      </c>
      <c r="T248" s="10"/>
      <c r="U248" s="19" t="s">
        <v>66</v>
      </c>
      <c r="V248" s="221"/>
      <c r="W248" s="222" t="s">
        <v>252</v>
      </c>
      <c r="X248" s="222" t="s">
        <v>65</v>
      </c>
      <c r="Y248" s="1373"/>
      <c r="Z248" s="1373"/>
      <c r="AA248" s="1373"/>
      <c r="AB248" s="1373"/>
      <c r="AC248" s="1373"/>
      <c r="AD248" s="1373"/>
      <c r="AE248" s="1373"/>
      <c r="AF248" s="1373"/>
      <c r="AG248" s="222" t="s">
        <v>64</v>
      </c>
      <c r="AH248" s="222"/>
      <c r="AI248" s="223" t="s">
        <v>66</v>
      </c>
    </row>
    <row r="249" spans="1:35" s="129" customFormat="1" ht="15" customHeight="1">
      <c r="A249" s="1628"/>
      <c r="B249" s="1629"/>
      <c r="C249" s="1629"/>
      <c r="D249" s="1629"/>
      <c r="E249" s="1629"/>
      <c r="F249" s="1629"/>
      <c r="G249" s="1630"/>
      <c r="H249" s="1374"/>
      <c r="I249" s="1375"/>
      <c r="J249" s="1375"/>
      <c r="K249" s="1375"/>
      <c r="L249" s="1375"/>
      <c r="M249" s="1376"/>
      <c r="N249" s="10"/>
      <c r="O249" s="19" t="s">
        <v>252</v>
      </c>
      <c r="P249" s="10"/>
      <c r="Q249" s="19" t="s">
        <v>66</v>
      </c>
      <c r="R249" s="10"/>
      <c r="S249" s="19" t="s">
        <v>252</v>
      </c>
      <c r="T249" s="10"/>
      <c r="U249" s="19" t="s">
        <v>66</v>
      </c>
      <c r="V249" s="221"/>
      <c r="W249" s="222" t="s">
        <v>252</v>
      </c>
      <c r="X249" s="222" t="s">
        <v>65</v>
      </c>
      <c r="Y249" s="1373"/>
      <c r="Z249" s="1373"/>
      <c r="AA249" s="1373"/>
      <c r="AB249" s="1373"/>
      <c r="AC249" s="1373"/>
      <c r="AD249" s="1373"/>
      <c r="AE249" s="1373"/>
      <c r="AF249" s="1373"/>
      <c r="AG249" s="222" t="s">
        <v>64</v>
      </c>
      <c r="AH249" s="222"/>
      <c r="AI249" s="223" t="s">
        <v>66</v>
      </c>
    </row>
    <row r="250" spans="1:35" s="129" customFormat="1" ht="15" customHeight="1">
      <c r="A250" s="1628"/>
      <c r="B250" s="1629"/>
      <c r="C250" s="1629"/>
      <c r="D250" s="1629"/>
      <c r="E250" s="1629"/>
      <c r="F250" s="1629"/>
      <c r="G250" s="1630"/>
      <c r="H250" s="1374"/>
      <c r="I250" s="1375"/>
      <c r="J250" s="1375"/>
      <c r="K250" s="1375"/>
      <c r="L250" s="1375"/>
      <c r="M250" s="1376"/>
      <c r="N250" s="10"/>
      <c r="O250" s="19" t="s">
        <v>252</v>
      </c>
      <c r="P250" s="10"/>
      <c r="Q250" s="19" t="s">
        <v>66</v>
      </c>
      <c r="R250" s="10"/>
      <c r="S250" s="19" t="s">
        <v>252</v>
      </c>
      <c r="T250" s="10"/>
      <c r="U250" s="19" t="s">
        <v>66</v>
      </c>
      <c r="V250" s="221"/>
      <c r="W250" s="222" t="s">
        <v>252</v>
      </c>
      <c r="X250" s="222" t="s">
        <v>65</v>
      </c>
      <c r="Y250" s="1373"/>
      <c r="Z250" s="1373"/>
      <c r="AA250" s="1373"/>
      <c r="AB250" s="1373"/>
      <c r="AC250" s="1373"/>
      <c r="AD250" s="1373"/>
      <c r="AE250" s="1373"/>
      <c r="AF250" s="1373"/>
      <c r="AG250" s="222" t="s">
        <v>64</v>
      </c>
      <c r="AH250" s="222"/>
      <c r="AI250" s="223" t="s">
        <v>66</v>
      </c>
    </row>
    <row r="251" spans="1:35" s="129" customFormat="1" ht="15" customHeight="1">
      <c r="A251" s="1628"/>
      <c r="B251" s="1629"/>
      <c r="C251" s="1629"/>
      <c r="D251" s="1629"/>
      <c r="E251" s="1629"/>
      <c r="F251" s="1629"/>
      <c r="G251" s="1630"/>
      <c r="H251" s="1374"/>
      <c r="I251" s="1375"/>
      <c r="J251" s="1375"/>
      <c r="K251" s="1375"/>
      <c r="L251" s="1375"/>
      <c r="M251" s="1376"/>
      <c r="N251" s="10"/>
      <c r="O251" s="19" t="s">
        <v>252</v>
      </c>
      <c r="P251" s="10"/>
      <c r="Q251" s="19" t="s">
        <v>66</v>
      </c>
      <c r="R251" s="10"/>
      <c r="S251" s="19" t="s">
        <v>252</v>
      </c>
      <c r="T251" s="10"/>
      <c r="U251" s="19" t="s">
        <v>66</v>
      </c>
      <c r="V251" s="221"/>
      <c r="W251" s="222" t="s">
        <v>252</v>
      </c>
      <c r="X251" s="222" t="s">
        <v>65</v>
      </c>
      <c r="Y251" s="1373"/>
      <c r="Z251" s="1373"/>
      <c r="AA251" s="1373"/>
      <c r="AB251" s="1373"/>
      <c r="AC251" s="1373"/>
      <c r="AD251" s="1373"/>
      <c r="AE251" s="1373"/>
      <c r="AF251" s="1373"/>
      <c r="AG251" s="222" t="s">
        <v>64</v>
      </c>
      <c r="AH251" s="222"/>
      <c r="AI251" s="223" t="s">
        <v>66</v>
      </c>
    </row>
    <row r="252" spans="1:35" s="129" customFormat="1" ht="15" customHeight="1">
      <c r="A252" s="1628"/>
      <c r="B252" s="1629"/>
      <c r="C252" s="1629"/>
      <c r="D252" s="1629"/>
      <c r="E252" s="1629"/>
      <c r="F252" s="1629"/>
      <c r="G252" s="1630"/>
      <c r="H252" s="1374"/>
      <c r="I252" s="1375"/>
      <c r="J252" s="1375"/>
      <c r="K252" s="1375"/>
      <c r="L252" s="1375"/>
      <c r="M252" s="1376"/>
      <c r="N252" s="10"/>
      <c r="O252" s="19" t="s">
        <v>252</v>
      </c>
      <c r="P252" s="10"/>
      <c r="Q252" s="19" t="s">
        <v>66</v>
      </c>
      <c r="R252" s="10"/>
      <c r="S252" s="19" t="s">
        <v>252</v>
      </c>
      <c r="T252" s="10"/>
      <c r="U252" s="19" t="s">
        <v>66</v>
      </c>
      <c r="V252" s="221"/>
      <c r="W252" s="222" t="s">
        <v>252</v>
      </c>
      <c r="X252" s="222" t="s">
        <v>65</v>
      </c>
      <c r="Y252" s="1373"/>
      <c r="Z252" s="1373"/>
      <c r="AA252" s="1373"/>
      <c r="AB252" s="1373"/>
      <c r="AC252" s="1373"/>
      <c r="AD252" s="1373"/>
      <c r="AE252" s="1373"/>
      <c r="AF252" s="1373"/>
      <c r="AG252" s="222" t="s">
        <v>64</v>
      </c>
      <c r="AH252" s="222"/>
      <c r="AI252" s="223" t="s">
        <v>66</v>
      </c>
    </row>
    <row r="253" spans="1:35" s="129" customFormat="1" ht="15" customHeight="1">
      <c r="A253" s="1628"/>
      <c r="B253" s="1629"/>
      <c r="C253" s="1629"/>
      <c r="D253" s="1629"/>
      <c r="E253" s="1629"/>
      <c r="F253" s="1629"/>
      <c r="G253" s="1630"/>
      <c r="H253" s="1374"/>
      <c r="I253" s="1375"/>
      <c r="J253" s="1375"/>
      <c r="K253" s="1375"/>
      <c r="L253" s="1375"/>
      <c r="M253" s="1376"/>
      <c r="N253" s="10"/>
      <c r="O253" s="19" t="s">
        <v>252</v>
      </c>
      <c r="P253" s="10"/>
      <c r="Q253" s="19" t="s">
        <v>66</v>
      </c>
      <c r="R253" s="10"/>
      <c r="S253" s="19" t="s">
        <v>252</v>
      </c>
      <c r="T253" s="10"/>
      <c r="U253" s="19" t="s">
        <v>66</v>
      </c>
      <c r="V253" s="221"/>
      <c r="W253" s="222" t="s">
        <v>252</v>
      </c>
      <c r="X253" s="222" t="s">
        <v>65</v>
      </c>
      <c r="Y253" s="1373"/>
      <c r="Z253" s="1373"/>
      <c r="AA253" s="1373"/>
      <c r="AB253" s="1373"/>
      <c r="AC253" s="1373"/>
      <c r="AD253" s="1373"/>
      <c r="AE253" s="1373"/>
      <c r="AF253" s="1373"/>
      <c r="AG253" s="222" t="s">
        <v>64</v>
      </c>
      <c r="AH253" s="222"/>
      <c r="AI253" s="223" t="s">
        <v>66</v>
      </c>
    </row>
    <row r="254" spans="1:35" s="129" customFormat="1" ht="15" customHeight="1">
      <c r="A254" s="1631"/>
      <c r="B254" s="1632"/>
      <c r="C254" s="1632"/>
      <c r="D254" s="1632"/>
      <c r="E254" s="1632"/>
      <c r="F254" s="1632"/>
      <c r="G254" s="1633"/>
      <c r="H254" s="1374"/>
      <c r="I254" s="1375"/>
      <c r="J254" s="1375"/>
      <c r="K254" s="1375"/>
      <c r="L254" s="1375"/>
      <c r="M254" s="1376"/>
      <c r="N254" s="11"/>
      <c r="O254" s="27" t="s">
        <v>252</v>
      </c>
      <c r="P254" s="11"/>
      <c r="Q254" s="27" t="s">
        <v>66</v>
      </c>
      <c r="R254" s="11"/>
      <c r="S254" s="27" t="s">
        <v>252</v>
      </c>
      <c r="T254" s="11"/>
      <c r="U254" s="27" t="s">
        <v>66</v>
      </c>
      <c r="V254" s="217"/>
      <c r="W254" s="218" t="s">
        <v>252</v>
      </c>
      <c r="X254" s="218" t="s">
        <v>65</v>
      </c>
      <c r="Y254" s="1373"/>
      <c r="Z254" s="1373"/>
      <c r="AA254" s="1373"/>
      <c r="AB254" s="1373"/>
      <c r="AC254" s="1373"/>
      <c r="AD254" s="1373"/>
      <c r="AE254" s="1373"/>
      <c r="AF254" s="1373"/>
      <c r="AG254" s="218" t="s">
        <v>64</v>
      </c>
      <c r="AH254" s="218"/>
      <c r="AI254" s="219" t="s">
        <v>66</v>
      </c>
    </row>
    <row r="255" spans="1:35" s="129" customFormat="1" ht="15" customHeight="1">
      <c r="A255" s="1625" t="s">
        <v>694</v>
      </c>
      <c r="B255" s="1626"/>
      <c r="C255" s="1626"/>
      <c r="D255" s="1626"/>
      <c r="E255" s="1626"/>
      <c r="F255" s="1626"/>
      <c r="G255" s="1627"/>
      <c r="H255" s="1459" t="s">
        <v>53</v>
      </c>
      <c r="I255" s="1459"/>
      <c r="J255" s="1459"/>
      <c r="K255" s="1459"/>
      <c r="L255" s="1459"/>
      <c r="M255" s="1459"/>
      <c r="N255" s="1459"/>
      <c r="O255" s="1459"/>
      <c r="P255" s="1459"/>
      <c r="Q255" s="1459"/>
      <c r="R255" s="1459"/>
      <c r="S255" s="1459"/>
      <c r="T255" s="1459"/>
      <c r="U255" s="1459"/>
      <c r="V255" s="986"/>
      <c r="W255" s="987" t="s">
        <v>28</v>
      </c>
      <c r="X255" s="1305"/>
      <c r="Y255" s="1305"/>
      <c r="Z255" s="1305"/>
      <c r="AA255" s="1305"/>
      <c r="AB255" s="988"/>
      <c r="AC255" s="987" t="s">
        <v>26</v>
      </c>
      <c r="AD255" s="1305"/>
      <c r="AE255" s="1305"/>
      <c r="AF255" s="1305"/>
      <c r="AG255" s="1305"/>
      <c r="AH255" s="1305"/>
      <c r="AI255" s="988"/>
    </row>
    <row r="256" spans="1:35" s="129" customFormat="1" ht="15" customHeight="1">
      <c r="A256" s="1628"/>
      <c r="B256" s="1629"/>
      <c r="C256" s="1629"/>
      <c r="D256" s="1629"/>
      <c r="E256" s="1629"/>
      <c r="F256" s="1629"/>
      <c r="G256" s="1630"/>
      <c r="H256" s="1390" t="s">
        <v>6</v>
      </c>
      <c r="I256" s="1390"/>
      <c r="J256" s="1390"/>
      <c r="K256" s="1390"/>
      <c r="L256" s="1390"/>
      <c r="M256" s="1390"/>
      <c r="N256" s="1390"/>
      <c r="O256" s="1390"/>
      <c r="P256" s="1390"/>
      <c r="Q256" s="1390"/>
      <c r="R256" s="1390"/>
      <c r="S256" s="1390"/>
      <c r="T256" s="1390"/>
      <c r="U256" s="1390"/>
      <c r="V256" s="1609"/>
      <c r="W256" s="471"/>
      <c r="X256" s="472"/>
      <c r="Y256" s="472"/>
      <c r="Z256" s="473"/>
      <c r="AA256" s="474"/>
      <c r="AB256" s="474"/>
      <c r="AC256" s="473"/>
      <c r="AD256" s="474"/>
      <c r="AE256" s="474"/>
      <c r="AF256" s="473"/>
      <c r="AG256" s="474"/>
      <c r="AH256" s="474"/>
      <c r="AI256" s="475"/>
    </row>
    <row r="257" spans="1:36" s="129" customFormat="1" ht="15" customHeight="1">
      <c r="A257" s="1628"/>
      <c r="B257" s="1629"/>
      <c r="C257" s="1629"/>
      <c r="D257" s="1629"/>
      <c r="E257" s="1629"/>
      <c r="F257" s="1629"/>
      <c r="G257" s="1630"/>
      <c r="H257" s="1390" t="s">
        <v>7</v>
      </c>
      <c r="I257" s="1390"/>
      <c r="J257" s="1390"/>
      <c r="K257" s="1390"/>
      <c r="L257" s="1390"/>
      <c r="M257" s="1390"/>
      <c r="N257" s="1390"/>
      <c r="O257" s="1390"/>
      <c r="P257" s="1390"/>
      <c r="Q257" s="1390"/>
      <c r="R257" s="1390"/>
      <c r="S257" s="1390"/>
      <c r="T257" s="1390"/>
      <c r="U257" s="1390"/>
      <c r="V257" s="1609"/>
      <c r="W257" s="471"/>
      <c r="X257" s="472"/>
      <c r="Y257" s="472"/>
      <c r="Z257" s="473"/>
      <c r="AA257" s="474"/>
      <c r="AB257" s="474"/>
      <c r="AC257" s="473"/>
      <c r="AD257" s="474"/>
      <c r="AE257" s="474"/>
      <c r="AF257" s="473"/>
      <c r="AG257" s="474"/>
      <c r="AH257" s="474"/>
      <c r="AI257" s="475"/>
    </row>
    <row r="258" spans="1:36" s="129" customFormat="1" ht="15" customHeight="1">
      <c r="A258" s="1628"/>
      <c r="B258" s="1629"/>
      <c r="C258" s="1629"/>
      <c r="D258" s="1629"/>
      <c r="E258" s="1629"/>
      <c r="F258" s="1629"/>
      <c r="G258" s="1630"/>
      <c r="H258" s="1390" t="s">
        <v>399</v>
      </c>
      <c r="I258" s="1390"/>
      <c r="J258" s="1390"/>
      <c r="K258" s="1390"/>
      <c r="L258" s="1390"/>
      <c r="M258" s="1390"/>
      <c r="N258" s="1390"/>
      <c r="O258" s="1390"/>
      <c r="P258" s="1390"/>
      <c r="Q258" s="1390"/>
      <c r="R258" s="1390"/>
      <c r="S258" s="1390"/>
      <c r="T258" s="1390"/>
      <c r="U258" s="1390"/>
      <c r="V258" s="1609"/>
      <c r="W258" s="471"/>
      <c r="X258" s="472"/>
      <c r="Y258" s="472"/>
      <c r="Z258" s="473"/>
      <c r="AA258" s="474"/>
      <c r="AB258" s="474"/>
      <c r="AC258" s="473"/>
      <c r="AD258" s="474"/>
      <c r="AE258" s="474"/>
      <c r="AF258" s="473"/>
      <c r="AG258" s="474"/>
      <c r="AH258" s="474"/>
      <c r="AI258" s="475"/>
    </row>
    <row r="259" spans="1:36" s="129" customFormat="1" ht="15" customHeight="1">
      <c r="A259" s="1628"/>
      <c r="B259" s="1629"/>
      <c r="C259" s="1629"/>
      <c r="D259" s="1629"/>
      <c r="E259" s="1629"/>
      <c r="F259" s="1629"/>
      <c r="G259" s="1630"/>
      <c r="H259" s="1390" t="s">
        <v>260</v>
      </c>
      <c r="I259" s="1390"/>
      <c r="J259" s="1390"/>
      <c r="K259" s="1390"/>
      <c r="L259" s="1390"/>
      <c r="M259" s="1390"/>
      <c r="N259" s="1613"/>
      <c r="O259" s="1603" t="s">
        <v>50</v>
      </c>
      <c r="P259" s="1604"/>
      <c r="Q259" s="1604"/>
      <c r="R259" s="1604"/>
      <c r="S259" s="1604"/>
      <c r="T259" s="1604"/>
      <c r="U259" s="1604"/>
      <c r="V259" s="1605"/>
      <c r="W259" s="476"/>
      <c r="X259" s="477"/>
      <c r="Y259" s="477"/>
      <c r="Z259" s="450"/>
      <c r="AA259" s="451"/>
      <c r="AB259" s="451"/>
      <c r="AC259" s="450"/>
      <c r="AD259" s="451"/>
      <c r="AE259" s="451"/>
      <c r="AF259" s="450"/>
      <c r="AG259" s="451"/>
      <c r="AH259" s="451"/>
      <c r="AI259" s="453"/>
    </row>
    <row r="260" spans="1:36" s="129" customFormat="1" ht="15" customHeight="1">
      <c r="A260" s="1628"/>
      <c r="B260" s="1629"/>
      <c r="C260" s="1629"/>
      <c r="D260" s="1629"/>
      <c r="E260" s="1629"/>
      <c r="F260" s="1629"/>
      <c r="G260" s="1630"/>
      <c r="H260" s="1614"/>
      <c r="I260" s="1614"/>
      <c r="J260" s="1614"/>
      <c r="K260" s="1614"/>
      <c r="L260" s="1614"/>
      <c r="M260" s="1614"/>
      <c r="N260" s="1615"/>
      <c r="O260" s="1606" t="s">
        <v>51</v>
      </c>
      <c r="P260" s="1607"/>
      <c r="Q260" s="1607"/>
      <c r="R260" s="1607"/>
      <c r="S260" s="1607"/>
      <c r="T260" s="1607"/>
      <c r="U260" s="1607"/>
      <c r="V260" s="1608"/>
      <c r="W260" s="478"/>
      <c r="X260" s="479"/>
      <c r="Y260" s="479"/>
      <c r="Z260" s="480"/>
      <c r="AA260" s="481"/>
      <c r="AB260" s="481"/>
      <c r="AC260" s="480"/>
      <c r="AD260" s="481"/>
      <c r="AE260" s="481"/>
      <c r="AF260" s="480"/>
      <c r="AG260" s="481"/>
      <c r="AH260" s="481"/>
      <c r="AI260" s="482"/>
    </row>
    <row r="261" spans="1:36" s="129" customFormat="1" ht="15" customHeight="1">
      <c r="A261" s="1628"/>
      <c r="B261" s="1629"/>
      <c r="C261" s="1629"/>
      <c r="D261" s="1629"/>
      <c r="E261" s="1629"/>
      <c r="F261" s="1629"/>
      <c r="G261" s="1630"/>
      <c r="H261" s="1664" t="s">
        <v>52</v>
      </c>
      <c r="I261" s="1664"/>
      <c r="J261" s="1664"/>
      <c r="K261" s="1664"/>
      <c r="L261" s="1664"/>
      <c r="M261" s="1664"/>
      <c r="N261" s="1664"/>
      <c r="O261" s="1664"/>
      <c r="P261" s="1664"/>
      <c r="Q261" s="1664"/>
      <c r="R261" s="1664"/>
      <c r="S261" s="1664"/>
      <c r="T261" s="1664"/>
      <c r="U261" s="1664"/>
      <c r="V261" s="1664"/>
      <c r="W261" s="1664"/>
      <c r="X261" s="1664"/>
      <c r="Y261" s="1664"/>
      <c r="Z261" s="1664"/>
      <c r="AA261" s="1664"/>
      <c r="AB261" s="1664"/>
      <c r="AC261" s="1664"/>
      <c r="AD261" s="1664"/>
      <c r="AE261" s="1664"/>
      <c r="AF261" s="1664"/>
      <c r="AG261" s="1664"/>
      <c r="AH261" s="1664"/>
      <c r="AI261" s="1665"/>
    </row>
    <row r="262" spans="1:36" s="240" customFormat="1" ht="13.5" customHeight="1">
      <c r="A262" s="1628"/>
      <c r="B262" s="1629"/>
      <c r="C262" s="1629"/>
      <c r="D262" s="1629"/>
      <c r="E262" s="1629"/>
      <c r="F262" s="1629"/>
      <c r="G262" s="1630"/>
      <c r="H262" s="254"/>
      <c r="I262" s="1662"/>
      <c r="J262" s="1662"/>
      <c r="K262" s="1662"/>
      <c r="L262" s="1662"/>
      <c r="M262" s="1662"/>
      <c r="N262" s="1662"/>
      <c r="O262" s="1662"/>
      <c r="P262" s="1662"/>
      <c r="Q262" s="1662"/>
      <c r="R262" s="1662"/>
      <c r="S262" s="1662"/>
      <c r="T262" s="1662"/>
      <c r="U262" s="1662"/>
      <c r="V262" s="1662"/>
      <c r="W262" s="1662"/>
      <c r="X262" s="1662"/>
      <c r="Y262" s="1662"/>
      <c r="Z262" s="1662"/>
      <c r="AA262" s="1662"/>
      <c r="AB262" s="1662"/>
      <c r="AC262" s="1662"/>
      <c r="AD262" s="1662"/>
      <c r="AE262" s="1662"/>
      <c r="AF262" s="1662"/>
      <c r="AG262" s="1662"/>
      <c r="AH262" s="1662"/>
      <c r="AI262" s="255"/>
    </row>
    <row r="263" spans="1:36" s="240" customFormat="1" ht="14.25">
      <c r="A263" s="1631"/>
      <c r="B263" s="1632"/>
      <c r="C263" s="1632"/>
      <c r="D263" s="1632"/>
      <c r="E263" s="1632"/>
      <c r="F263" s="1632"/>
      <c r="G263" s="1633"/>
      <c r="H263" s="256"/>
      <c r="I263" s="1663"/>
      <c r="J263" s="1663"/>
      <c r="K263" s="1663"/>
      <c r="L263" s="1663"/>
      <c r="M263" s="1663"/>
      <c r="N263" s="1663"/>
      <c r="O263" s="1663"/>
      <c r="P263" s="1663"/>
      <c r="Q263" s="1663"/>
      <c r="R263" s="1663"/>
      <c r="S263" s="1663"/>
      <c r="T263" s="1663"/>
      <c r="U263" s="1663"/>
      <c r="V263" s="1663"/>
      <c r="W263" s="1663"/>
      <c r="X263" s="1663"/>
      <c r="Y263" s="1663"/>
      <c r="Z263" s="1663"/>
      <c r="AA263" s="1663"/>
      <c r="AB263" s="1663"/>
      <c r="AC263" s="1663"/>
      <c r="AD263" s="1663"/>
      <c r="AE263" s="1663"/>
      <c r="AF263" s="1663"/>
      <c r="AG263" s="1663"/>
      <c r="AH263" s="1663"/>
      <c r="AI263" s="257"/>
    </row>
    <row r="264" spans="1:36" s="129" customFormat="1" ht="15" customHeight="1">
      <c r="A264" s="1666" t="s">
        <v>695</v>
      </c>
      <c r="B264" s="1196"/>
      <c r="C264" s="1196"/>
      <c r="D264" s="1196"/>
      <c r="E264" s="1196"/>
      <c r="F264" s="1196"/>
      <c r="G264" s="1197"/>
      <c r="H264" s="1681" t="s">
        <v>891</v>
      </c>
      <c r="I264" s="1682"/>
      <c r="J264" s="1682"/>
      <c r="K264" s="1682"/>
      <c r="L264" s="1682"/>
      <c r="M264" s="1682"/>
      <c r="N264" s="1683"/>
      <c r="O264" s="1640"/>
      <c r="P264" s="1641"/>
      <c r="Q264" s="1642"/>
      <c r="R264" s="1270" t="s">
        <v>4</v>
      </c>
      <c r="S264" s="1686" t="s">
        <v>878</v>
      </c>
      <c r="T264" s="1687"/>
      <c r="U264" s="1687"/>
      <c r="V264" s="1687"/>
      <c r="W264" s="1687"/>
      <c r="X264" s="1687"/>
      <c r="Y264" s="1687"/>
      <c r="Z264" s="1660"/>
      <c r="AA264" s="1660"/>
      <c r="AB264" s="1660"/>
      <c r="AC264" s="1274" t="s">
        <v>4</v>
      </c>
      <c r="AD264" s="1679" t="s">
        <v>151</v>
      </c>
      <c r="AE264" s="1679"/>
      <c r="AF264" s="1679"/>
      <c r="AG264" s="1675" t="e">
        <f>Z264/O264</f>
        <v>#DIV/0!</v>
      </c>
      <c r="AH264" s="1675"/>
      <c r="AI264" s="1676"/>
    </row>
    <row r="265" spans="1:36" s="129" customFormat="1" ht="9" customHeight="1">
      <c r="A265" s="1195"/>
      <c r="B265" s="1196"/>
      <c r="C265" s="1196"/>
      <c r="D265" s="1196"/>
      <c r="E265" s="1196"/>
      <c r="F265" s="1196"/>
      <c r="G265" s="1197"/>
      <c r="H265" s="1682"/>
      <c r="I265" s="1682"/>
      <c r="J265" s="1682"/>
      <c r="K265" s="1682"/>
      <c r="L265" s="1682"/>
      <c r="M265" s="1682"/>
      <c r="N265" s="1683"/>
      <c r="O265" s="1640"/>
      <c r="P265" s="1641"/>
      <c r="Q265" s="1642"/>
      <c r="R265" s="1270"/>
      <c r="S265" s="1688"/>
      <c r="T265" s="1689"/>
      <c r="U265" s="1689"/>
      <c r="V265" s="1689"/>
      <c r="W265" s="1689"/>
      <c r="X265" s="1689"/>
      <c r="Y265" s="1689"/>
      <c r="Z265" s="1661"/>
      <c r="AA265" s="1661"/>
      <c r="AB265" s="1661"/>
      <c r="AC265" s="1274"/>
      <c r="AD265" s="1680"/>
      <c r="AE265" s="1680"/>
      <c r="AF265" s="1680"/>
      <c r="AG265" s="1677"/>
      <c r="AH265" s="1677"/>
      <c r="AI265" s="1678"/>
    </row>
    <row r="266" spans="1:36" s="129" customFormat="1" ht="9" customHeight="1">
      <c r="A266" s="1195"/>
      <c r="B266" s="1196"/>
      <c r="C266" s="1196"/>
      <c r="D266" s="1196"/>
      <c r="E266" s="1196"/>
      <c r="F266" s="1196"/>
      <c r="G266" s="1197"/>
      <c r="H266" s="1681" t="s">
        <v>890</v>
      </c>
      <c r="I266" s="1682"/>
      <c r="J266" s="1682"/>
      <c r="K266" s="1682"/>
      <c r="L266" s="1682"/>
      <c r="M266" s="1682"/>
      <c r="N266" s="1683"/>
      <c r="O266" s="1640"/>
      <c r="P266" s="1641"/>
      <c r="Q266" s="1642"/>
      <c r="R266" s="1270" t="s">
        <v>4</v>
      </c>
      <c r="S266" s="1686" t="s">
        <v>397</v>
      </c>
      <c r="T266" s="1687"/>
      <c r="U266" s="1687"/>
      <c r="V266" s="1687"/>
      <c r="W266" s="1687"/>
      <c r="X266" s="1687"/>
      <c r="Y266" s="1687"/>
      <c r="Z266" s="1660"/>
      <c r="AA266" s="1660"/>
      <c r="AB266" s="1660"/>
      <c r="AC266" s="1274" t="s">
        <v>4</v>
      </c>
      <c r="AD266" s="1679" t="s">
        <v>151</v>
      </c>
      <c r="AE266" s="1679"/>
      <c r="AF266" s="1679"/>
      <c r="AG266" s="1675" t="e">
        <f>Z266/O266</f>
        <v>#DIV/0!</v>
      </c>
      <c r="AH266" s="1675"/>
      <c r="AI266" s="1676"/>
      <c r="AJ266" s="171"/>
    </row>
    <row r="267" spans="1:36" ht="13.15" customHeight="1">
      <c r="A267" s="1195"/>
      <c r="B267" s="1196"/>
      <c r="C267" s="1196"/>
      <c r="D267" s="1196"/>
      <c r="E267" s="1196"/>
      <c r="F267" s="1196"/>
      <c r="G267" s="1197"/>
      <c r="H267" s="1682"/>
      <c r="I267" s="1682"/>
      <c r="J267" s="1682"/>
      <c r="K267" s="1682"/>
      <c r="L267" s="1682"/>
      <c r="M267" s="1682"/>
      <c r="N267" s="1683"/>
      <c r="O267" s="1640"/>
      <c r="P267" s="1641"/>
      <c r="Q267" s="1642"/>
      <c r="R267" s="1270"/>
      <c r="S267" s="1688"/>
      <c r="T267" s="1689"/>
      <c r="U267" s="1689"/>
      <c r="V267" s="1689"/>
      <c r="W267" s="1689"/>
      <c r="X267" s="1689"/>
      <c r="Y267" s="1689"/>
      <c r="Z267" s="1661"/>
      <c r="AA267" s="1661"/>
      <c r="AB267" s="1661"/>
      <c r="AC267" s="1274"/>
      <c r="AD267" s="1680"/>
      <c r="AE267" s="1680"/>
      <c r="AF267" s="1680"/>
      <c r="AG267" s="1677"/>
      <c r="AH267" s="1677"/>
      <c r="AI267" s="1678"/>
    </row>
    <row r="268" spans="1:36" s="240" customFormat="1" ht="13.5">
      <c r="A268" s="1195"/>
      <c r="B268" s="1196"/>
      <c r="C268" s="1196"/>
      <c r="D268" s="1196"/>
      <c r="E268" s="1196"/>
      <c r="F268" s="1196"/>
      <c r="G268" s="1197"/>
      <c r="H268" s="1569" t="s">
        <v>568</v>
      </c>
      <c r="I268" s="1569"/>
      <c r="J268" s="1569"/>
      <c r="K268" s="1569"/>
      <c r="L268" s="1569"/>
      <c r="M268" s="1569"/>
      <c r="N268" s="1569"/>
      <c r="O268" s="1569"/>
      <c r="P268" s="1569"/>
      <c r="Q268" s="1569"/>
      <c r="R268" s="1569"/>
      <c r="S268" s="1570"/>
      <c r="T268" s="1570"/>
      <c r="U268" s="1570"/>
      <c r="V268" s="1570"/>
      <c r="W268" s="1570"/>
      <c r="X268" s="1570"/>
      <c r="Y268" s="1570"/>
      <c r="Z268" s="1570"/>
      <c r="AA268" s="1570"/>
      <c r="AB268" s="1570"/>
      <c r="AC268" s="1570"/>
      <c r="AD268" s="1569"/>
      <c r="AE268" s="1569"/>
      <c r="AF268" s="1569"/>
      <c r="AG268" s="1569"/>
      <c r="AH268" s="1569"/>
      <c r="AI268" s="1569"/>
    </row>
    <row r="269" spans="1:36" s="240" customFormat="1" ht="13.5">
      <c r="A269" s="1195"/>
      <c r="B269" s="1196"/>
      <c r="C269" s="1196"/>
      <c r="D269" s="1196"/>
      <c r="E269" s="1196"/>
      <c r="F269" s="1196"/>
      <c r="G269" s="1197"/>
      <c r="H269" s="987"/>
      <c r="I269" s="1768"/>
      <c r="J269" s="1768"/>
      <c r="K269" s="1768"/>
      <c r="L269" s="1768"/>
      <c r="M269" s="1768"/>
      <c r="N269" s="1768"/>
      <c r="O269" s="1768"/>
      <c r="P269" s="1768"/>
      <c r="Q269" s="1768"/>
      <c r="R269" s="1768"/>
      <c r="S269" s="1768"/>
      <c r="T269" s="1768"/>
      <c r="U269" s="1768"/>
      <c r="V269" s="1768"/>
      <c r="W269" s="1768"/>
      <c r="X269" s="1768"/>
      <c r="Y269" s="1768"/>
      <c r="Z269" s="1768"/>
      <c r="AA269" s="1768"/>
      <c r="AB269" s="1768"/>
      <c r="AC269" s="1768"/>
      <c r="AD269" s="1768"/>
      <c r="AE269" s="1768"/>
      <c r="AF269" s="1768"/>
      <c r="AG269" s="1768"/>
      <c r="AH269" s="1768"/>
      <c r="AI269" s="988"/>
    </row>
    <row r="270" spans="1:36" s="240" customFormat="1" ht="13.5">
      <c r="A270" s="1198"/>
      <c r="B270" s="1199"/>
      <c r="C270" s="1199"/>
      <c r="D270" s="1199"/>
      <c r="E270" s="1199"/>
      <c r="F270" s="1199"/>
      <c r="G270" s="1200"/>
      <c r="H270" s="1269"/>
      <c r="I270" s="1769"/>
      <c r="J270" s="1769"/>
      <c r="K270" s="1769"/>
      <c r="L270" s="1769"/>
      <c r="M270" s="1769"/>
      <c r="N270" s="1769"/>
      <c r="O270" s="1769"/>
      <c r="P270" s="1769"/>
      <c r="Q270" s="1769"/>
      <c r="R270" s="1769"/>
      <c r="S270" s="1769"/>
      <c r="T270" s="1769"/>
      <c r="U270" s="1769"/>
      <c r="V270" s="1769"/>
      <c r="W270" s="1769"/>
      <c r="X270" s="1769"/>
      <c r="Y270" s="1769"/>
      <c r="Z270" s="1769"/>
      <c r="AA270" s="1769"/>
      <c r="AB270" s="1769"/>
      <c r="AC270" s="1769"/>
      <c r="AD270" s="1769"/>
      <c r="AE270" s="1769"/>
      <c r="AF270" s="1769"/>
      <c r="AG270" s="1769"/>
      <c r="AH270" s="1769"/>
      <c r="AI270" s="1274"/>
    </row>
    <row r="271" spans="1:36" s="240" customFormat="1" ht="13.5">
      <c r="A271" s="1233">
        <v>5</v>
      </c>
      <c r="B271" s="1233"/>
      <c r="C271" s="1233"/>
      <c r="D271" s="1233"/>
      <c r="E271" s="1233"/>
      <c r="F271" s="1233"/>
      <c r="G271" s="1233"/>
      <c r="H271" s="1233"/>
      <c r="I271" s="1233"/>
      <c r="J271" s="1233"/>
      <c r="K271" s="1233"/>
      <c r="L271" s="1233"/>
      <c r="M271" s="1233"/>
      <c r="N271" s="1233"/>
      <c r="O271" s="1233"/>
      <c r="P271" s="1233"/>
      <c r="Q271" s="1233"/>
      <c r="R271" s="1233"/>
      <c r="S271" s="1233"/>
      <c r="T271" s="1233"/>
      <c r="U271" s="1233"/>
      <c r="V271" s="1233"/>
      <c r="W271" s="1233"/>
      <c r="X271" s="1233"/>
      <c r="Y271" s="1233"/>
      <c r="Z271" s="1233"/>
      <c r="AA271" s="1233"/>
      <c r="AB271" s="1233"/>
      <c r="AC271" s="1233"/>
      <c r="AD271" s="1233"/>
      <c r="AE271" s="1233"/>
      <c r="AF271" s="1233"/>
      <c r="AG271" s="1233"/>
      <c r="AH271" s="1233"/>
      <c r="AI271" s="1233"/>
    </row>
    <row r="272" spans="1:36" s="240" customFormat="1" ht="13.5">
      <c r="A272" s="1456" t="s">
        <v>696</v>
      </c>
      <c r="B272" s="1193"/>
      <c r="C272" s="1193"/>
      <c r="D272" s="1193"/>
      <c r="E272" s="1193"/>
      <c r="F272" s="1193"/>
      <c r="G272" s="1194"/>
      <c r="H272" s="1718" t="s">
        <v>425</v>
      </c>
      <c r="I272" s="1719"/>
      <c r="J272" s="1719"/>
      <c r="K272" s="1719"/>
      <c r="L272" s="1719"/>
      <c r="M272" s="1719"/>
      <c r="N272" s="1719"/>
      <c r="O272" s="1719"/>
      <c r="P272" s="1719"/>
      <c r="Q272" s="1719"/>
      <c r="R272" s="1719"/>
      <c r="S272" s="1719"/>
      <c r="T272" s="1719"/>
      <c r="U272" s="1719"/>
      <c r="V272" s="1719"/>
      <c r="W272" s="1719"/>
      <c r="X272" s="1719"/>
      <c r="Y272" s="1719"/>
      <c r="Z272" s="1719"/>
      <c r="AA272" s="1719"/>
      <c r="AB272" s="1719"/>
      <c r="AC272" s="1719"/>
      <c r="AD272" s="1719"/>
      <c r="AE272" s="1719"/>
      <c r="AF272" s="1719"/>
      <c r="AG272" s="1719"/>
      <c r="AH272" s="1719"/>
      <c r="AI272" s="1720"/>
    </row>
    <row r="273" spans="1:41" s="240" customFormat="1" ht="13.5">
      <c r="A273" s="1195"/>
      <c r="B273" s="1196"/>
      <c r="C273" s="1196"/>
      <c r="D273" s="1196"/>
      <c r="E273" s="1196"/>
      <c r="F273" s="1196"/>
      <c r="G273" s="1197"/>
      <c r="H273" s="1650" t="s">
        <v>426</v>
      </c>
      <c r="I273" s="1578"/>
      <c r="J273" s="1578"/>
      <c r="K273" s="1651"/>
      <c r="L273" s="1770" t="s">
        <v>427</v>
      </c>
      <c r="M273" s="1764"/>
      <c r="N273" s="1764"/>
      <c r="O273" s="1764"/>
      <c r="P273" s="1764"/>
      <c r="Q273" s="1772" t="s">
        <v>158</v>
      </c>
      <c r="R273" s="1772"/>
      <c r="S273" s="1772"/>
      <c r="T273" s="1643"/>
      <c r="U273" s="1643"/>
      <c r="V273" s="1643"/>
      <c r="W273" s="1643"/>
      <c r="X273" s="1643"/>
      <c r="Y273" s="1643"/>
      <c r="Z273" s="1578" t="s">
        <v>64</v>
      </c>
      <c r="AA273" s="1634" t="s">
        <v>428</v>
      </c>
      <c r="AB273" s="1634"/>
      <c r="AC273" s="1634"/>
      <c r="AD273" s="1634"/>
      <c r="AE273" s="1634"/>
      <c r="AF273" s="1634"/>
      <c r="AG273" s="1764" t="s">
        <v>247</v>
      </c>
      <c r="AH273" s="1764"/>
      <c r="AI273" s="1765"/>
    </row>
    <row r="274" spans="1:41" s="240" customFormat="1" ht="13.5">
      <c r="A274" s="1195"/>
      <c r="B274" s="1196"/>
      <c r="C274" s="1196"/>
      <c r="D274" s="1196"/>
      <c r="E274" s="1196"/>
      <c r="F274" s="1196"/>
      <c r="G274" s="1197"/>
      <c r="H274" s="1652"/>
      <c r="I274" s="1579"/>
      <c r="J274" s="1579"/>
      <c r="K274" s="1653"/>
      <c r="L274" s="1771"/>
      <c r="M274" s="1766"/>
      <c r="N274" s="1766"/>
      <c r="O274" s="1766"/>
      <c r="P274" s="1766"/>
      <c r="Q274" s="1773"/>
      <c r="R274" s="1773"/>
      <c r="S274" s="1773"/>
      <c r="T274" s="1644"/>
      <c r="U274" s="1644"/>
      <c r="V274" s="1644"/>
      <c r="W274" s="1644"/>
      <c r="X274" s="1644"/>
      <c r="Y274" s="1644"/>
      <c r="Z274" s="1579"/>
      <c r="AA274" s="1635"/>
      <c r="AB274" s="1635"/>
      <c r="AC274" s="1635"/>
      <c r="AD274" s="1635"/>
      <c r="AE274" s="1635"/>
      <c r="AF274" s="1635"/>
      <c r="AG274" s="1766"/>
      <c r="AH274" s="1766"/>
      <c r="AI274" s="1767"/>
    </row>
    <row r="275" spans="1:41" s="240" customFormat="1" ht="13.5">
      <c r="A275" s="1195"/>
      <c r="B275" s="1196"/>
      <c r="C275" s="1196"/>
      <c r="D275" s="1196"/>
      <c r="E275" s="1196"/>
      <c r="F275" s="1196"/>
      <c r="G275" s="1197"/>
      <c r="H275" s="1386" t="s">
        <v>429</v>
      </c>
      <c r="I275" s="1384"/>
      <c r="J275" s="1384"/>
      <c r="K275" s="1684"/>
      <c r="L275" s="1770" t="s">
        <v>427</v>
      </c>
      <c r="M275" s="1764"/>
      <c r="N275" s="1764"/>
      <c r="O275" s="1764"/>
      <c r="P275" s="1764"/>
      <c r="Q275" s="1351" t="s">
        <v>158</v>
      </c>
      <c r="R275" s="1351"/>
      <c r="S275" s="1351"/>
      <c r="T275" s="1584"/>
      <c r="U275" s="1584"/>
      <c r="V275" s="1584"/>
      <c r="W275" s="1584"/>
      <c r="X275" s="1584"/>
      <c r="Y275" s="1584"/>
      <c r="Z275" s="1384" t="s">
        <v>64</v>
      </c>
      <c r="AA275" s="1634" t="s">
        <v>428</v>
      </c>
      <c r="AB275" s="1634"/>
      <c r="AC275" s="1634"/>
      <c r="AD275" s="1634"/>
      <c r="AE275" s="1634"/>
      <c r="AF275" s="1634"/>
      <c r="AG275" s="1764" t="s">
        <v>247</v>
      </c>
      <c r="AH275" s="1764"/>
      <c r="AI275" s="1765"/>
    </row>
    <row r="276" spans="1:41" s="129" customFormat="1" ht="15" customHeight="1">
      <c r="A276" s="1195"/>
      <c r="B276" s="1196"/>
      <c r="C276" s="1196"/>
      <c r="D276" s="1196"/>
      <c r="E276" s="1196"/>
      <c r="F276" s="1196"/>
      <c r="G276" s="1197"/>
      <c r="H276" s="1387"/>
      <c r="I276" s="1385"/>
      <c r="J276" s="1385"/>
      <c r="K276" s="1685"/>
      <c r="L276" s="1771"/>
      <c r="M276" s="1766"/>
      <c r="N276" s="1766"/>
      <c r="O276" s="1766"/>
      <c r="P276" s="1766"/>
      <c r="Q276" s="1646"/>
      <c r="R276" s="1646"/>
      <c r="S276" s="1646"/>
      <c r="T276" s="1583"/>
      <c r="U276" s="1583"/>
      <c r="V276" s="1583"/>
      <c r="W276" s="1583"/>
      <c r="X276" s="1583"/>
      <c r="Y276" s="1583"/>
      <c r="Z276" s="1385"/>
      <c r="AA276" s="1635"/>
      <c r="AB276" s="1635"/>
      <c r="AC276" s="1635"/>
      <c r="AD276" s="1635"/>
      <c r="AE276" s="1635"/>
      <c r="AF276" s="1635"/>
      <c r="AG276" s="1766"/>
      <c r="AH276" s="1766"/>
      <c r="AI276" s="1767"/>
      <c r="AJ276" s="171"/>
    </row>
    <row r="277" spans="1:41" s="129" customFormat="1" ht="15" customHeight="1">
      <c r="A277" s="1195"/>
      <c r="B277" s="1196"/>
      <c r="C277" s="1196"/>
      <c r="D277" s="1196"/>
      <c r="E277" s="1196"/>
      <c r="F277" s="1196"/>
      <c r="G277" s="1197"/>
      <c r="H277" s="1654" t="s">
        <v>430</v>
      </c>
      <c r="I277" s="1655"/>
      <c r="J277" s="1655"/>
      <c r="K277" s="1655"/>
      <c r="L277" s="1655"/>
      <c r="M277" s="1655"/>
      <c r="N277" s="1655"/>
      <c r="O277" s="1655"/>
      <c r="P277" s="1655"/>
      <c r="Q277" s="1655"/>
      <c r="R277" s="1655"/>
      <c r="S277" s="1655"/>
      <c r="T277" s="1655"/>
      <c r="U277" s="1655"/>
      <c r="V277" s="1655"/>
      <c r="W277" s="1655"/>
      <c r="X277" s="1655"/>
      <c r="Y277" s="1655"/>
      <c r="Z277" s="1655"/>
      <c r="AA277" s="1655"/>
      <c r="AB277" s="1655"/>
      <c r="AC277" s="1655"/>
      <c r="AD277" s="1655"/>
      <c r="AE277" s="1655"/>
      <c r="AF277" s="1655"/>
      <c r="AG277" s="1655"/>
      <c r="AH277" s="1655"/>
      <c r="AI277" s="1656"/>
      <c r="AJ277" s="171"/>
    </row>
    <row r="278" spans="1:41" s="129" customFormat="1" ht="15" customHeight="1">
      <c r="A278" s="1195"/>
      <c r="B278" s="1196"/>
      <c r="C278" s="1196"/>
      <c r="D278" s="1196"/>
      <c r="E278" s="1196"/>
      <c r="F278" s="1196"/>
      <c r="G278" s="1197"/>
      <c r="H278" s="463"/>
      <c r="I278" s="1667" t="s">
        <v>431</v>
      </c>
      <c r="J278" s="1667"/>
      <c r="K278" s="1667"/>
      <c r="L278" s="1667"/>
      <c r="M278" s="1667"/>
      <c r="N278" s="464"/>
      <c r="O278" s="464"/>
      <c r="P278" s="1667" t="s">
        <v>432</v>
      </c>
      <c r="Q278" s="1667"/>
      <c r="R278" s="1667"/>
      <c r="S278" s="1667"/>
      <c r="T278" s="1667"/>
      <c r="U278" s="1667"/>
      <c r="V278" s="464"/>
      <c r="W278" s="464"/>
      <c r="X278" s="1667" t="s">
        <v>251</v>
      </c>
      <c r="Y278" s="1667"/>
      <c r="Z278" s="1667"/>
      <c r="AA278" s="464"/>
      <c r="AB278" s="464"/>
      <c r="AC278" s="464"/>
      <c r="AD278" s="464"/>
      <c r="AE278" s="464"/>
      <c r="AF278" s="464"/>
      <c r="AG278" s="464"/>
      <c r="AH278" s="464"/>
      <c r="AI278" s="465"/>
      <c r="AJ278" s="171"/>
    </row>
    <row r="279" spans="1:41" s="129" customFormat="1" ht="15" customHeight="1">
      <c r="A279" s="1195"/>
      <c r="B279" s="1196"/>
      <c r="C279" s="1196"/>
      <c r="D279" s="1196"/>
      <c r="E279" s="1196"/>
      <c r="F279" s="1196"/>
      <c r="G279" s="1197"/>
      <c r="H279" s="466"/>
      <c r="I279" s="1368"/>
      <c r="J279" s="1368"/>
      <c r="K279" s="1368"/>
      <c r="L279" s="1368"/>
      <c r="M279" s="1368"/>
      <c r="N279" s="467"/>
      <c r="O279" s="467"/>
      <c r="P279" s="1368"/>
      <c r="Q279" s="1368"/>
      <c r="R279" s="1368"/>
      <c r="S279" s="1368"/>
      <c r="T279" s="1368"/>
      <c r="U279" s="1368"/>
      <c r="V279" s="467"/>
      <c r="W279" s="467"/>
      <c r="X279" s="1368"/>
      <c r="Y279" s="1368"/>
      <c r="Z279" s="1368"/>
      <c r="AA279" s="467"/>
      <c r="AB279" s="467"/>
      <c r="AC279" s="467"/>
      <c r="AD279" s="467"/>
      <c r="AE279" s="467"/>
      <c r="AF279" s="467"/>
      <c r="AG279" s="467"/>
      <c r="AH279" s="467"/>
      <c r="AI279" s="468"/>
      <c r="AJ279" s="171"/>
    </row>
    <row r="280" spans="1:41" s="129" customFormat="1" ht="15" customHeight="1">
      <c r="A280" s="1195"/>
      <c r="B280" s="1196"/>
      <c r="C280" s="1196"/>
      <c r="D280" s="1196"/>
      <c r="E280" s="1196"/>
      <c r="F280" s="1196"/>
      <c r="G280" s="1197"/>
      <c r="H280" s="1647" t="s">
        <v>206</v>
      </c>
      <c r="I280" s="1648"/>
      <c r="J280" s="1648"/>
      <c r="K280" s="1648"/>
      <c r="L280" s="1648"/>
      <c r="M280" s="1648"/>
      <c r="N280" s="1648"/>
      <c r="O280" s="1648"/>
      <c r="P280" s="1648"/>
      <c r="Q280" s="1648"/>
      <c r="R280" s="1648"/>
      <c r="S280" s="1648"/>
      <c r="T280" s="1648"/>
      <c r="U280" s="1648"/>
      <c r="V280" s="1648"/>
      <c r="W280" s="1648"/>
      <c r="X280" s="1648"/>
      <c r="Y280" s="1648"/>
      <c r="Z280" s="1648"/>
      <c r="AA280" s="1648"/>
      <c r="AB280" s="1648"/>
      <c r="AC280" s="1648"/>
      <c r="AD280" s="1648"/>
      <c r="AE280" s="1648"/>
      <c r="AF280" s="1648"/>
      <c r="AG280" s="1648"/>
      <c r="AH280" s="1648"/>
      <c r="AI280" s="1649"/>
      <c r="AJ280" s="171"/>
    </row>
    <row r="281" spans="1:41" s="129" customFormat="1" ht="15" customHeight="1">
      <c r="A281" s="1195"/>
      <c r="B281" s="1196"/>
      <c r="C281" s="1196"/>
      <c r="D281" s="1196"/>
      <c r="E281" s="1196"/>
      <c r="F281" s="1196"/>
      <c r="G281" s="1197"/>
      <c r="H281" s="470"/>
      <c r="I281" s="1668" t="s">
        <v>238</v>
      </c>
      <c r="J281" s="1668"/>
      <c r="K281" s="1668"/>
      <c r="L281" s="1668"/>
      <c r="M281" s="1668"/>
      <c r="N281" s="1668"/>
      <c r="O281" s="1668"/>
      <c r="P281" s="1668"/>
      <c r="Q281" s="1351" t="s">
        <v>158</v>
      </c>
      <c r="R281" s="1351"/>
      <c r="S281" s="1351"/>
      <c r="T281" s="1584"/>
      <c r="U281" s="1584"/>
      <c r="V281" s="1584"/>
      <c r="W281" s="1584"/>
      <c r="X281" s="1584"/>
      <c r="Y281" s="1584"/>
      <c r="Z281" s="1384" t="s">
        <v>64</v>
      </c>
      <c r="AA281" s="469"/>
      <c r="AB281" s="1670" t="s">
        <v>248</v>
      </c>
      <c r="AC281" s="1670"/>
      <c r="AD281" s="1670"/>
      <c r="AE281" s="1670"/>
      <c r="AF281" s="469"/>
      <c r="AG281" s="1671" t="s">
        <v>247</v>
      </c>
      <c r="AH281" s="1671"/>
      <c r="AI281" s="1672"/>
      <c r="AJ281" s="171"/>
    </row>
    <row r="282" spans="1:41" s="129" customFormat="1" ht="15" customHeight="1">
      <c r="A282" s="1198"/>
      <c r="B282" s="1199"/>
      <c r="C282" s="1199"/>
      <c r="D282" s="1199"/>
      <c r="E282" s="1199"/>
      <c r="F282" s="1199"/>
      <c r="G282" s="1200"/>
      <c r="H282" s="454"/>
      <c r="I282" s="1669" t="s">
        <v>237</v>
      </c>
      <c r="J282" s="1669"/>
      <c r="K282" s="1669"/>
      <c r="L282" s="1669"/>
      <c r="M282" s="1669"/>
      <c r="N282" s="1669"/>
      <c r="O282" s="1669"/>
      <c r="P282" s="1669"/>
      <c r="Q282" s="1646"/>
      <c r="R282" s="1646"/>
      <c r="S282" s="1646"/>
      <c r="T282" s="1583"/>
      <c r="U282" s="1583"/>
      <c r="V282" s="1583"/>
      <c r="W282" s="1583"/>
      <c r="X282" s="1583"/>
      <c r="Y282" s="1583"/>
      <c r="Z282" s="1385"/>
      <c r="AA282" s="446"/>
      <c r="AB282" s="1391"/>
      <c r="AC282" s="1391"/>
      <c r="AD282" s="1391"/>
      <c r="AE282" s="1391"/>
      <c r="AF282" s="446"/>
      <c r="AG282" s="1673"/>
      <c r="AH282" s="1673"/>
      <c r="AI282" s="1674"/>
      <c r="AJ282" s="171"/>
      <c r="AO282" s="5"/>
    </row>
    <row r="283" spans="1:41" s="129" customFormat="1" ht="15" customHeight="1">
      <c r="A283" s="1586" t="s">
        <v>697</v>
      </c>
      <c r="B283" s="1587"/>
      <c r="C283" s="1587"/>
      <c r="D283" s="1587"/>
      <c r="E283" s="1587"/>
      <c r="F283" s="1587"/>
      <c r="G283" s="1588"/>
      <c r="H283" s="1327" t="s">
        <v>152</v>
      </c>
      <c r="I283" s="1031"/>
      <c r="J283" s="1031"/>
      <c r="K283" s="1031"/>
      <c r="L283" s="1032"/>
      <c r="M283" s="983" t="s">
        <v>214</v>
      </c>
      <c r="N283" s="1304"/>
      <c r="O283" s="1304"/>
      <c r="P283" s="983" t="s">
        <v>153</v>
      </c>
      <c r="Q283" s="1304"/>
      <c r="R283" s="1304"/>
      <c r="S283" s="1304"/>
      <c r="T283" s="1582"/>
      <c r="U283" s="1582"/>
      <c r="V283" s="1582"/>
      <c r="W283" s="984" t="s">
        <v>4</v>
      </c>
      <c r="X283" s="1636" t="s">
        <v>213</v>
      </c>
      <c r="Y283" s="1637"/>
      <c r="Z283" s="1637"/>
      <c r="AA283" s="1637"/>
      <c r="AB283" s="1637"/>
      <c r="AC283" s="1637"/>
      <c r="AD283" s="1637"/>
      <c r="AE283" s="1637"/>
      <c r="AF283" s="1582"/>
      <c r="AG283" s="1582"/>
      <c r="AH283" s="1582"/>
      <c r="AI283" s="984" t="s">
        <v>4</v>
      </c>
      <c r="AJ283" s="171"/>
    </row>
    <row r="284" spans="1:41" s="129" customFormat="1" ht="15" customHeight="1">
      <c r="A284" s="1589"/>
      <c r="B284" s="1590"/>
      <c r="C284" s="1590"/>
      <c r="D284" s="1590"/>
      <c r="E284" s="1590"/>
      <c r="F284" s="1590"/>
      <c r="G284" s="1591"/>
      <c r="H284" s="1549"/>
      <c r="I284" s="1550"/>
      <c r="J284" s="1550"/>
      <c r="K284" s="1550"/>
      <c r="L284" s="1645"/>
      <c r="M284" s="985"/>
      <c r="N284" s="1459"/>
      <c r="O284" s="1459"/>
      <c r="P284" s="987"/>
      <c r="Q284" s="1305"/>
      <c r="R284" s="1305"/>
      <c r="S284" s="1305"/>
      <c r="T284" s="1583"/>
      <c r="U284" s="1583"/>
      <c r="V284" s="1583"/>
      <c r="W284" s="988"/>
      <c r="X284" s="1638"/>
      <c r="Y284" s="1639"/>
      <c r="Z284" s="1639"/>
      <c r="AA284" s="1639"/>
      <c r="AB284" s="1639"/>
      <c r="AC284" s="1639"/>
      <c r="AD284" s="1639"/>
      <c r="AE284" s="1639"/>
      <c r="AF284" s="1583"/>
      <c r="AG284" s="1583"/>
      <c r="AH284" s="1583"/>
      <c r="AI284" s="988"/>
      <c r="AJ284" s="171"/>
    </row>
    <row r="285" spans="1:41" s="129" customFormat="1" ht="15" customHeight="1">
      <c r="A285" s="1589"/>
      <c r="B285" s="1590"/>
      <c r="C285" s="1590"/>
      <c r="D285" s="1590"/>
      <c r="E285" s="1590"/>
      <c r="F285" s="1590"/>
      <c r="G285" s="1591"/>
      <c r="H285" s="1549"/>
      <c r="I285" s="1550"/>
      <c r="J285" s="1550"/>
      <c r="K285" s="1550"/>
      <c r="L285" s="1645"/>
      <c r="M285" s="983" t="s">
        <v>215</v>
      </c>
      <c r="N285" s="1304"/>
      <c r="O285" s="1304"/>
      <c r="P285" s="983" t="s">
        <v>153</v>
      </c>
      <c r="Q285" s="1304"/>
      <c r="R285" s="1304"/>
      <c r="S285" s="1304"/>
      <c r="T285" s="1582"/>
      <c r="U285" s="1582"/>
      <c r="V285" s="1582"/>
      <c r="W285" s="984" t="s">
        <v>4</v>
      </c>
      <c r="X285" s="1585" t="s">
        <v>226</v>
      </c>
      <c r="Y285" s="1304"/>
      <c r="Z285" s="1304"/>
      <c r="AA285" s="1304"/>
      <c r="AB285" s="1304"/>
      <c r="AC285" s="1304"/>
      <c r="AD285" s="1304"/>
      <c r="AE285" s="1304"/>
      <c r="AF285" s="1582"/>
      <c r="AG285" s="1582"/>
      <c r="AH285" s="1582"/>
      <c r="AI285" s="984" t="s">
        <v>4</v>
      </c>
    </row>
    <row r="286" spans="1:41" s="129" customFormat="1" ht="15" customHeight="1">
      <c r="A286" s="1589"/>
      <c r="B286" s="1590"/>
      <c r="C286" s="1590"/>
      <c r="D286" s="1590"/>
      <c r="E286" s="1590"/>
      <c r="F286" s="1590"/>
      <c r="G286" s="1591"/>
      <c r="H286" s="1549"/>
      <c r="I286" s="1550"/>
      <c r="J286" s="1550"/>
      <c r="K286" s="1550"/>
      <c r="L286" s="1645"/>
      <c r="M286" s="987"/>
      <c r="N286" s="1305"/>
      <c r="O286" s="1305"/>
      <c r="P286" s="987"/>
      <c r="Q286" s="1305"/>
      <c r="R286" s="1305"/>
      <c r="S286" s="1305"/>
      <c r="T286" s="1583"/>
      <c r="U286" s="1583"/>
      <c r="V286" s="1583"/>
      <c r="W286" s="988"/>
      <c r="X286" s="987"/>
      <c r="Y286" s="1305"/>
      <c r="Z286" s="1305"/>
      <c r="AA286" s="1305"/>
      <c r="AB286" s="1305"/>
      <c r="AC286" s="1305"/>
      <c r="AD286" s="1305"/>
      <c r="AE286" s="1305"/>
      <c r="AF286" s="1583"/>
      <c r="AG286" s="1583"/>
      <c r="AH286" s="1583"/>
      <c r="AI286" s="988"/>
    </row>
    <row r="287" spans="1:41" s="129" customFormat="1" ht="15" customHeight="1">
      <c r="A287" s="1589"/>
      <c r="B287" s="1590"/>
      <c r="C287" s="1590"/>
      <c r="D287" s="1590"/>
      <c r="E287" s="1590"/>
      <c r="F287" s="1590"/>
      <c r="G287" s="1591"/>
      <c r="H287" s="1549"/>
      <c r="I287" s="1550"/>
      <c r="J287" s="1550"/>
      <c r="K287" s="1550"/>
      <c r="L287" s="1645"/>
      <c r="M287" s="1459" t="s">
        <v>155</v>
      </c>
      <c r="N287" s="1657"/>
      <c r="O287" s="1657"/>
      <c r="P287" s="1657"/>
      <c r="Q287" s="1657"/>
      <c r="R287" s="1657"/>
      <c r="S287" s="1304"/>
      <c r="T287" s="1580"/>
      <c r="U287" s="1580"/>
      <c r="V287" s="1580"/>
      <c r="W287" s="1580"/>
      <c r="X287" s="1580"/>
      <c r="Y287" s="1580"/>
      <c r="Z287" s="1580"/>
      <c r="AA287" s="1580"/>
      <c r="AB287" s="1580"/>
      <c r="AC287" s="1580"/>
      <c r="AD287" s="1580"/>
      <c r="AE287" s="1580"/>
      <c r="AF287" s="1580"/>
      <c r="AG287" s="1580"/>
      <c r="AH287" s="1580"/>
      <c r="AI287" s="986"/>
    </row>
    <row r="288" spans="1:41" s="129" customFormat="1" ht="15" customHeight="1">
      <c r="A288" s="1589"/>
      <c r="B288" s="1590"/>
      <c r="C288" s="1590"/>
      <c r="D288" s="1590"/>
      <c r="E288" s="1590"/>
      <c r="F288" s="1590"/>
      <c r="G288" s="1591"/>
      <c r="H288" s="1549"/>
      <c r="I288" s="1550"/>
      <c r="J288" s="1550"/>
      <c r="K288" s="1550"/>
      <c r="L288" s="1645"/>
      <c r="M288" s="1658"/>
      <c r="N288" s="1659"/>
      <c r="O288" s="1659"/>
      <c r="P288" s="1659"/>
      <c r="Q288" s="1659"/>
      <c r="R288" s="1659"/>
      <c r="S288" s="1459"/>
      <c r="T288" s="1581"/>
      <c r="U288" s="1581"/>
      <c r="V288" s="1581"/>
      <c r="W288" s="1581"/>
      <c r="X288" s="1581"/>
      <c r="Y288" s="1581"/>
      <c r="Z288" s="1581"/>
      <c r="AA288" s="1581"/>
      <c r="AB288" s="1581"/>
      <c r="AC288" s="1581"/>
      <c r="AD288" s="1581"/>
      <c r="AE288" s="1581"/>
      <c r="AF288" s="1581"/>
      <c r="AG288" s="1581"/>
      <c r="AH288" s="1581"/>
      <c r="AI288" s="986"/>
    </row>
    <row r="289" spans="1:35" s="129" customFormat="1" ht="15" customHeight="1">
      <c r="A289" s="1589"/>
      <c r="B289" s="1590"/>
      <c r="C289" s="1590"/>
      <c r="D289" s="1590"/>
      <c r="E289" s="1590"/>
      <c r="F289" s="1590"/>
      <c r="G289" s="1591"/>
      <c r="H289" s="1327" t="s">
        <v>157</v>
      </c>
      <c r="I289" s="1031"/>
      <c r="J289" s="1031"/>
      <c r="K289" s="1031"/>
      <c r="L289" s="1032"/>
      <c r="M289" s="983" t="s">
        <v>153</v>
      </c>
      <c r="N289" s="1304"/>
      <c r="O289" s="1304"/>
      <c r="P289" s="1304"/>
      <c r="Q289" s="1582"/>
      <c r="R289" s="1582"/>
      <c r="S289" s="1582"/>
      <c r="T289" s="984" t="s">
        <v>4</v>
      </c>
      <c r="U289" s="1304" t="s">
        <v>154</v>
      </c>
      <c r="V289" s="1304"/>
      <c r="W289" s="1304"/>
      <c r="X289" s="1304"/>
      <c r="Y289" s="1304"/>
      <c r="Z289" s="1304"/>
      <c r="AA289" s="1582"/>
      <c r="AB289" s="1582"/>
      <c r="AC289" s="1582"/>
      <c r="AD289" s="1304" t="s">
        <v>4</v>
      </c>
      <c r="AE289" s="1690" t="s">
        <v>156</v>
      </c>
      <c r="AF289" s="1690"/>
      <c r="AG289" s="1690"/>
      <c r="AH289" s="1690"/>
      <c r="AI289" s="1691"/>
    </row>
    <row r="290" spans="1:35" s="129" customFormat="1" ht="15" customHeight="1">
      <c r="A290" s="1589"/>
      <c r="B290" s="1590"/>
      <c r="C290" s="1590"/>
      <c r="D290" s="1590"/>
      <c r="E290" s="1590"/>
      <c r="F290" s="1590"/>
      <c r="G290" s="1591"/>
      <c r="H290" s="1549"/>
      <c r="I290" s="1550"/>
      <c r="J290" s="1550"/>
      <c r="K290" s="1550"/>
      <c r="L290" s="1645"/>
      <c r="M290" s="987"/>
      <c r="N290" s="1305"/>
      <c r="O290" s="1305"/>
      <c r="P290" s="1305"/>
      <c r="Q290" s="1583"/>
      <c r="R290" s="1583"/>
      <c r="S290" s="1583"/>
      <c r="T290" s="988"/>
      <c r="U290" s="1305"/>
      <c r="V290" s="1305"/>
      <c r="W290" s="1305"/>
      <c r="X290" s="1305"/>
      <c r="Y290" s="1305"/>
      <c r="Z290" s="1305"/>
      <c r="AA290" s="1583"/>
      <c r="AB290" s="1583"/>
      <c r="AC290" s="1583"/>
      <c r="AD290" s="1305"/>
      <c r="AE290" s="1692"/>
      <c r="AF290" s="1692"/>
      <c r="AG290" s="1692"/>
      <c r="AH290" s="1692"/>
      <c r="AI290" s="1693"/>
    </row>
    <row r="291" spans="1:35" s="129" customFormat="1" ht="15" customHeight="1">
      <c r="A291" s="1589"/>
      <c r="B291" s="1590"/>
      <c r="C291" s="1590"/>
      <c r="D291" s="1590"/>
      <c r="E291" s="1590"/>
      <c r="F291" s="1590"/>
      <c r="G291" s="1591"/>
      <c r="H291" s="1549"/>
      <c r="I291" s="1550"/>
      <c r="J291" s="1550"/>
      <c r="K291" s="1550"/>
      <c r="L291" s="1645"/>
      <c r="M291" s="1459" t="s">
        <v>155</v>
      </c>
      <c r="N291" s="1459"/>
      <c r="O291" s="1459"/>
      <c r="P291" s="1459"/>
      <c r="Q291" s="1459"/>
      <c r="R291" s="1459"/>
      <c r="S291" s="1459"/>
      <c r="T291" s="1580"/>
      <c r="U291" s="1580"/>
      <c r="V291" s="1580"/>
      <c r="W291" s="1580"/>
      <c r="X291" s="1580"/>
      <c r="Y291" s="1580"/>
      <c r="Z291" s="1580"/>
      <c r="AA291" s="1580"/>
      <c r="AB291" s="1580"/>
      <c r="AC291" s="1580"/>
      <c r="AD291" s="1580"/>
      <c r="AE291" s="1580"/>
      <c r="AF291" s="1580"/>
      <c r="AG291" s="1580"/>
      <c r="AH291" s="1580"/>
      <c r="AI291" s="986"/>
    </row>
    <row r="292" spans="1:35" s="129" customFormat="1" ht="15" customHeight="1">
      <c r="A292" s="1592"/>
      <c r="B292" s="1593"/>
      <c r="C292" s="1593"/>
      <c r="D292" s="1593"/>
      <c r="E292" s="1593"/>
      <c r="F292" s="1593"/>
      <c r="G292" s="1594"/>
      <c r="H292" s="1033"/>
      <c r="I292" s="1034"/>
      <c r="J292" s="1034"/>
      <c r="K292" s="1034"/>
      <c r="L292" s="1035"/>
      <c r="M292" s="1305"/>
      <c r="N292" s="1305"/>
      <c r="O292" s="1305"/>
      <c r="P292" s="1305"/>
      <c r="Q292" s="1305"/>
      <c r="R292" s="1305"/>
      <c r="S292" s="1305"/>
      <c r="T292" s="1581"/>
      <c r="U292" s="1581"/>
      <c r="V292" s="1581"/>
      <c r="W292" s="1581"/>
      <c r="X292" s="1581"/>
      <c r="Y292" s="1581"/>
      <c r="Z292" s="1581"/>
      <c r="AA292" s="1581"/>
      <c r="AB292" s="1581"/>
      <c r="AC292" s="1581"/>
      <c r="AD292" s="1581"/>
      <c r="AE292" s="1581"/>
      <c r="AF292" s="1581"/>
      <c r="AG292" s="1581"/>
      <c r="AH292" s="1581"/>
      <c r="AI292" s="988"/>
    </row>
    <row r="293" spans="1:35" s="129" customFormat="1" ht="15" customHeight="1">
      <c r="A293" s="1456" t="s">
        <v>698</v>
      </c>
      <c r="B293" s="1193"/>
      <c r="C293" s="1193"/>
      <c r="D293" s="1193"/>
      <c r="E293" s="1193"/>
      <c r="F293" s="1193"/>
      <c r="G293" s="1194"/>
      <c r="H293" s="1572" t="s">
        <v>388</v>
      </c>
      <c r="I293" s="1573"/>
      <c r="J293" s="1573"/>
      <c r="K293" s="1573"/>
      <c r="L293" s="1573"/>
      <c r="M293" s="1573"/>
      <c r="N293" s="1573"/>
      <c r="O293" s="1573"/>
      <c r="P293" s="1573"/>
      <c r="Q293" s="1573"/>
      <c r="R293" s="1573"/>
      <c r="S293" s="1573"/>
      <c r="T293" s="1573"/>
      <c r="U293" s="1573"/>
      <c r="V293" s="1573"/>
      <c r="W293" s="1573"/>
      <c r="X293" s="1573"/>
      <c r="Y293" s="1573"/>
      <c r="Z293" s="1573"/>
      <c r="AA293" s="1573"/>
      <c r="AB293" s="1573"/>
      <c r="AC293" s="1573"/>
      <c r="AD293" s="1573"/>
      <c r="AE293" s="1573"/>
      <c r="AF293" s="1573"/>
      <c r="AG293" s="1573"/>
      <c r="AH293" s="1573"/>
      <c r="AI293" s="1574"/>
    </row>
    <row r="294" spans="1:35" s="129" customFormat="1" ht="15" customHeight="1">
      <c r="A294" s="1195"/>
      <c r="B294" s="1196"/>
      <c r="C294" s="1196"/>
      <c r="D294" s="1196"/>
      <c r="E294" s="1196"/>
      <c r="F294" s="1196"/>
      <c r="G294" s="1197"/>
      <c r="H294" s="441"/>
      <c r="I294" s="442"/>
      <c r="J294" s="442"/>
      <c r="K294" s="442"/>
      <c r="L294" s="442"/>
      <c r="M294" s="443"/>
      <c r="N294" s="443"/>
      <c r="O294" s="443"/>
      <c r="P294" s="443"/>
      <c r="Q294" s="443"/>
      <c r="R294" s="443"/>
      <c r="S294" s="443"/>
      <c r="T294" s="443"/>
      <c r="U294" s="443"/>
      <c r="V294" s="443"/>
      <c r="W294" s="443"/>
      <c r="X294" s="443"/>
      <c r="Y294" s="443"/>
      <c r="Z294" s="443"/>
      <c r="AA294" s="443"/>
      <c r="AB294" s="443"/>
      <c r="AC294" s="443"/>
      <c r="AD294" s="443"/>
      <c r="AE294" s="443"/>
      <c r="AF294" s="443"/>
      <c r="AG294" s="443"/>
      <c r="AH294" s="443"/>
      <c r="AI294" s="444"/>
    </row>
    <row r="295" spans="1:35" s="129" customFormat="1" ht="15" customHeight="1">
      <c r="A295" s="1195"/>
      <c r="B295" s="1196"/>
      <c r="C295" s="1196"/>
      <c r="D295" s="1196"/>
      <c r="E295" s="1196"/>
      <c r="F295" s="1196"/>
      <c r="G295" s="1197"/>
      <c r="H295" s="1572" t="s">
        <v>560</v>
      </c>
      <c r="I295" s="1573"/>
      <c r="J295" s="1573"/>
      <c r="K295" s="1573"/>
      <c r="L295" s="1573"/>
      <c r="M295" s="1573"/>
      <c r="N295" s="1573"/>
      <c r="O295" s="1573"/>
      <c r="P295" s="1573"/>
      <c r="Q295" s="1573"/>
      <c r="R295" s="1573"/>
      <c r="S295" s="1573"/>
      <c r="T295" s="1573"/>
      <c r="U295" s="1573"/>
      <c r="V295" s="1573"/>
      <c r="W295" s="1573"/>
      <c r="X295" s="1573"/>
      <c r="Y295" s="1573"/>
      <c r="Z295" s="1573"/>
      <c r="AA295" s="1573"/>
      <c r="AB295" s="1573"/>
      <c r="AC295" s="1573"/>
      <c r="AD295" s="1573"/>
      <c r="AE295" s="1573"/>
      <c r="AF295" s="1573"/>
      <c r="AG295" s="1573"/>
      <c r="AH295" s="1573"/>
      <c r="AI295" s="1574"/>
    </row>
    <row r="296" spans="1:35" s="129" customFormat="1" ht="15" customHeight="1">
      <c r="A296" s="1195"/>
      <c r="B296" s="1196"/>
      <c r="C296" s="1196"/>
      <c r="D296" s="1196"/>
      <c r="E296" s="1196"/>
      <c r="F296" s="1196"/>
      <c r="G296" s="1197"/>
      <c r="H296" s="445"/>
      <c r="I296" s="445"/>
      <c r="J296" s="445"/>
      <c r="K296" s="445"/>
      <c r="L296" s="445"/>
      <c r="M296" s="446"/>
      <c r="N296" s="1385"/>
      <c r="O296" s="1385"/>
      <c r="P296" s="1385"/>
      <c r="Q296" s="1385"/>
      <c r="R296" s="1385"/>
      <c r="S296" s="1385"/>
      <c r="T296" s="1385"/>
      <c r="U296" s="1385"/>
      <c r="V296" s="446"/>
      <c r="W296" s="446"/>
      <c r="X296" s="446"/>
      <c r="Y296" s="446"/>
      <c r="Z296" s="446"/>
      <c r="AA296" s="446"/>
      <c r="AB296" s="446"/>
      <c r="AC296" s="443"/>
      <c r="AD296" s="443"/>
      <c r="AE296" s="446"/>
      <c r="AF296" s="446"/>
      <c r="AG296" s="446"/>
      <c r="AH296" s="446"/>
      <c r="AI296" s="447"/>
    </row>
    <row r="297" spans="1:35" ht="15" customHeight="1">
      <c r="A297" s="1195"/>
      <c r="B297" s="1196"/>
      <c r="C297" s="1196"/>
      <c r="D297" s="1196"/>
      <c r="E297" s="1196"/>
      <c r="F297" s="1196"/>
      <c r="G297" s="1197"/>
      <c r="H297" s="1575" t="s">
        <v>389</v>
      </c>
      <c r="I297" s="1576"/>
      <c r="J297" s="1576"/>
      <c r="K297" s="1576"/>
      <c r="L297" s="1576"/>
      <c r="M297" s="1576"/>
      <c r="N297" s="1576"/>
      <c r="O297" s="1576"/>
      <c r="P297" s="1576"/>
      <c r="Q297" s="1576"/>
      <c r="R297" s="1576"/>
      <c r="S297" s="1576"/>
      <c r="T297" s="1576"/>
      <c r="U297" s="1576"/>
      <c r="V297" s="1576"/>
      <c r="W297" s="1576"/>
      <c r="X297" s="1576"/>
      <c r="Y297" s="1576"/>
      <c r="Z297" s="1576"/>
      <c r="AA297" s="1576"/>
      <c r="AB297" s="1576"/>
      <c r="AC297" s="1576"/>
      <c r="AD297" s="1576"/>
      <c r="AE297" s="1576"/>
      <c r="AF297" s="1576"/>
      <c r="AG297" s="1576"/>
      <c r="AH297" s="1576"/>
      <c r="AI297" s="1577"/>
    </row>
    <row r="298" spans="1:35" ht="15" customHeight="1">
      <c r="A298" s="1195"/>
      <c r="B298" s="1196"/>
      <c r="C298" s="1196"/>
      <c r="D298" s="1196"/>
      <c r="E298" s="1196"/>
      <c r="F298" s="1196"/>
      <c r="G298" s="1197"/>
      <c r="H298" s="448"/>
      <c r="I298" s="446"/>
      <c r="J298" s="446"/>
      <c r="K298" s="446"/>
      <c r="L298" s="446"/>
      <c r="M298" s="446"/>
      <c r="N298" s="449"/>
      <c r="O298" s="449"/>
      <c r="P298" s="449"/>
      <c r="Q298" s="449"/>
      <c r="R298" s="449"/>
      <c r="S298" s="449"/>
      <c r="T298" s="449"/>
      <c r="U298" s="449"/>
      <c r="V298" s="449"/>
      <c r="W298" s="449"/>
      <c r="X298" s="449"/>
      <c r="Y298" s="449"/>
      <c r="Z298" s="449"/>
      <c r="AA298" s="449"/>
      <c r="AB298" s="449"/>
      <c r="AC298" s="449"/>
      <c r="AD298" s="449"/>
      <c r="AE298" s="449"/>
      <c r="AF298" s="449"/>
      <c r="AG298" s="449"/>
      <c r="AH298" s="449"/>
      <c r="AI298" s="447"/>
    </row>
    <row r="299" spans="1:35" ht="15" customHeight="1">
      <c r="A299" s="1195"/>
      <c r="B299" s="1196"/>
      <c r="C299" s="1196"/>
      <c r="D299" s="1196"/>
      <c r="E299" s="1196"/>
      <c r="F299" s="1196"/>
      <c r="G299" s="1197"/>
      <c r="H299" s="450" t="s">
        <v>390</v>
      </c>
      <c r="I299" s="451"/>
      <c r="J299" s="451"/>
      <c r="K299" s="451"/>
      <c r="L299" s="451"/>
      <c r="M299" s="451"/>
      <c r="N299" s="452"/>
      <c r="O299" s="452"/>
      <c r="P299" s="452"/>
      <c r="Q299" s="452"/>
      <c r="R299" s="452"/>
      <c r="S299" s="452"/>
      <c r="T299" s="452"/>
      <c r="U299" s="452"/>
      <c r="V299" s="452"/>
      <c r="W299" s="452"/>
      <c r="X299" s="452"/>
      <c r="Y299" s="452"/>
      <c r="Z299" s="452"/>
      <c r="AA299" s="452"/>
      <c r="AB299" s="452"/>
      <c r="AC299" s="452"/>
      <c r="AD299" s="452"/>
      <c r="AE299" s="452"/>
      <c r="AF299" s="452"/>
      <c r="AG299" s="452"/>
      <c r="AH299" s="452"/>
      <c r="AI299" s="453"/>
    </row>
    <row r="300" spans="1:35" ht="15" customHeight="1">
      <c r="A300" s="1198"/>
      <c r="B300" s="1199"/>
      <c r="C300" s="1199"/>
      <c r="D300" s="1199"/>
      <c r="E300" s="1199"/>
      <c r="F300" s="1199"/>
      <c r="G300" s="1200"/>
      <c r="H300" s="454"/>
      <c r="I300" s="446"/>
      <c r="J300" s="446"/>
      <c r="K300" s="446"/>
      <c r="L300" s="446"/>
      <c r="M300" s="446"/>
      <c r="N300" s="449"/>
      <c r="O300" s="449"/>
      <c r="P300" s="449"/>
      <c r="Q300" s="449"/>
      <c r="R300" s="449"/>
      <c r="S300" s="449"/>
      <c r="T300" s="449"/>
      <c r="U300" s="449"/>
      <c r="V300" s="449"/>
      <c r="W300" s="449"/>
      <c r="X300" s="449"/>
      <c r="Y300" s="449"/>
      <c r="Z300" s="449"/>
      <c r="AA300" s="449"/>
      <c r="AB300" s="449"/>
      <c r="AC300" s="455"/>
      <c r="AD300" s="455"/>
      <c r="AE300" s="449"/>
      <c r="AF300" s="449"/>
      <c r="AG300" s="449"/>
      <c r="AH300" s="449"/>
      <c r="AI300" s="447"/>
    </row>
    <row r="301" spans="1:35" ht="15" customHeight="1">
      <c r="A301" s="1167" t="s">
        <v>921</v>
      </c>
      <c r="B301" s="1526"/>
      <c r="C301" s="1526"/>
      <c r="D301" s="1526"/>
      <c r="E301" s="1526"/>
      <c r="F301" s="1526"/>
      <c r="G301" s="1527"/>
      <c r="H301" s="1752" t="s">
        <v>922</v>
      </c>
      <c r="I301" s="1753"/>
      <c r="J301" s="1753"/>
      <c r="K301" s="1753"/>
      <c r="L301" s="1753"/>
      <c r="M301" s="1753"/>
      <c r="N301" s="1753"/>
      <c r="O301" s="1753"/>
      <c r="P301" s="1753"/>
      <c r="Q301" s="1753"/>
      <c r="R301" s="1753"/>
      <c r="S301" s="1753"/>
      <c r="T301" s="1753"/>
      <c r="U301" s="1753"/>
      <c r="V301" s="1753"/>
      <c r="W301" s="1753"/>
      <c r="X301" s="1753"/>
      <c r="Y301" s="1753"/>
      <c r="Z301" s="1753"/>
      <c r="AA301" s="1753"/>
      <c r="AB301" s="1753"/>
      <c r="AC301" s="1753"/>
      <c r="AD301" s="1753"/>
      <c r="AE301" s="1753"/>
      <c r="AF301" s="1753"/>
      <c r="AG301" s="1753"/>
      <c r="AH301" s="1753"/>
      <c r="AI301" s="1754"/>
    </row>
    <row r="302" spans="1:35" ht="15" customHeight="1">
      <c r="A302" s="1528"/>
      <c r="B302" s="1529"/>
      <c r="C302" s="1529"/>
      <c r="D302" s="1529"/>
      <c r="E302" s="1529"/>
      <c r="F302" s="1529"/>
      <c r="G302" s="1530"/>
      <c r="H302" s="456"/>
      <c r="I302" s="457"/>
      <c r="J302" s="457"/>
      <c r="K302" s="457"/>
      <c r="L302" s="458"/>
      <c r="M302" s="458"/>
      <c r="N302" s="458"/>
      <c r="O302" s="458"/>
      <c r="P302" s="458"/>
      <c r="Q302" s="458"/>
      <c r="R302" s="458"/>
      <c r="S302" s="458"/>
      <c r="T302" s="458"/>
      <c r="U302" s="458"/>
      <c r="V302" s="458"/>
      <c r="W302" s="458"/>
      <c r="X302" s="458"/>
      <c r="Y302" s="458"/>
      <c r="Z302" s="458"/>
      <c r="AA302" s="458"/>
      <c r="AB302" s="458"/>
      <c r="AC302" s="458"/>
      <c r="AD302" s="458"/>
      <c r="AE302" s="458"/>
      <c r="AF302" s="458"/>
      <c r="AG302" s="458"/>
      <c r="AH302" s="458"/>
      <c r="AI302" s="459"/>
    </row>
    <row r="303" spans="1:35" ht="15" customHeight="1">
      <c r="A303" s="1528"/>
      <c r="B303" s="1529"/>
      <c r="C303" s="1529"/>
      <c r="D303" s="1529"/>
      <c r="E303" s="1529"/>
      <c r="F303" s="1529"/>
      <c r="G303" s="1530"/>
      <c r="H303" s="1755" t="s">
        <v>923</v>
      </c>
      <c r="I303" s="1755"/>
      <c r="J303" s="1755"/>
      <c r="K303" s="1755"/>
      <c r="L303" s="1755"/>
      <c r="M303" s="1755"/>
      <c r="N303" s="1755"/>
      <c r="O303" s="1755"/>
      <c r="P303" s="1755"/>
      <c r="Q303" s="1755"/>
      <c r="R303" s="1755"/>
      <c r="S303" s="1755"/>
      <c r="T303" s="1755"/>
      <c r="U303" s="1755"/>
      <c r="V303" s="1755"/>
      <c r="W303" s="1755"/>
      <c r="X303" s="1755"/>
      <c r="Y303" s="1755"/>
      <c r="Z303" s="1755"/>
      <c r="AA303" s="1755"/>
      <c r="AB303" s="1755"/>
      <c r="AC303" s="1755"/>
      <c r="AD303" s="1755"/>
      <c r="AE303" s="1755"/>
      <c r="AF303" s="1755"/>
      <c r="AG303" s="1755"/>
      <c r="AH303" s="1755"/>
      <c r="AI303" s="1756"/>
    </row>
    <row r="304" spans="1:35" ht="15" customHeight="1">
      <c r="A304" s="1528"/>
      <c r="B304" s="1529"/>
      <c r="C304" s="1529"/>
      <c r="D304" s="1529"/>
      <c r="E304" s="1529"/>
      <c r="F304" s="1529"/>
      <c r="G304" s="1530"/>
      <c r="H304" s="460"/>
      <c r="I304" s="460"/>
      <c r="J304" s="460"/>
      <c r="K304" s="460"/>
      <c r="L304" s="460"/>
      <c r="M304" s="460"/>
      <c r="N304" s="460"/>
      <c r="O304" s="460"/>
      <c r="P304" s="460"/>
      <c r="Q304" s="460"/>
      <c r="R304" s="460"/>
      <c r="S304" s="460"/>
      <c r="T304" s="460"/>
      <c r="U304" s="460"/>
      <c r="V304" s="460"/>
      <c r="W304" s="460"/>
      <c r="X304" s="460"/>
      <c r="Y304" s="460"/>
      <c r="Z304" s="460"/>
      <c r="AA304" s="460"/>
      <c r="AB304" s="460"/>
      <c r="AC304" s="460"/>
      <c r="AD304" s="460"/>
      <c r="AE304" s="460"/>
      <c r="AF304" s="460"/>
      <c r="AG304" s="460"/>
      <c r="AH304" s="460"/>
      <c r="AI304" s="461"/>
    </row>
    <row r="305" spans="1:35" ht="15" customHeight="1">
      <c r="A305" s="1528"/>
      <c r="B305" s="1529"/>
      <c r="C305" s="1529"/>
      <c r="D305" s="1529"/>
      <c r="E305" s="1529"/>
      <c r="F305" s="1529"/>
      <c r="G305" s="1530"/>
      <c r="H305" s="1757" t="s">
        <v>924</v>
      </c>
      <c r="I305" s="1757"/>
      <c r="J305" s="1757"/>
      <c r="K305" s="1757"/>
      <c r="L305" s="1757"/>
      <c r="M305" s="1757"/>
      <c r="N305" s="1757"/>
      <c r="O305" s="1757"/>
      <c r="P305" s="1757"/>
      <c r="Q305" s="1757"/>
      <c r="R305" s="1757"/>
      <c r="S305" s="1757"/>
      <c r="T305" s="1757"/>
      <c r="U305" s="1757"/>
      <c r="V305" s="1757"/>
      <c r="W305" s="1757"/>
      <c r="X305" s="1757"/>
      <c r="Y305" s="1757"/>
      <c r="Z305" s="1757"/>
      <c r="AA305" s="1757"/>
      <c r="AB305" s="1757"/>
      <c r="AC305" s="1757"/>
      <c r="AD305" s="1757"/>
      <c r="AE305" s="1757"/>
      <c r="AF305" s="1757"/>
      <c r="AG305" s="1757"/>
      <c r="AH305" s="1757"/>
      <c r="AI305" s="1758"/>
    </row>
    <row r="306" spans="1:35" ht="15" customHeight="1">
      <c r="A306" s="1528"/>
      <c r="B306" s="1529"/>
      <c r="C306" s="1529"/>
      <c r="D306" s="1529"/>
      <c r="E306" s="1529"/>
      <c r="F306" s="1529"/>
      <c r="G306" s="1530"/>
      <c r="H306" s="1757"/>
      <c r="I306" s="1757"/>
      <c r="J306" s="1757"/>
      <c r="K306" s="1757"/>
      <c r="L306" s="1757"/>
      <c r="M306" s="1757"/>
      <c r="N306" s="1757"/>
      <c r="O306" s="1757"/>
      <c r="P306" s="1757"/>
      <c r="Q306" s="1757"/>
      <c r="R306" s="1757"/>
      <c r="S306" s="1757"/>
      <c r="T306" s="1757"/>
      <c r="U306" s="1757"/>
      <c r="V306" s="1757"/>
      <c r="W306" s="1757"/>
      <c r="X306" s="1757"/>
      <c r="Y306" s="1757"/>
      <c r="Z306" s="1757"/>
      <c r="AA306" s="1757"/>
      <c r="AB306" s="1757"/>
      <c r="AC306" s="1757"/>
      <c r="AD306" s="1757"/>
      <c r="AE306" s="1757"/>
      <c r="AF306" s="1757"/>
      <c r="AG306" s="1757"/>
      <c r="AH306" s="1757"/>
      <c r="AI306" s="1758"/>
    </row>
    <row r="307" spans="1:35" ht="15" customHeight="1">
      <c r="A307" s="1528"/>
      <c r="B307" s="1529"/>
      <c r="C307" s="1529"/>
      <c r="D307" s="1529"/>
      <c r="E307" s="1529"/>
      <c r="F307" s="1529"/>
      <c r="G307" s="1530"/>
      <c r="H307" s="1757"/>
      <c r="I307" s="1757"/>
      <c r="J307" s="1757"/>
      <c r="K307" s="1757"/>
      <c r="L307" s="1757"/>
      <c r="M307" s="1757"/>
      <c r="N307" s="1757"/>
      <c r="O307" s="1757"/>
      <c r="P307" s="1757"/>
      <c r="Q307" s="1757"/>
      <c r="R307" s="1757"/>
      <c r="S307" s="1757"/>
      <c r="T307" s="1757"/>
      <c r="U307" s="1757"/>
      <c r="V307" s="1757"/>
      <c r="W307" s="1757"/>
      <c r="X307" s="1757"/>
      <c r="Y307" s="1757"/>
      <c r="Z307" s="1757"/>
      <c r="AA307" s="1757"/>
      <c r="AB307" s="1757"/>
      <c r="AC307" s="1757"/>
      <c r="AD307" s="1757"/>
      <c r="AE307" s="1757"/>
      <c r="AF307" s="1757"/>
      <c r="AG307" s="1757"/>
      <c r="AH307" s="1757"/>
      <c r="AI307" s="1758"/>
    </row>
    <row r="308" spans="1:35" ht="15" customHeight="1">
      <c r="A308" s="1531"/>
      <c r="B308" s="1508"/>
      <c r="C308" s="1508"/>
      <c r="D308" s="1508"/>
      <c r="E308" s="1508"/>
      <c r="F308" s="1508"/>
      <c r="G308" s="1509"/>
      <c r="H308" s="1759"/>
      <c r="I308" s="1759"/>
      <c r="J308" s="1759"/>
      <c r="K308" s="1759"/>
      <c r="L308" s="1759"/>
      <c r="M308" s="1759"/>
      <c r="N308" s="1759"/>
      <c r="O308" s="1759"/>
      <c r="P308" s="1759"/>
      <c r="Q308" s="1759"/>
      <c r="R308" s="1759"/>
      <c r="S308" s="1759"/>
      <c r="T308" s="1759"/>
      <c r="U308" s="1759"/>
      <c r="V308" s="1759"/>
      <c r="W308" s="1759"/>
      <c r="X308" s="1759"/>
      <c r="Y308" s="1759"/>
      <c r="Z308" s="1759"/>
      <c r="AA308" s="1759"/>
      <c r="AB308" s="1759"/>
      <c r="AC308" s="1759"/>
      <c r="AD308" s="1759"/>
      <c r="AE308" s="1759"/>
      <c r="AF308" s="1759"/>
      <c r="AG308" s="1759"/>
      <c r="AH308" s="1759"/>
      <c r="AI308" s="1760"/>
    </row>
    <row r="309" spans="1:35" ht="15" customHeight="1">
      <c r="A309" s="462"/>
      <c r="B309" s="462"/>
      <c r="C309" s="462"/>
      <c r="D309" s="462"/>
      <c r="E309" s="462"/>
      <c r="F309" s="462"/>
      <c r="G309" s="462"/>
      <c r="H309" s="462"/>
      <c r="I309" s="462"/>
      <c r="J309" s="462"/>
      <c r="K309" s="462"/>
      <c r="L309" s="462"/>
      <c r="M309" s="462"/>
      <c r="N309" s="462"/>
      <c r="O309" s="462"/>
      <c r="P309" s="462"/>
      <c r="Q309" s="462"/>
      <c r="R309" s="462"/>
      <c r="S309" s="462"/>
      <c r="T309" s="462"/>
      <c r="U309" s="462"/>
      <c r="V309" s="462"/>
      <c r="W309" s="462"/>
      <c r="X309" s="462"/>
      <c r="Y309" s="462"/>
      <c r="Z309" s="462"/>
      <c r="AA309" s="462"/>
      <c r="AB309" s="462"/>
      <c r="AC309" s="462"/>
      <c r="AD309" s="462"/>
      <c r="AE309" s="462"/>
      <c r="AF309" s="462"/>
      <c r="AG309" s="462"/>
      <c r="AH309" s="462"/>
      <c r="AI309" s="462"/>
    </row>
    <row r="310" spans="1:35" ht="15" customHeight="1">
      <c r="A310" s="462"/>
      <c r="B310" s="1761"/>
      <c r="C310" s="1761"/>
      <c r="D310" s="1761"/>
      <c r="E310" s="1761"/>
      <c r="F310" s="1761"/>
      <c r="G310" s="1761"/>
      <c r="H310" s="1761"/>
      <c r="I310" s="1761"/>
      <c r="J310" s="1761"/>
      <c r="K310" s="1761"/>
      <c r="L310" s="462"/>
      <c r="M310" s="462"/>
      <c r="N310" s="462"/>
      <c r="O310" s="462"/>
      <c r="P310" s="462"/>
      <c r="Q310" s="462"/>
      <c r="R310" s="462"/>
      <c r="S310" s="462"/>
      <c r="T310" s="462"/>
      <c r="U310" s="462"/>
      <c r="V310" s="462"/>
      <c r="W310" s="462"/>
      <c r="X310" s="462"/>
      <c r="Y310" s="462"/>
      <c r="Z310" s="462"/>
      <c r="AA310" s="462"/>
      <c r="AB310" s="462"/>
      <c r="AC310" s="462"/>
      <c r="AD310" s="462"/>
      <c r="AE310" s="462"/>
      <c r="AF310" s="462"/>
      <c r="AG310" s="462"/>
      <c r="AH310" s="462"/>
      <c r="AI310" s="462"/>
    </row>
    <row r="311" spans="1:35" ht="15" customHeight="1">
      <c r="A311" s="462"/>
      <c r="B311" s="1761"/>
      <c r="C311" s="1761"/>
      <c r="D311" s="1761"/>
      <c r="E311" s="1761"/>
      <c r="F311" s="1761"/>
      <c r="G311" s="1761"/>
      <c r="H311" s="1761"/>
      <c r="I311" s="1761"/>
      <c r="J311" s="1761"/>
      <c r="K311" s="1761"/>
      <c r="L311" s="462"/>
      <c r="M311" s="462"/>
      <c r="N311" s="462"/>
      <c r="O311" s="462"/>
      <c r="P311" s="462"/>
      <c r="Q311" s="462"/>
      <c r="R311" s="462">
        <v>6</v>
      </c>
      <c r="S311" s="462"/>
      <c r="T311" s="462"/>
      <c r="U311" s="462"/>
      <c r="V311" s="462"/>
      <c r="W311" s="462"/>
      <c r="X311" s="462"/>
      <c r="Y311" s="462"/>
      <c r="Z311" s="462"/>
      <c r="AA311" s="462"/>
      <c r="AB311" s="462"/>
      <c r="AC311" s="462"/>
      <c r="AD311" s="462"/>
      <c r="AE311" s="462"/>
      <c r="AF311" s="462"/>
      <c r="AG311" s="462"/>
      <c r="AH311" s="462"/>
      <c r="AI311" s="462"/>
    </row>
    <row r="313" spans="1:35" ht="15" customHeight="1">
      <c r="C313" s="1732" t="s">
        <v>1449</v>
      </c>
      <c r="D313" s="1733"/>
      <c r="E313" s="1733"/>
      <c r="F313" s="1733"/>
      <c r="G313" s="1733"/>
      <c r="H313" s="1733"/>
      <c r="I313" s="1733"/>
      <c r="J313" s="1733"/>
      <c r="K313" s="1733"/>
      <c r="L313" s="1733"/>
      <c r="M313" s="1733"/>
      <c r="N313" s="1733"/>
    </row>
    <row r="314" spans="1:35" ht="15" customHeight="1">
      <c r="C314" s="1733"/>
      <c r="D314" s="1733"/>
      <c r="E314" s="1733"/>
      <c r="F314" s="1733"/>
      <c r="G314" s="1733"/>
      <c r="H314" s="1733"/>
      <c r="I314" s="1733"/>
      <c r="J314" s="1733"/>
      <c r="K314" s="1733"/>
      <c r="L314" s="1733"/>
      <c r="M314" s="1733"/>
      <c r="N314" s="1733"/>
    </row>
  </sheetData>
  <sheetProtection formatCells="0" selectLockedCells="1"/>
  <mergeCells count="1139">
    <mergeCell ref="V55:X55"/>
    <mergeCell ref="V49:X49"/>
    <mergeCell ref="C313:N314"/>
    <mergeCell ref="S17:W18"/>
    <mergeCell ref="X17:AI18"/>
    <mergeCell ref="F17:R18"/>
    <mergeCell ref="A301:G308"/>
    <mergeCell ref="H301:AI301"/>
    <mergeCell ref="H303:AI303"/>
    <mergeCell ref="H305:AI308"/>
    <mergeCell ref="B310:K311"/>
    <mergeCell ref="P234:U234"/>
    <mergeCell ref="P235:U235"/>
    <mergeCell ref="P236:U236"/>
    <mergeCell ref="V234:AC234"/>
    <mergeCell ref="V235:AC235"/>
    <mergeCell ref="V236:AC236"/>
    <mergeCell ref="AD234:AI234"/>
    <mergeCell ref="AD235:AI235"/>
    <mergeCell ref="AD236:AI236"/>
    <mergeCell ref="U222:X223"/>
    <mergeCell ref="Y222:Y223"/>
    <mergeCell ref="AD222:AI223"/>
    <mergeCell ref="AI269:AI270"/>
    <mergeCell ref="AG273:AI274"/>
    <mergeCell ref="I269:AH270"/>
    <mergeCell ref="L275:P276"/>
    <mergeCell ref="AG275:AI276"/>
    <mergeCell ref="L273:P274"/>
    <mergeCell ref="Q273:S274"/>
    <mergeCell ref="H264:N265"/>
    <mergeCell ref="O264:Q265"/>
    <mergeCell ref="R264:R265"/>
    <mergeCell ref="H272:AI272"/>
    <mergeCell ref="Z266:AB267"/>
    <mergeCell ref="S266:Y267"/>
    <mergeCell ref="AD201:AI202"/>
    <mergeCell ref="U201:X202"/>
    <mergeCell ref="Y201:Y202"/>
    <mergeCell ref="Z201:AC202"/>
    <mergeCell ref="Y216:Y217"/>
    <mergeCell ref="U224:X225"/>
    <mergeCell ref="Q224:T225"/>
    <mergeCell ref="AD205:AI206"/>
    <mergeCell ref="AD197:AI198"/>
    <mergeCell ref="AF130:AI130"/>
    <mergeCell ref="L131:Q131"/>
    <mergeCell ref="R131:T131"/>
    <mergeCell ref="A209:E210"/>
    <mergeCell ref="F209:G210"/>
    <mergeCell ref="H209:K210"/>
    <mergeCell ref="L209:O210"/>
    <mergeCell ref="P209:P210"/>
    <mergeCell ref="Q209:T210"/>
    <mergeCell ref="U209:X210"/>
    <mergeCell ref="Y209:Y210"/>
    <mergeCell ref="Z209:AC210"/>
    <mergeCell ref="AD209:AI210"/>
    <mergeCell ref="A158:G159"/>
    <mergeCell ref="A161:G190"/>
    <mergeCell ref="K176:M179"/>
    <mergeCell ref="Z164:AD164"/>
    <mergeCell ref="R162:AG162"/>
    <mergeCell ref="R188:V188"/>
    <mergeCell ref="U191:V192"/>
    <mergeCell ref="P191:Q192"/>
    <mergeCell ref="R191:R192"/>
    <mergeCell ref="Z205:AC206"/>
    <mergeCell ref="L195:T195"/>
    <mergeCell ref="AH188:AI190"/>
    <mergeCell ref="F196:G196"/>
    <mergeCell ref="AD203:AI204"/>
    <mergeCell ref="A205:E206"/>
    <mergeCell ref="AE113:AF113"/>
    <mergeCell ref="P114:AH114"/>
    <mergeCell ref="Y106:AC107"/>
    <mergeCell ref="Y108:AC109"/>
    <mergeCell ref="L196:T196"/>
    <mergeCell ref="U196:AC196"/>
    <mergeCell ref="Z181:AD181"/>
    <mergeCell ref="R182:V182"/>
    <mergeCell ref="R183:V183"/>
    <mergeCell ref="Z189:AD189"/>
    <mergeCell ref="N164:P166"/>
    <mergeCell ref="Z179:AD179"/>
    <mergeCell ref="Z180:AD180"/>
    <mergeCell ref="Z173:AD173"/>
    <mergeCell ref="R178:V178"/>
    <mergeCell ref="Z171:AD171"/>
    <mergeCell ref="R164:V164"/>
    <mergeCell ref="Z191:AI192"/>
    <mergeCell ref="Z190:AD190"/>
    <mergeCell ref="A193:AI194"/>
    <mergeCell ref="M191:O192"/>
    <mergeCell ref="H159:AI159"/>
    <mergeCell ref="S191:T192"/>
    <mergeCell ref="T291:AH292"/>
    <mergeCell ref="M289:P290"/>
    <mergeCell ref="AD289:AD290"/>
    <mergeCell ref="AE289:AI290"/>
    <mergeCell ref="A203:E204"/>
    <mergeCell ref="F203:G204"/>
    <mergeCell ref="H203:K204"/>
    <mergeCell ref="A255:G263"/>
    <mergeCell ref="L243:L244"/>
    <mergeCell ref="Y243:AE244"/>
    <mergeCell ref="S243:W244"/>
    <mergeCell ref="R243:R244"/>
    <mergeCell ref="N180:P182"/>
    <mergeCell ref="Z170:AD170"/>
    <mergeCell ref="Z175:AD175"/>
    <mergeCell ref="Z187:AD187"/>
    <mergeCell ref="W191:Y192"/>
    <mergeCell ref="H196:K196"/>
    <mergeCell ref="M243:Q244"/>
    <mergeCell ref="H255:V255"/>
    <mergeCell ref="H241:K242"/>
    <mergeCell ref="Y250:AF250"/>
    <mergeCell ref="Y251:AF251"/>
    <mergeCell ref="Y252:AF252"/>
    <mergeCell ref="Y253:AF253"/>
    <mergeCell ref="Y254:AF254"/>
    <mergeCell ref="AF241:AF242"/>
    <mergeCell ref="AF243:AF244"/>
    <mergeCell ref="Y247:AF247"/>
    <mergeCell ref="T275:Y276"/>
    <mergeCell ref="R173:V173"/>
    <mergeCell ref="Q176:Q179"/>
    <mergeCell ref="I262:AH263"/>
    <mergeCell ref="H261:AI261"/>
    <mergeCell ref="H257:V257"/>
    <mergeCell ref="A264:G270"/>
    <mergeCell ref="H269:H270"/>
    <mergeCell ref="I278:M279"/>
    <mergeCell ref="P278:U279"/>
    <mergeCell ref="T283:V284"/>
    <mergeCell ref="H293:AI293"/>
    <mergeCell ref="T289:T290"/>
    <mergeCell ref="T285:V286"/>
    <mergeCell ref="W283:W284"/>
    <mergeCell ref="I281:P281"/>
    <mergeCell ref="I282:P282"/>
    <mergeCell ref="Q289:S290"/>
    <mergeCell ref="AF283:AH284"/>
    <mergeCell ref="AB281:AE282"/>
    <mergeCell ref="AG281:AI282"/>
    <mergeCell ref="AC264:AC265"/>
    <mergeCell ref="AG266:AI267"/>
    <mergeCell ref="AG264:AI265"/>
    <mergeCell ref="AD264:AF265"/>
    <mergeCell ref="AD266:AF267"/>
    <mergeCell ref="H266:N267"/>
    <mergeCell ref="R266:R267"/>
    <mergeCell ref="X278:Z279"/>
    <mergeCell ref="H275:K276"/>
    <mergeCell ref="S264:Y265"/>
    <mergeCell ref="A272:G282"/>
    <mergeCell ref="Z275:Z276"/>
    <mergeCell ref="AI291:AI292"/>
    <mergeCell ref="H289:L292"/>
    <mergeCell ref="A241:G244"/>
    <mergeCell ref="A245:G254"/>
    <mergeCell ref="H245:M245"/>
    <mergeCell ref="H248:M248"/>
    <mergeCell ref="W285:W286"/>
    <mergeCell ref="AA275:AF276"/>
    <mergeCell ref="M283:O284"/>
    <mergeCell ref="X283:AE284"/>
    <mergeCell ref="H249:M249"/>
    <mergeCell ref="H250:M250"/>
    <mergeCell ref="H251:M251"/>
    <mergeCell ref="H252:M252"/>
    <mergeCell ref="X243:X244"/>
    <mergeCell ref="O266:Q267"/>
    <mergeCell ref="AH243:AI244"/>
    <mergeCell ref="AG241:AG242"/>
    <mergeCell ref="T273:Y274"/>
    <mergeCell ref="H283:L288"/>
    <mergeCell ref="Q275:S276"/>
    <mergeCell ref="AC266:AC267"/>
    <mergeCell ref="Q281:S282"/>
    <mergeCell ref="AI285:AI286"/>
    <mergeCell ref="Z281:Z282"/>
    <mergeCell ref="H280:AI280"/>
    <mergeCell ref="AC255:AI255"/>
    <mergeCell ref="H273:K274"/>
    <mergeCell ref="AA273:AF274"/>
    <mergeCell ref="H277:AI277"/>
    <mergeCell ref="AF285:AH286"/>
    <mergeCell ref="M287:R288"/>
    <mergeCell ref="Z264:AB265"/>
    <mergeCell ref="A271:AI271"/>
    <mergeCell ref="H247:M247"/>
    <mergeCell ref="X241:X242"/>
    <mergeCell ref="R245:U245"/>
    <mergeCell ref="Q238:S238"/>
    <mergeCell ref="M241:Q242"/>
    <mergeCell ref="H243:K244"/>
    <mergeCell ref="T238:U238"/>
    <mergeCell ref="Z240:AB240"/>
    <mergeCell ref="O259:V259"/>
    <mergeCell ref="O260:V260"/>
    <mergeCell ref="H256:V256"/>
    <mergeCell ref="H258:V258"/>
    <mergeCell ref="N245:Q245"/>
    <mergeCell ref="AG243:AG244"/>
    <mergeCell ref="Y241:AE242"/>
    <mergeCell ref="AC238:AI238"/>
    <mergeCell ref="AH241:AI242"/>
    <mergeCell ref="Y249:AF249"/>
    <mergeCell ref="R241:R242"/>
    <mergeCell ref="AC239:AI239"/>
    <mergeCell ref="Y248:AF248"/>
    <mergeCell ref="H259:N260"/>
    <mergeCell ref="W255:AB255"/>
    <mergeCell ref="Q240:S240"/>
    <mergeCell ref="H268:AI268"/>
    <mergeCell ref="K231:S232"/>
    <mergeCell ref="P233:U233"/>
    <mergeCell ref="V233:AC233"/>
    <mergeCell ref="AD233:AI233"/>
    <mergeCell ref="A293:G300"/>
    <mergeCell ref="N296:S296"/>
    <mergeCell ref="T296:U296"/>
    <mergeCell ref="H295:AI295"/>
    <mergeCell ref="H297:AI297"/>
    <mergeCell ref="S287:S288"/>
    <mergeCell ref="P285:S286"/>
    <mergeCell ref="U289:Z290"/>
    <mergeCell ref="M285:O286"/>
    <mergeCell ref="M291:R292"/>
    <mergeCell ref="S291:S292"/>
    <mergeCell ref="Z273:Z274"/>
    <mergeCell ref="AI287:AI288"/>
    <mergeCell ref="T287:AH288"/>
    <mergeCell ref="AA289:AC290"/>
    <mergeCell ref="AI283:AI284"/>
    <mergeCell ref="T281:Y282"/>
    <mergeCell ref="P283:S284"/>
    <mergeCell ref="X285:AE286"/>
    <mergeCell ref="H254:M254"/>
    <mergeCell ref="V245:AI245"/>
    <mergeCell ref="H246:M246"/>
    <mergeCell ref="A283:G292"/>
    <mergeCell ref="J233:J236"/>
    <mergeCell ref="K238:P238"/>
    <mergeCell ref="K237:P237"/>
    <mergeCell ref="Q239:S239"/>
    <mergeCell ref="Q220:T221"/>
    <mergeCell ref="L216:O217"/>
    <mergeCell ref="AC240:AI240"/>
    <mergeCell ref="AD220:AI221"/>
    <mergeCell ref="A216:E217"/>
    <mergeCell ref="A222:E223"/>
    <mergeCell ref="A207:E208"/>
    <mergeCell ref="F207:G208"/>
    <mergeCell ref="H207:K208"/>
    <mergeCell ref="L207:O208"/>
    <mergeCell ref="P207:P208"/>
    <mergeCell ref="Q207:T208"/>
    <mergeCell ref="U207:X208"/>
    <mergeCell ref="Y207:Y208"/>
    <mergeCell ref="Z207:AC208"/>
    <mergeCell ref="AD207:AI208"/>
    <mergeCell ref="A211:E212"/>
    <mergeCell ref="F211:G212"/>
    <mergeCell ref="H211:K212"/>
    <mergeCell ref="L222:O223"/>
    <mergeCell ref="Z224:AC225"/>
    <mergeCell ref="Z216:AC217"/>
    <mergeCell ref="A230:AI230"/>
    <mergeCell ref="L220:O221"/>
    <mergeCell ref="Z218:AC219"/>
    <mergeCell ref="AC237:AI237"/>
    <mergeCell ref="L211:O212"/>
    <mergeCell ref="X231:X232"/>
    <mergeCell ref="P211:P212"/>
    <mergeCell ref="Q211:T212"/>
    <mergeCell ref="AD231:AD232"/>
    <mergeCell ref="H231:J232"/>
    <mergeCell ref="U211:X212"/>
    <mergeCell ref="Y211:Y212"/>
    <mergeCell ref="Z211:AC212"/>
    <mergeCell ref="AD211:AI212"/>
    <mergeCell ref="A213:E214"/>
    <mergeCell ref="F213:G214"/>
    <mergeCell ref="H213:K214"/>
    <mergeCell ref="L213:O214"/>
    <mergeCell ref="P213:P214"/>
    <mergeCell ref="U205:X206"/>
    <mergeCell ref="L218:O219"/>
    <mergeCell ref="P218:P219"/>
    <mergeCell ref="Q213:T214"/>
    <mergeCell ref="U213:X214"/>
    <mergeCell ref="Y213:Y214"/>
    <mergeCell ref="Z213:AC214"/>
    <mergeCell ref="AD213:AI214"/>
    <mergeCell ref="F218:G219"/>
    <mergeCell ref="P216:P217"/>
    <mergeCell ref="A218:E219"/>
    <mergeCell ref="AD216:AI217"/>
    <mergeCell ref="F205:G206"/>
    <mergeCell ref="L205:O206"/>
    <mergeCell ref="U220:X221"/>
    <mergeCell ref="Y220:Y221"/>
    <mergeCell ref="Z220:AC221"/>
    <mergeCell ref="F224:G225"/>
    <mergeCell ref="Z203:AC204"/>
    <mergeCell ref="U216:X217"/>
    <mergeCell ref="Q205:T206"/>
    <mergeCell ref="H216:K217"/>
    <mergeCell ref="H218:K219"/>
    <mergeCell ref="H224:K225"/>
    <mergeCell ref="U197:X198"/>
    <mergeCell ref="Y197:Y198"/>
    <mergeCell ref="Q199:T200"/>
    <mergeCell ref="U199:X200"/>
    <mergeCell ref="Y199:Y200"/>
    <mergeCell ref="A201:E202"/>
    <mergeCell ref="F201:G202"/>
    <mergeCell ref="H201:K202"/>
    <mergeCell ref="L201:O202"/>
    <mergeCell ref="P201:P202"/>
    <mergeCell ref="Q201:T202"/>
    <mergeCell ref="P203:P204"/>
    <mergeCell ref="Q203:T204"/>
    <mergeCell ref="U203:X204"/>
    <mergeCell ref="Y203:Y204"/>
    <mergeCell ref="Y218:Y219"/>
    <mergeCell ref="U218:X219"/>
    <mergeCell ref="L203:O204"/>
    <mergeCell ref="F216:G217"/>
    <mergeCell ref="Q216:T217"/>
    <mergeCell ref="Y205:Y206"/>
    <mergeCell ref="P205:P206"/>
    <mergeCell ref="F222:G223"/>
    <mergeCell ref="Q197:T198"/>
    <mergeCell ref="H226:K227"/>
    <mergeCell ref="P226:P227"/>
    <mergeCell ref="U226:X227"/>
    <mergeCell ref="Q226:T227"/>
    <mergeCell ref="F226:G227"/>
    <mergeCell ref="L224:O225"/>
    <mergeCell ref="Y231:Z232"/>
    <mergeCell ref="A215:AI215"/>
    <mergeCell ref="AA231:AA232"/>
    <mergeCell ref="H197:K198"/>
    <mergeCell ref="A195:E196"/>
    <mergeCell ref="AD199:AI200"/>
    <mergeCell ref="U195:AC195"/>
    <mergeCell ref="A191:G192"/>
    <mergeCell ref="H205:K206"/>
    <mergeCell ref="L197:O198"/>
    <mergeCell ref="P197:P198"/>
    <mergeCell ref="P199:P200"/>
    <mergeCell ref="F197:G198"/>
    <mergeCell ref="H222:K223"/>
    <mergeCell ref="P222:P223"/>
    <mergeCell ref="Q222:T223"/>
    <mergeCell ref="P224:P225"/>
    <mergeCell ref="AD224:AI225"/>
    <mergeCell ref="Q218:T219"/>
    <mergeCell ref="F220:G221"/>
    <mergeCell ref="H220:K221"/>
    <mergeCell ref="A220:E221"/>
    <mergeCell ref="P220:P221"/>
    <mergeCell ref="AD218:AI219"/>
    <mergeCell ref="A224:E225"/>
    <mergeCell ref="Z197:AC198"/>
    <mergeCell ref="A199:E200"/>
    <mergeCell ref="F199:G200"/>
    <mergeCell ref="H199:K200"/>
    <mergeCell ref="L199:O200"/>
    <mergeCell ref="A197:E198"/>
    <mergeCell ref="H188:P190"/>
    <mergeCell ref="Q188:Q190"/>
    <mergeCell ref="H191:L192"/>
    <mergeCell ref="AH176:AI179"/>
    <mergeCell ref="U140:V140"/>
    <mergeCell ref="R176:V176"/>
    <mergeCell ref="K164:M167"/>
    <mergeCell ref="R179:V179"/>
    <mergeCell ref="AH168:AI171"/>
    <mergeCell ref="Q180:Q183"/>
    <mergeCell ref="N176:P178"/>
    <mergeCell ref="L141:Q141"/>
    <mergeCell ref="K180:M183"/>
    <mergeCell ref="Z169:AD169"/>
    <mergeCell ref="AH172:AI175"/>
    <mergeCell ref="H168:J171"/>
    <mergeCell ref="H164:J167"/>
    <mergeCell ref="H179:J179"/>
    <mergeCell ref="H180:J183"/>
    <mergeCell ref="N162:P162"/>
    <mergeCell ref="R169:V169"/>
    <mergeCell ref="H148:O148"/>
    <mergeCell ref="AH162:AI163"/>
    <mergeCell ref="P149:AI149"/>
    <mergeCell ref="H152:O152"/>
    <mergeCell ref="H154:O154"/>
    <mergeCell ref="H138:K141"/>
    <mergeCell ref="L139:Q139"/>
    <mergeCell ref="Q162:Q163"/>
    <mergeCell ref="AC140:AD140"/>
    <mergeCell ref="H150:O150"/>
    <mergeCell ref="H153:O153"/>
    <mergeCell ref="AE151:AF151"/>
    <mergeCell ref="P155:R155"/>
    <mergeCell ref="AE152:AF152"/>
    <mergeCell ref="R166:V166"/>
    <mergeCell ref="AB152:AD152"/>
    <mergeCell ref="Z140:AA140"/>
    <mergeCell ref="P147:AI147"/>
    <mergeCell ref="Z172:AD172"/>
    <mergeCell ref="R151:Y151"/>
    <mergeCell ref="A156:AI157"/>
    <mergeCell ref="H155:O155"/>
    <mergeCell ref="R168:V168"/>
    <mergeCell ref="R145:AH145"/>
    <mergeCell ref="Q164:Q167"/>
    <mergeCell ref="AB151:AD151"/>
    <mergeCell ref="AG151:AI151"/>
    <mergeCell ref="R163:AG163"/>
    <mergeCell ref="S155:AH155"/>
    <mergeCell ref="R152:Y152"/>
    <mergeCell ref="H146:P146"/>
    <mergeCell ref="K184:M187"/>
    <mergeCell ref="R189:V189"/>
    <mergeCell ref="N172:P174"/>
    <mergeCell ref="S154:AH154"/>
    <mergeCell ref="R180:V180"/>
    <mergeCell ref="R181:V181"/>
    <mergeCell ref="W141:X141"/>
    <mergeCell ref="A142:G144"/>
    <mergeCell ref="A132:G141"/>
    <mergeCell ref="L138:Q138"/>
    <mergeCell ref="R174:V174"/>
    <mergeCell ref="Z188:AD188"/>
    <mergeCell ref="H158:AI158"/>
    <mergeCell ref="R170:V170"/>
    <mergeCell ref="Z185:AD185"/>
    <mergeCell ref="AH180:AI183"/>
    <mergeCell ref="AH184:AI187"/>
    <mergeCell ref="K168:M171"/>
    <mergeCell ref="L135:Q135"/>
    <mergeCell ref="AG138:AI138"/>
    <mergeCell ref="H149:O149"/>
    <mergeCell ref="AC141:AD141"/>
    <mergeCell ref="Q172:Q175"/>
    <mergeCell ref="Z183:AD183"/>
    <mergeCell ref="Z177:AD177"/>
    <mergeCell ref="Z139:AD139"/>
    <mergeCell ref="AG139:AI139"/>
    <mergeCell ref="L140:Q140"/>
    <mergeCell ref="K172:M175"/>
    <mergeCell ref="P148:AI148"/>
    <mergeCell ref="N163:P163"/>
    <mergeCell ref="H161:AI161"/>
    <mergeCell ref="R137:T137"/>
    <mergeCell ref="S133:AH134"/>
    <mergeCell ref="Z168:AD168"/>
    <mergeCell ref="Q168:Q171"/>
    <mergeCell ref="H143:AI144"/>
    <mergeCell ref="Z137:AA137"/>
    <mergeCell ref="H142:AI142"/>
    <mergeCell ref="AC136:AD136"/>
    <mergeCell ref="W137:X137"/>
    <mergeCell ref="Z138:AD138"/>
    <mergeCell ref="Z135:AD135"/>
    <mergeCell ref="L137:Q137"/>
    <mergeCell ref="S138:W138"/>
    <mergeCell ref="S153:AH153"/>
    <mergeCell ref="AF137:AI137"/>
    <mergeCell ref="R141:T141"/>
    <mergeCell ref="H147:O147"/>
    <mergeCell ref="P150:AI150"/>
    <mergeCell ref="Z141:AA141"/>
    <mergeCell ref="A160:AI160"/>
    <mergeCell ref="P154:R154"/>
    <mergeCell ref="AH164:AI167"/>
    <mergeCell ref="AC137:AD137"/>
    <mergeCell ref="U137:V137"/>
    <mergeCell ref="U141:V141"/>
    <mergeCell ref="AF141:AI141"/>
    <mergeCell ref="U136:V136"/>
    <mergeCell ref="A147:G155"/>
    <mergeCell ref="AG152:AI152"/>
    <mergeCell ref="N168:P170"/>
    <mergeCell ref="P152:Q152"/>
    <mergeCell ref="H151:O151"/>
    <mergeCell ref="H108:L108"/>
    <mergeCell ref="A117:G118"/>
    <mergeCell ref="S139:W139"/>
    <mergeCell ref="AG126:AI126"/>
    <mergeCell ref="AC130:AD130"/>
    <mergeCell ref="L123:Q123"/>
    <mergeCell ref="O117:P118"/>
    <mergeCell ref="Z124:AA124"/>
    <mergeCell ref="U125:V125"/>
    <mergeCell ref="H109:L109"/>
    <mergeCell ref="U130:V130"/>
    <mergeCell ref="H121:AI121"/>
    <mergeCell ref="AI117:AI118"/>
    <mergeCell ref="R117:AH118"/>
    <mergeCell ref="S123:X123"/>
    <mergeCell ref="AC127:AD127"/>
    <mergeCell ref="S126:X126"/>
    <mergeCell ref="W136:X136"/>
    <mergeCell ref="Z136:AA136"/>
    <mergeCell ref="S129:X129"/>
    <mergeCell ref="Z129:AE129"/>
    <mergeCell ref="L130:Q130"/>
    <mergeCell ref="R130:T130"/>
    <mergeCell ref="H135:K137"/>
    <mergeCell ref="U131:V131"/>
    <mergeCell ref="AG123:AI123"/>
    <mergeCell ref="L125:Q125"/>
    <mergeCell ref="H113:L114"/>
    <mergeCell ref="AF125:AI125"/>
    <mergeCell ref="S132:W132"/>
    <mergeCell ref="R125:T125"/>
    <mergeCell ref="L136:Q136"/>
    <mergeCell ref="L129:Q129"/>
    <mergeCell ref="L127:Q127"/>
    <mergeCell ref="R127:T127"/>
    <mergeCell ref="U127:V127"/>
    <mergeCell ref="W127:X127"/>
    <mergeCell ref="Z127:AA127"/>
    <mergeCell ref="H126:K128"/>
    <mergeCell ref="H129:K131"/>
    <mergeCell ref="R128:T128"/>
    <mergeCell ref="U128:V128"/>
    <mergeCell ref="L133:Q134"/>
    <mergeCell ref="Z128:AA128"/>
    <mergeCell ref="AI133:AI134"/>
    <mergeCell ref="AG135:AI135"/>
    <mergeCell ref="Z125:AA125"/>
    <mergeCell ref="L126:Q126"/>
    <mergeCell ref="Z132:AD132"/>
    <mergeCell ref="AF128:AI128"/>
    <mergeCell ref="AG132:AI132"/>
    <mergeCell ref="AF127:AI127"/>
    <mergeCell ref="W131:X131"/>
    <mergeCell ref="Z131:AA131"/>
    <mergeCell ref="AC131:AD131"/>
    <mergeCell ref="R133:R134"/>
    <mergeCell ref="L132:Q132"/>
    <mergeCell ref="S135:W135"/>
    <mergeCell ref="H119:AI119"/>
    <mergeCell ref="H122:AI122"/>
    <mergeCell ref="Q117:Q118"/>
    <mergeCell ref="AG129:AI129"/>
    <mergeCell ref="AD195:AI195"/>
    <mergeCell ref="A123:G131"/>
    <mergeCell ref="R124:T124"/>
    <mergeCell ref="AF124:AI124"/>
    <mergeCell ref="Z178:AD178"/>
    <mergeCell ref="R165:V165"/>
    <mergeCell ref="U124:V124"/>
    <mergeCell ref="W130:X130"/>
    <mergeCell ref="Z130:AA130"/>
    <mergeCell ref="R146:AH146"/>
    <mergeCell ref="O145:P145"/>
    <mergeCell ref="H145:N145"/>
    <mergeCell ref="W140:X140"/>
    <mergeCell ref="A145:G146"/>
    <mergeCell ref="P151:Q151"/>
    <mergeCell ref="L128:Q128"/>
    <mergeCell ref="AC124:AD124"/>
    <mergeCell ref="H132:K134"/>
    <mergeCell ref="H123:K125"/>
    <mergeCell ref="R175:V175"/>
    <mergeCell ref="W128:X128"/>
    <mergeCell ref="L124:Q124"/>
    <mergeCell ref="Z123:AE123"/>
    <mergeCell ref="AC128:AD128"/>
    <mergeCell ref="AC125:AD125"/>
    <mergeCell ref="W125:X125"/>
    <mergeCell ref="Z126:AE126"/>
    <mergeCell ref="AF131:AI131"/>
    <mergeCell ref="Y224:Y225"/>
    <mergeCell ref="Z222:AC223"/>
    <mergeCell ref="Z182:AD182"/>
    <mergeCell ref="K162:M163"/>
    <mergeCell ref="Z165:AD165"/>
    <mergeCell ref="P153:R153"/>
    <mergeCell ref="Z151:AA151"/>
    <mergeCell ref="Z152:AA152"/>
    <mergeCell ref="R171:V171"/>
    <mergeCell ref="H176:J178"/>
    <mergeCell ref="Z176:AD176"/>
    <mergeCell ref="Z167:AD167"/>
    <mergeCell ref="R167:V167"/>
    <mergeCell ref="Z166:AD166"/>
    <mergeCell ref="R190:V190"/>
    <mergeCell ref="R185:V185"/>
    <mergeCell ref="Q184:Q187"/>
    <mergeCell ref="R187:V187"/>
    <mergeCell ref="Z199:AC200"/>
    <mergeCell ref="AD196:AI196"/>
    <mergeCell ref="F195:K195"/>
    <mergeCell ref="R172:V172"/>
    <mergeCell ref="Z184:AD184"/>
    <mergeCell ref="H184:J187"/>
    <mergeCell ref="N184:P186"/>
    <mergeCell ref="R186:V186"/>
    <mergeCell ref="H172:J175"/>
    <mergeCell ref="R184:V184"/>
    <mergeCell ref="Z174:AD174"/>
    <mergeCell ref="H162:J163"/>
    <mergeCell ref="R177:V177"/>
    <mergeCell ref="Z186:AD186"/>
    <mergeCell ref="A228:C228"/>
    <mergeCell ref="D228:AI228"/>
    <mergeCell ref="A229:C229"/>
    <mergeCell ref="D229:AI229"/>
    <mergeCell ref="Y226:Y227"/>
    <mergeCell ref="Z226:AC227"/>
    <mergeCell ref="AD226:AI227"/>
    <mergeCell ref="T239:U239"/>
    <mergeCell ref="V239:W239"/>
    <mergeCell ref="H238:J238"/>
    <mergeCell ref="H237:J237"/>
    <mergeCell ref="L241:L242"/>
    <mergeCell ref="V238:W238"/>
    <mergeCell ref="L226:O227"/>
    <mergeCell ref="H233:I236"/>
    <mergeCell ref="Y246:AF246"/>
    <mergeCell ref="H253:M253"/>
    <mergeCell ref="A226:E227"/>
    <mergeCell ref="Z239:AB239"/>
    <mergeCell ref="H240:J240"/>
    <mergeCell ref="K240:P240"/>
    <mergeCell ref="T240:U240"/>
    <mergeCell ref="V240:W240"/>
    <mergeCell ref="A233:G236"/>
    <mergeCell ref="AB231:AC232"/>
    <mergeCell ref="T231:U232"/>
    <mergeCell ref="K233:O236"/>
    <mergeCell ref="V231:W232"/>
    <mergeCell ref="T237:AB237"/>
    <mergeCell ref="S241:W242"/>
    <mergeCell ref="H239:J239"/>
    <mergeCell ref="K239:P239"/>
    <mergeCell ref="A231:G232"/>
    <mergeCell ref="A237:G240"/>
    <mergeCell ref="Q237:S237"/>
    <mergeCell ref="Z238:AB238"/>
    <mergeCell ref="AH89:AI91"/>
    <mergeCell ref="F77:I77"/>
    <mergeCell ref="X91:Y91"/>
    <mergeCell ref="F85:I85"/>
    <mergeCell ref="H97:AI97"/>
    <mergeCell ref="M99:N99"/>
    <mergeCell ref="H106:L106"/>
    <mergeCell ref="H102:I102"/>
    <mergeCell ref="AH79:AI80"/>
    <mergeCell ref="N79:O80"/>
    <mergeCell ref="T92:U93"/>
    <mergeCell ref="R89:S90"/>
    <mergeCell ref="AD106:AI107"/>
    <mergeCell ref="S107:X107"/>
    <mergeCell ref="A106:G109"/>
    <mergeCell ref="F92:I93"/>
    <mergeCell ref="H98:L98"/>
    <mergeCell ref="J99:K99"/>
    <mergeCell ref="AH77:AI78"/>
    <mergeCell ref="M101:N101"/>
    <mergeCell ref="V88:W88"/>
    <mergeCell ref="AB81:AC82"/>
    <mergeCell ref="C81:E82"/>
    <mergeCell ref="A79:B82"/>
    <mergeCell ref="H107:L107"/>
    <mergeCell ref="P94:Q94"/>
    <mergeCell ref="L94:M94"/>
    <mergeCell ref="AF88:AG88"/>
    <mergeCell ref="S96:T96"/>
    <mergeCell ref="P98:R98"/>
    <mergeCell ref="M98:O98"/>
    <mergeCell ref="F89:I90"/>
    <mergeCell ref="M107:R107"/>
    <mergeCell ref="AB89:AC90"/>
    <mergeCell ref="Z89:AA90"/>
    <mergeCell ref="J86:K87"/>
    <mergeCell ref="J94:K94"/>
    <mergeCell ref="T89:U90"/>
    <mergeCell ref="N89:O90"/>
    <mergeCell ref="P89:Q90"/>
    <mergeCell ref="AD78:AE78"/>
    <mergeCell ref="AD81:AE82"/>
    <mergeCell ref="F79:I80"/>
    <mergeCell ref="N78:O78"/>
    <mergeCell ref="V86:W87"/>
    <mergeCell ref="J78:K78"/>
    <mergeCell ref="L78:M78"/>
    <mergeCell ref="F81:I82"/>
    <mergeCell ref="F86:I87"/>
    <mergeCell ref="V91:W91"/>
    <mergeCell ref="S102:AI102"/>
    <mergeCell ref="H96:L96"/>
    <mergeCell ref="Y1:AI2"/>
    <mergeCell ref="I1:X2"/>
    <mergeCell ref="M47:U47"/>
    <mergeCell ref="M48:U48"/>
    <mergeCell ref="AF94:AG94"/>
    <mergeCell ref="Z96:AI96"/>
    <mergeCell ref="P96:Q96"/>
    <mergeCell ref="A78:I78"/>
    <mergeCell ref="AF81:AG82"/>
    <mergeCell ref="M96:O96"/>
    <mergeCell ref="J81:K82"/>
    <mergeCell ref="C79:E80"/>
    <mergeCell ref="AF89:AG90"/>
    <mergeCell ref="P81:Q82"/>
    <mergeCell ref="AF79:AG80"/>
    <mergeCell ref="Z79:AA80"/>
    <mergeCell ref="Z86:AA87"/>
    <mergeCell ref="X92:Y93"/>
    <mergeCell ref="P78:Q78"/>
    <mergeCell ref="AB91:AC91"/>
    <mergeCell ref="R78:S78"/>
    <mergeCell ref="V94:W94"/>
    <mergeCell ref="Z78:AA78"/>
    <mergeCell ref="AB78:AC78"/>
    <mergeCell ref="J88:K88"/>
    <mergeCell ref="L79:M80"/>
    <mergeCell ref="R81:S82"/>
    <mergeCell ref="AB79:AC80"/>
    <mergeCell ref="AF91:AG91"/>
    <mergeCell ref="F91:I91"/>
    <mergeCell ref="Z91:AA91"/>
    <mergeCell ref="T91:U91"/>
    <mergeCell ref="L4:M5"/>
    <mergeCell ref="X65:Y66"/>
    <mergeCell ref="L75:M76"/>
    <mergeCell ref="N75:O76"/>
    <mergeCell ref="A58:AI58"/>
    <mergeCell ref="AF64:AG64"/>
    <mergeCell ref="Z64:AA64"/>
    <mergeCell ref="R64:S64"/>
    <mergeCell ref="AB64:AC64"/>
    <mergeCell ref="S4:U5"/>
    <mergeCell ref="S6:U7"/>
    <mergeCell ref="A34:X34"/>
    <mergeCell ref="A32:AI32"/>
    <mergeCell ref="Z67:AA68"/>
    <mergeCell ref="K55:L55"/>
    <mergeCell ref="AF75:AG76"/>
    <mergeCell ref="AD75:AE76"/>
    <mergeCell ref="AB75:AC76"/>
    <mergeCell ref="AH71:AI72"/>
    <mergeCell ref="AD69:AE70"/>
    <mergeCell ref="P73:Q74"/>
    <mergeCell ref="T71:U72"/>
    <mergeCell ref="L71:M72"/>
    <mergeCell ref="Z75:AA76"/>
    <mergeCell ref="J75:K76"/>
    <mergeCell ref="M53:U53"/>
    <mergeCell ref="A46:L46"/>
    <mergeCell ref="A47:J47"/>
    <mergeCell ref="K48:L48"/>
    <mergeCell ref="A48:J48"/>
    <mergeCell ref="AF73:AG74"/>
    <mergeCell ref="J71:K72"/>
    <mergeCell ref="F1:H2"/>
    <mergeCell ref="A25:E26"/>
    <mergeCell ref="F25:L26"/>
    <mergeCell ref="A23:E24"/>
    <mergeCell ref="F23:L24"/>
    <mergeCell ref="A4:E5"/>
    <mergeCell ref="D1:E2"/>
    <mergeCell ref="A54:J54"/>
    <mergeCell ref="A30:E30"/>
    <mergeCell ref="Q23:T24"/>
    <mergeCell ref="A1:C2"/>
    <mergeCell ref="A116:AI116"/>
    <mergeCell ref="A111:G114"/>
    <mergeCell ref="S106:X106"/>
    <mergeCell ref="AD109:AI109"/>
    <mergeCell ref="M106:R106"/>
    <mergeCell ref="S109:X109"/>
    <mergeCell ref="P100:Q100"/>
    <mergeCell ref="M109:R109"/>
    <mergeCell ref="S101:AI101"/>
    <mergeCell ref="W96:X96"/>
    <mergeCell ref="AF92:AG93"/>
    <mergeCell ref="H103:AI103"/>
    <mergeCell ref="J100:K100"/>
    <mergeCell ref="P92:Q93"/>
    <mergeCell ref="R94:S94"/>
    <mergeCell ref="N111:AH112"/>
    <mergeCell ref="AI111:AI112"/>
    <mergeCell ref="A92:E94"/>
    <mergeCell ref="P99:Q99"/>
    <mergeCell ref="AD108:AI108"/>
    <mergeCell ref="T75:U76"/>
    <mergeCell ref="A110:AI110"/>
    <mergeCell ref="M113:N113"/>
    <mergeCell ref="O113:P113"/>
    <mergeCell ref="Q113:S113"/>
    <mergeCell ref="T113:V113"/>
    <mergeCell ref="W113:X113"/>
    <mergeCell ref="Y113:AA113"/>
    <mergeCell ref="AB113:AD113"/>
    <mergeCell ref="B71:E72"/>
    <mergeCell ref="AD67:AE68"/>
    <mergeCell ref="T67:U68"/>
    <mergeCell ref="F75:I76"/>
    <mergeCell ref="B75:E76"/>
    <mergeCell ref="X69:Y70"/>
    <mergeCell ref="I104:AH105"/>
    <mergeCell ref="R91:S91"/>
    <mergeCell ref="AD94:AE94"/>
    <mergeCell ref="U96:V96"/>
    <mergeCell ref="S100:AI100"/>
    <mergeCell ref="J91:K91"/>
    <mergeCell ref="V92:W93"/>
    <mergeCell ref="AB69:AC70"/>
    <mergeCell ref="Z69:AA70"/>
    <mergeCell ref="V69:W70"/>
    <mergeCell ref="AB67:AC68"/>
    <mergeCell ref="N69:O70"/>
    <mergeCell ref="AH69:AI70"/>
    <mergeCell ref="L67:M68"/>
    <mergeCell ref="X88:Y88"/>
    <mergeCell ref="A86:E88"/>
    <mergeCell ref="L86:M87"/>
    <mergeCell ref="R88:S88"/>
    <mergeCell ref="F13:H14"/>
    <mergeCell ref="P102:Q102"/>
    <mergeCell ref="H99:I99"/>
    <mergeCell ref="S98:AI98"/>
    <mergeCell ref="L92:M93"/>
    <mergeCell ref="A103:G105"/>
    <mergeCell ref="H104:H105"/>
    <mergeCell ref="T77:U77"/>
    <mergeCell ref="V75:W76"/>
    <mergeCell ref="AB65:AC66"/>
    <mergeCell ref="T69:U70"/>
    <mergeCell ref="AF71:AG72"/>
    <mergeCell ref="P75:Q76"/>
    <mergeCell ref="P77:Q77"/>
    <mergeCell ref="AH81:AI82"/>
    <mergeCell ref="X85:Y85"/>
    <mergeCell ref="M51:U51"/>
    <mergeCell ref="M52:U52"/>
    <mergeCell ref="AH75:AI76"/>
    <mergeCell ref="F88:I88"/>
    <mergeCell ref="F69:I70"/>
    <mergeCell ref="X86:Y87"/>
    <mergeCell ref="S15:W16"/>
    <mergeCell ref="X15:AI16"/>
    <mergeCell ref="A51:J51"/>
    <mergeCell ref="F65:I66"/>
    <mergeCell ref="A62:E64"/>
    <mergeCell ref="A55:J55"/>
    <mergeCell ref="M49:U49"/>
    <mergeCell ref="M50:U50"/>
    <mergeCell ref="A29:E29"/>
    <mergeCell ref="AI104:AI105"/>
    <mergeCell ref="AA4:AC5"/>
    <mergeCell ref="F19:H20"/>
    <mergeCell ref="A15:E16"/>
    <mergeCell ref="F15:R16"/>
    <mergeCell ref="F29:AI29"/>
    <mergeCell ref="V52:X52"/>
    <mergeCell ref="V53:X53"/>
    <mergeCell ref="V54:X54"/>
    <mergeCell ref="AH73:AI74"/>
    <mergeCell ref="B73:E74"/>
    <mergeCell ref="R85:S85"/>
    <mergeCell ref="R71:S72"/>
    <mergeCell ref="R86:S87"/>
    <mergeCell ref="T85:U85"/>
    <mergeCell ref="V89:W90"/>
    <mergeCell ref="AB85:AC85"/>
    <mergeCell ref="Z85:AA85"/>
    <mergeCell ref="J73:K74"/>
    <mergeCell ref="Z73:AA74"/>
    <mergeCell ref="N81:O82"/>
    <mergeCell ref="X75:Y76"/>
    <mergeCell ref="AB77:AC77"/>
    <mergeCell ref="V81:W82"/>
    <mergeCell ref="L69:M70"/>
    <mergeCell ref="F71:I72"/>
    <mergeCell ref="N71:O72"/>
    <mergeCell ref="Z71:AA72"/>
    <mergeCell ref="T65:U66"/>
    <mergeCell ref="N65:O66"/>
    <mergeCell ref="AD79:AE80"/>
    <mergeCell ref="V79:W80"/>
    <mergeCell ref="A13:E14"/>
    <mergeCell ref="M114:N114"/>
    <mergeCell ref="M111:M112"/>
    <mergeCell ref="H100:I100"/>
    <mergeCell ref="H101:I101"/>
    <mergeCell ref="AD85:AE85"/>
    <mergeCell ref="H111:L112"/>
    <mergeCell ref="H117:N118"/>
    <mergeCell ref="A85:E85"/>
    <mergeCell ref="L85:M85"/>
    <mergeCell ref="N92:O93"/>
    <mergeCell ref="AD92:AE93"/>
    <mergeCell ref="AD86:AE87"/>
    <mergeCell ref="J101:K101"/>
    <mergeCell ref="AB92:AC93"/>
    <mergeCell ref="A119:G122"/>
    <mergeCell ref="H120:AI120"/>
    <mergeCell ref="W124:X124"/>
    <mergeCell ref="S99:AI99"/>
    <mergeCell ref="X94:Y94"/>
    <mergeCell ref="AG113:AI113"/>
    <mergeCell ref="AH92:AI94"/>
    <mergeCell ref="S108:X108"/>
    <mergeCell ref="N86:O87"/>
    <mergeCell ref="A89:E91"/>
    <mergeCell ref="M108:R108"/>
    <mergeCell ref="P101:Q101"/>
    <mergeCell ref="M100:N100"/>
    <mergeCell ref="F94:I94"/>
    <mergeCell ref="R92:S93"/>
    <mergeCell ref="N94:O94"/>
    <mergeCell ref="A95:AI95"/>
    <mergeCell ref="A96:G102"/>
    <mergeCell ref="V4:W5"/>
    <mergeCell ref="B65:E66"/>
    <mergeCell ref="K54:L54"/>
    <mergeCell ref="B36:R39"/>
    <mergeCell ref="V47:X47"/>
    <mergeCell ref="V48:X48"/>
    <mergeCell ref="V50:X50"/>
    <mergeCell ref="N6:P7"/>
    <mergeCell ref="Q6:R7"/>
    <mergeCell ref="N24:P24"/>
    <mergeCell ref="U21:AC22"/>
    <mergeCell ref="Q30:U30"/>
    <mergeCell ref="X19:Y20"/>
    <mergeCell ref="Q25:AI26"/>
    <mergeCell ref="Z19:AA20"/>
    <mergeCell ref="N4:P5"/>
    <mergeCell ref="Q4:R5"/>
    <mergeCell ref="AD4:AI5"/>
    <mergeCell ref="F11:AI12"/>
    <mergeCell ref="I4:K5"/>
    <mergeCell ref="F4:H5"/>
    <mergeCell ref="K49:L49"/>
    <mergeCell ref="K50:L50"/>
    <mergeCell ref="K51:L51"/>
    <mergeCell ref="K52:L52"/>
    <mergeCell ref="K53:L53"/>
    <mergeCell ref="AC19:AD20"/>
    <mergeCell ref="A8:AI8"/>
    <mergeCell ref="A6:E7"/>
    <mergeCell ref="J21:S22"/>
    <mergeCell ref="N25:P25"/>
    <mergeCell ref="X4:Z5"/>
    <mergeCell ref="AN23:AY24"/>
    <mergeCell ref="N23:P23"/>
    <mergeCell ref="S19:W20"/>
    <mergeCell ref="AB19:AB20"/>
    <mergeCell ref="Y23:AB24"/>
    <mergeCell ref="AC23:AG24"/>
    <mergeCell ref="U23:W24"/>
    <mergeCell ref="X23:X24"/>
    <mergeCell ref="AN19:AO20"/>
    <mergeCell ref="F6:H7"/>
    <mergeCell ref="I6:K7"/>
    <mergeCell ref="V6:W7"/>
    <mergeCell ref="I13:J14"/>
    <mergeCell ref="AA6:AC7"/>
    <mergeCell ref="AD6:AI7"/>
    <mergeCell ref="K13:AI14"/>
    <mergeCell ref="F31:H31"/>
    <mergeCell ref="I31:J31"/>
    <mergeCell ref="Q31:R31"/>
    <mergeCell ref="S31:AI31"/>
    <mergeCell ref="F21:H22"/>
    <mergeCell ref="X6:Z7"/>
    <mergeCell ref="L6:M7"/>
    <mergeCell ref="A9:AI10"/>
    <mergeCell ref="A11:E12"/>
    <mergeCell ref="V30:AI30"/>
    <mergeCell ref="A31:E31"/>
    <mergeCell ref="A17:E18"/>
    <mergeCell ref="A19:E22"/>
    <mergeCell ref="I19:R20"/>
    <mergeCell ref="AH23:AI24"/>
    <mergeCell ref="A28:AI28"/>
    <mergeCell ref="N26:P26"/>
    <mergeCell ref="AD64:AE64"/>
    <mergeCell ref="A61:AI61"/>
    <mergeCell ref="R65:S66"/>
    <mergeCell ref="L64:M64"/>
    <mergeCell ref="A36:A39"/>
    <mergeCell ref="AE19:AE20"/>
    <mergeCell ref="AF19:AG20"/>
    <mergeCell ref="AH19:AI20"/>
    <mergeCell ref="J62:AG63"/>
    <mergeCell ref="N64:O64"/>
    <mergeCell ref="V65:W66"/>
    <mergeCell ref="P65:Q66"/>
    <mergeCell ref="F30:P30"/>
    <mergeCell ref="A50:J50"/>
    <mergeCell ref="A45:AI45"/>
    <mergeCell ref="J65:K66"/>
    <mergeCell ref="A33:AI33"/>
    <mergeCell ref="AA34:AB34"/>
    <mergeCell ref="B35:R35"/>
    <mergeCell ref="S35:AI35"/>
    <mergeCell ref="A59:AI60"/>
    <mergeCell ref="A40:A44"/>
    <mergeCell ref="P64:Q64"/>
    <mergeCell ref="A52:J52"/>
    <mergeCell ref="A53:J53"/>
    <mergeCell ref="S40:AI44"/>
    <mergeCell ref="T64:U64"/>
    <mergeCell ref="S36:AI39"/>
    <mergeCell ref="F62:I64"/>
    <mergeCell ref="X64:Y64"/>
    <mergeCell ref="Y53:AI57"/>
    <mergeCell ref="B77:E77"/>
    <mergeCell ref="J102:K102"/>
    <mergeCell ref="M102:N102"/>
    <mergeCell ref="Z92:AA93"/>
    <mergeCell ref="J92:K93"/>
    <mergeCell ref="Z94:AA94"/>
    <mergeCell ref="AB94:AC94"/>
    <mergeCell ref="T94:U94"/>
    <mergeCell ref="P91:Q91"/>
    <mergeCell ref="J89:K90"/>
    <mergeCell ref="X89:Y90"/>
    <mergeCell ref="AD88:AE88"/>
    <mergeCell ref="AH85:AI85"/>
    <mergeCell ref="AF77:AG77"/>
    <mergeCell ref="T81:U82"/>
    <mergeCell ref="J77:K77"/>
    <mergeCell ref="P85:Q85"/>
    <mergeCell ref="N77:O77"/>
    <mergeCell ref="AD77:AE77"/>
    <mergeCell ref="X77:Y77"/>
    <mergeCell ref="L77:M77"/>
    <mergeCell ref="L88:M88"/>
    <mergeCell ref="L89:M90"/>
    <mergeCell ref="AD89:AE90"/>
    <mergeCell ref="N91:O91"/>
    <mergeCell ref="AF86:AG87"/>
    <mergeCell ref="AH86:AI88"/>
    <mergeCell ref="AB88:AC88"/>
    <mergeCell ref="AD91:AE91"/>
    <mergeCell ref="AF78:AG78"/>
    <mergeCell ref="AF85:AG85"/>
    <mergeCell ref="L91:M91"/>
    <mergeCell ref="AD73:AE74"/>
    <mergeCell ref="V73:W74"/>
    <mergeCell ref="L73:M74"/>
    <mergeCell ref="X73:Y74"/>
    <mergeCell ref="V78:W78"/>
    <mergeCell ref="R77:S77"/>
    <mergeCell ref="J79:K80"/>
    <mergeCell ref="X81:Y82"/>
    <mergeCell ref="Z81:AA82"/>
    <mergeCell ref="T78:U78"/>
    <mergeCell ref="Z88:AA88"/>
    <mergeCell ref="AB86:AC87"/>
    <mergeCell ref="P88:Q88"/>
    <mergeCell ref="R75:S76"/>
    <mergeCell ref="Z77:AA77"/>
    <mergeCell ref="P86:Q87"/>
    <mergeCell ref="T79:U80"/>
    <mergeCell ref="N88:O88"/>
    <mergeCell ref="T88:U88"/>
    <mergeCell ref="X79:Y80"/>
    <mergeCell ref="V77:W77"/>
    <mergeCell ref="P79:Q80"/>
    <mergeCell ref="J85:K85"/>
    <mergeCell ref="B69:E70"/>
    <mergeCell ref="P69:Q70"/>
    <mergeCell ref="Z65:AA66"/>
    <mergeCell ref="AF65:AG66"/>
    <mergeCell ref="R73:S74"/>
    <mergeCell ref="T73:U74"/>
    <mergeCell ref="N73:O74"/>
    <mergeCell ref="AH67:AI68"/>
    <mergeCell ref="P67:Q68"/>
    <mergeCell ref="T86:U87"/>
    <mergeCell ref="V85:W85"/>
    <mergeCell ref="A83:AI84"/>
    <mergeCell ref="F73:I74"/>
    <mergeCell ref="R79:S80"/>
    <mergeCell ref="L81:M82"/>
    <mergeCell ref="V67:W68"/>
    <mergeCell ref="V71:W72"/>
    <mergeCell ref="N67:O68"/>
    <mergeCell ref="R69:S70"/>
    <mergeCell ref="X67:Y68"/>
    <mergeCell ref="P71:Q72"/>
    <mergeCell ref="F67:I68"/>
    <mergeCell ref="R67:S68"/>
    <mergeCell ref="B67:E68"/>
    <mergeCell ref="J67:K68"/>
    <mergeCell ref="N85:O85"/>
    <mergeCell ref="AB73:AC74"/>
    <mergeCell ref="AD71:AE72"/>
    <mergeCell ref="X78:Y78"/>
    <mergeCell ref="J69:K70"/>
    <mergeCell ref="X71:Y72"/>
    <mergeCell ref="AB71:AC72"/>
    <mergeCell ref="V57:X57"/>
    <mergeCell ref="L65:M66"/>
    <mergeCell ref="A49:J49"/>
    <mergeCell ref="J64:K64"/>
    <mergeCell ref="AD65:AE66"/>
    <mergeCell ref="A56:J56"/>
    <mergeCell ref="K56:L56"/>
    <mergeCell ref="A57:J57"/>
    <mergeCell ref="K57:L57"/>
    <mergeCell ref="K31:P31"/>
    <mergeCell ref="AE34:AI34"/>
    <mergeCell ref="Y34:Z34"/>
    <mergeCell ref="AC34:AD34"/>
    <mergeCell ref="V51:X51"/>
    <mergeCell ref="V46:X46"/>
    <mergeCell ref="M46:U46"/>
    <mergeCell ref="Y46:AI46"/>
    <mergeCell ref="Y47:AI47"/>
    <mergeCell ref="V64:W64"/>
    <mergeCell ref="Y51:AI51"/>
    <mergeCell ref="Y48:AI48"/>
    <mergeCell ref="Y49:AI49"/>
    <mergeCell ref="Y50:AI50"/>
    <mergeCell ref="AH65:AI66"/>
    <mergeCell ref="V56:X56"/>
    <mergeCell ref="AH62:AI64"/>
    <mergeCell ref="M54:U54"/>
    <mergeCell ref="B40:R44"/>
    <mergeCell ref="A65:A77"/>
    <mergeCell ref="AF67:AG68"/>
    <mergeCell ref="AF69:AG70"/>
    <mergeCell ref="Y52:AI52"/>
  </mergeCells>
  <phoneticPr fontId="2"/>
  <conditionalFormatting sqref="A110:XFD110 A109:L109 S109:X109 A58:XFD95 A1:XFD3 A111:G115 AJ111:XFD115 A106:Y106 A107:X108 Y108 AD108:XFD109 A116:XFD232 A237:XFD300 A233:P236 V233:V236 AD233:AD236 AJ233:XFD236 A312:XFD312 AJ301:XFD311 A19:XFD33 A18:E18 AJ17:XFD18 A17:F17 AJ45:XFD57 A8:XFD16 A4:H7 L4:M7 Q4:R7 V4:W7 AA4:XFD7 A97:XFD98 A96:O96 R96:V96 Y96:XFD96 A35:XFD44 A34:Z34 AC34:XFD34 A103:XFD105 A99:I102 L99:L102 O99:O102 R99:XFD102 AJ106:XFD107 A315:XFD1048576 A313:C313 A314:B314 O313:XFD314 V55">
    <cfRule type="notContainsBlanks" dxfId="582" priority="71">
      <formula>LEN(TRIM(A1))&gt;0</formula>
    </cfRule>
  </conditionalFormatting>
  <conditionalFormatting sqref="M109:R109">
    <cfRule type="notContainsBlanks" dxfId="581" priority="66">
      <formula>LEN(TRIM(M109))&gt;0</formula>
    </cfRule>
  </conditionalFormatting>
  <conditionalFormatting sqref="H111:AI112 H113 AI114:AI115">
    <cfRule type="notContainsBlanks" dxfId="580" priority="63" stopIfTrue="1">
      <formula>LEN(TRIM(H111))&gt;0</formula>
    </cfRule>
  </conditionalFormatting>
  <conditionalFormatting sqref="M114:M115 O114:P115">
    <cfRule type="notContainsBlanks" dxfId="579" priority="62" stopIfTrue="1">
      <formula>LEN(TRIM(M114))&gt;0</formula>
    </cfRule>
  </conditionalFormatting>
  <conditionalFormatting sqref="T113 W113 Y113 AB113 AE113 AG113">
    <cfRule type="notContainsBlanks" dxfId="578" priority="61" stopIfTrue="1">
      <formula>LEN(TRIM(T113))&gt;0</formula>
    </cfRule>
  </conditionalFormatting>
  <conditionalFormatting sqref="M113 O113 Q113 T113">
    <cfRule type="notContainsBlanks" dxfId="577" priority="60" stopIfTrue="1">
      <formula>LEN(TRIM(M113))&gt;0</formula>
    </cfRule>
  </conditionalFormatting>
  <conditionalFormatting sqref="H302:AI302 A301 H303:H305 A309:AI311 H301">
    <cfRule type="notContainsBlanks" dxfId="576" priority="59">
      <formula>LEN(TRIM(A301))&gt;0</formula>
    </cfRule>
  </conditionalFormatting>
  <conditionalFormatting sqref="S17 X17">
    <cfRule type="notContainsBlanks" dxfId="575" priority="58">
      <formula>LEN(TRIM(S17))&gt;0</formula>
    </cfRule>
  </conditionalFormatting>
  <conditionalFormatting sqref="A45:AI45">
    <cfRule type="notContainsBlanks" dxfId="574" priority="48">
      <formula>LEN(TRIM(A45))&gt;0</formula>
    </cfRule>
  </conditionalFormatting>
  <conditionalFormatting sqref="I4:K7">
    <cfRule type="notContainsBlanks" dxfId="573" priority="29">
      <formula>LEN(TRIM(I4))&gt;0</formula>
    </cfRule>
  </conditionalFormatting>
  <conditionalFormatting sqref="N4:P7">
    <cfRule type="notContainsBlanks" dxfId="572" priority="28">
      <formula>LEN(TRIM(N4))&gt;0</formula>
    </cfRule>
  </conditionalFormatting>
  <conditionalFormatting sqref="S4:U7">
    <cfRule type="notContainsBlanks" dxfId="571" priority="27">
      <formula>LEN(TRIM(S4))&gt;0</formula>
    </cfRule>
  </conditionalFormatting>
  <conditionalFormatting sqref="X4:Z7">
    <cfRule type="notContainsBlanks" dxfId="570" priority="26">
      <formula>LEN(TRIM(X4))&gt;0</formula>
    </cfRule>
  </conditionalFormatting>
  <conditionalFormatting sqref="AA34:AB34">
    <cfRule type="notContainsBlanks" dxfId="569" priority="25">
      <formula>LEN(TRIM(AA34))&gt;0</formula>
    </cfRule>
  </conditionalFormatting>
  <conditionalFormatting sqref="W96:X96">
    <cfRule type="notContainsBlanks" dxfId="568" priority="24">
      <formula>LEN(TRIM(W96))&gt;0</formula>
    </cfRule>
  </conditionalFormatting>
  <conditionalFormatting sqref="P96:Q96">
    <cfRule type="notContainsBlanks" dxfId="567" priority="23">
      <formula>LEN(TRIM(P96))&gt;0</formula>
    </cfRule>
  </conditionalFormatting>
  <conditionalFormatting sqref="J99:K102">
    <cfRule type="notContainsBlanks" dxfId="566" priority="22">
      <formula>LEN(TRIM(J99))&gt;0</formula>
    </cfRule>
  </conditionalFormatting>
  <conditionalFormatting sqref="M99:N102">
    <cfRule type="notContainsBlanks" dxfId="565" priority="21">
      <formula>LEN(TRIM(M99))&gt;0</formula>
    </cfRule>
  </conditionalFormatting>
  <conditionalFormatting sqref="P99:Q102">
    <cfRule type="notContainsBlanks" dxfId="564" priority="20">
      <formula>LEN(TRIM(P99))&gt;0</formula>
    </cfRule>
  </conditionalFormatting>
  <conditionalFormatting sqref="AD106:AI107">
    <cfRule type="notContainsBlanks" dxfId="563" priority="19">
      <formula>LEN(TRIM(AD106))&gt;0</formula>
    </cfRule>
  </conditionalFormatting>
  <conditionalFormatting sqref="A46:AI46 A57:V57 A55:M55 Y47:Y50 A47:X54 M55:U56 A56:X56 V55">
    <cfRule type="notContainsBlanks" dxfId="562" priority="9">
      <formula>LEN(TRIM(A46))&gt;0</formula>
    </cfRule>
  </conditionalFormatting>
  <conditionalFormatting sqref="Y49">
    <cfRule type="notContainsBlanks" dxfId="561" priority="7">
      <formula>LEN(TRIM(Y49))&gt;0</formula>
    </cfRule>
  </conditionalFormatting>
  <conditionalFormatting sqref="Y50">
    <cfRule type="notContainsBlanks" dxfId="560" priority="8">
      <formula>LEN(TRIM(Y50))&gt;0</formula>
    </cfRule>
  </conditionalFormatting>
  <conditionalFormatting sqref="Y51:Y52">
    <cfRule type="notContainsBlanks" dxfId="559" priority="6">
      <formula>LEN(TRIM(Y51))&gt;0</formula>
    </cfRule>
  </conditionalFormatting>
  <conditionalFormatting sqref="Y50">
    <cfRule type="notContainsBlanks" dxfId="558" priority="5">
      <formula>LEN(TRIM(Y50))&gt;0</formula>
    </cfRule>
  </conditionalFormatting>
  <conditionalFormatting sqref="Y53">
    <cfRule type="notContainsBlanks" dxfId="557" priority="4">
      <formula>LEN(TRIM(Y53))&gt;0</formula>
    </cfRule>
  </conditionalFormatting>
  <conditionalFormatting sqref="Y50">
    <cfRule type="notContainsBlanks" dxfId="556" priority="2">
      <formula>LEN(TRIM(Y50))&gt;0</formula>
    </cfRule>
  </conditionalFormatting>
  <conditionalFormatting sqref="Y51:Y52">
    <cfRule type="notContainsBlanks" dxfId="555" priority="3">
      <formula>LEN(TRIM(Y51))&gt;0</formula>
    </cfRule>
  </conditionalFormatting>
  <conditionalFormatting sqref="Y51:Y52">
    <cfRule type="notContainsBlanks" dxfId="554" priority="1">
      <formula>LEN(TRIM(Y51))&gt;0</formula>
    </cfRule>
  </conditionalFormatting>
  <dataValidations xWindow="252" yWindow="452" count="45">
    <dataValidation allowBlank="1" showInputMessage="1" showErrorMessage="1" promptTitle="入力方法" prompt="設立認可又は変更認可のうち、直近のものの日付を記載してください。_x000a_記載方法は「西暦(４ケタ)/月/日付」を全て半角数字で記載してください。記載すると、自動で和暦に変換されます。_x000a_また、右側に新設にともなう認可か変更にともなう認可かをチェックしてください。_x000a_" sqref="F23:L24"/>
    <dataValidation type="list" allowBlank="1" showInputMessage="1" showErrorMessage="1" sqref="F13 E14:F14 G13:H14">
      <formula1>"川崎,幸,中原,高津,宮前,多摩,麻生"</formula1>
    </dataValidation>
    <dataValidation type="list" allowBlank="1" showInputMessage="1" showErrorMessage="1" sqref="AE34:AI34">
      <formula1>"実地監査（全日）,実地監査（半日）,書面監査"</formula1>
    </dataValidation>
    <dataValidation allowBlank="1" showInputMessage="1" showErrorMessage="1" promptTitle="入力方法" prompt="各月当初の在園児童数を記載して下さい。_x000a_一番右側の列は監査直近月、そこから過去１年分について、記載して下さい。_x000a_なお、一番左側の列には監査直近月現在の定員数を記載して下さい。" sqref="F62"/>
    <dataValidation type="list" allowBlank="1" showInputMessage="1" showErrorMessage="1" promptTitle="入力方法" prompt="各月当初の在園児童数を記載して下さい。_x000a_一番右側の列は監査直近月、そこから過去１年分について、記載して下さい。_x000a_なお、一番左側の列には監査直近月現在の定員数を記載して下さい。" sqref="J64 AF64 AD64 AB64 Z64 X64 V64 T64 R64 P64 N64 L64">
      <formula1>"1月,2月,3月,4月,5月,6月,7月,8月,9月,10月,11月,12月"</formula1>
    </dataValidation>
    <dataValidation type="list" allowBlank="1" showInputMessage="1" showErrorMessage="1" sqref="H233:I236 AH180:AH181 AH164:AI179 AH184:AI190">
      <formula1>"有,無"</formula1>
    </dataValidation>
    <dataValidation type="list" allowBlank="1" showInputMessage="1" showErrorMessage="1" sqref="H238:J240">
      <formula1>"産休,育休,病休,その他"</formula1>
    </dataValidation>
    <dataValidation allowBlank="1" showInputMessage="1" showErrorMessage="1" promptTitle="＜入力例＞" prompt="土曜日の早番について、常勤保育士１名以上を含む保育士２名以上の勤務体制とすること。" sqref="B36:R39"/>
    <dataValidation allowBlank="1" showInputMessage="1" showErrorMessage="1" promptTitle="＜入力例＞" prompt="平成○○年○月○日付で非常勤保育士を１名採用し、○月○日以降は常勤保育士１名と非常勤職員１名の勤務体制をとっている。" sqref="S36:AI39"/>
    <dataValidation type="list" allowBlank="1" showInputMessage="1" showErrorMessage="1" sqref="Q31:R31">
      <formula1>"市,区,町,村"</formula1>
    </dataValidation>
    <dataValidation type="list" allowBlank="1" showInputMessage="1" showErrorMessage="1" sqref="I31:J31">
      <formula1>"都,道,府,県"</formula1>
    </dataValidation>
    <dataValidation operator="equal" allowBlank="1" showInputMessage="1" showErrorMessage="1" sqref="H98"/>
    <dataValidation errorStyle="warning" allowBlank="1" showErrorMessage="1" sqref="I1:X2"/>
    <dataValidation allowBlank="1" showInputMessage="1" showErrorMessage="1" prompt="本資料で言う非正規職員とは、雇用期間に定めのある職員等の正規職員の定義に当てはまらない職員を言います。" sqref="H243:L244"/>
    <dataValidation allowBlank="1" showInputMessage="1" showErrorMessage="1" prompt="本資料で言う正規職員とは、雇用期間の定めのない常勤職員（いわゆる正社員）を言います。" sqref="H241:K242"/>
    <dataValidation allowBlank="1" showInputMessage="1" showErrorMessage="1" promptTitle="入力方法" prompt="障害児の在籍人数について、各クラスの児童数の下段に（　）書きで記載して下さい。" sqref="N187:P187 N175:P175 N179:P179 N183:P183 N167:P167 N171:P171"/>
    <dataValidation allowBlank="1" showErrorMessage="1" sqref="O264:Q267 F86:AG93 AD109:AI109 X243:Y243 M241:W244 A85:AG85 X241:Y241 AF243 AG241:AI244 AF241 F65:AG76"/>
    <dataValidation type="list" allowBlank="1" showInputMessage="1" showErrorMessage="1" prompt="3歳児配置改善の有無を選んでください。" sqref="H179:J179">
      <formula1>"（配置改善有）,（配置改善無）"</formula1>
    </dataValidation>
    <dataValidation allowBlank="1" showErrorMessage="1" promptTitle="記載方法" sqref="Y165:Y190 AG165:AG190"/>
    <dataValidation allowBlank="1" showErrorMessage="1" promptTitle="入力方法" sqref="N184:P186 N180:P182 N176:P178 N172:P174"/>
    <dataValidation allowBlank="1" showInputMessage="1" showErrorMessage="1" promptTitle="＜入力例＞" prompt="３６協定を適正に締結し、労働基準監督署へ届け出ること。" sqref="B40:R44"/>
    <dataValidation allowBlank="1" showInputMessage="1" showErrorMessage="1" promptTitle="＜入力例＞" prompt="平成○○年度分の３６協定について、平成○○年○月○日付で協定し、平成○○年○月○日に労働基準監督署へ届け出た。" sqref="S40:AI44"/>
    <dataValidation allowBlank="1" showErrorMessage="1" prompt="_x000a_" sqref="Z264:AB267"/>
    <dataValidation type="list" allowBlank="1" showInputMessage="1" showErrorMessage="1" promptTitle="＜入力方法＞" prompt="開所時間・閉所時間は延長保育を含めた時間を記載してください。" sqref="M108:X108">
      <formula1>"17:00,17:30,18:00,18:30,19:00,19:30,20:00,20:30,21:00,21:30,22:00"</formula1>
    </dataValidation>
    <dataValidation type="list" allowBlank="1" showInputMessage="1" showErrorMessage="1" promptTitle="＜入力方法＞" prompt="開所時間・閉所時間は延長保育を含めた時間を記載してください。" sqref="M107:X107">
      <formula1>" 7:00, 7:30, 8:00, 8:30, 9:00,9:30,10:00,10:30,11:00"</formula1>
    </dataValidation>
    <dataValidation allowBlank="1" showInputMessage="1" showErrorMessage="1" promptTitle="入力方法" prompt="子ども・子育て支援新制度の施行に伴い、確認制度が始まりました。施設が確認制度の基準に適合したと認められた年月日（新制度施行前に開園した保育所は通常平成２７年）を記入してください。" sqref="F25:L26"/>
    <dataValidation allowBlank="1" showInputMessage="1" showErrorMessage="1" prompt="延長保育として設定している時間帯を記入してください" sqref="AD108:AI108"/>
    <dataValidation allowBlank="1" showInputMessage="1" showErrorMessage="1" prompt="クラス編成及び年齢区分は、本年度初日時点の満年齢（クラス年齢）としてください。_x000a_混合クラス等の場合は、枠を変更してください。" sqref="K176:M187"/>
    <dataValidation allowBlank="1" showInputMessage="1" showErrorMessage="1" promptTitle="入力方法" prompt="年度限定児を含む人数を入力してください。" sqref="N164:P166 N168:P170"/>
    <dataValidation allowBlank="1" showInputMessage="1" showErrorMessage="1" prompt="年度限定児を含む人数を入力してください。" sqref="N162:P162"/>
    <dataValidation type="list" allowBlank="1" showInputMessage="1" showErrorMessage="1" prompt="常勤(または常勤並み)、非常勤を選んでください。" sqref="X164:X190 AF164:AF190">
      <formula1>"常,非"</formula1>
    </dataValidation>
    <dataValidation allowBlank="1" showInputMessage="1" showErrorMessage="1" prompt="非常勤職員の場合、月の勤務時間数を記入してください。" sqref="AG164"/>
    <dataValidation type="list" allowBlank="1" showInputMessage="1" showErrorMessage="1" prompt="市長が認める者_x000a_以下の条件に該当する者_x000a_①保育業務に、常勤で１年以上従事_x000a_②子育て支援員研修（地域型コース）修了者" sqref="W164:W190 AE164:AE190">
      <formula1>"保育士,看護師,教諭,市長が認める者,無資格,その他"</formula1>
    </dataValidation>
    <dataValidation allowBlank="1" showInputMessage="1" showErrorMessage="1" prompt="本資料で言う正規職員とは、雇用期間の定めのない常勤職員（いわゆる正社員）をいいます。" sqref="L241:L242"/>
    <dataValidation type="list" allowBlank="1" showErrorMessage="1" sqref="X19:Y20">
      <formula1>"令和,平成,昭和"</formula1>
    </dataValidation>
    <dataValidation type="list" allowBlank="1" showInputMessage="1" showErrorMessage="1" sqref="U130:V131 U124:V125 U127:V128 U136:V137 U140:V141">
      <formula1>"令和,平成"</formula1>
    </dataValidation>
    <dataValidation allowBlank="1" showInputMessage="1" showErrorMessage="1" prompt="非常勤職員の場合、月の勤務時間数を記入してください" sqref="Y164"/>
    <dataValidation allowBlank="1" showInputMessage="1" showErrorMessage="1" prompt="クラス編成及び年齢区分は、本年度初日時点の満年齢（クラス年齢）としてください。_x000a_0・1歳児混合クラス等の場合は、歳児ごとの内訳を記入してください。" sqref="K164:M175"/>
    <dataValidation allowBlank="1" showInputMessage="1" showErrorMessage="1" prompt="新型コロナウィルス感染拡大等の理由で○月に受診すべきところ○月受診となった、等。" sqref="T291:AH292"/>
    <dataValidation type="list" allowBlank="1" showInputMessage="1" showErrorMessage="1" sqref="I4 I6">
      <formula1>"2,3,4,5,6,7,8,9,10"</formula1>
    </dataValidation>
    <dataValidation type="list" allowBlank="1" showInputMessage="1" showErrorMessage="1" sqref="N4:P7 M99:N102">
      <formula1>"4,5,6,7,8,9,10,11,12,1,2,3"</formula1>
    </dataValidation>
    <dataValidation type="list" allowBlank="1" showInputMessage="1" showErrorMessage="1" sqref="S4:U7 W96:X96 P96:Q96 P99:Q102">
      <formula1>"1,2,3,4,5,6,7,8,9,10,11,12,13,14,15,16,17,18,19,20,21,22,23,24,25,26,27,28,29,30,31"</formula1>
    </dataValidation>
    <dataValidation type="list" allowBlank="1" showInputMessage="1" showErrorMessage="1" sqref="X4:Z7">
      <formula1>"月,火,水,木,金"</formula1>
    </dataValidation>
    <dataValidation type="list" allowBlank="1" showInputMessage="1" showErrorMessage="1" sqref="J99:K102">
      <formula1>"元,2,3,4,5,6"</formula1>
    </dataValidation>
    <dataValidation type="list" allowBlank="1" showInputMessage="1" showErrorMessage="1" prompt="コアタイムとして設定している時間帯を記入してください" sqref="AD106:AI107">
      <formula1>"8:30～16:30,9:00～17:00,11:00～19:00"</formula1>
    </dataValidation>
  </dataValidations>
  <pageMargins left="0.59055118110236227" right="0.59055118110236227" top="0.59055118110236227" bottom="0.59055118110236227" header="0.51181102362204722" footer="0.51181102362204722"/>
  <pageSetup paperSize="9" scale="99" pageOrder="overThenDown" orientation="portrait" cellComments="asDisplayed" r:id="rId1"/>
  <headerFooter alignWithMargins="0">
    <oddFooter xml:space="preserve">&amp;C
</oddFooter>
  </headerFooter>
  <rowBreaks count="5" manualBreakCount="5">
    <brk id="58" max="16383" man="1"/>
    <brk id="110" max="16383" man="1"/>
    <brk id="160" max="16383" man="1"/>
    <brk id="215" max="16383" man="1"/>
    <brk id="2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43" r:id="rId4" name="Check Box 19">
              <controlPr defaultSize="0" autoFill="0" autoLine="0" autoPict="0">
                <anchor moveWithCells="1">
                  <from>
                    <xdr:col>12</xdr:col>
                    <xdr:colOff>9525</xdr:colOff>
                    <xdr:row>24</xdr:row>
                    <xdr:rowOff>180975</xdr:rowOff>
                  </from>
                  <to>
                    <xdr:col>13</xdr:col>
                    <xdr:colOff>142875</xdr:colOff>
                    <xdr:row>26</xdr:row>
                    <xdr:rowOff>0</xdr:rowOff>
                  </to>
                </anchor>
              </controlPr>
            </control>
          </mc:Choice>
        </mc:AlternateContent>
        <mc:AlternateContent xmlns:mc="http://schemas.openxmlformats.org/markup-compatibility/2006">
          <mc:Choice Requires="x14">
            <control shapeId="77844" r:id="rId5" name="Check Box 20">
              <controlPr defaultSize="0" autoFill="0" autoLine="0" autoPict="0">
                <anchor moveWithCells="1">
                  <from>
                    <xdr:col>12</xdr:col>
                    <xdr:colOff>9525</xdr:colOff>
                    <xdr:row>24</xdr:row>
                    <xdr:rowOff>9525</xdr:rowOff>
                  </from>
                  <to>
                    <xdr:col>13</xdr:col>
                    <xdr:colOff>142875</xdr:colOff>
                    <xdr:row>25</xdr:row>
                    <xdr:rowOff>19050</xdr:rowOff>
                  </to>
                </anchor>
              </controlPr>
            </control>
          </mc:Choice>
        </mc:AlternateContent>
        <mc:AlternateContent xmlns:mc="http://schemas.openxmlformats.org/markup-compatibility/2006">
          <mc:Choice Requires="x14">
            <control shapeId="77845" r:id="rId6" name="Check Box 21">
              <controlPr defaultSize="0" autoFill="0" autoLine="0" autoPict="0">
                <anchor moveWithCells="1">
                  <from>
                    <xdr:col>12</xdr:col>
                    <xdr:colOff>9525</xdr:colOff>
                    <xdr:row>22</xdr:row>
                    <xdr:rowOff>180975</xdr:rowOff>
                  </from>
                  <to>
                    <xdr:col>13</xdr:col>
                    <xdr:colOff>142875</xdr:colOff>
                    <xdr:row>24</xdr:row>
                    <xdr:rowOff>0</xdr:rowOff>
                  </to>
                </anchor>
              </controlPr>
            </control>
          </mc:Choice>
        </mc:AlternateContent>
        <mc:AlternateContent xmlns:mc="http://schemas.openxmlformats.org/markup-compatibility/2006">
          <mc:Choice Requires="x14">
            <control shapeId="77846" r:id="rId7" name="Check Box 22">
              <controlPr defaultSize="0" autoFill="0" autoLine="0" autoPict="0">
                <anchor moveWithCells="1">
                  <from>
                    <xdr:col>12</xdr:col>
                    <xdr:colOff>9525</xdr:colOff>
                    <xdr:row>22</xdr:row>
                    <xdr:rowOff>9525</xdr:rowOff>
                  </from>
                  <to>
                    <xdr:col>13</xdr:col>
                    <xdr:colOff>142875</xdr:colOff>
                    <xdr:row>23</xdr:row>
                    <xdr:rowOff>19050</xdr:rowOff>
                  </to>
                </anchor>
              </controlPr>
            </control>
          </mc:Choice>
        </mc:AlternateContent>
        <mc:AlternateContent xmlns:mc="http://schemas.openxmlformats.org/markup-compatibility/2006">
          <mc:Choice Requires="x14">
            <control shapeId="77873" r:id="rId8" name="Check Box 49">
              <controlPr defaultSize="0" autoFill="0" autoLine="0" autoPict="0">
                <anchor moveWithCells="1">
                  <from>
                    <xdr:col>8</xdr:col>
                    <xdr:colOff>47625</xdr:colOff>
                    <xdr:row>157</xdr:row>
                    <xdr:rowOff>180975</xdr:rowOff>
                  </from>
                  <to>
                    <xdr:col>13</xdr:col>
                    <xdr:colOff>85725</xdr:colOff>
                    <xdr:row>159</xdr:row>
                    <xdr:rowOff>38100</xdr:rowOff>
                  </to>
                </anchor>
              </controlPr>
            </control>
          </mc:Choice>
        </mc:AlternateContent>
        <mc:AlternateContent xmlns:mc="http://schemas.openxmlformats.org/markup-compatibility/2006">
          <mc:Choice Requires="x14">
            <control shapeId="77874" r:id="rId9" name="Check Box 50">
              <controlPr defaultSize="0" autoFill="0" autoLine="0" autoPict="0">
                <anchor moveWithCells="1">
                  <from>
                    <xdr:col>18</xdr:col>
                    <xdr:colOff>9525</xdr:colOff>
                    <xdr:row>157</xdr:row>
                    <xdr:rowOff>180975</xdr:rowOff>
                  </from>
                  <to>
                    <xdr:col>24</xdr:col>
                    <xdr:colOff>57150</xdr:colOff>
                    <xdr:row>159</xdr:row>
                    <xdr:rowOff>9525</xdr:rowOff>
                  </to>
                </anchor>
              </controlPr>
            </control>
          </mc:Choice>
        </mc:AlternateContent>
        <mc:AlternateContent xmlns:mc="http://schemas.openxmlformats.org/markup-compatibility/2006">
          <mc:Choice Requires="x14">
            <control shapeId="77879" r:id="rId10" name="Check Box 55">
              <controlPr defaultSize="0" autoFill="0" autoLine="0" autoPict="0">
                <anchor moveWithCells="1">
                  <from>
                    <xdr:col>17</xdr:col>
                    <xdr:colOff>0</xdr:colOff>
                    <xdr:row>130</xdr:row>
                    <xdr:rowOff>180975</xdr:rowOff>
                  </from>
                  <to>
                    <xdr:col>19</xdr:col>
                    <xdr:colOff>0</xdr:colOff>
                    <xdr:row>132</xdr:row>
                    <xdr:rowOff>47625</xdr:rowOff>
                  </to>
                </anchor>
              </controlPr>
            </control>
          </mc:Choice>
        </mc:AlternateContent>
        <mc:AlternateContent xmlns:mc="http://schemas.openxmlformats.org/markup-compatibility/2006">
          <mc:Choice Requires="x14">
            <control shapeId="77880" r:id="rId11" name="Check Box 56">
              <controlPr defaultSize="0" autoFill="0" autoLine="0" autoPict="0">
                <anchor moveWithCells="1">
                  <from>
                    <xdr:col>24</xdr:col>
                    <xdr:colOff>0</xdr:colOff>
                    <xdr:row>131</xdr:row>
                    <xdr:rowOff>0</xdr:rowOff>
                  </from>
                  <to>
                    <xdr:col>25</xdr:col>
                    <xdr:colOff>85725</xdr:colOff>
                    <xdr:row>132</xdr:row>
                    <xdr:rowOff>9525</xdr:rowOff>
                  </to>
                </anchor>
              </controlPr>
            </control>
          </mc:Choice>
        </mc:AlternateContent>
        <mc:AlternateContent xmlns:mc="http://schemas.openxmlformats.org/markup-compatibility/2006">
          <mc:Choice Requires="x14">
            <control shapeId="77881" r:id="rId12" name="Check Box 57">
              <controlPr defaultSize="0" autoFill="0" autoLine="0" autoPict="0">
                <anchor moveWithCells="1">
                  <from>
                    <xdr:col>15</xdr:col>
                    <xdr:colOff>123825</xdr:colOff>
                    <xdr:row>146</xdr:row>
                    <xdr:rowOff>0</xdr:rowOff>
                  </from>
                  <to>
                    <xdr:col>17</xdr:col>
                    <xdr:colOff>142875</xdr:colOff>
                    <xdr:row>147</xdr:row>
                    <xdr:rowOff>19050</xdr:rowOff>
                  </to>
                </anchor>
              </controlPr>
            </control>
          </mc:Choice>
        </mc:AlternateContent>
        <mc:AlternateContent xmlns:mc="http://schemas.openxmlformats.org/markup-compatibility/2006">
          <mc:Choice Requires="x14">
            <control shapeId="77883" r:id="rId13" name="Check Box 59">
              <controlPr defaultSize="0" autoFill="0" autoLine="0" autoPict="0">
                <anchor moveWithCells="1">
                  <from>
                    <xdr:col>15</xdr:col>
                    <xdr:colOff>114300</xdr:colOff>
                    <xdr:row>150</xdr:row>
                    <xdr:rowOff>180975</xdr:rowOff>
                  </from>
                  <to>
                    <xdr:col>17</xdr:col>
                    <xdr:colOff>66675</xdr:colOff>
                    <xdr:row>152</xdr:row>
                    <xdr:rowOff>9525</xdr:rowOff>
                  </to>
                </anchor>
              </controlPr>
            </control>
          </mc:Choice>
        </mc:AlternateContent>
        <mc:AlternateContent xmlns:mc="http://schemas.openxmlformats.org/markup-compatibility/2006">
          <mc:Choice Requires="x14">
            <control shapeId="77884" r:id="rId14" name="Check Box 60">
              <controlPr defaultSize="0" autoFill="0" autoLine="0" autoPict="0">
                <anchor moveWithCells="1">
                  <from>
                    <xdr:col>15</xdr:col>
                    <xdr:colOff>114300</xdr:colOff>
                    <xdr:row>150</xdr:row>
                    <xdr:rowOff>0</xdr:rowOff>
                  </from>
                  <to>
                    <xdr:col>17</xdr:col>
                    <xdr:colOff>66675</xdr:colOff>
                    <xdr:row>151</xdr:row>
                    <xdr:rowOff>19050</xdr:rowOff>
                  </to>
                </anchor>
              </controlPr>
            </control>
          </mc:Choice>
        </mc:AlternateContent>
        <mc:AlternateContent xmlns:mc="http://schemas.openxmlformats.org/markup-compatibility/2006">
          <mc:Choice Requires="x14">
            <control shapeId="77885" r:id="rId15" name="Check Box 61">
              <controlPr defaultSize="0" autoFill="0" autoLine="0" autoPict="0">
                <anchor moveWithCells="1">
                  <from>
                    <xdr:col>25</xdr:col>
                    <xdr:colOff>152400</xdr:colOff>
                    <xdr:row>150</xdr:row>
                    <xdr:rowOff>0</xdr:rowOff>
                  </from>
                  <to>
                    <xdr:col>27</xdr:col>
                    <xdr:colOff>85725</xdr:colOff>
                    <xdr:row>151</xdr:row>
                    <xdr:rowOff>19050</xdr:rowOff>
                  </to>
                </anchor>
              </controlPr>
            </control>
          </mc:Choice>
        </mc:AlternateContent>
        <mc:AlternateContent xmlns:mc="http://schemas.openxmlformats.org/markup-compatibility/2006">
          <mc:Choice Requires="x14">
            <control shapeId="77886" r:id="rId16" name="Check Box 62">
              <controlPr defaultSize="0" autoFill="0" autoLine="0" autoPict="0">
                <anchor moveWithCells="1">
                  <from>
                    <xdr:col>25</xdr:col>
                    <xdr:colOff>152400</xdr:colOff>
                    <xdr:row>150</xdr:row>
                    <xdr:rowOff>180975</xdr:rowOff>
                  </from>
                  <to>
                    <xdr:col>27</xdr:col>
                    <xdr:colOff>85725</xdr:colOff>
                    <xdr:row>152</xdr:row>
                    <xdr:rowOff>9525</xdr:rowOff>
                  </to>
                </anchor>
              </controlPr>
            </control>
          </mc:Choice>
        </mc:AlternateContent>
        <mc:AlternateContent xmlns:mc="http://schemas.openxmlformats.org/markup-compatibility/2006">
          <mc:Choice Requires="x14">
            <control shapeId="77887" r:id="rId17" name="Check Box 63">
              <controlPr defaultSize="0" autoFill="0" autoLine="0" autoPict="0">
                <anchor moveWithCells="1">
                  <from>
                    <xdr:col>30</xdr:col>
                    <xdr:colOff>161925</xdr:colOff>
                    <xdr:row>150</xdr:row>
                    <xdr:rowOff>0</xdr:rowOff>
                  </from>
                  <to>
                    <xdr:col>31</xdr:col>
                    <xdr:colOff>180975</xdr:colOff>
                    <xdr:row>151</xdr:row>
                    <xdr:rowOff>19050</xdr:rowOff>
                  </to>
                </anchor>
              </controlPr>
            </control>
          </mc:Choice>
        </mc:AlternateContent>
        <mc:AlternateContent xmlns:mc="http://schemas.openxmlformats.org/markup-compatibility/2006">
          <mc:Choice Requires="x14">
            <control shapeId="77888" r:id="rId18" name="Check Box 64">
              <controlPr defaultSize="0" autoFill="0" autoLine="0" autoPict="0">
                <anchor moveWithCells="1">
                  <from>
                    <xdr:col>30</xdr:col>
                    <xdr:colOff>161925</xdr:colOff>
                    <xdr:row>150</xdr:row>
                    <xdr:rowOff>180975</xdr:rowOff>
                  </from>
                  <to>
                    <xdr:col>31</xdr:col>
                    <xdr:colOff>180975</xdr:colOff>
                    <xdr:row>152</xdr:row>
                    <xdr:rowOff>9525</xdr:rowOff>
                  </to>
                </anchor>
              </controlPr>
            </control>
          </mc:Choice>
        </mc:AlternateContent>
        <mc:AlternateContent xmlns:mc="http://schemas.openxmlformats.org/markup-compatibility/2006">
          <mc:Choice Requires="x14">
            <control shapeId="77889" r:id="rId19" name="Check Box 65">
              <controlPr defaultSize="0" autoFill="0" autoLine="0" autoPict="0">
                <anchor moveWithCells="1">
                  <from>
                    <xdr:col>31</xdr:col>
                    <xdr:colOff>0</xdr:colOff>
                    <xdr:row>135</xdr:row>
                    <xdr:rowOff>180975</xdr:rowOff>
                  </from>
                  <to>
                    <xdr:col>32</xdr:col>
                    <xdr:colOff>76200</xdr:colOff>
                    <xdr:row>137</xdr:row>
                    <xdr:rowOff>9525</xdr:rowOff>
                  </to>
                </anchor>
              </controlPr>
            </control>
          </mc:Choice>
        </mc:AlternateContent>
        <mc:AlternateContent xmlns:mc="http://schemas.openxmlformats.org/markup-compatibility/2006">
          <mc:Choice Requires="x14">
            <control shapeId="77890" r:id="rId20" name="Check Box 66">
              <controlPr defaultSize="0" autoFill="0" autoLine="0" autoPict="0">
                <anchor moveWithCells="1">
                  <from>
                    <xdr:col>31</xdr:col>
                    <xdr:colOff>0</xdr:colOff>
                    <xdr:row>139</xdr:row>
                    <xdr:rowOff>180975</xdr:rowOff>
                  </from>
                  <to>
                    <xdr:col>32</xdr:col>
                    <xdr:colOff>85725</xdr:colOff>
                    <xdr:row>141</xdr:row>
                    <xdr:rowOff>38100</xdr:rowOff>
                  </to>
                </anchor>
              </controlPr>
            </control>
          </mc:Choice>
        </mc:AlternateContent>
        <mc:AlternateContent xmlns:mc="http://schemas.openxmlformats.org/markup-compatibility/2006">
          <mc:Choice Requires="x14">
            <control shapeId="77891" r:id="rId21" name="Check Box 67">
              <controlPr defaultSize="0" autoFill="0" autoLine="0" autoPict="0">
                <anchor moveWithCells="1">
                  <from>
                    <xdr:col>7</xdr:col>
                    <xdr:colOff>47625</xdr:colOff>
                    <xdr:row>116</xdr:row>
                    <xdr:rowOff>95250</xdr:rowOff>
                  </from>
                  <to>
                    <xdr:col>9</xdr:col>
                    <xdr:colOff>142875</xdr:colOff>
                    <xdr:row>117</xdr:row>
                    <xdr:rowOff>114300</xdr:rowOff>
                  </to>
                </anchor>
              </controlPr>
            </control>
          </mc:Choice>
        </mc:AlternateContent>
        <mc:AlternateContent xmlns:mc="http://schemas.openxmlformats.org/markup-compatibility/2006">
          <mc:Choice Requires="x14">
            <control shapeId="77892" r:id="rId22" name="Check Box 68">
              <controlPr defaultSize="0" autoFill="0" autoLine="0" autoPict="0">
                <anchor moveWithCells="1">
                  <from>
                    <xdr:col>11</xdr:col>
                    <xdr:colOff>66675</xdr:colOff>
                    <xdr:row>116</xdr:row>
                    <xdr:rowOff>95250</xdr:rowOff>
                  </from>
                  <to>
                    <xdr:col>13</xdr:col>
                    <xdr:colOff>76200</xdr:colOff>
                    <xdr:row>117</xdr:row>
                    <xdr:rowOff>114300</xdr:rowOff>
                  </to>
                </anchor>
              </controlPr>
            </control>
          </mc:Choice>
        </mc:AlternateContent>
        <mc:AlternateContent xmlns:mc="http://schemas.openxmlformats.org/markup-compatibility/2006">
          <mc:Choice Requires="x14">
            <control shapeId="77893" r:id="rId23" name="Check Box 69">
              <controlPr defaultSize="0" autoFill="0" autoLine="0" autoPict="0">
                <anchor moveWithCells="1">
                  <from>
                    <xdr:col>15</xdr:col>
                    <xdr:colOff>114300</xdr:colOff>
                    <xdr:row>146</xdr:row>
                    <xdr:rowOff>180975</xdr:rowOff>
                  </from>
                  <to>
                    <xdr:col>17</xdr:col>
                    <xdr:colOff>133350</xdr:colOff>
                    <xdr:row>148</xdr:row>
                    <xdr:rowOff>9525</xdr:rowOff>
                  </to>
                </anchor>
              </controlPr>
            </control>
          </mc:Choice>
        </mc:AlternateContent>
        <mc:AlternateContent xmlns:mc="http://schemas.openxmlformats.org/markup-compatibility/2006">
          <mc:Choice Requires="x14">
            <control shapeId="77894" r:id="rId24" name="Check Box 70">
              <controlPr defaultSize="0" autoFill="0" autoLine="0" autoPict="0">
                <anchor moveWithCells="1">
                  <from>
                    <xdr:col>19</xdr:col>
                    <xdr:colOff>123825</xdr:colOff>
                    <xdr:row>146</xdr:row>
                    <xdr:rowOff>180975</xdr:rowOff>
                  </from>
                  <to>
                    <xdr:col>21</xdr:col>
                    <xdr:colOff>104775</xdr:colOff>
                    <xdr:row>148</xdr:row>
                    <xdr:rowOff>9525</xdr:rowOff>
                  </to>
                </anchor>
              </controlPr>
            </control>
          </mc:Choice>
        </mc:AlternateContent>
        <mc:AlternateContent xmlns:mc="http://schemas.openxmlformats.org/markup-compatibility/2006">
          <mc:Choice Requires="x14">
            <control shapeId="77895" r:id="rId25" name="Check Box 71">
              <controlPr defaultSize="0" autoFill="0" autoLine="0" autoPict="0">
                <anchor moveWithCells="1">
                  <from>
                    <xdr:col>8</xdr:col>
                    <xdr:colOff>28575</xdr:colOff>
                    <xdr:row>144</xdr:row>
                    <xdr:rowOff>0</xdr:rowOff>
                  </from>
                  <to>
                    <xdr:col>10</xdr:col>
                    <xdr:colOff>142875</xdr:colOff>
                    <xdr:row>145</xdr:row>
                    <xdr:rowOff>19050</xdr:rowOff>
                  </to>
                </anchor>
              </controlPr>
            </control>
          </mc:Choice>
        </mc:AlternateContent>
        <mc:AlternateContent xmlns:mc="http://schemas.openxmlformats.org/markup-compatibility/2006">
          <mc:Choice Requires="x14">
            <control shapeId="77896" r:id="rId26" name="Check Box 72">
              <controlPr defaultSize="0" autoFill="0" autoLine="0" autoPict="0">
                <anchor moveWithCells="1">
                  <from>
                    <xdr:col>11</xdr:col>
                    <xdr:colOff>104775</xdr:colOff>
                    <xdr:row>144</xdr:row>
                    <xdr:rowOff>0</xdr:rowOff>
                  </from>
                  <to>
                    <xdr:col>13</xdr:col>
                    <xdr:colOff>123825</xdr:colOff>
                    <xdr:row>145</xdr:row>
                    <xdr:rowOff>19050</xdr:rowOff>
                  </to>
                </anchor>
              </controlPr>
            </control>
          </mc:Choice>
        </mc:AlternateContent>
        <mc:AlternateContent xmlns:mc="http://schemas.openxmlformats.org/markup-compatibility/2006">
          <mc:Choice Requires="x14">
            <control shapeId="77897" r:id="rId27" name="Check Box 73">
              <controlPr defaultSize="0" autoFill="0" autoLine="0" autoPict="0">
                <anchor moveWithCells="1">
                  <from>
                    <xdr:col>30</xdr:col>
                    <xdr:colOff>285750</xdr:colOff>
                    <xdr:row>130</xdr:row>
                    <xdr:rowOff>152400</xdr:rowOff>
                  </from>
                  <to>
                    <xdr:col>32</xdr:col>
                    <xdr:colOff>95250</xdr:colOff>
                    <xdr:row>132</xdr:row>
                    <xdr:rowOff>47625</xdr:rowOff>
                  </to>
                </anchor>
              </controlPr>
            </control>
          </mc:Choice>
        </mc:AlternateContent>
        <mc:AlternateContent xmlns:mc="http://schemas.openxmlformats.org/markup-compatibility/2006">
          <mc:Choice Requires="x14">
            <control shapeId="77899" r:id="rId28" name="Check Box 75">
              <controlPr defaultSize="0" autoFill="0" autoLine="0" autoPict="0">
                <anchor moveWithCells="1">
                  <from>
                    <xdr:col>11</xdr:col>
                    <xdr:colOff>0</xdr:colOff>
                    <xdr:row>242</xdr:row>
                    <xdr:rowOff>57150</xdr:rowOff>
                  </from>
                  <to>
                    <xdr:col>11</xdr:col>
                    <xdr:colOff>257175</xdr:colOff>
                    <xdr:row>243</xdr:row>
                    <xdr:rowOff>104775</xdr:rowOff>
                  </to>
                </anchor>
              </controlPr>
            </control>
          </mc:Choice>
        </mc:AlternateContent>
        <mc:AlternateContent xmlns:mc="http://schemas.openxmlformats.org/markup-compatibility/2006">
          <mc:Choice Requires="x14">
            <control shapeId="77904" r:id="rId29" name="Check Box 80">
              <controlPr defaultSize="0" autoFill="0" autoLine="0" autoPict="0">
                <anchor moveWithCells="1">
                  <from>
                    <xdr:col>11</xdr:col>
                    <xdr:colOff>0</xdr:colOff>
                    <xdr:row>240</xdr:row>
                    <xdr:rowOff>57150</xdr:rowOff>
                  </from>
                  <to>
                    <xdr:col>11</xdr:col>
                    <xdr:colOff>257175</xdr:colOff>
                    <xdr:row>241</xdr:row>
                    <xdr:rowOff>104775</xdr:rowOff>
                  </to>
                </anchor>
              </controlPr>
            </control>
          </mc:Choice>
        </mc:AlternateContent>
        <mc:AlternateContent xmlns:mc="http://schemas.openxmlformats.org/markup-compatibility/2006">
          <mc:Choice Requires="x14">
            <control shapeId="77910" r:id="rId30" name="Check Box 86">
              <controlPr defaultSize="0" autoFill="0" autoLine="0" autoPict="0">
                <anchor moveWithCells="1">
                  <from>
                    <xdr:col>17</xdr:col>
                    <xdr:colOff>28575</xdr:colOff>
                    <xdr:row>137</xdr:row>
                    <xdr:rowOff>161925</xdr:rowOff>
                  </from>
                  <to>
                    <xdr:col>19</xdr:col>
                    <xdr:colOff>28575</xdr:colOff>
                    <xdr:row>139</xdr:row>
                    <xdr:rowOff>28575</xdr:rowOff>
                  </to>
                </anchor>
              </controlPr>
            </control>
          </mc:Choice>
        </mc:AlternateContent>
        <mc:AlternateContent xmlns:mc="http://schemas.openxmlformats.org/markup-compatibility/2006">
          <mc:Choice Requires="x14">
            <control shapeId="77911" r:id="rId31" name="Check Box 87">
              <controlPr defaultSize="0" autoFill="0" autoLine="0" autoPict="0">
                <anchor moveWithCells="1">
                  <from>
                    <xdr:col>24</xdr:col>
                    <xdr:colOff>19050</xdr:colOff>
                    <xdr:row>138</xdr:row>
                    <xdr:rowOff>0</xdr:rowOff>
                  </from>
                  <to>
                    <xdr:col>25</xdr:col>
                    <xdr:colOff>104775</xdr:colOff>
                    <xdr:row>139</xdr:row>
                    <xdr:rowOff>9525</xdr:rowOff>
                  </to>
                </anchor>
              </controlPr>
            </control>
          </mc:Choice>
        </mc:AlternateContent>
        <mc:AlternateContent xmlns:mc="http://schemas.openxmlformats.org/markup-compatibility/2006">
          <mc:Choice Requires="x14">
            <control shapeId="77912" r:id="rId32" name="Check Box 88">
              <controlPr defaultSize="0" autoFill="0" autoLine="0" autoPict="0">
                <anchor moveWithCells="1">
                  <from>
                    <xdr:col>31</xdr:col>
                    <xdr:colOff>9525</xdr:colOff>
                    <xdr:row>137</xdr:row>
                    <xdr:rowOff>142875</xdr:rowOff>
                  </from>
                  <to>
                    <xdr:col>32</xdr:col>
                    <xdr:colOff>95250</xdr:colOff>
                    <xdr:row>139</xdr:row>
                    <xdr:rowOff>38100</xdr:rowOff>
                  </to>
                </anchor>
              </controlPr>
            </control>
          </mc:Choice>
        </mc:AlternateContent>
        <mc:AlternateContent xmlns:mc="http://schemas.openxmlformats.org/markup-compatibility/2006">
          <mc:Choice Requires="x14">
            <control shapeId="77923" r:id="rId33" name="Check Box 99">
              <controlPr defaultSize="0" autoFill="0" autoLine="0" autoPict="0">
                <anchor moveWithCells="1">
                  <from>
                    <xdr:col>17</xdr:col>
                    <xdr:colOff>28575</xdr:colOff>
                    <xdr:row>133</xdr:row>
                    <xdr:rowOff>161925</xdr:rowOff>
                  </from>
                  <to>
                    <xdr:col>19</xdr:col>
                    <xdr:colOff>28575</xdr:colOff>
                    <xdr:row>135</xdr:row>
                    <xdr:rowOff>28575</xdr:rowOff>
                  </to>
                </anchor>
              </controlPr>
            </control>
          </mc:Choice>
        </mc:AlternateContent>
        <mc:AlternateContent xmlns:mc="http://schemas.openxmlformats.org/markup-compatibility/2006">
          <mc:Choice Requires="x14">
            <control shapeId="77924" r:id="rId34" name="Check Box 100">
              <controlPr defaultSize="0" autoFill="0" autoLine="0" autoPict="0">
                <anchor moveWithCells="1">
                  <from>
                    <xdr:col>24</xdr:col>
                    <xdr:colOff>19050</xdr:colOff>
                    <xdr:row>134</xdr:row>
                    <xdr:rowOff>0</xdr:rowOff>
                  </from>
                  <to>
                    <xdr:col>25</xdr:col>
                    <xdr:colOff>104775</xdr:colOff>
                    <xdr:row>135</xdr:row>
                    <xdr:rowOff>9525</xdr:rowOff>
                  </to>
                </anchor>
              </controlPr>
            </control>
          </mc:Choice>
        </mc:AlternateContent>
        <mc:AlternateContent xmlns:mc="http://schemas.openxmlformats.org/markup-compatibility/2006">
          <mc:Choice Requires="x14">
            <control shapeId="77925" r:id="rId35" name="Check Box 101">
              <controlPr defaultSize="0" autoFill="0" autoLine="0" autoPict="0">
                <anchor moveWithCells="1">
                  <from>
                    <xdr:col>31</xdr:col>
                    <xdr:colOff>0</xdr:colOff>
                    <xdr:row>133</xdr:row>
                    <xdr:rowOff>152400</xdr:rowOff>
                  </from>
                  <to>
                    <xdr:col>32</xdr:col>
                    <xdr:colOff>85725</xdr:colOff>
                    <xdr:row>135</xdr:row>
                    <xdr:rowOff>57150</xdr:rowOff>
                  </to>
                </anchor>
              </controlPr>
            </control>
          </mc:Choice>
        </mc:AlternateContent>
        <mc:AlternateContent xmlns:mc="http://schemas.openxmlformats.org/markup-compatibility/2006">
          <mc:Choice Requires="x14">
            <control shapeId="78122" r:id="rId36" name="Check Box 298">
              <controlPr defaultSize="0" autoFill="0" autoLine="0" autoPict="0">
                <anchor moveWithCells="1">
                  <from>
                    <xdr:col>7</xdr:col>
                    <xdr:colOff>142875</xdr:colOff>
                    <xdr:row>142</xdr:row>
                    <xdr:rowOff>47625</xdr:rowOff>
                  </from>
                  <to>
                    <xdr:col>15</xdr:col>
                    <xdr:colOff>85725</xdr:colOff>
                    <xdr:row>143</xdr:row>
                    <xdr:rowOff>95250</xdr:rowOff>
                  </to>
                </anchor>
              </controlPr>
            </control>
          </mc:Choice>
        </mc:AlternateContent>
        <mc:AlternateContent xmlns:mc="http://schemas.openxmlformats.org/markup-compatibility/2006">
          <mc:Choice Requires="x14">
            <control shapeId="78123" r:id="rId37" name="Check Box 299">
              <controlPr defaultSize="0" autoFill="0" autoLine="0" autoPict="0">
                <anchor moveWithCells="1">
                  <from>
                    <xdr:col>24</xdr:col>
                    <xdr:colOff>47625</xdr:colOff>
                    <xdr:row>142</xdr:row>
                    <xdr:rowOff>66675</xdr:rowOff>
                  </from>
                  <to>
                    <xdr:col>29</xdr:col>
                    <xdr:colOff>57150</xdr:colOff>
                    <xdr:row>143</xdr:row>
                    <xdr:rowOff>85725</xdr:rowOff>
                  </to>
                </anchor>
              </controlPr>
            </control>
          </mc:Choice>
        </mc:AlternateContent>
        <mc:AlternateContent xmlns:mc="http://schemas.openxmlformats.org/markup-compatibility/2006">
          <mc:Choice Requires="x14">
            <control shapeId="78124" r:id="rId38" name="Check Box 300">
              <controlPr defaultSize="0" autoFill="0" autoLine="0" autoPict="0">
                <anchor moveWithCells="1">
                  <from>
                    <xdr:col>16</xdr:col>
                    <xdr:colOff>57150</xdr:colOff>
                    <xdr:row>142</xdr:row>
                    <xdr:rowOff>47625</xdr:rowOff>
                  </from>
                  <to>
                    <xdr:col>22</xdr:col>
                    <xdr:colOff>142875</xdr:colOff>
                    <xdr:row>143</xdr:row>
                    <xdr:rowOff>95250</xdr:rowOff>
                  </to>
                </anchor>
              </controlPr>
            </control>
          </mc:Choice>
        </mc:AlternateContent>
        <mc:AlternateContent xmlns:mc="http://schemas.openxmlformats.org/markup-compatibility/2006">
          <mc:Choice Requires="x14">
            <control shapeId="78125" r:id="rId39" name="Check Box 301">
              <controlPr defaultSize="0" autoFill="0" autoLine="0" autoPict="0">
                <anchor moveWithCells="1">
                  <from>
                    <xdr:col>31</xdr:col>
                    <xdr:colOff>9525</xdr:colOff>
                    <xdr:row>142</xdr:row>
                    <xdr:rowOff>76200</xdr:rowOff>
                  </from>
                  <to>
                    <xdr:col>34</xdr:col>
                    <xdr:colOff>142875</xdr:colOff>
                    <xdr:row>143</xdr:row>
                    <xdr:rowOff>95250</xdr:rowOff>
                  </to>
                </anchor>
              </controlPr>
            </control>
          </mc:Choice>
        </mc:AlternateContent>
        <mc:AlternateContent xmlns:mc="http://schemas.openxmlformats.org/markup-compatibility/2006">
          <mc:Choice Requires="x14">
            <control shapeId="78840" r:id="rId40" name="Check Box 1016">
              <controlPr defaultSize="0" autoFill="0" autoLine="0" autoPict="0">
                <anchor moveWithCells="1">
                  <from>
                    <xdr:col>28</xdr:col>
                    <xdr:colOff>133350</xdr:colOff>
                    <xdr:row>118</xdr:row>
                    <xdr:rowOff>152400</xdr:rowOff>
                  </from>
                  <to>
                    <xdr:col>33</xdr:col>
                    <xdr:colOff>161925</xdr:colOff>
                    <xdr:row>120</xdr:row>
                    <xdr:rowOff>9525</xdr:rowOff>
                  </to>
                </anchor>
              </controlPr>
            </control>
          </mc:Choice>
        </mc:AlternateContent>
        <mc:AlternateContent xmlns:mc="http://schemas.openxmlformats.org/markup-compatibility/2006">
          <mc:Choice Requires="x14">
            <control shapeId="78842" r:id="rId41" name="Check Box 1018">
              <controlPr defaultSize="0" autoFill="0" autoLine="0" autoPict="0">
                <anchor moveWithCells="1">
                  <from>
                    <xdr:col>15</xdr:col>
                    <xdr:colOff>133350</xdr:colOff>
                    <xdr:row>118</xdr:row>
                    <xdr:rowOff>180975</xdr:rowOff>
                  </from>
                  <to>
                    <xdr:col>27</xdr:col>
                    <xdr:colOff>57150</xdr:colOff>
                    <xdr:row>120</xdr:row>
                    <xdr:rowOff>19050</xdr:rowOff>
                  </to>
                </anchor>
              </controlPr>
            </control>
          </mc:Choice>
        </mc:AlternateContent>
        <mc:AlternateContent xmlns:mc="http://schemas.openxmlformats.org/markup-compatibility/2006">
          <mc:Choice Requires="x14">
            <control shapeId="78843" r:id="rId42" name="Check Box 1019">
              <controlPr defaultSize="0" autoFill="0" autoLine="0" autoPict="0">
                <anchor moveWithCells="1">
                  <from>
                    <xdr:col>7</xdr:col>
                    <xdr:colOff>57150</xdr:colOff>
                    <xdr:row>118</xdr:row>
                    <xdr:rowOff>161925</xdr:rowOff>
                  </from>
                  <to>
                    <xdr:col>15</xdr:col>
                    <xdr:colOff>142875</xdr:colOff>
                    <xdr:row>120</xdr:row>
                    <xdr:rowOff>19050</xdr:rowOff>
                  </to>
                </anchor>
              </controlPr>
            </control>
          </mc:Choice>
        </mc:AlternateContent>
        <mc:AlternateContent xmlns:mc="http://schemas.openxmlformats.org/markup-compatibility/2006">
          <mc:Choice Requires="x14">
            <control shapeId="78844" r:id="rId43" name="Check Box 1020">
              <controlPr defaultSize="0" autoFill="0" autoLine="0" autoPict="0">
                <anchor moveWithCells="1">
                  <from>
                    <xdr:col>7</xdr:col>
                    <xdr:colOff>76200</xdr:colOff>
                    <xdr:row>120</xdr:row>
                    <xdr:rowOff>161925</xdr:rowOff>
                  </from>
                  <to>
                    <xdr:col>12</xdr:col>
                    <xdr:colOff>114300</xdr:colOff>
                    <xdr:row>122</xdr:row>
                    <xdr:rowOff>19050</xdr:rowOff>
                  </to>
                </anchor>
              </controlPr>
            </control>
          </mc:Choice>
        </mc:AlternateContent>
        <mc:AlternateContent xmlns:mc="http://schemas.openxmlformats.org/markup-compatibility/2006">
          <mc:Choice Requires="x14">
            <control shapeId="78845" r:id="rId44" name="Check Box 1021">
              <controlPr defaultSize="0" autoFill="0" autoLine="0" autoPict="0">
                <anchor moveWithCells="1">
                  <from>
                    <xdr:col>21</xdr:col>
                    <xdr:colOff>123825</xdr:colOff>
                    <xdr:row>120</xdr:row>
                    <xdr:rowOff>152400</xdr:rowOff>
                  </from>
                  <to>
                    <xdr:col>26</xdr:col>
                    <xdr:colOff>38100</xdr:colOff>
                    <xdr:row>122</xdr:row>
                    <xdr:rowOff>9525</xdr:rowOff>
                  </to>
                </anchor>
              </controlPr>
            </control>
          </mc:Choice>
        </mc:AlternateContent>
        <mc:AlternateContent xmlns:mc="http://schemas.openxmlformats.org/markup-compatibility/2006">
          <mc:Choice Requires="x14">
            <control shapeId="116742" r:id="rId45" name="Check Box 1030">
              <controlPr defaultSize="0" autoFill="0" autoLine="0" autoPict="0">
                <anchor moveWithCells="1">
                  <from>
                    <xdr:col>32</xdr:col>
                    <xdr:colOff>0</xdr:colOff>
                    <xdr:row>242</xdr:row>
                    <xdr:rowOff>57150</xdr:rowOff>
                  </from>
                  <to>
                    <xdr:col>33</xdr:col>
                    <xdr:colOff>76200</xdr:colOff>
                    <xdr:row>243</xdr:row>
                    <xdr:rowOff>104775</xdr:rowOff>
                  </to>
                </anchor>
              </controlPr>
            </control>
          </mc:Choice>
        </mc:AlternateContent>
        <mc:AlternateContent xmlns:mc="http://schemas.openxmlformats.org/markup-compatibility/2006">
          <mc:Choice Requires="x14">
            <control shapeId="116743" r:id="rId46" name="Check Box 1031">
              <controlPr defaultSize="0" autoFill="0" autoLine="0" autoPict="0">
                <anchor moveWithCells="1">
                  <from>
                    <xdr:col>32</xdr:col>
                    <xdr:colOff>0</xdr:colOff>
                    <xdr:row>240</xdr:row>
                    <xdr:rowOff>57150</xdr:rowOff>
                  </from>
                  <to>
                    <xdr:col>33</xdr:col>
                    <xdr:colOff>76200</xdr:colOff>
                    <xdr:row>241</xdr:row>
                    <xdr:rowOff>104775</xdr:rowOff>
                  </to>
                </anchor>
              </controlPr>
            </control>
          </mc:Choice>
        </mc:AlternateContent>
        <mc:AlternateContent xmlns:mc="http://schemas.openxmlformats.org/markup-compatibility/2006">
          <mc:Choice Requires="x14">
            <control shapeId="116746" r:id="rId47" name="Check Box 1034">
              <controlPr defaultSize="0" autoFill="0" autoLine="0" autoPict="0">
                <anchor moveWithCells="1">
                  <from>
                    <xdr:col>18</xdr:col>
                    <xdr:colOff>47625</xdr:colOff>
                    <xdr:row>242</xdr:row>
                    <xdr:rowOff>85725</xdr:rowOff>
                  </from>
                  <to>
                    <xdr:col>19</xdr:col>
                    <xdr:colOff>123825</xdr:colOff>
                    <xdr:row>243</xdr:row>
                    <xdr:rowOff>133350</xdr:rowOff>
                  </to>
                </anchor>
              </controlPr>
            </control>
          </mc:Choice>
        </mc:AlternateContent>
        <mc:AlternateContent xmlns:mc="http://schemas.openxmlformats.org/markup-compatibility/2006">
          <mc:Choice Requires="x14">
            <control shapeId="116747" r:id="rId48" name="Check Box 1035">
              <controlPr defaultSize="0" autoFill="0" autoLine="0" autoPict="0">
                <anchor moveWithCells="1">
                  <from>
                    <xdr:col>18</xdr:col>
                    <xdr:colOff>38100</xdr:colOff>
                    <xdr:row>240</xdr:row>
                    <xdr:rowOff>66675</xdr:rowOff>
                  </from>
                  <to>
                    <xdr:col>19</xdr:col>
                    <xdr:colOff>123825</xdr:colOff>
                    <xdr:row>241</xdr:row>
                    <xdr:rowOff>123825</xdr:rowOff>
                  </to>
                </anchor>
              </controlPr>
            </control>
          </mc:Choice>
        </mc:AlternateContent>
        <mc:AlternateContent xmlns:mc="http://schemas.openxmlformats.org/markup-compatibility/2006">
          <mc:Choice Requires="x14">
            <control shapeId="116789" r:id="rId49" name="Check Box 1077">
              <controlPr defaultSize="0" autoFill="0" autoLine="0" autoPict="0">
                <anchor moveWithCells="1">
                  <from>
                    <xdr:col>17</xdr:col>
                    <xdr:colOff>28575</xdr:colOff>
                    <xdr:row>136</xdr:row>
                    <xdr:rowOff>171450</xdr:rowOff>
                  </from>
                  <to>
                    <xdr:col>19</xdr:col>
                    <xdr:colOff>28575</xdr:colOff>
                    <xdr:row>138</xdr:row>
                    <xdr:rowOff>38100</xdr:rowOff>
                  </to>
                </anchor>
              </controlPr>
            </control>
          </mc:Choice>
        </mc:AlternateContent>
        <mc:AlternateContent xmlns:mc="http://schemas.openxmlformats.org/markup-compatibility/2006">
          <mc:Choice Requires="x14">
            <control shapeId="116790" r:id="rId50" name="Check Box 1078">
              <controlPr defaultSize="0" autoFill="0" autoLine="0" autoPict="0">
                <anchor moveWithCells="1">
                  <from>
                    <xdr:col>24</xdr:col>
                    <xdr:colOff>19050</xdr:colOff>
                    <xdr:row>137</xdr:row>
                    <xdr:rowOff>0</xdr:rowOff>
                  </from>
                  <to>
                    <xdr:col>25</xdr:col>
                    <xdr:colOff>104775</xdr:colOff>
                    <xdr:row>138</xdr:row>
                    <xdr:rowOff>9525</xdr:rowOff>
                  </to>
                </anchor>
              </controlPr>
            </control>
          </mc:Choice>
        </mc:AlternateContent>
        <mc:AlternateContent xmlns:mc="http://schemas.openxmlformats.org/markup-compatibility/2006">
          <mc:Choice Requires="x14">
            <control shapeId="116791" r:id="rId51" name="Check Box 1079">
              <controlPr defaultSize="0" autoFill="0" autoLine="0" autoPict="0">
                <anchor moveWithCells="1">
                  <from>
                    <xdr:col>31</xdr:col>
                    <xdr:colOff>9525</xdr:colOff>
                    <xdr:row>136</xdr:row>
                    <xdr:rowOff>161925</xdr:rowOff>
                  </from>
                  <to>
                    <xdr:col>32</xdr:col>
                    <xdr:colOff>114300</xdr:colOff>
                    <xdr:row>138</xdr:row>
                    <xdr:rowOff>66675</xdr:rowOff>
                  </to>
                </anchor>
              </controlPr>
            </control>
          </mc:Choice>
        </mc:AlternateContent>
        <mc:AlternateContent xmlns:mc="http://schemas.openxmlformats.org/markup-compatibility/2006">
          <mc:Choice Requires="x14">
            <control shapeId="117331" r:id="rId52" name="Check Box 1619">
              <controlPr defaultSize="0" autoFill="0" autoLine="0" autoPict="0">
                <anchor moveWithCells="1">
                  <from>
                    <xdr:col>17</xdr:col>
                    <xdr:colOff>0</xdr:colOff>
                    <xdr:row>124</xdr:row>
                    <xdr:rowOff>161925</xdr:rowOff>
                  </from>
                  <to>
                    <xdr:col>19</xdr:col>
                    <xdr:colOff>0</xdr:colOff>
                    <xdr:row>126</xdr:row>
                    <xdr:rowOff>38100</xdr:rowOff>
                  </to>
                </anchor>
              </controlPr>
            </control>
          </mc:Choice>
        </mc:AlternateContent>
        <mc:AlternateContent xmlns:mc="http://schemas.openxmlformats.org/markup-compatibility/2006">
          <mc:Choice Requires="x14">
            <control shapeId="117332" r:id="rId53" name="Check Box 1620">
              <controlPr defaultSize="0" autoFill="0" autoLine="0" autoPict="0">
                <anchor moveWithCells="1">
                  <from>
                    <xdr:col>23</xdr:col>
                    <xdr:colOff>180975</xdr:colOff>
                    <xdr:row>124</xdr:row>
                    <xdr:rowOff>171450</xdr:rowOff>
                  </from>
                  <to>
                    <xdr:col>25</xdr:col>
                    <xdr:colOff>76200</xdr:colOff>
                    <xdr:row>126</xdr:row>
                    <xdr:rowOff>38100</xdr:rowOff>
                  </to>
                </anchor>
              </controlPr>
            </control>
          </mc:Choice>
        </mc:AlternateContent>
        <mc:AlternateContent xmlns:mc="http://schemas.openxmlformats.org/markup-compatibility/2006">
          <mc:Choice Requires="x14">
            <control shapeId="117333" r:id="rId54" name="Check Box 1621">
              <controlPr defaultSize="0" autoFill="0" autoLine="0" autoPict="0">
                <anchor moveWithCells="1">
                  <from>
                    <xdr:col>30</xdr:col>
                    <xdr:colOff>285750</xdr:colOff>
                    <xdr:row>124</xdr:row>
                    <xdr:rowOff>161925</xdr:rowOff>
                  </from>
                  <to>
                    <xdr:col>32</xdr:col>
                    <xdr:colOff>180975</xdr:colOff>
                    <xdr:row>126</xdr:row>
                    <xdr:rowOff>38100</xdr:rowOff>
                  </to>
                </anchor>
              </controlPr>
            </control>
          </mc:Choice>
        </mc:AlternateContent>
        <mc:AlternateContent xmlns:mc="http://schemas.openxmlformats.org/markup-compatibility/2006">
          <mc:Choice Requires="x14">
            <control shapeId="117426" r:id="rId55" name="Check Box 1714">
              <controlPr defaultSize="0" autoFill="0" autoLine="0" autoPict="0">
                <anchor moveWithCells="1">
                  <from>
                    <xdr:col>8</xdr:col>
                    <xdr:colOff>28575</xdr:colOff>
                    <xdr:row>20</xdr:row>
                    <xdr:rowOff>85725</xdr:rowOff>
                  </from>
                  <to>
                    <xdr:col>9</xdr:col>
                    <xdr:colOff>161925</xdr:colOff>
                    <xdr:row>21</xdr:row>
                    <xdr:rowOff>95250</xdr:rowOff>
                  </to>
                </anchor>
              </controlPr>
            </control>
          </mc:Choice>
        </mc:AlternateContent>
        <mc:AlternateContent xmlns:mc="http://schemas.openxmlformats.org/markup-compatibility/2006">
          <mc:Choice Requires="x14">
            <control shapeId="117427" r:id="rId56" name="Check Box 1715">
              <controlPr defaultSize="0" autoFill="0" autoLine="0" autoPict="0">
                <anchor moveWithCells="1">
                  <from>
                    <xdr:col>19</xdr:col>
                    <xdr:colOff>0</xdr:colOff>
                    <xdr:row>20</xdr:row>
                    <xdr:rowOff>104775</xdr:rowOff>
                  </from>
                  <to>
                    <xdr:col>20</xdr:col>
                    <xdr:colOff>133350</xdr:colOff>
                    <xdr:row>21</xdr:row>
                    <xdr:rowOff>114300</xdr:rowOff>
                  </to>
                </anchor>
              </controlPr>
            </control>
          </mc:Choice>
        </mc:AlternateContent>
        <mc:AlternateContent xmlns:mc="http://schemas.openxmlformats.org/markup-compatibility/2006">
          <mc:Choice Requires="x14">
            <control shapeId="117432" r:id="rId57" name="Check Box 1720">
              <controlPr defaultSize="0" autoFill="0" autoLine="0" autoPict="0">
                <anchor moveWithCells="1">
                  <from>
                    <xdr:col>16</xdr:col>
                    <xdr:colOff>180975</xdr:colOff>
                    <xdr:row>121</xdr:row>
                    <xdr:rowOff>171450</xdr:rowOff>
                  </from>
                  <to>
                    <xdr:col>19</xdr:col>
                    <xdr:colOff>19050</xdr:colOff>
                    <xdr:row>123</xdr:row>
                    <xdr:rowOff>47625</xdr:rowOff>
                  </to>
                </anchor>
              </controlPr>
            </control>
          </mc:Choice>
        </mc:AlternateContent>
        <mc:AlternateContent xmlns:mc="http://schemas.openxmlformats.org/markup-compatibility/2006">
          <mc:Choice Requires="x14">
            <control shapeId="117433" r:id="rId58" name="Check Box 1721">
              <controlPr defaultSize="0" autoFill="0" autoLine="0" autoPict="0">
                <anchor moveWithCells="1">
                  <from>
                    <xdr:col>24</xdr:col>
                    <xdr:colOff>38100</xdr:colOff>
                    <xdr:row>121</xdr:row>
                    <xdr:rowOff>171450</xdr:rowOff>
                  </from>
                  <to>
                    <xdr:col>25</xdr:col>
                    <xdr:colOff>123825</xdr:colOff>
                    <xdr:row>123</xdr:row>
                    <xdr:rowOff>38100</xdr:rowOff>
                  </to>
                </anchor>
              </controlPr>
            </control>
          </mc:Choice>
        </mc:AlternateContent>
        <mc:AlternateContent xmlns:mc="http://schemas.openxmlformats.org/markup-compatibility/2006">
          <mc:Choice Requires="x14">
            <control shapeId="117434" r:id="rId59" name="Check Box 1722">
              <controlPr defaultSize="0" autoFill="0" autoLine="0" autoPict="0">
                <anchor moveWithCells="1">
                  <from>
                    <xdr:col>30</xdr:col>
                    <xdr:colOff>285750</xdr:colOff>
                    <xdr:row>121</xdr:row>
                    <xdr:rowOff>142875</xdr:rowOff>
                  </from>
                  <to>
                    <xdr:col>32</xdr:col>
                    <xdr:colOff>180975</xdr:colOff>
                    <xdr:row>123</xdr:row>
                    <xdr:rowOff>19050</xdr:rowOff>
                  </to>
                </anchor>
              </controlPr>
            </control>
          </mc:Choice>
        </mc:AlternateContent>
        <mc:AlternateContent xmlns:mc="http://schemas.openxmlformats.org/markup-compatibility/2006">
          <mc:Choice Requires="x14">
            <control shapeId="117435" r:id="rId60" name="Check Box 1723">
              <controlPr defaultSize="0" autoFill="0" autoLine="0" autoPict="0">
                <anchor moveWithCells="1">
                  <from>
                    <xdr:col>30</xdr:col>
                    <xdr:colOff>285750</xdr:colOff>
                    <xdr:row>126</xdr:row>
                    <xdr:rowOff>171450</xdr:rowOff>
                  </from>
                  <to>
                    <xdr:col>32</xdr:col>
                    <xdr:colOff>95250</xdr:colOff>
                    <xdr:row>128</xdr:row>
                    <xdr:rowOff>0</xdr:rowOff>
                  </to>
                </anchor>
              </controlPr>
            </control>
          </mc:Choice>
        </mc:AlternateContent>
        <mc:AlternateContent xmlns:mc="http://schemas.openxmlformats.org/markup-compatibility/2006">
          <mc:Choice Requires="x14">
            <control shapeId="117436" r:id="rId61" name="Check Box 1724">
              <controlPr defaultSize="0" autoFill="0" autoLine="0" autoPict="0">
                <anchor moveWithCells="1">
                  <from>
                    <xdr:col>17</xdr:col>
                    <xdr:colOff>0</xdr:colOff>
                    <xdr:row>127</xdr:row>
                    <xdr:rowOff>171450</xdr:rowOff>
                  </from>
                  <to>
                    <xdr:col>19</xdr:col>
                    <xdr:colOff>0</xdr:colOff>
                    <xdr:row>129</xdr:row>
                    <xdr:rowOff>47625</xdr:rowOff>
                  </to>
                </anchor>
              </controlPr>
            </control>
          </mc:Choice>
        </mc:AlternateContent>
        <mc:AlternateContent xmlns:mc="http://schemas.openxmlformats.org/markup-compatibility/2006">
          <mc:Choice Requires="x14">
            <control shapeId="117437" r:id="rId62" name="Check Box 1725">
              <controlPr defaultSize="0" autoFill="0" autoLine="0" autoPict="0">
                <anchor moveWithCells="1">
                  <from>
                    <xdr:col>23</xdr:col>
                    <xdr:colOff>152400</xdr:colOff>
                    <xdr:row>127</xdr:row>
                    <xdr:rowOff>171450</xdr:rowOff>
                  </from>
                  <to>
                    <xdr:col>25</xdr:col>
                    <xdr:colOff>47625</xdr:colOff>
                    <xdr:row>129</xdr:row>
                    <xdr:rowOff>38100</xdr:rowOff>
                  </to>
                </anchor>
              </controlPr>
            </control>
          </mc:Choice>
        </mc:AlternateContent>
        <mc:AlternateContent xmlns:mc="http://schemas.openxmlformats.org/markup-compatibility/2006">
          <mc:Choice Requires="x14">
            <control shapeId="117438" r:id="rId63" name="Check Box 1726">
              <controlPr defaultSize="0" autoFill="0" autoLine="0" autoPict="0">
                <anchor moveWithCells="1">
                  <from>
                    <xdr:col>30</xdr:col>
                    <xdr:colOff>285750</xdr:colOff>
                    <xdr:row>127</xdr:row>
                    <xdr:rowOff>152400</xdr:rowOff>
                  </from>
                  <to>
                    <xdr:col>32</xdr:col>
                    <xdr:colOff>180975</xdr:colOff>
                    <xdr:row>129</xdr:row>
                    <xdr:rowOff>28575</xdr:rowOff>
                  </to>
                </anchor>
              </controlPr>
            </control>
          </mc:Choice>
        </mc:AlternateContent>
        <mc:AlternateContent xmlns:mc="http://schemas.openxmlformats.org/markup-compatibility/2006">
          <mc:Choice Requires="x14">
            <control shapeId="117439" r:id="rId64" name="Check Box 1727">
              <controlPr defaultSize="0" autoFill="0" autoLine="0" autoPict="0">
                <anchor moveWithCells="1">
                  <from>
                    <xdr:col>30</xdr:col>
                    <xdr:colOff>285750</xdr:colOff>
                    <xdr:row>129</xdr:row>
                    <xdr:rowOff>171450</xdr:rowOff>
                  </from>
                  <to>
                    <xdr:col>32</xdr:col>
                    <xdr:colOff>95250</xdr:colOff>
                    <xdr:row>131</xdr:row>
                    <xdr:rowOff>0</xdr:rowOff>
                  </to>
                </anchor>
              </controlPr>
            </control>
          </mc:Choice>
        </mc:AlternateContent>
        <mc:AlternateContent xmlns:mc="http://schemas.openxmlformats.org/markup-compatibility/2006">
          <mc:Choice Requires="x14">
            <control shapeId="117442" r:id="rId65" name="Check Box 1730">
              <controlPr defaultSize="0" autoFill="0" autoLine="0" autoPict="0">
                <anchor moveWithCells="1">
                  <from>
                    <xdr:col>24</xdr:col>
                    <xdr:colOff>19050</xdr:colOff>
                    <xdr:row>134</xdr:row>
                    <xdr:rowOff>0</xdr:rowOff>
                  </from>
                  <to>
                    <xdr:col>25</xdr:col>
                    <xdr:colOff>104775</xdr:colOff>
                    <xdr:row>135</xdr:row>
                    <xdr:rowOff>9525</xdr:rowOff>
                  </to>
                </anchor>
              </controlPr>
            </control>
          </mc:Choice>
        </mc:AlternateContent>
        <mc:AlternateContent xmlns:mc="http://schemas.openxmlformats.org/markup-compatibility/2006">
          <mc:Choice Requires="x14">
            <control shapeId="117443" r:id="rId66" name="Check Box 1731">
              <controlPr defaultSize="0" autoFill="0" autoLine="0" autoPict="0">
                <anchor moveWithCells="1">
                  <from>
                    <xdr:col>24</xdr:col>
                    <xdr:colOff>19050</xdr:colOff>
                    <xdr:row>138</xdr:row>
                    <xdr:rowOff>0</xdr:rowOff>
                  </from>
                  <to>
                    <xdr:col>25</xdr:col>
                    <xdr:colOff>104775</xdr:colOff>
                    <xdr:row>139</xdr:row>
                    <xdr:rowOff>9525</xdr:rowOff>
                  </to>
                </anchor>
              </controlPr>
            </control>
          </mc:Choice>
        </mc:AlternateContent>
        <mc:AlternateContent xmlns:mc="http://schemas.openxmlformats.org/markup-compatibility/2006">
          <mc:Choice Requires="x14">
            <control shapeId="117444" r:id="rId67" name="Check Box 1732">
              <controlPr defaultSize="0" autoFill="0" autoLine="0" autoPict="0">
                <anchor moveWithCells="1">
                  <from>
                    <xdr:col>24</xdr:col>
                    <xdr:colOff>19050</xdr:colOff>
                    <xdr:row>138</xdr:row>
                    <xdr:rowOff>0</xdr:rowOff>
                  </from>
                  <to>
                    <xdr:col>25</xdr:col>
                    <xdr:colOff>104775</xdr:colOff>
                    <xdr:row>139</xdr:row>
                    <xdr:rowOff>9525</xdr:rowOff>
                  </to>
                </anchor>
              </controlPr>
            </control>
          </mc:Choice>
        </mc:AlternateContent>
        <mc:AlternateContent xmlns:mc="http://schemas.openxmlformats.org/markup-compatibility/2006">
          <mc:Choice Requires="x14">
            <control shapeId="117446" r:id="rId68" name="Check Box 1734">
              <controlPr defaultSize="0" autoFill="0" autoLine="0" autoPict="0">
                <anchor moveWithCells="1">
                  <from>
                    <xdr:col>15</xdr:col>
                    <xdr:colOff>114300</xdr:colOff>
                    <xdr:row>149</xdr:row>
                    <xdr:rowOff>28575</xdr:rowOff>
                  </from>
                  <to>
                    <xdr:col>17</xdr:col>
                    <xdr:colOff>142875</xdr:colOff>
                    <xdr:row>149</xdr:row>
                    <xdr:rowOff>161925</xdr:rowOff>
                  </to>
                </anchor>
              </controlPr>
            </control>
          </mc:Choice>
        </mc:AlternateContent>
        <mc:AlternateContent xmlns:mc="http://schemas.openxmlformats.org/markup-compatibility/2006">
          <mc:Choice Requires="x14">
            <control shapeId="117448" r:id="rId69" name="Check Box 1736">
              <controlPr defaultSize="0" autoFill="0" autoLine="0" autoPict="0">
                <anchor moveWithCells="1">
                  <from>
                    <xdr:col>19</xdr:col>
                    <xdr:colOff>133350</xdr:colOff>
                    <xdr:row>148</xdr:row>
                    <xdr:rowOff>180975</xdr:rowOff>
                  </from>
                  <to>
                    <xdr:col>21</xdr:col>
                    <xdr:colOff>133350</xdr:colOff>
                    <xdr:row>150</xdr:row>
                    <xdr:rowOff>19050</xdr:rowOff>
                  </to>
                </anchor>
              </controlPr>
            </control>
          </mc:Choice>
        </mc:AlternateContent>
        <mc:AlternateContent xmlns:mc="http://schemas.openxmlformats.org/markup-compatibility/2006">
          <mc:Choice Requires="x14">
            <control shapeId="117449" r:id="rId70" name="Check Box 1737">
              <controlPr defaultSize="0" autoFill="0" autoLine="0" autoPict="0">
                <anchor moveWithCells="1">
                  <from>
                    <xdr:col>19</xdr:col>
                    <xdr:colOff>123825</xdr:colOff>
                    <xdr:row>145</xdr:row>
                    <xdr:rowOff>180975</xdr:rowOff>
                  </from>
                  <to>
                    <xdr:col>21</xdr:col>
                    <xdr:colOff>123825</xdr:colOff>
                    <xdr:row>147</xdr:row>
                    <xdr:rowOff>19050</xdr:rowOff>
                  </to>
                </anchor>
              </controlPr>
            </control>
          </mc:Choice>
        </mc:AlternateContent>
        <mc:AlternateContent xmlns:mc="http://schemas.openxmlformats.org/markup-compatibility/2006">
          <mc:Choice Requires="x14">
            <control shapeId="117450" r:id="rId71" name="Check Box 1738">
              <controlPr defaultSize="0" autoFill="0" autoLine="0" autoPict="0">
                <anchor moveWithCells="1">
                  <from>
                    <xdr:col>15</xdr:col>
                    <xdr:colOff>114300</xdr:colOff>
                    <xdr:row>148</xdr:row>
                    <xdr:rowOff>0</xdr:rowOff>
                  </from>
                  <to>
                    <xdr:col>17</xdr:col>
                    <xdr:colOff>133350</xdr:colOff>
                    <xdr:row>149</xdr:row>
                    <xdr:rowOff>19050</xdr:rowOff>
                  </to>
                </anchor>
              </controlPr>
            </control>
          </mc:Choice>
        </mc:AlternateContent>
        <mc:AlternateContent xmlns:mc="http://schemas.openxmlformats.org/markup-compatibility/2006">
          <mc:Choice Requires="x14">
            <control shapeId="117451" r:id="rId72" name="Check Box 1739">
              <controlPr defaultSize="0" autoFill="0" autoLine="0" autoPict="0">
                <anchor moveWithCells="1">
                  <from>
                    <xdr:col>19</xdr:col>
                    <xdr:colOff>123825</xdr:colOff>
                    <xdr:row>147</xdr:row>
                    <xdr:rowOff>180975</xdr:rowOff>
                  </from>
                  <to>
                    <xdr:col>21</xdr:col>
                    <xdr:colOff>123825</xdr:colOff>
                    <xdr:row>149</xdr:row>
                    <xdr:rowOff>19050</xdr:rowOff>
                  </to>
                </anchor>
              </controlPr>
            </control>
          </mc:Choice>
        </mc:AlternateContent>
        <mc:AlternateContent xmlns:mc="http://schemas.openxmlformats.org/markup-compatibility/2006">
          <mc:Choice Requires="x14">
            <control shapeId="117454" r:id="rId73" name="Check Box 1742">
              <controlPr defaultSize="0" autoFill="0" autoLine="0" autoPict="0">
                <anchor moveWithCells="1">
                  <from>
                    <xdr:col>13</xdr:col>
                    <xdr:colOff>19050</xdr:colOff>
                    <xdr:row>245</xdr:row>
                    <xdr:rowOff>0</xdr:rowOff>
                  </from>
                  <to>
                    <xdr:col>15</xdr:col>
                    <xdr:colOff>47625</xdr:colOff>
                    <xdr:row>246</xdr:row>
                    <xdr:rowOff>28575</xdr:rowOff>
                  </to>
                </anchor>
              </controlPr>
            </control>
          </mc:Choice>
        </mc:AlternateContent>
        <mc:AlternateContent xmlns:mc="http://schemas.openxmlformats.org/markup-compatibility/2006">
          <mc:Choice Requires="x14">
            <control shapeId="117455" r:id="rId74" name="Check Box 1743">
              <controlPr defaultSize="0" autoFill="0" autoLine="0" autoPict="0">
                <anchor moveWithCells="1">
                  <from>
                    <xdr:col>15</xdr:col>
                    <xdr:colOff>28575</xdr:colOff>
                    <xdr:row>245</xdr:row>
                    <xdr:rowOff>0</xdr:rowOff>
                  </from>
                  <to>
                    <xdr:col>17</xdr:col>
                    <xdr:colOff>76200</xdr:colOff>
                    <xdr:row>246</xdr:row>
                    <xdr:rowOff>38100</xdr:rowOff>
                  </to>
                </anchor>
              </controlPr>
            </control>
          </mc:Choice>
        </mc:AlternateContent>
        <mc:AlternateContent xmlns:mc="http://schemas.openxmlformats.org/markup-compatibility/2006">
          <mc:Choice Requires="x14">
            <control shapeId="117456" r:id="rId75" name="Check Box 1744">
              <controlPr defaultSize="0" autoFill="0" autoLine="0" autoPict="0">
                <anchor moveWithCells="1">
                  <from>
                    <xdr:col>21</xdr:col>
                    <xdr:colOff>28575</xdr:colOff>
                    <xdr:row>245</xdr:row>
                    <xdr:rowOff>0</xdr:rowOff>
                  </from>
                  <to>
                    <xdr:col>22</xdr:col>
                    <xdr:colOff>161925</xdr:colOff>
                    <xdr:row>246</xdr:row>
                    <xdr:rowOff>47625</xdr:rowOff>
                  </to>
                </anchor>
              </controlPr>
            </control>
          </mc:Choice>
        </mc:AlternateContent>
        <mc:AlternateContent xmlns:mc="http://schemas.openxmlformats.org/markup-compatibility/2006">
          <mc:Choice Requires="x14">
            <control shapeId="117457" r:id="rId76" name="Check Box 1745">
              <controlPr defaultSize="0" autoFill="0" autoLine="0" autoPict="0">
                <anchor moveWithCells="1">
                  <from>
                    <xdr:col>33</xdr:col>
                    <xdr:colOff>28575</xdr:colOff>
                    <xdr:row>245</xdr:row>
                    <xdr:rowOff>0</xdr:rowOff>
                  </from>
                  <to>
                    <xdr:col>34</xdr:col>
                    <xdr:colOff>95250</xdr:colOff>
                    <xdr:row>246</xdr:row>
                    <xdr:rowOff>19050</xdr:rowOff>
                  </to>
                </anchor>
              </controlPr>
            </control>
          </mc:Choice>
        </mc:AlternateContent>
        <mc:AlternateContent xmlns:mc="http://schemas.openxmlformats.org/markup-compatibility/2006">
          <mc:Choice Requires="x14">
            <control shapeId="117458" r:id="rId77" name="Check Box 1746">
              <controlPr defaultSize="0" autoFill="0" autoLine="0" autoPict="0">
                <anchor moveWithCells="1">
                  <from>
                    <xdr:col>22</xdr:col>
                    <xdr:colOff>28575</xdr:colOff>
                    <xdr:row>255</xdr:row>
                    <xdr:rowOff>0</xdr:rowOff>
                  </from>
                  <to>
                    <xdr:col>24</xdr:col>
                    <xdr:colOff>47625</xdr:colOff>
                    <xdr:row>256</xdr:row>
                    <xdr:rowOff>19050</xdr:rowOff>
                  </to>
                </anchor>
              </controlPr>
            </control>
          </mc:Choice>
        </mc:AlternateContent>
        <mc:AlternateContent xmlns:mc="http://schemas.openxmlformats.org/markup-compatibility/2006">
          <mc:Choice Requires="x14">
            <control shapeId="117459" r:id="rId78" name="Check Box 1747">
              <controlPr defaultSize="0" autoFill="0" autoLine="0" autoPict="0">
                <anchor moveWithCells="1">
                  <from>
                    <xdr:col>25</xdr:col>
                    <xdr:colOff>28575</xdr:colOff>
                    <xdr:row>255</xdr:row>
                    <xdr:rowOff>0</xdr:rowOff>
                  </from>
                  <to>
                    <xdr:col>27</xdr:col>
                    <xdr:colOff>142875</xdr:colOff>
                    <xdr:row>256</xdr:row>
                    <xdr:rowOff>19050</xdr:rowOff>
                  </to>
                </anchor>
              </controlPr>
            </control>
          </mc:Choice>
        </mc:AlternateContent>
        <mc:AlternateContent xmlns:mc="http://schemas.openxmlformats.org/markup-compatibility/2006">
          <mc:Choice Requires="x14">
            <control shapeId="117460" r:id="rId79" name="Check Box 1748">
              <controlPr defaultSize="0" autoFill="0" autoLine="0" autoPict="0">
                <anchor moveWithCells="1">
                  <from>
                    <xdr:col>28</xdr:col>
                    <xdr:colOff>47625</xdr:colOff>
                    <xdr:row>255</xdr:row>
                    <xdr:rowOff>0</xdr:rowOff>
                  </from>
                  <to>
                    <xdr:col>30</xdr:col>
                    <xdr:colOff>161925</xdr:colOff>
                    <xdr:row>256</xdr:row>
                    <xdr:rowOff>19050</xdr:rowOff>
                  </to>
                </anchor>
              </controlPr>
            </control>
          </mc:Choice>
        </mc:AlternateContent>
        <mc:AlternateContent xmlns:mc="http://schemas.openxmlformats.org/markup-compatibility/2006">
          <mc:Choice Requires="x14">
            <control shapeId="117461" r:id="rId80" name="Check Box 1749">
              <controlPr defaultSize="0" autoFill="0" autoLine="0" autoPict="0">
                <anchor moveWithCells="1">
                  <from>
                    <xdr:col>31</xdr:col>
                    <xdr:colOff>28575</xdr:colOff>
                    <xdr:row>255</xdr:row>
                    <xdr:rowOff>0</xdr:rowOff>
                  </from>
                  <to>
                    <xdr:col>33</xdr:col>
                    <xdr:colOff>152400</xdr:colOff>
                    <xdr:row>256</xdr:row>
                    <xdr:rowOff>19050</xdr:rowOff>
                  </to>
                </anchor>
              </controlPr>
            </control>
          </mc:Choice>
        </mc:AlternateContent>
        <mc:AlternateContent xmlns:mc="http://schemas.openxmlformats.org/markup-compatibility/2006">
          <mc:Choice Requires="x14">
            <control shapeId="117462" r:id="rId81" name="Check Box 1750">
              <controlPr defaultSize="0" autoFill="0" autoLine="0" autoPict="0">
                <anchor moveWithCells="1">
                  <from>
                    <xdr:col>25</xdr:col>
                    <xdr:colOff>123825</xdr:colOff>
                    <xdr:row>280</xdr:row>
                    <xdr:rowOff>57150</xdr:rowOff>
                  </from>
                  <to>
                    <xdr:col>28</xdr:col>
                    <xdr:colOff>161925</xdr:colOff>
                    <xdr:row>281</xdr:row>
                    <xdr:rowOff>114300</xdr:rowOff>
                  </to>
                </anchor>
              </controlPr>
            </control>
          </mc:Choice>
        </mc:AlternateContent>
        <mc:AlternateContent xmlns:mc="http://schemas.openxmlformats.org/markup-compatibility/2006">
          <mc:Choice Requires="x14">
            <control shapeId="117463" r:id="rId82" name="Check Box 1751">
              <controlPr defaultSize="0" autoFill="0" autoLine="0" autoPict="0">
                <anchor moveWithCells="1">
                  <from>
                    <xdr:col>7</xdr:col>
                    <xdr:colOff>9525</xdr:colOff>
                    <xdr:row>279</xdr:row>
                    <xdr:rowOff>161925</xdr:rowOff>
                  </from>
                  <to>
                    <xdr:col>8</xdr:col>
                    <xdr:colOff>123825</xdr:colOff>
                    <xdr:row>281</xdr:row>
                    <xdr:rowOff>0</xdr:rowOff>
                  </to>
                </anchor>
              </controlPr>
            </control>
          </mc:Choice>
        </mc:AlternateContent>
        <mc:AlternateContent xmlns:mc="http://schemas.openxmlformats.org/markup-compatibility/2006">
          <mc:Choice Requires="x14">
            <control shapeId="117464" r:id="rId83" name="Check Box 1752">
              <controlPr defaultSize="0" autoFill="0" autoLine="0" autoPict="0">
                <anchor moveWithCells="1">
                  <from>
                    <xdr:col>7</xdr:col>
                    <xdr:colOff>9525</xdr:colOff>
                    <xdr:row>280</xdr:row>
                    <xdr:rowOff>171450</xdr:rowOff>
                  </from>
                  <to>
                    <xdr:col>8</xdr:col>
                    <xdr:colOff>123825</xdr:colOff>
                    <xdr:row>282</xdr:row>
                    <xdr:rowOff>9525</xdr:rowOff>
                  </to>
                </anchor>
              </controlPr>
            </control>
          </mc:Choice>
        </mc:AlternateContent>
        <mc:AlternateContent xmlns:mc="http://schemas.openxmlformats.org/markup-compatibility/2006">
          <mc:Choice Requires="x14">
            <control shapeId="117465" r:id="rId84" name="Check Box 1753">
              <controlPr defaultSize="0" autoFill="0" autoLine="0" autoPict="0">
                <anchor moveWithCells="1">
                  <from>
                    <xdr:col>9</xdr:col>
                    <xdr:colOff>9525</xdr:colOff>
                    <xdr:row>292</xdr:row>
                    <xdr:rowOff>180975</xdr:rowOff>
                  </from>
                  <to>
                    <xdr:col>15</xdr:col>
                    <xdr:colOff>161925</xdr:colOff>
                    <xdr:row>294</xdr:row>
                    <xdr:rowOff>0</xdr:rowOff>
                  </to>
                </anchor>
              </controlPr>
            </control>
          </mc:Choice>
        </mc:AlternateContent>
        <mc:AlternateContent xmlns:mc="http://schemas.openxmlformats.org/markup-compatibility/2006">
          <mc:Choice Requires="x14">
            <control shapeId="117466" r:id="rId85" name="Check Box 1754">
              <controlPr defaultSize="0" autoFill="0" autoLine="0" autoPict="0">
                <anchor moveWithCells="1">
                  <from>
                    <xdr:col>31</xdr:col>
                    <xdr:colOff>95250</xdr:colOff>
                    <xdr:row>280</xdr:row>
                    <xdr:rowOff>47625</xdr:rowOff>
                  </from>
                  <to>
                    <xdr:col>33</xdr:col>
                    <xdr:colOff>85725</xdr:colOff>
                    <xdr:row>281</xdr:row>
                    <xdr:rowOff>123825</xdr:rowOff>
                  </to>
                </anchor>
              </controlPr>
            </control>
          </mc:Choice>
        </mc:AlternateContent>
        <mc:AlternateContent xmlns:mc="http://schemas.openxmlformats.org/markup-compatibility/2006">
          <mc:Choice Requires="x14">
            <control shapeId="117467" r:id="rId86" name="Check Box 1755">
              <controlPr defaultSize="0" autoFill="0" autoLine="0" autoPict="0">
                <anchor moveWithCells="1">
                  <from>
                    <xdr:col>13</xdr:col>
                    <xdr:colOff>19050</xdr:colOff>
                    <xdr:row>245</xdr:row>
                    <xdr:rowOff>180975</xdr:rowOff>
                  </from>
                  <to>
                    <xdr:col>15</xdr:col>
                    <xdr:colOff>47625</xdr:colOff>
                    <xdr:row>247</xdr:row>
                    <xdr:rowOff>19050</xdr:rowOff>
                  </to>
                </anchor>
              </controlPr>
            </control>
          </mc:Choice>
        </mc:AlternateContent>
        <mc:AlternateContent xmlns:mc="http://schemas.openxmlformats.org/markup-compatibility/2006">
          <mc:Choice Requires="x14">
            <control shapeId="117468" r:id="rId87" name="Check Box 1756">
              <controlPr defaultSize="0" autoFill="0" autoLine="0" autoPict="0">
                <anchor moveWithCells="1">
                  <from>
                    <xdr:col>15</xdr:col>
                    <xdr:colOff>28575</xdr:colOff>
                    <xdr:row>245</xdr:row>
                    <xdr:rowOff>180975</xdr:rowOff>
                  </from>
                  <to>
                    <xdr:col>17</xdr:col>
                    <xdr:colOff>76200</xdr:colOff>
                    <xdr:row>247</xdr:row>
                    <xdr:rowOff>28575</xdr:rowOff>
                  </to>
                </anchor>
              </controlPr>
            </control>
          </mc:Choice>
        </mc:AlternateContent>
        <mc:AlternateContent xmlns:mc="http://schemas.openxmlformats.org/markup-compatibility/2006">
          <mc:Choice Requires="x14">
            <control shapeId="117469" r:id="rId88" name="Check Box 1757">
              <controlPr defaultSize="0" autoFill="0" autoLine="0" autoPict="0">
                <anchor moveWithCells="1">
                  <from>
                    <xdr:col>21</xdr:col>
                    <xdr:colOff>28575</xdr:colOff>
                    <xdr:row>245</xdr:row>
                    <xdr:rowOff>161925</xdr:rowOff>
                  </from>
                  <to>
                    <xdr:col>22</xdr:col>
                    <xdr:colOff>161925</xdr:colOff>
                    <xdr:row>247</xdr:row>
                    <xdr:rowOff>19050</xdr:rowOff>
                  </to>
                </anchor>
              </controlPr>
            </control>
          </mc:Choice>
        </mc:AlternateContent>
        <mc:AlternateContent xmlns:mc="http://schemas.openxmlformats.org/markup-compatibility/2006">
          <mc:Choice Requires="x14">
            <control shapeId="117470" r:id="rId89" name="Check Box 1758">
              <controlPr defaultSize="0" autoFill="0" autoLine="0" autoPict="0">
                <anchor moveWithCells="1">
                  <from>
                    <xdr:col>33</xdr:col>
                    <xdr:colOff>28575</xdr:colOff>
                    <xdr:row>245</xdr:row>
                    <xdr:rowOff>180975</xdr:rowOff>
                  </from>
                  <to>
                    <xdr:col>34</xdr:col>
                    <xdr:colOff>95250</xdr:colOff>
                    <xdr:row>247</xdr:row>
                    <xdr:rowOff>9525</xdr:rowOff>
                  </to>
                </anchor>
              </controlPr>
            </control>
          </mc:Choice>
        </mc:AlternateContent>
        <mc:AlternateContent xmlns:mc="http://schemas.openxmlformats.org/markup-compatibility/2006">
          <mc:Choice Requires="x14">
            <control shapeId="117471" r:id="rId90" name="Check Box 1759">
              <controlPr defaultSize="0" autoFill="0" autoLine="0" autoPict="0">
                <anchor moveWithCells="1">
                  <from>
                    <xdr:col>13</xdr:col>
                    <xdr:colOff>19050</xdr:colOff>
                    <xdr:row>246</xdr:row>
                    <xdr:rowOff>180975</xdr:rowOff>
                  </from>
                  <to>
                    <xdr:col>15</xdr:col>
                    <xdr:colOff>47625</xdr:colOff>
                    <xdr:row>248</xdr:row>
                    <xdr:rowOff>19050</xdr:rowOff>
                  </to>
                </anchor>
              </controlPr>
            </control>
          </mc:Choice>
        </mc:AlternateContent>
        <mc:AlternateContent xmlns:mc="http://schemas.openxmlformats.org/markup-compatibility/2006">
          <mc:Choice Requires="x14">
            <control shapeId="117472" r:id="rId91" name="Check Box 1760">
              <controlPr defaultSize="0" autoFill="0" autoLine="0" autoPict="0">
                <anchor moveWithCells="1">
                  <from>
                    <xdr:col>15</xdr:col>
                    <xdr:colOff>28575</xdr:colOff>
                    <xdr:row>246</xdr:row>
                    <xdr:rowOff>180975</xdr:rowOff>
                  </from>
                  <to>
                    <xdr:col>17</xdr:col>
                    <xdr:colOff>76200</xdr:colOff>
                    <xdr:row>248</xdr:row>
                    <xdr:rowOff>28575</xdr:rowOff>
                  </to>
                </anchor>
              </controlPr>
            </control>
          </mc:Choice>
        </mc:AlternateContent>
        <mc:AlternateContent xmlns:mc="http://schemas.openxmlformats.org/markup-compatibility/2006">
          <mc:Choice Requires="x14">
            <control shapeId="117473" r:id="rId92" name="Check Box 1761">
              <controlPr defaultSize="0" autoFill="0" autoLine="0" autoPict="0">
                <anchor moveWithCells="1">
                  <from>
                    <xdr:col>21</xdr:col>
                    <xdr:colOff>28575</xdr:colOff>
                    <xdr:row>246</xdr:row>
                    <xdr:rowOff>161925</xdr:rowOff>
                  </from>
                  <to>
                    <xdr:col>22</xdr:col>
                    <xdr:colOff>161925</xdr:colOff>
                    <xdr:row>248</xdr:row>
                    <xdr:rowOff>19050</xdr:rowOff>
                  </to>
                </anchor>
              </controlPr>
            </control>
          </mc:Choice>
        </mc:AlternateContent>
        <mc:AlternateContent xmlns:mc="http://schemas.openxmlformats.org/markup-compatibility/2006">
          <mc:Choice Requires="x14">
            <control shapeId="117474" r:id="rId93" name="Check Box 1762">
              <controlPr defaultSize="0" autoFill="0" autoLine="0" autoPict="0">
                <anchor moveWithCells="1">
                  <from>
                    <xdr:col>33</xdr:col>
                    <xdr:colOff>28575</xdr:colOff>
                    <xdr:row>246</xdr:row>
                    <xdr:rowOff>180975</xdr:rowOff>
                  </from>
                  <to>
                    <xdr:col>34</xdr:col>
                    <xdr:colOff>95250</xdr:colOff>
                    <xdr:row>248</xdr:row>
                    <xdr:rowOff>9525</xdr:rowOff>
                  </to>
                </anchor>
              </controlPr>
            </control>
          </mc:Choice>
        </mc:AlternateContent>
        <mc:AlternateContent xmlns:mc="http://schemas.openxmlformats.org/markup-compatibility/2006">
          <mc:Choice Requires="x14">
            <control shapeId="117475" r:id="rId94" name="Check Box 1763">
              <controlPr defaultSize="0" autoFill="0" autoLine="0" autoPict="0">
                <anchor moveWithCells="1">
                  <from>
                    <xdr:col>13</xdr:col>
                    <xdr:colOff>19050</xdr:colOff>
                    <xdr:row>247</xdr:row>
                    <xdr:rowOff>180975</xdr:rowOff>
                  </from>
                  <to>
                    <xdr:col>15</xdr:col>
                    <xdr:colOff>47625</xdr:colOff>
                    <xdr:row>249</xdr:row>
                    <xdr:rowOff>19050</xdr:rowOff>
                  </to>
                </anchor>
              </controlPr>
            </control>
          </mc:Choice>
        </mc:AlternateContent>
        <mc:AlternateContent xmlns:mc="http://schemas.openxmlformats.org/markup-compatibility/2006">
          <mc:Choice Requires="x14">
            <control shapeId="117476" r:id="rId95" name="Check Box 1764">
              <controlPr defaultSize="0" autoFill="0" autoLine="0" autoPict="0">
                <anchor moveWithCells="1">
                  <from>
                    <xdr:col>15</xdr:col>
                    <xdr:colOff>28575</xdr:colOff>
                    <xdr:row>247</xdr:row>
                    <xdr:rowOff>180975</xdr:rowOff>
                  </from>
                  <to>
                    <xdr:col>17</xdr:col>
                    <xdr:colOff>76200</xdr:colOff>
                    <xdr:row>249</xdr:row>
                    <xdr:rowOff>28575</xdr:rowOff>
                  </to>
                </anchor>
              </controlPr>
            </control>
          </mc:Choice>
        </mc:AlternateContent>
        <mc:AlternateContent xmlns:mc="http://schemas.openxmlformats.org/markup-compatibility/2006">
          <mc:Choice Requires="x14">
            <control shapeId="117477" r:id="rId96" name="Check Box 1765">
              <controlPr defaultSize="0" autoFill="0" autoLine="0" autoPict="0">
                <anchor moveWithCells="1">
                  <from>
                    <xdr:col>21</xdr:col>
                    <xdr:colOff>28575</xdr:colOff>
                    <xdr:row>247</xdr:row>
                    <xdr:rowOff>161925</xdr:rowOff>
                  </from>
                  <to>
                    <xdr:col>22</xdr:col>
                    <xdr:colOff>161925</xdr:colOff>
                    <xdr:row>249</xdr:row>
                    <xdr:rowOff>19050</xdr:rowOff>
                  </to>
                </anchor>
              </controlPr>
            </control>
          </mc:Choice>
        </mc:AlternateContent>
        <mc:AlternateContent xmlns:mc="http://schemas.openxmlformats.org/markup-compatibility/2006">
          <mc:Choice Requires="x14">
            <control shapeId="117478" r:id="rId97" name="Check Box 1766">
              <controlPr defaultSize="0" autoFill="0" autoLine="0" autoPict="0">
                <anchor moveWithCells="1">
                  <from>
                    <xdr:col>33</xdr:col>
                    <xdr:colOff>28575</xdr:colOff>
                    <xdr:row>247</xdr:row>
                    <xdr:rowOff>180975</xdr:rowOff>
                  </from>
                  <to>
                    <xdr:col>34</xdr:col>
                    <xdr:colOff>95250</xdr:colOff>
                    <xdr:row>249</xdr:row>
                    <xdr:rowOff>9525</xdr:rowOff>
                  </to>
                </anchor>
              </controlPr>
            </control>
          </mc:Choice>
        </mc:AlternateContent>
        <mc:AlternateContent xmlns:mc="http://schemas.openxmlformats.org/markup-compatibility/2006">
          <mc:Choice Requires="x14">
            <control shapeId="117479" r:id="rId98" name="Check Box 1767">
              <controlPr defaultSize="0" autoFill="0" autoLine="0" autoPict="0">
                <anchor moveWithCells="1">
                  <from>
                    <xdr:col>13</xdr:col>
                    <xdr:colOff>19050</xdr:colOff>
                    <xdr:row>248</xdr:row>
                    <xdr:rowOff>180975</xdr:rowOff>
                  </from>
                  <to>
                    <xdr:col>15</xdr:col>
                    <xdr:colOff>47625</xdr:colOff>
                    <xdr:row>250</xdr:row>
                    <xdr:rowOff>19050</xdr:rowOff>
                  </to>
                </anchor>
              </controlPr>
            </control>
          </mc:Choice>
        </mc:AlternateContent>
        <mc:AlternateContent xmlns:mc="http://schemas.openxmlformats.org/markup-compatibility/2006">
          <mc:Choice Requires="x14">
            <control shapeId="117480" r:id="rId99" name="Check Box 1768">
              <controlPr defaultSize="0" autoFill="0" autoLine="0" autoPict="0">
                <anchor moveWithCells="1">
                  <from>
                    <xdr:col>15</xdr:col>
                    <xdr:colOff>28575</xdr:colOff>
                    <xdr:row>248</xdr:row>
                    <xdr:rowOff>180975</xdr:rowOff>
                  </from>
                  <to>
                    <xdr:col>17</xdr:col>
                    <xdr:colOff>76200</xdr:colOff>
                    <xdr:row>250</xdr:row>
                    <xdr:rowOff>28575</xdr:rowOff>
                  </to>
                </anchor>
              </controlPr>
            </control>
          </mc:Choice>
        </mc:AlternateContent>
        <mc:AlternateContent xmlns:mc="http://schemas.openxmlformats.org/markup-compatibility/2006">
          <mc:Choice Requires="x14">
            <control shapeId="117481" r:id="rId100" name="Check Box 1769">
              <controlPr defaultSize="0" autoFill="0" autoLine="0" autoPict="0">
                <anchor moveWithCells="1">
                  <from>
                    <xdr:col>21</xdr:col>
                    <xdr:colOff>28575</xdr:colOff>
                    <xdr:row>248</xdr:row>
                    <xdr:rowOff>161925</xdr:rowOff>
                  </from>
                  <to>
                    <xdr:col>22</xdr:col>
                    <xdr:colOff>161925</xdr:colOff>
                    <xdr:row>250</xdr:row>
                    <xdr:rowOff>19050</xdr:rowOff>
                  </to>
                </anchor>
              </controlPr>
            </control>
          </mc:Choice>
        </mc:AlternateContent>
        <mc:AlternateContent xmlns:mc="http://schemas.openxmlformats.org/markup-compatibility/2006">
          <mc:Choice Requires="x14">
            <control shapeId="117482" r:id="rId101" name="Check Box 1770">
              <controlPr defaultSize="0" autoFill="0" autoLine="0" autoPict="0">
                <anchor moveWithCells="1">
                  <from>
                    <xdr:col>33</xdr:col>
                    <xdr:colOff>28575</xdr:colOff>
                    <xdr:row>248</xdr:row>
                    <xdr:rowOff>180975</xdr:rowOff>
                  </from>
                  <to>
                    <xdr:col>34</xdr:col>
                    <xdr:colOff>95250</xdr:colOff>
                    <xdr:row>250</xdr:row>
                    <xdr:rowOff>9525</xdr:rowOff>
                  </to>
                </anchor>
              </controlPr>
            </control>
          </mc:Choice>
        </mc:AlternateContent>
        <mc:AlternateContent xmlns:mc="http://schemas.openxmlformats.org/markup-compatibility/2006">
          <mc:Choice Requires="x14">
            <control shapeId="117483" r:id="rId102" name="Check Box 1771">
              <controlPr defaultSize="0" autoFill="0" autoLine="0" autoPict="0">
                <anchor moveWithCells="1">
                  <from>
                    <xdr:col>13</xdr:col>
                    <xdr:colOff>19050</xdr:colOff>
                    <xdr:row>249</xdr:row>
                    <xdr:rowOff>180975</xdr:rowOff>
                  </from>
                  <to>
                    <xdr:col>15</xdr:col>
                    <xdr:colOff>47625</xdr:colOff>
                    <xdr:row>251</xdr:row>
                    <xdr:rowOff>19050</xdr:rowOff>
                  </to>
                </anchor>
              </controlPr>
            </control>
          </mc:Choice>
        </mc:AlternateContent>
        <mc:AlternateContent xmlns:mc="http://schemas.openxmlformats.org/markup-compatibility/2006">
          <mc:Choice Requires="x14">
            <control shapeId="117484" r:id="rId103" name="Check Box 1772">
              <controlPr defaultSize="0" autoFill="0" autoLine="0" autoPict="0">
                <anchor moveWithCells="1">
                  <from>
                    <xdr:col>15</xdr:col>
                    <xdr:colOff>28575</xdr:colOff>
                    <xdr:row>249</xdr:row>
                    <xdr:rowOff>180975</xdr:rowOff>
                  </from>
                  <to>
                    <xdr:col>17</xdr:col>
                    <xdr:colOff>76200</xdr:colOff>
                    <xdr:row>251</xdr:row>
                    <xdr:rowOff>28575</xdr:rowOff>
                  </to>
                </anchor>
              </controlPr>
            </control>
          </mc:Choice>
        </mc:AlternateContent>
        <mc:AlternateContent xmlns:mc="http://schemas.openxmlformats.org/markup-compatibility/2006">
          <mc:Choice Requires="x14">
            <control shapeId="117485" r:id="rId104" name="Check Box 1773">
              <controlPr defaultSize="0" autoFill="0" autoLine="0" autoPict="0">
                <anchor moveWithCells="1">
                  <from>
                    <xdr:col>21</xdr:col>
                    <xdr:colOff>28575</xdr:colOff>
                    <xdr:row>249</xdr:row>
                    <xdr:rowOff>161925</xdr:rowOff>
                  </from>
                  <to>
                    <xdr:col>22</xdr:col>
                    <xdr:colOff>161925</xdr:colOff>
                    <xdr:row>251</xdr:row>
                    <xdr:rowOff>19050</xdr:rowOff>
                  </to>
                </anchor>
              </controlPr>
            </control>
          </mc:Choice>
        </mc:AlternateContent>
        <mc:AlternateContent xmlns:mc="http://schemas.openxmlformats.org/markup-compatibility/2006">
          <mc:Choice Requires="x14">
            <control shapeId="117486" r:id="rId105" name="Check Box 1774">
              <controlPr defaultSize="0" autoFill="0" autoLine="0" autoPict="0">
                <anchor moveWithCells="1">
                  <from>
                    <xdr:col>33</xdr:col>
                    <xdr:colOff>28575</xdr:colOff>
                    <xdr:row>249</xdr:row>
                    <xdr:rowOff>180975</xdr:rowOff>
                  </from>
                  <to>
                    <xdr:col>34</xdr:col>
                    <xdr:colOff>95250</xdr:colOff>
                    <xdr:row>251</xdr:row>
                    <xdr:rowOff>9525</xdr:rowOff>
                  </to>
                </anchor>
              </controlPr>
            </control>
          </mc:Choice>
        </mc:AlternateContent>
        <mc:AlternateContent xmlns:mc="http://schemas.openxmlformats.org/markup-compatibility/2006">
          <mc:Choice Requires="x14">
            <control shapeId="117487" r:id="rId106" name="Check Box 1775">
              <controlPr defaultSize="0" autoFill="0" autoLine="0" autoPict="0">
                <anchor moveWithCells="1">
                  <from>
                    <xdr:col>13</xdr:col>
                    <xdr:colOff>19050</xdr:colOff>
                    <xdr:row>250</xdr:row>
                    <xdr:rowOff>180975</xdr:rowOff>
                  </from>
                  <to>
                    <xdr:col>15</xdr:col>
                    <xdr:colOff>47625</xdr:colOff>
                    <xdr:row>252</xdr:row>
                    <xdr:rowOff>19050</xdr:rowOff>
                  </to>
                </anchor>
              </controlPr>
            </control>
          </mc:Choice>
        </mc:AlternateContent>
        <mc:AlternateContent xmlns:mc="http://schemas.openxmlformats.org/markup-compatibility/2006">
          <mc:Choice Requires="x14">
            <control shapeId="117488" r:id="rId107" name="Check Box 1776">
              <controlPr defaultSize="0" autoFill="0" autoLine="0" autoPict="0">
                <anchor moveWithCells="1">
                  <from>
                    <xdr:col>15</xdr:col>
                    <xdr:colOff>28575</xdr:colOff>
                    <xdr:row>250</xdr:row>
                    <xdr:rowOff>180975</xdr:rowOff>
                  </from>
                  <to>
                    <xdr:col>17</xdr:col>
                    <xdr:colOff>76200</xdr:colOff>
                    <xdr:row>252</xdr:row>
                    <xdr:rowOff>28575</xdr:rowOff>
                  </to>
                </anchor>
              </controlPr>
            </control>
          </mc:Choice>
        </mc:AlternateContent>
        <mc:AlternateContent xmlns:mc="http://schemas.openxmlformats.org/markup-compatibility/2006">
          <mc:Choice Requires="x14">
            <control shapeId="117489" r:id="rId108" name="Check Box 1777">
              <controlPr defaultSize="0" autoFill="0" autoLine="0" autoPict="0">
                <anchor moveWithCells="1">
                  <from>
                    <xdr:col>21</xdr:col>
                    <xdr:colOff>28575</xdr:colOff>
                    <xdr:row>250</xdr:row>
                    <xdr:rowOff>161925</xdr:rowOff>
                  </from>
                  <to>
                    <xdr:col>22</xdr:col>
                    <xdr:colOff>161925</xdr:colOff>
                    <xdr:row>252</xdr:row>
                    <xdr:rowOff>19050</xdr:rowOff>
                  </to>
                </anchor>
              </controlPr>
            </control>
          </mc:Choice>
        </mc:AlternateContent>
        <mc:AlternateContent xmlns:mc="http://schemas.openxmlformats.org/markup-compatibility/2006">
          <mc:Choice Requires="x14">
            <control shapeId="117490" r:id="rId109" name="Check Box 1778">
              <controlPr defaultSize="0" autoFill="0" autoLine="0" autoPict="0">
                <anchor moveWithCells="1">
                  <from>
                    <xdr:col>33</xdr:col>
                    <xdr:colOff>28575</xdr:colOff>
                    <xdr:row>250</xdr:row>
                    <xdr:rowOff>180975</xdr:rowOff>
                  </from>
                  <to>
                    <xdr:col>34</xdr:col>
                    <xdr:colOff>95250</xdr:colOff>
                    <xdr:row>252</xdr:row>
                    <xdr:rowOff>9525</xdr:rowOff>
                  </to>
                </anchor>
              </controlPr>
            </control>
          </mc:Choice>
        </mc:AlternateContent>
        <mc:AlternateContent xmlns:mc="http://schemas.openxmlformats.org/markup-compatibility/2006">
          <mc:Choice Requires="x14">
            <control shapeId="117491" r:id="rId110" name="Check Box 1779">
              <controlPr defaultSize="0" autoFill="0" autoLine="0" autoPict="0">
                <anchor moveWithCells="1">
                  <from>
                    <xdr:col>13</xdr:col>
                    <xdr:colOff>19050</xdr:colOff>
                    <xdr:row>251</xdr:row>
                    <xdr:rowOff>180975</xdr:rowOff>
                  </from>
                  <to>
                    <xdr:col>15</xdr:col>
                    <xdr:colOff>47625</xdr:colOff>
                    <xdr:row>253</xdr:row>
                    <xdr:rowOff>19050</xdr:rowOff>
                  </to>
                </anchor>
              </controlPr>
            </control>
          </mc:Choice>
        </mc:AlternateContent>
        <mc:AlternateContent xmlns:mc="http://schemas.openxmlformats.org/markup-compatibility/2006">
          <mc:Choice Requires="x14">
            <control shapeId="117492" r:id="rId111" name="Check Box 1780">
              <controlPr defaultSize="0" autoFill="0" autoLine="0" autoPict="0">
                <anchor moveWithCells="1">
                  <from>
                    <xdr:col>15</xdr:col>
                    <xdr:colOff>28575</xdr:colOff>
                    <xdr:row>251</xdr:row>
                    <xdr:rowOff>180975</xdr:rowOff>
                  </from>
                  <to>
                    <xdr:col>17</xdr:col>
                    <xdr:colOff>76200</xdr:colOff>
                    <xdr:row>253</xdr:row>
                    <xdr:rowOff>28575</xdr:rowOff>
                  </to>
                </anchor>
              </controlPr>
            </control>
          </mc:Choice>
        </mc:AlternateContent>
        <mc:AlternateContent xmlns:mc="http://schemas.openxmlformats.org/markup-compatibility/2006">
          <mc:Choice Requires="x14">
            <control shapeId="117493" r:id="rId112" name="Check Box 1781">
              <controlPr defaultSize="0" autoFill="0" autoLine="0" autoPict="0">
                <anchor moveWithCells="1">
                  <from>
                    <xdr:col>21</xdr:col>
                    <xdr:colOff>28575</xdr:colOff>
                    <xdr:row>251</xdr:row>
                    <xdr:rowOff>161925</xdr:rowOff>
                  </from>
                  <to>
                    <xdr:col>22</xdr:col>
                    <xdr:colOff>161925</xdr:colOff>
                    <xdr:row>253</xdr:row>
                    <xdr:rowOff>19050</xdr:rowOff>
                  </to>
                </anchor>
              </controlPr>
            </control>
          </mc:Choice>
        </mc:AlternateContent>
        <mc:AlternateContent xmlns:mc="http://schemas.openxmlformats.org/markup-compatibility/2006">
          <mc:Choice Requires="x14">
            <control shapeId="117494" r:id="rId113" name="Check Box 1782">
              <controlPr defaultSize="0" autoFill="0" autoLine="0" autoPict="0">
                <anchor moveWithCells="1">
                  <from>
                    <xdr:col>33</xdr:col>
                    <xdr:colOff>28575</xdr:colOff>
                    <xdr:row>251</xdr:row>
                    <xdr:rowOff>180975</xdr:rowOff>
                  </from>
                  <to>
                    <xdr:col>34</xdr:col>
                    <xdr:colOff>95250</xdr:colOff>
                    <xdr:row>253</xdr:row>
                    <xdr:rowOff>9525</xdr:rowOff>
                  </to>
                </anchor>
              </controlPr>
            </control>
          </mc:Choice>
        </mc:AlternateContent>
        <mc:AlternateContent xmlns:mc="http://schemas.openxmlformats.org/markup-compatibility/2006">
          <mc:Choice Requires="x14">
            <control shapeId="117495" r:id="rId114" name="Check Box 1783">
              <controlPr defaultSize="0" autoFill="0" autoLine="0" autoPict="0">
                <anchor moveWithCells="1">
                  <from>
                    <xdr:col>13</xdr:col>
                    <xdr:colOff>19050</xdr:colOff>
                    <xdr:row>252</xdr:row>
                    <xdr:rowOff>180975</xdr:rowOff>
                  </from>
                  <to>
                    <xdr:col>15</xdr:col>
                    <xdr:colOff>47625</xdr:colOff>
                    <xdr:row>254</xdr:row>
                    <xdr:rowOff>19050</xdr:rowOff>
                  </to>
                </anchor>
              </controlPr>
            </control>
          </mc:Choice>
        </mc:AlternateContent>
        <mc:AlternateContent xmlns:mc="http://schemas.openxmlformats.org/markup-compatibility/2006">
          <mc:Choice Requires="x14">
            <control shapeId="117496" r:id="rId115" name="Check Box 1784">
              <controlPr defaultSize="0" autoFill="0" autoLine="0" autoPict="0">
                <anchor moveWithCells="1">
                  <from>
                    <xdr:col>15</xdr:col>
                    <xdr:colOff>28575</xdr:colOff>
                    <xdr:row>252</xdr:row>
                    <xdr:rowOff>180975</xdr:rowOff>
                  </from>
                  <to>
                    <xdr:col>17</xdr:col>
                    <xdr:colOff>76200</xdr:colOff>
                    <xdr:row>254</xdr:row>
                    <xdr:rowOff>28575</xdr:rowOff>
                  </to>
                </anchor>
              </controlPr>
            </control>
          </mc:Choice>
        </mc:AlternateContent>
        <mc:AlternateContent xmlns:mc="http://schemas.openxmlformats.org/markup-compatibility/2006">
          <mc:Choice Requires="x14">
            <control shapeId="117497" r:id="rId116" name="Check Box 1785">
              <controlPr defaultSize="0" autoFill="0" autoLine="0" autoPict="0">
                <anchor moveWithCells="1">
                  <from>
                    <xdr:col>21</xdr:col>
                    <xdr:colOff>28575</xdr:colOff>
                    <xdr:row>252</xdr:row>
                    <xdr:rowOff>161925</xdr:rowOff>
                  </from>
                  <to>
                    <xdr:col>22</xdr:col>
                    <xdr:colOff>161925</xdr:colOff>
                    <xdr:row>254</xdr:row>
                    <xdr:rowOff>19050</xdr:rowOff>
                  </to>
                </anchor>
              </controlPr>
            </control>
          </mc:Choice>
        </mc:AlternateContent>
        <mc:AlternateContent xmlns:mc="http://schemas.openxmlformats.org/markup-compatibility/2006">
          <mc:Choice Requires="x14">
            <control shapeId="117498" r:id="rId117" name="Check Box 1786">
              <controlPr defaultSize="0" autoFill="0" autoLine="0" autoPict="0">
                <anchor moveWithCells="1">
                  <from>
                    <xdr:col>33</xdr:col>
                    <xdr:colOff>28575</xdr:colOff>
                    <xdr:row>252</xdr:row>
                    <xdr:rowOff>180975</xdr:rowOff>
                  </from>
                  <to>
                    <xdr:col>34</xdr:col>
                    <xdr:colOff>95250</xdr:colOff>
                    <xdr:row>254</xdr:row>
                    <xdr:rowOff>9525</xdr:rowOff>
                  </to>
                </anchor>
              </controlPr>
            </control>
          </mc:Choice>
        </mc:AlternateContent>
        <mc:AlternateContent xmlns:mc="http://schemas.openxmlformats.org/markup-compatibility/2006">
          <mc:Choice Requires="x14">
            <control shapeId="117499" r:id="rId118" name="Check Box 1787">
              <controlPr defaultSize="0" autoFill="0" autoLine="0" autoPict="0">
                <anchor moveWithCells="1">
                  <from>
                    <xdr:col>17</xdr:col>
                    <xdr:colOff>19050</xdr:colOff>
                    <xdr:row>245</xdr:row>
                    <xdr:rowOff>0</xdr:rowOff>
                  </from>
                  <to>
                    <xdr:col>19</xdr:col>
                    <xdr:colOff>9525</xdr:colOff>
                    <xdr:row>246</xdr:row>
                    <xdr:rowOff>28575</xdr:rowOff>
                  </to>
                </anchor>
              </controlPr>
            </control>
          </mc:Choice>
        </mc:AlternateContent>
        <mc:AlternateContent xmlns:mc="http://schemas.openxmlformats.org/markup-compatibility/2006">
          <mc:Choice Requires="x14">
            <control shapeId="117500" r:id="rId119" name="Check Box 1788">
              <controlPr defaultSize="0" autoFill="0" autoLine="0" autoPict="0">
                <anchor moveWithCells="1">
                  <from>
                    <xdr:col>19</xdr:col>
                    <xdr:colOff>28575</xdr:colOff>
                    <xdr:row>245</xdr:row>
                    <xdr:rowOff>0</xdr:rowOff>
                  </from>
                  <to>
                    <xdr:col>21</xdr:col>
                    <xdr:colOff>57150</xdr:colOff>
                    <xdr:row>246</xdr:row>
                    <xdr:rowOff>38100</xdr:rowOff>
                  </to>
                </anchor>
              </controlPr>
            </control>
          </mc:Choice>
        </mc:AlternateContent>
        <mc:AlternateContent xmlns:mc="http://schemas.openxmlformats.org/markup-compatibility/2006">
          <mc:Choice Requires="x14">
            <control shapeId="117501" r:id="rId120" name="Check Box 1789">
              <controlPr defaultSize="0" autoFill="0" autoLine="0" autoPict="0">
                <anchor moveWithCells="1">
                  <from>
                    <xdr:col>17</xdr:col>
                    <xdr:colOff>19050</xdr:colOff>
                    <xdr:row>246</xdr:row>
                    <xdr:rowOff>0</xdr:rowOff>
                  </from>
                  <to>
                    <xdr:col>19</xdr:col>
                    <xdr:colOff>9525</xdr:colOff>
                    <xdr:row>247</xdr:row>
                    <xdr:rowOff>28575</xdr:rowOff>
                  </to>
                </anchor>
              </controlPr>
            </control>
          </mc:Choice>
        </mc:AlternateContent>
        <mc:AlternateContent xmlns:mc="http://schemas.openxmlformats.org/markup-compatibility/2006">
          <mc:Choice Requires="x14">
            <control shapeId="117502" r:id="rId121" name="Check Box 1790">
              <controlPr defaultSize="0" autoFill="0" autoLine="0" autoPict="0">
                <anchor moveWithCells="1">
                  <from>
                    <xdr:col>19</xdr:col>
                    <xdr:colOff>28575</xdr:colOff>
                    <xdr:row>246</xdr:row>
                    <xdr:rowOff>0</xdr:rowOff>
                  </from>
                  <to>
                    <xdr:col>21</xdr:col>
                    <xdr:colOff>57150</xdr:colOff>
                    <xdr:row>247</xdr:row>
                    <xdr:rowOff>38100</xdr:rowOff>
                  </to>
                </anchor>
              </controlPr>
            </control>
          </mc:Choice>
        </mc:AlternateContent>
        <mc:AlternateContent xmlns:mc="http://schemas.openxmlformats.org/markup-compatibility/2006">
          <mc:Choice Requires="x14">
            <control shapeId="117503" r:id="rId122" name="Check Box 1791">
              <controlPr defaultSize="0" autoFill="0" autoLine="0" autoPict="0">
                <anchor moveWithCells="1">
                  <from>
                    <xdr:col>17</xdr:col>
                    <xdr:colOff>19050</xdr:colOff>
                    <xdr:row>247</xdr:row>
                    <xdr:rowOff>0</xdr:rowOff>
                  </from>
                  <to>
                    <xdr:col>19</xdr:col>
                    <xdr:colOff>9525</xdr:colOff>
                    <xdr:row>248</xdr:row>
                    <xdr:rowOff>28575</xdr:rowOff>
                  </to>
                </anchor>
              </controlPr>
            </control>
          </mc:Choice>
        </mc:AlternateContent>
        <mc:AlternateContent xmlns:mc="http://schemas.openxmlformats.org/markup-compatibility/2006">
          <mc:Choice Requires="x14">
            <control shapeId="117504" r:id="rId123" name="Check Box 1792">
              <controlPr defaultSize="0" autoFill="0" autoLine="0" autoPict="0">
                <anchor moveWithCells="1">
                  <from>
                    <xdr:col>19</xdr:col>
                    <xdr:colOff>28575</xdr:colOff>
                    <xdr:row>247</xdr:row>
                    <xdr:rowOff>0</xdr:rowOff>
                  </from>
                  <to>
                    <xdr:col>21</xdr:col>
                    <xdr:colOff>57150</xdr:colOff>
                    <xdr:row>248</xdr:row>
                    <xdr:rowOff>38100</xdr:rowOff>
                  </to>
                </anchor>
              </controlPr>
            </control>
          </mc:Choice>
        </mc:AlternateContent>
        <mc:AlternateContent xmlns:mc="http://schemas.openxmlformats.org/markup-compatibility/2006">
          <mc:Choice Requires="x14">
            <control shapeId="117505" r:id="rId124" name="Check Box 1793">
              <controlPr defaultSize="0" autoFill="0" autoLine="0" autoPict="0">
                <anchor moveWithCells="1">
                  <from>
                    <xdr:col>17</xdr:col>
                    <xdr:colOff>19050</xdr:colOff>
                    <xdr:row>248</xdr:row>
                    <xdr:rowOff>0</xdr:rowOff>
                  </from>
                  <to>
                    <xdr:col>19</xdr:col>
                    <xdr:colOff>9525</xdr:colOff>
                    <xdr:row>249</xdr:row>
                    <xdr:rowOff>28575</xdr:rowOff>
                  </to>
                </anchor>
              </controlPr>
            </control>
          </mc:Choice>
        </mc:AlternateContent>
        <mc:AlternateContent xmlns:mc="http://schemas.openxmlformats.org/markup-compatibility/2006">
          <mc:Choice Requires="x14">
            <control shapeId="117506" r:id="rId125" name="Check Box 1794">
              <controlPr defaultSize="0" autoFill="0" autoLine="0" autoPict="0">
                <anchor moveWithCells="1">
                  <from>
                    <xdr:col>19</xdr:col>
                    <xdr:colOff>28575</xdr:colOff>
                    <xdr:row>248</xdr:row>
                    <xdr:rowOff>0</xdr:rowOff>
                  </from>
                  <to>
                    <xdr:col>21</xdr:col>
                    <xdr:colOff>57150</xdr:colOff>
                    <xdr:row>249</xdr:row>
                    <xdr:rowOff>38100</xdr:rowOff>
                  </to>
                </anchor>
              </controlPr>
            </control>
          </mc:Choice>
        </mc:AlternateContent>
        <mc:AlternateContent xmlns:mc="http://schemas.openxmlformats.org/markup-compatibility/2006">
          <mc:Choice Requires="x14">
            <control shapeId="117507" r:id="rId126" name="Check Box 1795">
              <controlPr defaultSize="0" autoFill="0" autoLine="0" autoPict="0">
                <anchor moveWithCells="1">
                  <from>
                    <xdr:col>17</xdr:col>
                    <xdr:colOff>19050</xdr:colOff>
                    <xdr:row>249</xdr:row>
                    <xdr:rowOff>0</xdr:rowOff>
                  </from>
                  <to>
                    <xdr:col>19</xdr:col>
                    <xdr:colOff>9525</xdr:colOff>
                    <xdr:row>250</xdr:row>
                    <xdr:rowOff>28575</xdr:rowOff>
                  </to>
                </anchor>
              </controlPr>
            </control>
          </mc:Choice>
        </mc:AlternateContent>
        <mc:AlternateContent xmlns:mc="http://schemas.openxmlformats.org/markup-compatibility/2006">
          <mc:Choice Requires="x14">
            <control shapeId="117508" r:id="rId127" name="Check Box 1796">
              <controlPr defaultSize="0" autoFill="0" autoLine="0" autoPict="0">
                <anchor moveWithCells="1">
                  <from>
                    <xdr:col>19</xdr:col>
                    <xdr:colOff>28575</xdr:colOff>
                    <xdr:row>249</xdr:row>
                    <xdr:rowOff>0</xdr:rowOff>
                  </from>
                  <to>
                    <xdr:col>21</xdr:col>
                    <xdr:colOff>57150</xdr:colOff>
                    <xdr:row>250</xdr:row>
                    <xdr:rowOff>38100</xdr:rowOff>
                  </to>
                </anchor>
              </controlPr>
            </control>
          </mc:Choice>
        </mc:AlternateContent>
        <mc:AlternateContent xmlns:mc="http://schemas.openxmlformats.org/markup-compatibility/2006">
          <mc:Choice Requires="x14">
            <control shapeId="117509" r:id="rId128" name="Check Box 1797">
              <controlPr defaultSize="0" autoFill="0" autoLine="0" autoPict="0">
                <anchor moveWithCells="1">
                  <from>
                    <xdr:col>17</xdr:col>
                    <xdr:colOff>19050</xdr:colOff>
                    <xdr:row>250</xdr:row>
                    <xdr:rowOff>0</xdr:rowOff>
                  </from>
                  <to>
                    <xdr:col>19</xdr:col>
                    <xdr:colOff>9525</xdr:colOff>
                    <xdr:row>251</xdr:row>
                    <xdr:rowOff>28575</xdr:rowOff>
                  </to>
                </anchor>
              </controlPr>
            </control>
          </mc:Choice>
        </mc:AlternateContent>
        <mc:AlternateContent xmlns:mc="http://schemas.openxmlformats.org/markup-compatibility/2006">
          <mc:Choice Requires="x14">
            <control shapeId="117510" r:id="rId129" name="Check Box 1798">
              <controlPr defaultSize="0" autoFill="0" autoLine="0" autoPict="0">
                <anchor moveWithCells="1">
                  <from>
                    <xdr:col>19</xdr:col>
                    <xdr:colOff>28575</xdr:colOff>
                    <xdr:row>250</xdr:row>
                    <xdr:rowOff>0</xdr:rowOff>
                  </from>
                  <to>
                    <xdr:col>21</xdr:col>
                    <xdr:colOff>57150</xdr:colOff>
                    <xdr:row>251</xdr:row>
                    <xdr:rowOff>38100</xdr:rowOff>
                  </to>
                </anchor>
              </controlPr>
            </control>
          </mc:Choice>
        </mc:AlternateContent>
        <mc:AlternateContent xmlns:mc="http://schemas.openxmlformats.org/markup-compatibility/2006">
          <mc:Choice Requires="x14">
            <control shapeId="117511" r:id="rId130" name="Check Box 1799">
              <controlPr defaultSize="0" autoFill="0" autoLine="0" autoPict="0">
                <anchor moveWithCells="1">
                  <from>
                    <xdr:col>17</xdr:col>
                    <xdr:colOff>19050</xdr:colOff>
                    <xdr:row>251</xdr:row>
                    <xdr:rowOff>0</xdr:rowOff>
                  </from>
                  <to>
                    <xdr:col>19</xdr:col>
                    <xdr:colOff>9525</xdr:colOff>
                    <xdr:row>252</xdr:row>
                    <xdr:rowOff>28575</xdr:rowOff>
                  </to>
                </anchor>
              </controlPr>
            </control>
          </mc:Choice>
        </mc:AlternateContent>
        <mc:AlternateContent xmlns:mc="http://schemas.openxmlformats.org/markup-compatibility/2006">
          <mc:Choice Requires="x14">
            <control shapeId="117512" r:id="rId131" name="Check Box 1800">
              <controlPr defaultSize="0" autoFill="0" autoLine="0" autoPict="0">
                <anchor moveWithCells="1">
                  <from>
                    <xdr:col>19</xdr:col>
                    <xdr:colOff>28575</xdr:colOff>
                    <xdr:row>251</xdr:row>
                    <xdr:rowOff>0</xdr:rowOff>
                  </from>
                  <to>
                    <xdr:col>21</xdr:col>
                    <xdr:colOff>57150</xdr:colOff>
                    <xdr:row>252</xdr:row>
                    <xdr:rowOff>38100</xdr:rowOff>
                  </to>
                </anchor>
              </controlPr>
            </control>
          </mc:Choice>
        </mc:AlternateContent>
        <mc:AlternateContent xmlns:mc="http://schemas.openxmlformats.org/markup-compatibility/2006">
          <mc:Choice Requires="x14">
            <control shapeId="117513" r:id="rId132" name="Check Box 1801">
              <controlPr defaultSize="0" autoFill="0" autoLine="0" autoPict="0">
                <anchor moveWithCells="1">
                  <from>
                    <xdr:col>17</xdr:col>
                    <xdr:colOff>19050</xdr:colOff>
                    <xdr:row>252</xdr:row>
                    <xdr:rowOff>0</xdr:rowOff>
                  </from>
                  <to>
                    <xdr:col>19</xdr:col>
                    <xdr:colOff>9525</xdr:colOff>
                    <xdr:row>253</xdr:row>
                    <xdr:rowOff>28575</xdr:rowOff>
                  </to>
                </anchor>
              </controlPr>
            </control>
          </mc:Choice>
        </mc:AlternateContent>
        <mc:AlternateContent xmlns:mc="http://schemas.openxmlformats.org/markup-compatibility/2006">
          <mc:Choice Requires="x14">
            <control shapeId="117514" r:id="rId133" name="Check Box 1802">
              <controlPr defaultSize="0" autoFill="0" autoLine="0" autoPict="0">
                <anchor moveWithCells="1">
                  <from>
                    <xdr:col>19</xdr:col>
                    <xdr:colOff>28575</xdr:colOff>
                    <xdr:row>252</xdr:row>
                    <xdr:rowOff>0</xdr:rowOff>
                  </from>
                  <to>
                    <xdr:col>21</xdr:col>
                    <xdr:colOff>57150</xdr:colOff>
                    <xdr:row>253</xdr:row>
                    <xdr:rowOff>38100</xdr:rowOff>
                  </to>
                </anchor>
              </controlPr>
            </control>
          </mc:Choice>
        </mc:AlternateContent>
        <mc:AlternateContent xmlns:mc="http://schemas.openxmlformats.org/markup-compatibility/2006">
          <mc:Choice Requires="x14">
            <control shapeId="117515" r:id="rId134" name="Check Box 1803">
              <controlPr defaultSize="0" autoFill="0" autoLine="0" autoPict="0">
                <anchor moveWithCells="1">
                  <from>
                    <xdr:col>17</xdr:col>
                    <xdr:colOff>19050</xdr:colOff>
                    <xdr:row>253</xdr:row>
                    <xdr:rowOff>0</xdr:rowOff>
                  </from>
                  <to>
                    <xdr:col>19</xdr:col>
                    <xdr:colOff>9525</xdr:colOff>
                    <xdr:row>254</xdr:row>
                    <xdr:rowOff>28575</xdr:rowOff>
                  </to>
                </anchor>
              </controlPr>
            </control>
          </mc:Choice>
        </mc:AlternateContent>
        <mc:AlternateContent xmlns:mc="http://schemas.openxmlformats.org/markup-compatibility/2006">
          <mc:Choice Requires="x14">
            <control shapeId="117516" r:id="rId135" name="Check Box 1804">
              <controlPr defaultSize="0" autoFill="0" autoLine="0" autoPict="0">
                <anchor moveWithCells="1">
                  <from>
                    <xdr:col>19</xdr:col>
                    <xdr:colOff>28575</xdr:colOff>
                    <xdr:row>253</xdr:row>
                    <xdr:rowOff>0</xdr:rowOff>
                  </from>
                  <to>
                    <xdr:col>21</xdr:col>
                    <xdr:colOff>57150</xdr:colOff>
                    <xdr:row>254</xdr:row>
                    <xdr:rowOff>38100</xdr:rowOff>
                  </to>
                </anchor>
              </controlPr>
            </control>
          </mc:Choice>
        </mc:AlternateContent>
        <mc:AlternateContent xmlns:mc="http://schemas.openxmlformats.org/markup-compatibility/2006">
          <mc:Choice Requires="x14">
            <control shapeId="117517" r:id="rId136" name="Check Box 1805">
              <controlPr defaultSize="0" autoFill="0" autoLine="0" autoPict="0">
                <anchor moveWithCells="1">
                  <from>
                    <xdr:col>22</xdr:col>
                    <xdr:colOff>28575</xdr:colOff>
                    <xdr:row>256</xdr:row>
                    <xdr:rowOff>0</xdr:rowOff>
                  </from>
                  <to>
                    <xdr:col>24</xdr:col>
                    <xdr:colOff>85725</xdr:colOff>
                    <xdr:row>257</xdr:row>
                    <xdr:rowOff>38100</xdr:rowOff>
                  </to>
                </anchor>
              </controlPr>
            </control>
          </mc:Choice>
        </mc:AlternateContent>
        <mc:AlternateContent xmlns:mc="http://schemas.openxmlformats.org/markup-compatibility/2006">
          <mc:Choice Requires="x14">
            <control shapeId="117518" r:id="rId137" name="Check Box 1806">
              <controlPr defaultSize="0" autoFill="0" autoLine="0" autoPict="0">
                <anchor moveWithCells="1">
                  <from>
                    <xdr:col>25</xdr:col>
                    <xdr:colOff>28575</xdr:colOff>
                    <xdr:row>256</xdr:row>
                    <xdr:rowOff>0</xdr:rowOff>
                  </from>
                  <to>
                    <xdr:col>28</xdr:col>
                    <xdr:colOff>9525</xdr:colOff>
                    <xdr:row>257</xdr:row>
                    <xdr:rowOff>38100</xdr:rowOff>
                  </to>
                </anchor>
              </controlPr>
            </control>
          </mc:Choice>
        </mc:AlternateContent>
        <mc:AlternateContent xmlns:mc="http://schemas.openxmlformats.org/markup-compatibility/2006">
          <mc:Choice Requires="x14">
            <control shapeId="117519" r:id="rId138" name="Check Box 1807">
              <controlPr defaultSize="0" autoFill="0" autoLine="0" autoPict="0">
                <anchor moveWithCells="1">
                  <from>
                    <xdr:col>28</xdr:col>
                    <xdr:colOff>47625</xdr:colOff>
                    <xdr:row>256</xdr:row>
                    <xdr:rowOff>0</xdr:rowOff>
                  </from>
                  <to>
                    <xdr:col>30</xdr:col>
                    <xdr:colOff>219075</xdr:colOff>
                    <xdr:row>257</xdr:row>
                    <xdr:rowOff>38100</xdr:rowOff>
                  </to>
                </anchor>
              </controlPr>
            </control>
          </mc:Choice>
        </mc:AlternateContent>
        <mc:AlternateContent xmlns:mc="http://schemas.openxmlformats.org/markup-compatibility/2006">
          <mc:Choice Requires="x14">
            <control shapeId="117520" r:id="rId139" name="Check Box 1808">
              <controlPr defaultSize="0" autoFill="0" autoLine="0" autoPict="0">
                <anchor moveWithCells="1">
                  <from>
                    <xdr:col>31</xdr:col>
                    <xdr:colOff>28575</xdr:colOff>
                    <xdr:row>256</xdr:row>
                    <xdr:rowOff>0</xdr:rowOff>
                  </from>
                  <to>
                    <xdr:col>34</xdr:col>
                    <xdr:colOff>28575</xdr:colOff>
                    <xdr:row>257</xdr:row>
                    <xdr:rowOff>38100</xdr:rowOff>
                  </to>
                </anchor>
              </controlPr>
            </control>
          </mc:Choice>
        </mc:AlternateContent>
        <mc:AlternateContent xmlns:mc="http://schemas.openxmlformats.org/markup-compatibility/2006">
          <mc:Choice Requires="x14">
            <control shapeId="117521" r:id="rId140" name="Check Box 1809">
              <controlPr defaultSize="0" autoFill="0" autoLine="0" autoPict="0">
                <anchor moveWithCells="1">
                  <from>
                    <xdr:col>22</xdr:col>
                    <xdr:colOff>28575</xdr:colOff>
                    <xdr:row>257</xdr:row>
                    <xdr:rowOff>0</xdr:rowOff>
                  </from>
                  <to>
                    <xdr:col>24</xdr:col>
                    <xdr:colOff>85725</xdr:colOff>
                    <xdr:row>258</xdr:row>
                    <xdr:rowOff>38100</xdr:rowOff>
                  </to>
                </anchor>
              </controlPr>
            </control>
          </mc:Choice>
        </mc:AlternateContent>
        <mc:AlternateContent xmlns:mc="http://schemas.openxmlformats.org/markup-compatibility/2006">
          <mc:Choice Requires="x14">
            <control shapeId="117522" r:id="rId141" name="Check Box 1810">
              <controlPr defaultSize="0" autoFill="0" autoLine="0" autoPict="0">
                <anchor moveWithCells="1">
                  <from>
                    <xdr:col>25</xdr:col>
                    <xdr:colOff>28575</xdr:colOff>
                    <xdr:row>257</xdr:row>
                    <xdr:rowOff>0</xdr:rowOff>
                  </from>
                  <to>
                    <xdr:col>28</xdr:col>
                    <xdr:colOff>9525</xdr:colOff>
                    <xdr:row>258</xdr:row>
                    <xdr:rowOff>38100</xdr:rowOff>
                  </to>
                </anchor>
              </controlPr>
            </control>
          </mc:Choice>
        </mc:AlternateContent>
        <mc:AlternateContent xmlns:mc="http://schemas.openxmlformats.org/markup-compatibility/2006">
          <mc:Choice Requires="x14">
            <control shapeId="117523" r:id="rId142" name="Check Box 1811">
              <controlPr defaultSize="0" autoFill="0" autoLine="0" autoPict="0">
                <anchor moveWithCells="1">
                  <from>
                    <xdr:col>28</xdr:col>
                    <xdr:colOff>47625</xdr:colOff>
                    <xdr:row>257</xdr:row>
                    <xdr:rowOff>0</xdr:rowOff>
                  </from>
                  <to>
                    <xdr:col>30</xdr:col>
                    <xdr:colOff>219075</xdr:colOff>
                    <xdr:row>258</xdr:row>
                    <xdr:rowOff>38100</xdr:rowOff>
                  </to>
                </anchor>
              </controlPr>
            </control>
          </mc:Choice>
        </mc:AlternateContent>
        <mc:AlternateContent xmlns:mc="http://schemas.openxmlformats.org/markup-compatibility/2006">
          <mc:Choice Requires="x14">
            <control shapeId="117524" r:id="rId143" name="Check Box 1812">
              <controlPr defaultSize="0" autoFill="0" autoLine="0" autoPict="0">
                <anchor moveWithCells="1">
                  <from>
                    <xdr:col>31</xdr:col>
                    <xdr:colOff>28575</xdr:colOff>
                    <xdr:row>257</xdr:row>
                    <xdr:rowOff>0</xdr:rowOff>
                  </from>
                  <to>
                    <xdr:col>34</xdr:col>
                    <xdr:colOff>28575</xdr:colOff>
                    <xdr:row>258</xdr:row>
                    <xdr:rowOff>38100</xdr:rowOff>
                  </to>
                </anchor>
              </controlPr>
            </control>
          </mc:Choice>
        </mc:AlternateContent>
        <mc:AlternateContent xmlns:mc="http://schemas.openxmlformats.org/markup-compatibility/2006">
          <mc:Choice Requires="x14">
            <control shapeId="117525" r:id="rId144" name="Check Box 1813">
              <controlPr defaultSize="0" autoFill="0" autoLine="0" autoPict="0">
                <anchor moveWithCells="1">
                  <from>
                    <xdr:col>22</xdr:col>
                    <xdr:colOff>28575</xdr:colOff>
                    <xdr:row>258</xdr:row>
                    <xdr:rowOff>0</xdr:rowOff>
                  </from>
                  <to>
                    <xdr:col>24</xdr:col>
                    <xdr:colOff>85725</xdr:colOff>
                    <xdr:row>259</xdr:row>
                    <xdr:rowOff>38100</xdr:rowOff>
                  </to>
                </anchor>
              </controlPr>
            </control>
          </mc:Choice>
        </mc:AlternateContent>
        <mc:AlternateContent xmlns:mc="http://schemas.openxmlformats.org/markup-compatibility/2006">
          <mc:Choice Requires="x14">
            <control shapeId="117526" r:id="rId145" name="Check Box 1814">
              <controlPr defaultSize="0" autoFill="0" autoLine="0" autoPict="0">
                <anchor moveWithCells="1">
                  <from>
                    <xdr:col>25</xdr:col>
                    <xdr:colOff>28575</xdr:colOff>
                    <xdr:row>258</xdr:row>
                    <xdr:rowOff>0</xdr:rowOff>
                  </from>
                  <to>
                    <xdr:col>28</xdr:col>
                    <xdr:colOff>9525</xdr:colOff>
                    <xdr:row>259</xdr:row>
                    <xdr:rowOff>38100</xdr:rowOff>
                  </to>
                </anchor>
              </controlPr>
            </control>
          </mc:Choice>
        </mc:AlternateContent>
        <mc:AlternateContent xmlns:mc="http://schemas.openxmlformats.org/markup-compatibility/2006">
          <mc:Choice Requires="x14">
            <control shapeId="117527" r:id="rId146" name="Check Box 1815">
              <controlPr defaultSize="0" autoFill="0" autoLine="0" autoPict="0">
                <anchor moveWithCells="1">
                  <from>
                    <xdr:col>28</xdr:col>
                    <xdr:colOff>47625</xdr:colOff>
                    <xdr:row>258</xdr:row>
                    <xdr:rowOff>0</xdr:rowOff>
                  </from>
                  <to>
                    <xdr:col>30</xdr:col>
                    <xdr:colOff>219075</xdr:colOff>
                    <xdr:row>259</xdr:row>
                    <xdr:rowOff>38100</xdr:rowOff>
                  </to>
                </anchor>
              </controlPr>
            </control>
          </mc:Choice>
        </mc:AlternateContent>
        <mc:AlternateContent xmlns:mc="http://schemas.openxmlformats.org/markup-compatibility/2006">
          <mc:Choice Requires="x14">
            <control shapeId="117528" r:id="rId147" name="Check Box 1816">
              <controlPr defaultSize="0" autoFill="0" autoLine="0" autoPict="0">
                <anchor moveWithCells="1">
                  <from>
                    <xdr:col>31</xdr:col>
                    <xdr:colOff>28575</xdr:colOff>
                    <xdr:row>258</xdr:row>
                    <xdr:rowOff>0</xdr:rowOff>
                  </from>
                  <to>
                    <xdr:col>34</xdr:col>
                    <xdr:colOff>28575</xdr:colOff>
                    <xdr:row>259</xdr:row>
                    <xdr:rowOff>38100</xdr:rowOff>
                  </to>
                </anchor>
              </controlPr>
            </control>
          </mc:Choice>
        </mc:AlternateContent>
        <mc:AlternateContent xmlns:mc="http://schemas.openxmlformats.org/markup-compatibility/2006">
          <mc:Choice Requires="x14">
            <control shapeId="117529" r:id="rId148" name="Check Box 1817">
              <controlPr defaultSize="0" autoFill="0" autoLine="0" autoPict="0">
                <anchor moveWithCells="1">
                  <from>
                    <xdr:col>22</xdr:col>
                    <xdr:colOff>28575</xdr:colOff>
                    <xdr:row>259</xdr:row>
                    <xdr:rowOff>0</xdr:rowOff>
                  </from>
                  <to>
                    <xdr:col>24</xdr:col>
                    <xdr:colOff>85725</xdr:colOff>
                    <xdr:row>260</xdr:row>
                    <xdr:rowOff>38100</xdr:rowOff>
                  </to>
                </anchor>
              </controlPr>
            </control>
          </mc:Choice>
        </mc:AlternateContent>
        <mc:AlternateContent xmlns:mc="http://schemas.openxmlformats.org/markup-compatibility/2006">
          <mc:Choice Requires="x14">
            <control shapeId="117530" r:id="rId149" name="Check Box 1818">
              <controlPr defaultSize="0" autoFill="0" autoLine="0" autoPict="0">
                <anchor moveWithCells="1">
                  <from>
                    <xdr:col>25</xdr:col>
                    <xdr:colOff>28575</xdr:colOff>
                    <xdr:row>259</xdr:row>
                    <xdr:rowOff>0</xdr:rowOff>
                  </from>
                  <to>
                    <xdr:col>28</xdr:col>
                    <xdr:colOff>9525</xdr:colOff>
                    <xdr:row>260</xdr:row>
                    <xdr:rowOff>38100</xdr:rowOff>
                  </to>
                </anchor>
              </controlPr>
            </control>
          </mc:Choice>
        </mc:AlternateContent>
        <mc:AlternateContent xmlns:mc="http://schemas.openxmlformats.org/markup-compatibility/2006">
          <mc:Choice Requires="x14">
            <control shapeId="117531" r:id="rId150" name="Check Box 1819">
              <controlPr defaultSize="0" autoFill="0" autoLine="0" autoPict="0">
                <anchor moveWithCells="1">
                  <from>
                    <xdr:col>28</xdr:col>
                    <xdr:colOff>47625</xdr:colOff>
                    <xdr:row>259</xdr:row>
                    <xdr:rowOff>0</xdr:rowOff>
                  </from>
                  <to>
                    <xdr:col>30</xdr:col>
                    <xdr:colOff>219075</xdr:colOff>
                    <xdr:row>260</xdr:row>
                    <xdr:rowOff>38100</xdr:rowOff>
                  </to>
                </anchor>
              </controlPr>
            </control>
          </mc:Choice>
        </mc:AlternateContent>
        <mc:AlternateContent xmlns:mc="http://schemas.openxmlformats.org/markup-compatibility/2006">
          <mc:Choice Requires="x14">
            <control shapeId="117532" r:id="rId151" name="Check Box 1820">
              <controlPr defaultSize="0" autoFill="0" autoLine="0" autoPict="0">
                <anchor moveWithCells="1">
                  <from>
                    <xdr:col>31</xdr:col>
                    <xdr:colOff>28575</xdr:colOff>
                    <xdr:row>259</xdr:row>
                    <xdr:rowOff>0</xdr:rowOff>
                  </from>
                  <to>
                    <xdr:col>34</xdr:col>
                    <xdr:colOff>28575</xdr:colOff>
                    <xdr:row>260</xdr:row>
                    <xdr:rowOff>38100</xdr:rowOff>
                  </to>
                </anchor>
              </controlPr>
            </control>
          </mc:Choice>
        </mc:AlternateContent>
        <mc:AlternateContent xmlns:mc="http://schemas.openxmlformats.org/markup-compatibility/2006">
          <mc:Choice Requires="x14">
            <control shapeId="117533" r:id="rId152" name="Check Box 1821">
              <controlPr defaultSize="0" autoFill="0" autoLine="0" autoPict="0">
                <anchor moveWithCells="1">
                  <from>
                    <xdr:col>9</xdr:col>
                    <xdr:colOff>19050</xdr:colOff>
                    <xdr:row>297</xdr:row>
                    <xdr:rowOff>9525</xdr:rowOff>
                  </from>
                  <to>
                    <xdr:col>11</xdr:col>
                    <xdr:colOff>133350</xdr:colOff>
                    <xdr:row>298</xdr:row>
                    <xdr:rowOff>28575</xdr:rowOff>
                  </to>
                </anchor>
              </controlPr>
            </control>
          </mc:Choice>
        </mc:AlternateContent>
        <mc:AlternateContent xmlns:mc="http://schemas.openxmlformats.org/markup-compatibility/2006">
          <mc:Choice Requires="x14">
            <control shapeId="117534" r:id="rId153" name="Check Box 1822">
              <controlPr defaultSize="0" autoFill="0" autoLine="0" autoPict="0">
                <anchor moveWithCells="1">
                  <from>
                    <xdr:col>20</xdr:col>
                    <xdr:colOff>142875</xdr:colOff>
                    <xdr:row>297</xdr:row>
                    <xdr:rowOff>0</xdr:rowOff>
                  </from>
                  <to>
                    <xdr:col>22</xdr:col>
                    <xdr:colOff>285750</xdr:colOff>
                    <xdr:row>298</xdr:row>
                    <xdr:rowOff>19050</xdr:rowOff>
                  </to>
                </anchor>
              </controlPr>
            </control>
          </mc:Choice>
        </mc:AlternateContent>
        <mc:AlternateContent xmlns:mc="http://schemas.openxmlformats.org/markup-compatibility/2006">
          <mc:Choice Requires="x14">
            <control shapeId="117535" r:id="rId154" name="Check Box 1823">
              <controlPr defaultSize="0" autoFill="0" autoLine="0" autoPict="0">
                <anchor moveWithCells="1">
                  <from>
                    <xdr:col>20</xdr:col>
                    <xdr:colOff>123825</xdr:colOff>
                    <xdr:row>293</xdr:row>
                    <xdr:rowOff>0</xdr:rowOff>
                  </from>
                  <to>
                    <xdr:col>26</xdr:col>
                    <xdr:colOff>114300</xdr:colOff>
                    <xdr:row>294</xdr:row>
                    <xdr:rowOff>9525</xdr:rowOff>
                  </to>
                </anchor>
              </controlPr>
            </control>
          </mc:Choice>
        </mc:AlternateContent>
        <mc:AlternateContent xmlns:mc="http://schemas.openxmlformats.org/markup-compatibility/2006">
          <mc:Choice Requires="x14">
            <control shapeId="117536" r:id="rId155" name="Check Box 1824">
              <controlPr defaultSize="0" autoFill="0" autoLine="0" autoPict="0">
                <anchor moveWithCells="1">
                  <from>
                    <xdr:col>9</xdr:col>
                    <xdr:colOff>0</xdr:colOff>
                    <xdr:row>294</xdr:row>
                    <xdr:rowOff>152400</xdr:rowOff>
                  </from>
                  <to>
                    <xdr:col>12</xdr:col>
                    <xdr:colOff>28575</xdr:colOff>
                    <xdr:row>296</xdr:row>
                    <xdr:rowOff>9525</xdr:rowOff>
                  </to>
                </anchor>
              </controlPr>
            </control>
          </mc:Choice>
        </mc:AlternateContent>
        <mc:AlternateContent xmlns:mc="http://schemas.openxmlformats.org/markup-compatibility/2006">
          <mc:Choice Requires="x14">
            <control shapeId="117537" r:id="rId156" name="Check Box 1825">
              <controlPr defaultSize="0" autoFill="0" autoLine="0" autoPict="0">
                <anchor moveWithCells="1">
                  <from>
                    <xdr:col>20</xdr:col>
                    <xdr:colOff>123825</xdr:colOff>
                    <xdr:row>295</xdr:row>
                    <xdr:rowOff>0</xdr:rowOff>
                  </from>
                  <to>
                    <xdr:col>24</xdr:col>
                    <xdr:colOff>95250</xdr:colOff>
                    <xdr:row>296</xdr:row>
                    <xdr:rowOff>0</xdr:rowOff>
                  </to>
                </anchor>
              </controlPr>
            </control>
          </mc:Choice>
        </mc:AlternateContent>
        <mc:AlternateContent xmlns:mc="http://schemas.openxmlformats.org/markup-compatibility/2006">
          <mc:Choice Requires="x14">
            <control shapeId="117538" r:id="rId157" name="Check Box 1826">
              <controlPr defaultSize="0" autoFill="0" autoLine="0" autoPict="0">
                <anchor moveWithCells="1">
                  <from>
                    <xdr:col>9</xdr:col>
                    <xdr:colOff>0</xdr:colOff>
                    <xdr:row>299</xdr:row>
                    <xdr:rowOff>0</xdr:rowOff>
                  </from>
                  <to>
                    <xdr:col>13</xdr:col>
                    <xdr:colOff>19050</xdr:colOff>
                    <xdr:row>299</xdr:row>
                    <xdr:rowOff>180975</xdr:rowOff>
                  </to>
                </anchor>
              </controlPr>
            </control>
          </mc:Choice>
        </mc:AlternateContent>
        <mc:AlternateContent xmlns:mc="http://schemas.openxmlformats.org/markup-compatibility/2006">
          <mc:Choice Requires="x14">
            <control shapeId="117539" r:id="rId158" name="Check Box 1827">
              <controlPr defaultSize="0" autoFill="0" autoLine="0" autoPict="0">
                <anchor moveWithCells="1">
                  <from>
                    <xdr:col>20</xdr:col>
                    <xdr:colOff>142875</xdr:colOff>
                    <xdr:row>299</xdr:row>
                    <xdr:rowOff>0</xdr:rowOff>
                  </from>
                  <to>
                    <xdr:col>24</xdr:col>
                    <xdr:colOff>142875</xdr:colOff>
                    <xdr:row>299</xdr:row>
                    <xdr:rowOff>180975</xdr:rowOff>
                  </to>
                </anchor>
              </controlPr>
            </control>
          </mc:Choice>
        </mc:AlternateContent>
        <mc:AlternateContent xmlns:mc="http://schemas.openxmlformats.org/markup-compatibility/2006">
          <mc:Choice Requires="x14">
            <control shapeId="117540" r:id="rId159" name="Check Box 1828">
              <controlPr defaultSize="0" autoFill="0" autoLine="0" autoPict="0">
                <anchor moveWithCells="1">
                  <from>
                    <xdr:col>31</xdr:col>
                    <xdr:colOff>142875</xdr:colOff>
                    <xdr:row>272</xdr:row>
                    <xdr:rowOff>57150</xdr:rowOff>
                  </from>
                  <to>
                    <xdr:col>34</xdr:col>
                    <xdr:colOff>38100</xdr:colOff>
                    <xdr:row>274</xdr:row>
                    <xdr:rowOff>9525</xdr:rowOff>
                  </to>
                </anchor>
              </controlPr>
            </control>
          </mc:Choice>
        </mc:AlternateContent>
        <mc:AlternateContent xmlns:mc="http://schemas.openxmlformats.org/markup-compatibility/2006">
          <mc:Choice Requires="x14">
            <control shapeId="117541" r:id="rId160" name="Check Box 1829">
              <controlPr defaultSize="0" autoFill="0" autoLine="0" autoPict="0">
                <anchor moveWithCells="1">
                  <from>
                    <xdr:col>31</xdr:col>
                    <xdr:colOff>142875</xdr:colOff>
                    <xdr:row>274</xdr:row>
                    <xdr:rowOff>28575</xdr:rowOff>
                  </from>
                  <to>
                    <xdr:col>34</xdr:col>
                    <xdr:colOff>38100</xdr:colOff>
                    <xdr:row>275</xdr:row>
                    <xdr:rowOff>142875</xdr:rowOff>
                  </to>
                </anchor>
              </controlPr>
            </control>
          </mc:Choice>
        </mc:AlternateContent>
        <mc:AlternateContent xmlns:mc="http://schemas.openxmlformats.org/markup-compatibility/2006">
          <mc:Choice Requires="x14">
            <control shapeId="117542" r:id="rId161" name="Check Box 1830">
              <controlPr defaultSize="0" autoFill="0" autoLine="0" autoPict="0">
                <anchor moveWithCells="1">
                  <from>
                    <xdr:col>25</xdr:col>
                    <xdr:colOff>123825</xdr:colOff>
                    <xdr:row>272</xdr:row>
                    <xdr:rowOff>47625</xdr:rowOff>
                  </from>
                  <to>
                    <xdr:col>27</xdr:col>
                    <xdr:colOff>47625</xdr:colOff>
                    <xdr:row>273</xdr:row>
                    <xdr:rowOff>161925</xdr:rowOff>
                  </to>
                </anchor>
              </controlPr>
            </control>
          </mc:Choice>
        </mc:AlternateContent>
        <mc:AlternateContent xmlns:mc="http://schemas.openxmlformats.org/markup-compatibility/2006">
          <mc:Choice Requires="x14">
            <control shapeId="117543" r:id="rId162" name="Check Box 1831">
              <controlPr defaultSize="0" autoFill="0" autoLine="0" autoPict="0">
                <anchor moveWithCells="1">
                  <from>
                    <xdr:col>25</xdr:col>
                    <xdr:colOff>123825</xdr:colOff>
                    <xdr:row>274</xdr:row>
                    <xdr:rowOff>47625</xdr:rowOff>
                  </from>
                  <to>
                    <xdr:col>28</xdr:col>
                    <xdr:colOff>85725</xdr:colOff>
                    <xdr:row>275</xdr:row>
                    <xdr:rowOff>142875</xdr:rowOff>
                  </to>
                </anchor>
              </controlPr>
            </control>
          </mc:Choice>
        </mc:AlternateContent>
        <mc:AlternateContent xmlns:mc="http://schemas.openxmlformats.org/markup-compatibility/2006">
          <mc:Choice Requires="x14">
            <control shapeId="117544" r:id="rId163" name="Check Box 1832">
              <controlPr defaultSize="0" autoFill="0" autoLine="0" autoPict="0">
                <anchor moveWithCells="1">
                  <from>
                    <xdr:col>10</xdr:col>
                    <xdr:colOff>180975</xdr:colOff>
                    <xdr:row>272</xdr:row>
                    <xdr:rowOff>47625</xdr:rowOff>
                  </from>
                  <to>
                    <xdr:col>11</xdr:col>
                    <xdr:colOff>247650</xdr:colOff>
                    <xdr:row>273</xdr:row>
                    <xdr:rowOff>133350</xdr:rowOff>
                  </to>
                </anchor>
              </controlPr>
            </control>
          </mc:Choice>
        </mc:AlternateContent>
        <mc:AlternateContent xmlns:mc="http://schemas.openxmlformats.org/markup-compatibility/2006">
          <mc:Choice Requires="x14">
            <control shapeId="117545" r:id="rId164" name="Check Box 1833">
              <controlPr defaultSize="0" autoFill="0" autoLine="0" autoPict="0">
                <anchor moveWithCells="1">
                  <from>
                    <xdr:col>11</xdr:col>
                    <xdr:colOff>0</xdr:colOff>
                    <xdr:row>274</xdr:row>
                    <xdr:rowOff>66675</xdr:rowOff>
                  </from>
                  <to>
                    <xdr:col>11</xdr:col>
                    <xdr:colOff>257175</xdr:colOff>
                    <xdr:row>275</xdr:row>
                    <xdr:rowOff>123825</xdr:rowOff>
                  </to>
                </anchor>
              </controlPr>
            </control>
          </mc:Choice>
        </mc:AlternateContent>
        <mc:AlternateContent xmlns:mc="http://schemas.openxmlformats.org/markup-compatibility/2006">
          <mc:Choice Requires="x14">
            <control shapeId="117546" r:id="rId165" name="Check Box 1834">
              <controlPr defaultSize="0" autoFill="0" autoLine="0" autoPict="0">
                <anchor moveWithCells="1">
                  <from>
                    <xdr:col>7</xdr:col>
                    <xdr:colOff>28575</xdr:colOff>
                    <xdr:row>277</xdr:row>
                    <xdr:rowOff>66675</xdr:rowOff>
                  </from>
                  <to>
                    <xdr:col>8</xdr:col>
                    <xdr:colOff>152400</xdr:colOff>
                    <xdr:row>278</xdr:row>
                    <xdr:rowOff>85725</xdr:rowOff>
                  </to>
                </anchor>
              </controlPr>
            </control>
          </mc:Choice>
        </mc:AlternateContent>
        <mc:AlternateContent xmlns:mc="http://schemas.openxmlformats.org/markup-compatibility/2006">
          <mc:Choice Requires="x14">
            <control shapeId="117547" r:id="rId166" name="Check Box 1835">
              <controlPr defaultSize="0" autoFill="0" autoLine="0" autoPict="0">
                <anchor moveWithCells="1">
                  <from>
                    <xdr:col>14</xdr:col>
                    <xdr:colOff>9525</xdr:colOff>
                    <xdr:row>277</xdr:row>
                    <xdr:rowOff>66675</xdr:rowOff>
                  </from>
                  <to>
                    <xdr:col>16</xdr:col>
                    <xdr:colOff>66675</xdr:colOff>
                    <xdr:row>278</xdr:row>
                    <xdr:rowOff>85725</xdr:rowOff>
                  </to>
                </anchor>
              </controlPr>
            </control>
          </mc:Choice>
        </mc:AlternateContent>
        <mc:AlternateContent xmlns:mc="http://schemas.openxmlformats.org/markup-compatibility/2006">
          <mc:Choice Requires="x14">
            <control shapeId="117548" r:id="rId167" name="Check Box 1836">
              <controlPr defaultSize="0" autoFill="0" autoLine="0" autoPict="0">
                <anchor moveWithCells="1">
                  <from>
                    <xdr:col>22</xdr:col>
                    <xdr:colOff>19050</xdr:colOff>
                    <xdr:row>277</xdr:row>
                    <xdr:rowOff>66675</xdr:rowOff>
                  </from>
                  <to>
                    <xdr:col>23</xdr:col>
                    <xdr:colOff>123825</xdr:colOff>
                    <xdr:row>278</xdr:row>
                    <xdr:rowOff>85725</xdr:rowOff>
                  </to>
                </anchor>
              </controlPr>
            </control>
          </mc:Choice>
        </mc:AlternateContent>
        <mc:AlternateContent xmlns:mc="http://schemas.openxmlformats.org/markup-compatibility/2006">
          <mc:Choice Requires="x14">
            <control shapeId="117555" r:id="rId168" name="Check Box 1843">
              <controlPr defaultSize="0" autoFill="0" autoLine="0" autoPict="0">
                <anchor moveWithCells="1">
                  <from>
                    <xdr:col>30</xdr:col>
                    <xdr:colOff>285750</xdr:colOff>
                    <xdr:row>123</xdr:row>
                    <xdr:rowOff>171450</xdr:rowOff>
                  </from>
                  <to>
                    <xdr:col>32</xdr:col>
                    <xdr:colOff>95250</xdr:colOff>
                    <xdr:row>125</xdr:row>
                    <xdr:rowOff>0</xdr:rowOff>
                  </to>
                </anchor>
              </controlPr>
            </control>
          </mc:Choice>
        </mc:AlternateContent>
        <mc:AlternateContent xmlns:mc="http://schemas.openxmlformats.org/markup-compatibility/2006">
          <mc:Choice Requires="x14">
            <control shapeId="117556" r:id="rId169" name="Check Box 1844">
              <controlPr defaultSize="0" autoFill="0" autoLine="0" autoPict="0">
                <anchor moveWithCells="1">
                  <from>
                    <xdr:col>9</xdr:col>
                    <xdr:colOff>0</xdr:colOff>
                    <xdr:row>301</xdr:row>
                    <xdr:rowOff>0</xdr:rowOff>
                  </from>
                  <to>
                    <xdr:col>13</xdr:col>
                    <xdr:colOff>19050</xdr:colOff>
                    <xdr:row>301</xdr:row>
                    <xdr:rowOff>180975</xdr:rowOff>
                  </to>
                </anchor>
              </controlPr>
            </control>
          </mc:Choice>
        </mc:AlternateContent>
        <mc:AlternateContent xmlns:mc="http://schemas.openxmlformats.org/markup-compatibility/2006">
          <mc:Choice Requires="x14">
            <control shapeId="117557" r:id="rId170" name="Check Box 1845">
              <controlPr defaultSize="0" autoFill="0" autoLine="0" autoPict="0">
                <anchor moveWithCells="1">
                  <from>
                    <xdr:col>20</xdr:col>
                    <xdr:colOff>152400</xdr:colOff>
                    <xdr:row>301</xdr:row>
                    <xdr:rowOff>0</xdr:rowOff>
                  </from>
                  <to>
                    <xdr:col>24</xdr:col>
                    <xdr:colOff>161925</xdr:colOff>
                    <xdr:row>301</xdr:row>
                    <xdr:rowOff>180975</xdr:rowOff>
                  </to>
                </anchor>
              </controlPr>
            </control>
          </mc:Choice>
        </mc:AlternateContent>
        <mc:AlternateContent xmlns:mc="http://schemas.openxmlformats.org/markup-compatibility/2006">
          <mc:Choice Requires="x14">
            <control shapeId="117558" r:id="rId171" name="Check Box 1846">
              <controlPr defaultSize="0" autoFill="0" autoLine="0" autoPict="0">
                <anchor moveWithCells="1">
                  <from>
                    <xdr:col>8</xdr:col>
                    <xdr:colOff>180975</xdr:colOff>
                    <xdr:row>303</xdr:row>
                    <xdr:rowOff>0</xdr:rowOff>
                  </from>
                  <to>
                    <xdr:col>13</xdr:col>
                    <xdr:colOff>9525</xdr:colOff>
                    <xdr:row>303</xdr:row>
                    <xdr:rowOff>180975</xdr:rowOff>
                  </to>
                </anchor>
              </controlPr>
            </control>
          </mc:Choice>
        </mc:AlternateContent>
        <mc:AlternateContent xmlns:mc="http://schemas.openxmlformats.org/markup-compatibility/2006">
          <mc:Choice Requires="x14">
            <control shapeId="117559" r:id="rId172" name="Check Box 1847">
              <controlPr defaultSize="0" autoFill="0" autoLine="0" autoPict="0">
                <anchor moveWithCells="1">
                  <from>
                    <xdr:col>20</xdr:col>
                    <xdr:colOff>142875</xdr:colOff>
                    <xdr:row>303</xdr:row>
                    <xdr:rowOff>9525</xdr:rowOff>
                  </from>
                  <to>
                    <xdr:col>24</xdr:col>
                    <xdr:colOff>152400</xdr:colOff>
                    <xdr:row>304</xdr:row>
                    <xdr:rowOff>0</xdr:rowOff>
                  </to>
                </anchor>
              </controlPr>
            </control>
          </mc:Choice>
        </mc:AlternateContent>
        <mc:AlternateContent xmlns:mc="http://schemas.openxmlformats.org/markup-compatibility/2006">
          <mc:Choice Requires="x14">
            <control shapeId="117560" r:id="rId173" name="Check Box 1848">
              <controlPr defaultSize="0" autoFill="0" autoLine="0" autoPict="0">
                <anchor moveWithCells="1">
                  <from>
                    <xdr:col>27</xdr:col>
                    <xdr:colOff>142875</xdr:colOff>
                    <xdr:row>301</xdr:row>
                    <xdr:rowOff>19050</xdr:rowOff>
                  </from>
                  <to>
                    <xdr:col>31</xdr:col>
                    <xdr:colOff>142875</xdr:colOff>
                    <xdr:row>302</xdr:row>
                    <xdr:rowOff>9525</xdr:rowOff>
                  </to>
                </anchor>
              </controlPr>
            </control>
          </mc:Choice>
        </mc:AlternateContent>
        <mc:AlternateContent xmlns:mc="http://schemas.openxmlformats.org/markup-compatibility/2006">
          <mc:Choice Requires="x14">
            <control shapeId="117561" r:id="rId174" name="Check Box 1849">
              <controlPr defaultSize="0" autoFill="0" autoLine="0" autoPict="0">
                <anchor moveWithCells="1">
                  <from>
                    <xdr:col>27</xdr:col>
                    <xdr:colOff>133350</xdr:colOff>
                    <xdr:row>303</xdr:row>
                    <xdr:rowOff>9525</xdr:rowOff>
                  </from>
                  <to>
                    <xdr:col>31</xdr:col>
                    <xdr:colOff>133350</xdr:colOff>
                    <xdr:row>303</xdr:row>
                    <xdr:rowOff>190500</xdr:rowOff>
                  </to>
                </anchor>
              </controlPr>
            </control>
          </mc:Choice>
        </mc:AlternateContent>
        <mc:AlternateContent xmlns:mc="http://schemas.openxmlformats.org/markup-compatibility/2006">
          <mc:Choice Requires="x14">
            <control shapeId="117562" r:id="rId175" name="Check Box 1850">
              <controlPr defaultSize="0" autoFill="0" autoLine="0" autoPict="0">
                <anchor moveWithCells="1">
                  <from>
                    <xdr:col>24</xdr:col>
                    <xdr:colOff>28575</xdr:colOff>
                    <xdr:row>16</xdr:row>
                    <xdr:rowOff>19050</xdr:rowOff>
                  </from>
                  <to>
                    <xdr:col>26</xdr:col>
                    <xdr:colOff>142875</xdr:colOff>
                    <xdr:row>17</xdr:row>
                    <xdr:rowOff>9525</xdr:rowOff>
                  </to>
                </anchor>
              </controlPr>
            </control>
          </mc:Choice>
        </mc:AlternateContent>
        <mc:AlternateContent xmlns:mc="http://schemas.openxmlformats.org/markup-compatibility/2006">
          <mc:Choice Requires="x14">
            <control shapeId="117563" r:id="rId176" name="Check Box 1851">
              <controlPr defaultSize="0" autoFill="0" autoLine="0" autoPict="0">
                <anchor moveWithCells="1">
                  <from>
                    <xdr:col>24</xdr:col>
                    <xdr:colOff>28575</xdr:colOff>
                    <xdr:row>17</xdr:row>
                    <xdr:rowOff>0</xdr:rowOff>
                  </from>
                  <to>
                    <xdr:col>26</xdr:col>
                    <xdr:colOff>142875</xdr:colOff>
                    <xdr:row>18</xdr:row>
                    <xdr:rowOff>0</xdr:rowOff>
                  </to>
                </anchor>
              </controlPr>
            </control>
          </mc:Choice>
        </mc:AlternateContent>
        <mc:AlternateContent xmlns:mc="http://schemas.openxmlformats.org/markup-compatibility/2006">
          <mc:Choice Requires="x14">
            <control shapeId="117564" r:id="rId177" name="Check Box 1852">
              <controlPr defaultSize="0" autoFill="0" autoLine="0" autoPict="0">
                <anchor moveWithCells="1">
                  <from>
                    <xdr:col>26</xdr:col>
                    <xdr:colOff>142875</xdr:colOff>
                    <xdr:row>16</xdr:row>
                    <xdr:rowOff>28575</xdr:rowOff>
                  </from>
                  <to>
                    <xdr:col>29</xdr:col>
                    <xdr:colOff>180975</xdr:colOff>
                    <xdr:row>17</xdr:row>
                    <xdr:rowOff>0</xdr:rowOff>
                  </to>
                </anchor>
              </controlPr>
            </control>
          </mc:Choice>
        </mc:AlternateContent>
        <mc:AlternateContent xmlns:mc="http://schemas.openxmlformats.org/markup-compatibility/2006">
          <mc:Choice Requires="x14">
            <control shapeId="117565" r:id="rId178" name="Check Box 1853">
              <controlPr defaultSize="0" autoFill="0" autoLine="0" autoPict="0">
                <anchor moveWithCells="1">
                  <from>
                    <xdr:col>26</xdr:col>
                    <xdr:colOff>142875</xdr:colOff>
                    <xdr:row>17</xdr:row>
                    <xdr:rowOff>0</xdr:rowOff>
                  </from>
                  <to>
                    <xdr:col>31</xdr:col>
                    <xdr:colOff>123825</xdr:colOff>
                    <xdr:row>17</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S132"/>
  <sheetViews>
    <sheetView workbookViewId="0">
      <selection activeCell="BR13" sqref="BR13"/>
    </sheetView>
  </sheetViews>
  <sheetFormatPr defaultColWidth="9" defaultRowHeight="13.5"/>
  <cols>
    <col min="1" max="8" width="2.5" style="72" customWidth="1"/>
    <col min="9" max="24" width="2.5" style="50" customWidth="1"/>
    <col min="25" max="29" width="2.5" style="72" customWidth="1"/>
    <col min="30" max="33" width="2.5" style="50" customWidth="1"/>
    <col min="34" max="144" width="2.5" style="72" customWidth="1"/>
    <col min="145" max="16384" width="9" style="72"/>
  </cols>
  <sheetData>
    <row r="1" spans="1:71" ht="14.25" customHeight="1" thickBot="1">
      <c r="A1" s="3774" t="s">
        <v>718</v>
      </c>
      <c r="B1" s="3774"/>
      <c r="C1" s="3774"/>
      <c r="D1" s="3774"/>
      <c r="E1" s="3774"/>
      <c r="F1" s="3774"/>
      <c r="G1" s="3774"/>
      <c r="H1" s="3774"/>
      <c r="I1" s="3774"/>
      <c r="J1" s="3774"/>
      <c r="K1" s="3774"/>
      <c r="L1" s="3774"/>
      <c r="M1" s="3774"/>
      <c r="N1" s="3774"/>
      <c r="O1" s="3774"/>
      <c r="P1" s="3774"/>
      <c r="Q1" s="3774"/>
      <c r="R1" s="3774"/>
      <c r="S1" s="34"/>
      <c r="T1" s="34"/>
      <c r="U1" s="34"/>
      <c r="V1" s="34"/>
      <c r="W1" s="34"/>
      <c r="X1" s="34"/>
      <c r="Y1" s="64"/>
      <c r="Z1" s="64"/>
      <c r="AD1" s="3827" t="s">
        <v>106</v>
      </c>
      <c r="AE1" s="3827"/>
      <c r="AF1" s="3827"/>
      <c r="AG1" s="3827"/>
      <c r="AH1" s="3827"/>
      <c r="AI1" s="3827"/>
      <c r="AJ1" s="3827"/>
      <c r="AK1" s="3814"/>
      <c r="AL1" s="3814"/>
      <c r="AM1" s="3814"/>
      <c r="AN1" s="3814"/>
      <c r="AO1" s="3814"/>
      <c r="AP1" s="3814"/>
      <c r="AQ1" s="3814"/>
      <c r="AR1" s="3820" t="s">
        <v>1471</v>
      </c>
      <c r="AS1" s="3821"/>
      <c r="AT1" s="3821"/>
      <c r="AU1" s="3821"/>
      <c r="AV1" s="3821"/>
      <c r="AW1" s="3821"/>
      <c r="AX1" s="3821"/>
      <c r="AY1" s="3821"/>
      <c r="AZ1" s="3821"/>
      <c r="BA1" s="3821"/>
      <c r="BB1" s="3820"/>
      <c r="BC1" s="3820"/>
      <c r="BD1" s="3820"/>
      <c r="BE1" s="3820"/>
      <c r="BF1" s="3820"/>
      <c r="BG1" s="3854" t="s">
        <v>1466</v>
      </c>
      <c r="BH1" s="3854"/>
      <c r="BI1" s="3854"/>
      <c r="BJ1" s="3854"/>
      <c r="BK1" s="3854"/>
      <c r="BL1" s="3854"/>
      <c r="BM1" s="3855">
        <v>45017</v>
      </c>
      <c r="BN1" s="3855"/>
      <c r="BO1" s="3855"/>
      <c r="BP1" s="3855"/>
      <c r="BQ1" s="3855"/>
      <c r="BR1" s="3855"/>
      <c r="BS1" s="3855"/>
    </row>
    <row r="2" spans="1:71" ht="15" customHeight="1">
      <c r="A2" s="1783" t="s">
        <v>227</v>
      </c>
      <c r="B2" s="1784"/>
      <c r="C2" s="1784"/>
      <c r="D2" s="1784"/>
      <c r="E2" s="1784"/>
      <c r="F2" s="1784"/>
      <c r="G2" s="73"/>
      <c r="H2" s="3691" t="s">
        <v>222</v>
      </c>
      <c r="I2" s="3779" t="s">
        <v>114</v>
      </c>
      <c r="J2" s="3779"/>
      <c r="K2" s="3779"/>
      <c r="L2" s="3779"/>
      <c r="M2" s="3779"/>
      <c r="N2" s="3779"/>
      <c r="O2" s="3779"/>
      <c r="P2" s="3779"/>
      <c r="Q2" s="3780"/>
      <c r="R2" s="1415" t="s">
        <v>217</v>
      </c>
      <c r="S2" s="1415"/>
      <c r="T2" s="1415"/>
      <c r="U2" s="1415"/>
      <c r="V2" s="1415"/>
      <c r="W2" s="1415"/>
      <c r="X2" s="1415"/>
      <c r="Y2" s="1415"/>
      <c r="Z2" s="1415"/>
      <c r="AA2" s="1415"/>
      <c r="AB2" s="3703"/>
      <c r="AC2" s="3703"/>
      <c r="AD2" s="3720" t="s">
        <v>117</v>
      </c>
      <c r="AE2" s="3721"/>
      <c r="AF2" s="3721"/>
      <c r="AG2" s="3722"/>
      <c r="AH2" s="3815" t="s">
        <v>119</v>
      </c>
      <c r="AI2" s="3816"/>
      <c r="AJ2" s="3817"/>
      <c r="AK2" s="3817"/>
      <c r="AL2" s="3818"/>
      <c r="AM2" s="3819"/>
      <c r="AN2" s="35" t="s">
        <v>96</v>
      </c>
      <c r="AO2" s="35"/>
      <c r="AP2" s="35"/>
      <c r="AQ2" s="36"/>
      <c r="AR2" s="35"/>
      <c r="AS2" s="2095" t="s">
        <v>554</v>
      </c>
      <c r="AT2" s="2095"/>
      <c r="AU2" s="2095"/>
      <c r="AV2" s="2095"/>
      <c r="AW2" s="2095"/>
      <c r="AX2" s="2095"/>
      <c r="AY2" s="2095"/>
      <c r="AZ2" s="2095"/>
      <c r="BA2" s="2095"/>
      <c r="BB2" s="3822" t="s">
        <v>97</v>
      </c>
      <c r="BC2" s="3822"/>
      <c r="BD2" s="3822"/>
      <c r="BE2" s="3822"/>
      <c r="BF2" s="3823"/>
    </row>
    <row r="3" spans="1:71" ht="7.5" customHeight="1">
      <c r="A3" s="3775" t="s">
        <v>101</v>
      </c>
      <c r="B3" s="3777" t="s">
        <v>102</v>
      </c>
      <c r="C3" s="3777" t="s">
        <v>104</v>
      </c>
      <c r="D3" s="3777" t="s">
        <v>105</v>
      </c>
      <c r="E3" s="3777" t="s">
        <v>567</v>
      </c>
      <c r="F3" s="3787" t="s">
        <v>263</v>
      </c>
      <c r="G3" s="2"/>
      <c r="H3" s="3691"/>
      <c r="I3" s="1687" t="s">
        <v>355</v>
      </c>
      <c r="J3" s="1687"/>
      <c r="K3" s="1687"/>
      <c r="L3" s="3710"/>
      <c r="M3" s="1585" t="s">
        <v>324</v>
      </c>
      <c r="N3" s="2000"/>
      <c r="O3" s="2000"/>
      <c r="P3" s="2000"/>
      <c r="Q3" s="2074"/>
      <c r="R3" s="3834" t="s">
        <v>218</v>
      </c>
      <c r="S3" s="3835"/>
      <c r="T3" s="3835"/>
      <c r="U3" s="3835"/>
      <c r="V3" s="3835"/>
      <c r="W3" s="3835"/>
      <c r="X3" s="3836"/>
      <c r="Y3" s="3717"/>
      <c r="Z3" s="3741" t="s">
        <v>115</v>
      </c>
      <c r="AA3" s="1850"/>
      <c r="AB3" s="1850"/>
      <c r="AC3" s="2100"/>
      <c r="AD3" s="3732" t="s">
        <v>118</v>
      </c>
      <c r="AE3" s="3733"/>
      <c r="AF3" s="3733"/>
      <c r="AG3" s="3734"/>
      <c r="AH3" s="3811" t="s">
        <v>120</v>
      </c>
      <c r="AI3" s="3812"/>
      <c r="AJ3" s="3812"/>
      <c r="AK3" s="3812"/>
      <c r="AL3" s="3812"/>
      <c r="AM3" s="3813"/>
      <c r="AN3" s="3732" t="s">
        <v>931</v>
      </c>
      <c r="AO3" s="3733"/>
      <c r="AP3" s="3733"/>
      <c r="AQ3" s="3733"/>
      <c r="AR3" s="3734"/>
      <c r="AS3" s="3803" t="s">
        <v>111</v>
      </c>
      <c r="AT3" s="3804"/>
      <c r="AU3" s="3804"/>
      <c r="AV3" s="3804"/>
      <c r="AW3" s="3805"/>
      <c r="AX3" s="1554" t="s">
        <v>555</v>
      </c>
      <c r="AY3" s="3810"/>
      <c r="AZ3" s="3810"/>
      <c r="BA3" s="1555"/>
      <c r="BB3" s="1388"/>
      <c r="BC3" s="1388"/>
      <c r="BD3" s="1388"/>
      <c r="BE3" s="1388"/>
      <c r="BF3" s="3824"/>
    </row>
    <row r="4" spans="1:71" ht="7.5" customHeight="1">
      <c r="A4" s="3776"/>
      <c r="B4" s="3778"/>
      <c r="C4" s="3778"/>
      <c r="D4" s="3778"/>
      <c r="E4" s="3777"/>
      <c r="F4" s="3788"/>
      <c r="G4" s="2"/>
      <c r="H4" s="3691"/>
      <c r="I4" s="3711"/>
      <c r="J4" s="3711"/>
      <c r="K4" s="3711"/>
      <c r="L4" s="3712"/>
      <c r="M4" s="3828"/>
      <c r="N4" s="3829"/>
      <c r="O4" s="3829"/>
      <c r="P4" s="3829"/>
      <c r="Q4" s="3830"/>
      <c r="R4" s="3837"/>
      <c r="S4" s="3838"/>
      <c r="T4" s="3838"/>
      <c r="U4" s="3838"/>
      <c r="V4" s="3838"/>
      <c r="W4" s="3838"/>
      <c r="X4" s="3839"/>
      <c r="Y4" s="3718"/>
      <c r="Z4" s="3742"/>
      <c r="AA4" s="3743"/>
      <c r="AB4" s="3743"/>
      <c r="AC4" s="3744"/>
      <c r="AD4" s="3735"/>
      <c r="AE4" s="3736"/>
      <c r="AF4" s="3736"/>
      <c r="AG4" s="3737"/>
      <c r="AH4" s="3735"/>
      <c r="AI4" s="3736"/>
      <c r="AJ4" s="3736"/>
      <c r="AK4" s="3736"/>
      <c r="AL4" s="3736"/>
      <c r="AM4" s="3737"/>
      <c r="AN4" s="3735"/>
      <c r="AO4" s="3736"/>
      <c r="AP4" s="3736"/>
      <c r="AQ4" s="3736"/>
      <c r="AR4" s="3737"/>
      <c r="AS4" s="3806"/>
      <c r="AT4" s="3807"/>
      <c r="AU4" s="3807"/>
      <c r="AV4" s="3807"/>
      <c r="AW4" s="3808"/>
      <c r="AX4" s="3803"/>
      <c r="AY4" s="3804"/>
      <c r="AZ4" s="3804"/>
      <c r="BA4" s="3805"/>
      <c r="BB4" s="1388"/>
      <c r="BC4" s="1388"/>
      <c r="BD4" s="1388"/>
      <c r="BE4" s="1388"/>
      <c r="BF4" s="3824"/>
    </row>
    <row r="5" spans="1:71" ht="15" customHeight="1" thickBot="1">
      <c r="A5" s="3776"/>
      <c r="B5" s="3778"/>
      <c r="C5" s="3778"/>
      <c r="D5" s="3778"/>
      <c r="E5" s="3777"/>
      <c r="F5" s="3789"/>
      <c r="G5" s="3"/>
      <c r="H5" s="3691"/>
      <c r="I5" s="3713" t="s">
        <v>356</v>
      </c>
      <c r="J5" s="3713"/>
      <c r="K5" s="3713"/>
      <c r="L5" s="3714"/>
      <c r="M5" s="3831" t="s">
        <v>325</v>
      </c>
      <c r="N5" s="3832"/>
      <c r="O5" s="3832"/>
      <c r="P5" s="3832"/>
      <c r="Q5" s="3833"/>
      <c r="R5" s="3840"/>
      <c r="S5" s="3841"/>
      <c r="T5" s="3841"/>
      <c r="U5" s="3841"/>
      <c r="V5" s="3841"/>
      <c r="W5" s="3841"/>
      <c r="X5" s="3842"/>
      <c r="Y5" s="3719"/>
      <c r="Z5" s="3730" t="s">
        <v>1465</v>
      </c>
      <c r="AA5" s="1793"/>
      <c r="AB5" s="1793"/>
      <c r="AC5" s="3731"/>
      <c r="AD5" s="3738" t="s">
        <v>357</v>
      </c>
      <c r="AE5" s="3739"/>
      <c r="AF5" s="3739"/>
      <c r="AG5" s="3740"/>
      <c r="AH5" s="1538" t="s">
        <v>358</v>
      </c>
      <c r="AI5" s="1539"/>
      <c r="AJ5" s="1539"/>
      <c r="AK5" s="1539"/>
      <c r="AL5" s="1539"/>
      <c r="AM5" s="1540"/>
      <c r="AN5" s="3738" t="s">
        <v>932</v>
      </c>
      <c r="AO5" s="3739"/>
      <c r="AP5" s="3739"/>
      <c r="AQ5" s="3739"/>
      <c r="AR5" s="3740"/>
      <c r="AS5" s="1556" t="s">
        <v>112</v>
      </c>
      <c r="AT5" s="3809"/>
      <c r="AU5" s="3809"/>
      <c r="AV5" s="3809"/>
      <c r="AW5" s="1557"/>
      <c r="AX5" s="1556"/>
      <c r="AY5" s="3809"/>
      <c r="AZ5" s="3809"/>
      <c r="BA5" s="1557"/>
      <c r="BB5" s="3825"/>
      <c r="BC5" s="3825"/>
      <c r="BD5" s="3825"/>
      <c r="BE5" s="3825"/>
      <c r="BF5" s="3826"/>
    </row>
    <row r="6" spans="1:71" ht="17.850000000000001" customHeight="1">
      <c r="A6" s="3684" t="s">
        <v>103</v>
      </c>
      <c r="B6" s="3692" t="str">
        <f>IF(M7="なし","―","□")</f>
        <v>□</v>
      </c>
      <c r="C6" s="3692" t="s">
        <v>103</v>
      </c>
      <c r="D6" s="3694" t="str">
        <f>IF(AH6&gt;0,"□",IF(AD7="新規採用","□","□"))</f>
        <v>□</v>
      </c>
      <c r="E6" s="3692" t="str">
        <f>IF(R7="クラス担任(０～１歳）","■",IF(R7="調理","■","□"))</f>
        <v>□</v>
      </c>
      <c r="F6" s="3696"/>
      <c r="G6" s="74"/>
      <c r="H6" s="3691">
        <v>1</v>
      </c>
      <c r="I6" s="3689"/>
      <c r="J6" s="3689"/>
      <c r="K6" s="3689"/>
      <c r="L6" s="3690"/>
      <c r="M6" s="3771"/>
      <c r="N6" s="3772"/>
      <c r="O6" s="3772"/>
      <c r="P6" s="3772"/>
      <c r="Q6" s="3773"/>
      <c r="R6" s="3723"/>
      <c r="S6" s="3724"/>
      <c r="T6" s="3724"/>
      <c r="U6" s="3724"/>
      <c r="V6" s="3724"/>
      <c r="W6" s="3724"/>
      <c r="X6" s="3725"/>
      <c r="Y6" s="3682"/>
      <c r="Z6" s="3707"/>
      <c r="AA6" s="3708"/>
      <c r="AB6" s="3708"/>
      <c r="AC6" s="3709"/>
      <c r="AD6" s="3704"/>
      <c r="AE6" s="3705"/>
      <c r="AF6" s="3705"/>
      <c r="AG6" s="3706"/>
      <c r="AH6" s="3801"/>
      <c r="AI6" s="3791"/>
      <c r="AJ6" s="37" t="s">
        <v>62</v>
      </c>
      <c r="AK6" s="3791"/>
      <c r="AL6" s="3791"/>
      <c r="AM6" s="38" t="s">
        <v>46</v>
      </c>
      <c r="AN6" s="3755"/>
      <c r="AO6" s="3756"/>
      <c r="AP6" s="3756"/>
      <c r="AQ6" s="3756"/>
      <c r="AR6" s="3757"/>
      <c r="AS6" s="3758" t="s">
        <v>98</v>
      </c>
      <c r="AT6" s="3759"/>
      <c r="AU6" s="3760"/>
      <c r="AV6" s="3760"/>
      <c r="AW6" s="39" t="s">
        <v>48</v>
      </c>
      <c r="AX6" s="3769"/>
      <c r="AY6" s="3795">
        <f>AU6*AU7</f>
        <v>0</v>
      </c>
      <c r="AZ6" s="3796"/>
      <c r="BA6" s="3799" t="s">
        <v>556</v>
      </c>
      <c r="BB6" s="3748"/>
      <c r="BC6" s="3748"/>
      <c r="BD6" s="3748"/>
      <c r="BE6" s="3748"/>
      <c r="BF6" s="3749"/>
    </row>
    <row r="7" spans="1:71" ht="17.850000000000001" customHeight="1" thickBot="1">
      <c r="A7" s="3684"/>
      <c r="B7" s="3692"/>
      <c r="C7" s="3692"/>
      <c r="D7" s="3695"/>
      <c r="E7" s="3692"/>
      <c r="F7" s="3696"/>
      <c r="G7" s="74"/>
      <c r="H7" s="3691"/>
      <c r="I7" s="3715"/>
      <c r="J7" s="3715"/>
      <c r="K7" s="3715"/>
      <c r="L7" s="3716"/>
      <c r="M7" s="3761"/>
      <c r="N7" s="3762"/>
      <c r="O7" s="3762"/>
      <c r="P7" s="3762"/>
      <c r="Q7" s="3763"/>
      <c r="R7" s="3726"/>
      <c r="S7" s="3727"/>
      <c r="T7" s="3727"/>
      <c r="U7" s="3727"/>
      <c r="V7" s="3727"/>
      <c r="W7" s="3727"/>
      <c r="X7" s="3728"/>
      <c r="Y7" s="3683"/>
      <c r="Z7" s="212" t="s">
        <v>704</v>
      </c>
      <c r="AA7" s="3729" t="str">
        <f>IF(Z6&gt;0,INT(YEARFRAC(Z6,$BM$1)),"―")</f>
        <v>―</v>
      </c>
      <c r="AB7" s="3729"/>
      <c r="AC7" s="46" t="s">
        <v>705</v>
      </c>
      <c r="AD7" s="3745"/>
      <c r="AE7" s="3746"/>
      <c r="AF7" s="3746"/>
      <c r="AG7" s="3747"/>
      <c r="AH7" s="3767"/>
      <c r="AI7" s="3768"/>
      <c r="AJ7" s="42" t="s">
        <v>62</v>
      </c>
      <c r="AK7" s="3768"/>
      <c r="AL7" s="3768"/>
      <c r="AM7" s="43" t="s">
        <v>46</v>
      </c>
      <c r="AN7" s="3764"/>
      <c r="AO7" s="3765"/>
      <c r="AP7" s="3765"/>
      <c r="AQ7" s="3765"/>
      <c r="AR7" s="3766"/>
      <c r="AS7" s="3752" t="s">
        <v>99</v>
      </c>
      <c r="AT7" s="3753"/>
      <c r="AU7" s="3754"/>
      <c r="AV7" s="3754"/>
      <c r="AW7" s="44" t="s">
        <v>100</v>
      </c>
      <c r="AX7" s="3770"/>
      <c r="AY7" s="3797"/>
      <c r="AZ7" s="3798"/>
      <c r="BA7" s="3800"/>
      <c r="BB7" s="3750"/>
      <c r="BC7" s="3750"/>
      <c r="BD7" s="3750"/>
      <c r="BE7" s="3750"/>
      <c r="BF7" s="3751"/>
      <c r="BI7" s="75"/>
    </row>
    <row r="8" spans="1:71" ht="17.850000000000001" customHeight="1">
      <c r="A8" s="3684" t="s">
        <v>103</v>
      </c>
      <c r="B8" s="3692" t="str">
        <f>IF(M9="なし","―","□")</f>
        <v>□</v>
      </c>
      <c r="C8" s="3692" t="s">
        <v>103</v>
      </c>
      <c r="D8" s="3694" t="str">
        <f>IF(AH8&gt;0,"□",IF(AD9="新規採用","□","□"))</f>
        <v>□</v>
      </c>
      <c r="E8" s="3692" t="str">
        <f>IF(R9="クラス担任(０～１歳）","■",IF(R9="調理","■","□"))</f>
        <v>□</v>
      </c>
      <c r="F8" s="3696"/>
      <c r="G8" s="74"/>
      <c r="H8" s="3691">
        <v>2</v>
      </c>
      <c r="I8" s="3689"/>
      <c r="J8" s="3689"/>
      <c r="K8" s="3689"/>
      <c r="L8" s="3690"/>
      <c r="M8" s="3771"/>
      <c r="N8" s="3772"/>
      <c r="O8" s="3772"/>
      <c r="P8" s="3772"/>
      <c r="Q8" s="3773"/>
      <c r="R8" s="3723"/>
      <c r="S8" s="3724"/>
      <c r="T8" s="3724"/>
      <c r="U8" s="3724"/>
      <c r="V8" s="3724"/>
      <c r="W8" s="3724"/>
      <c r="X8" s="3725"/>
      <c r="Y8" s="3682"/>
      <c r="Z8" s="3707"/>
      <c r="AA8" s="3708"/>
      <c r="AB8" s="3708"/>
      <c r="AC8" s="3709"/>
      <c r="AD8" s="3704"/>
      <c r="AE8" s="3705"/>
      <c r="AF8" s="3705"/>
      <c r="AG8" s="3706"/>
      <c r="AH8" s="3801"/>
      <c r="AI8" s="3791"/>
      <c r="AJ8" s="37" t="s">
        <v>62</v>
      </c>
      <c r="AK8" s="3791"/>
      <c r="AL8" s="3791"/>
      <c r="AM8" s="38" t="s">
        <v>46</v>
      </c>
      <c r="AN8" s="3755"/>
      <c r="AO8" s="3756"/>
      <c r="AP8" s="3756"/>
      <c r="AQ8" s="3756"/>
      <c r="AR8" s="3757"/>
      <c r="AS8" s="3758" t="s">
        <v>98</v>
      </c>
      <c r="AT8" s="3759"/>
      <c r="AU8" s="3760"/>
      <c r="AV8" s="3760"/>
      <c r="AW8" s="39" t="s">
        <v>48</v>
      </c>
      <c r="AX8" s="3769"/>
      <c r="AY8" s="3795">
        <f>AU8*AU9</f>
        <v>0</v>
      </c>
      <c r="AZ8" s="3796"/>
      <c r="BA8" s="3799" t="s">
        <v>556</v>
      </c>
      <c r="BB8" s="3748"/>
      <c r="BC8" s="3748"/>
      <c r="BD8" s="3748"/>
      <c r="BE8" s="3748"/>
      <c r="BF8" s="3749"/>
    </row>
    <row r="9" spans="1:71" ht="17.850000000000001" customHeight="1" thickBot="1">
      <c r="A9" s="3684"/>
      <c r="B9" s="3692"/>
      <c r="C9" s="3692"/>
      <c r="D9" s="3695"/>
      <c r="E9" s="3692"/>
      <c r="F9" s="3696"/>
      <c r="G9" s="74"/>
      <c r="H9" s="3691"/>
      <c r="I9" s="3715"/>
      <c r="J9" s="3715"/>
      <c r="K9" s="3715"/>
      <c r="L9" s="3716"/>
      <c r="M9" s="3761"/>
      <c r="N9" s="3762"/>
      <c r="O9" s="3762"/>
      <c r="P9" s="3762"/>
      <c r="Q9" s="3763"/>
      <c r="R9" s="3726"/>
      <c r="S9" s="3727"/>
      <c r="T9" s="3727"/>
      <c r="U9" s="3727"/>
      <c r="V9" s="3727"/>
      <c r="W9" s="3727"/>
      <c r="X9" s="3728"/>
      <c r="Y9" s="3683"/>
      <c r="Z9" s="45" t="s">
        <v>704</v>
      </c>
      <c r="AA9" s="3729" t="str">
        <f>IF(Z8&gt;0,INT(YEARFRAC(Z8,$BM$1)),"―")</f>
        <v>―</v>
      </c>
      <c r="AB9" s="3729"/>
      <c r="AC9" s="46" t="s">
        <v>705</v>
      </c>
      <c r="AD9" s="3745"/>
      <c r="AE9" s="3746"/>
      <c r="AF9" s="3746"/>
      <c r="AG9" s="3747"/>
      <c r="AH9" s="3767"/>
      <c r="AI9" s="3768"/>
      <c r="AJ9" s="42" t="s">
        <v>62</v>
      </c>
      <c r="AK9" s="3768"/>
      <c r="AL9" s="3768"/>
      <c r="AM9" s="43" t="s">
        <v>46</v>
      </c>
      <c r="AN9" s="3764"/>
      <c r="AO9" s="3765"/>
      <c r="AP9" s="3765"/>
      <c r="AQ9" s="3765"/>
      <c r="AR9" s="3766"/>
      <c r="AS9" s="3752" t="s">
        <v>99</v>
      </c>
      <c r="AT9" s="3753"/>
      <c r="AU9" s="3754"/>
      <c r="AV9" s="3754"/>
      <c r="AW9" s="44" t="s">
        <v>100</v>
      </c>
      <c r="AX9" s="3770"/>
      <c r="AY9" s="3797"/>
      <c r="AZ9" s="3798"/>
      <c r="BA9" s="3800"/>
      <c r="BB9" s="3750"/>
      <c r="BC9" s="3750"/>
      <c r="BD9" s="3750"/>
      <c r="BE9" s="3750"/>
      <c r="BF9" s="3751"/>
    </row>
    <row r="10" spans="1:71" ht="17.850000000000001" customHeight="1">
      <c r="A10" s="3684" t="s">
        <v>103</v>
      </c>
      <c r="B10" s="3692" t="str">
        <f>IF(M11="なし","―","□")</f>
        <v>□</v>
      </c>
      <c r="C10" s="3692" t="s">
        <v>103</v>
      </c>
      <c r="D10" s="3694" t="str">
        <f>IF(AH10&gt;0,"□",IF(AD11="新規採用","□","□"))</f>
        <v>□</v>
      </c>
      <c r="E10" s="3692" t="str">
        <f>IF(R11="クラス担任(０～１歳）","■",IF(R11="調理","■","□"))</f>
        <v>□</v>
      </c>
      <c r="F10" s="3696"/>
      <c r="G10" s="76"/>
      <c r="H10" s="3691">
        <v>3</v>
      </c>
      <c r="I10" s="3689"/>
      <c r="J10" s="3689"/>
      <c r="K10" s="3689"/>
      <c r="L10" s="3690"/>
      <c r="M10" s="3771"/>
      <c r="N10" s="3772"/>
      <c r="O10" s="3772"/>
      <c r="P10" s="3772"/>
      <c r="Q10" s="3773"/>
      <c r="R10" s="3723"/>
      <c r="S10" s="3724"/>
      <c r="T10" s="3724"/>
      <c r="U10" s="3724"/>
      <c r="V10" s="3724"/>
      <c r="W10" s="3724"/>
      <c r="X10" s="3725"/>
      <c r="Y10" s="3682"/>
      <c r="Z10" s="3707"/>
      <c r="AA10" s="3708"/>
      <c r="AB10" s="3708"/>
      <c r="AC10" s="3709"/>
      <c r="AD10" s="3704"/>
      <c r="AE10" s="3705"/>
      <c r="AF10" s="3705"/>
      <c r="AG10" s="3706"/>
      <c r="AH10" s="3801"/>
      <c r="AI10" s="3791"/>
      <c r="AJ10" s="37" t="s">
        <v>62</v>
      </c>
      <c r="AK10" s="3791"/>
      <c r="AL10" s="3791"/>
      <c r="AM10" s="38" t="s">
        <v>46</v>
      </c>
      <c r="AN10" s="3755"/>
      <c r="AO10" s="3756"/>
      <c r="AP10" s="3756"/>
      <c r="AQ10" s="3756"/>
      <c r="AR10" s="3757"/>
      <c r="AS10" s="3758" t="s">
        <v>98</v>
      </c>
      <c r="AT10" s="3759"/>
      <c r="AU10" s="3760"/>
      <c r="AV10" s="3760"/>
      <c r="AW10" s="39" t="s">
        <v>48</v>
      </c>
      <c r="AX10" s="3769"/>
      <c r="AY10" s="3795">
        <f>AU10*AU11</f>
        <v>0</v>
      </c>
      <c r="AZ10" s="3796"/>
      <c r="BA10" s="3799" t="s">
        <v>556</v>
      </c>
      <c r="BB10" s="3748"/>
      <c r="BC10" s="3748"/>
      <c r="BD10" s="3748"/>
      <c r="BE10" s="3748"/>
      <c r="BF10" s="3749"/>
    </row>
    <row r="11" spans="1:71" ht="17.850000000000001" customHeight="1" thickBot="1">
      <c r="A11" s="3684"/>
      <c r="B11" s="3692"/>
      <c r="C11" s="3692"/>
      <c r="D11" s="3695"/>
      <c r="E11" s="3692"/>
      <c r="F11" s="3696"/>
      <c r="G11" s="76"/>
      <c r="H11" s="3691"/>
      <c r="I11" s="3715"/>
      <c r="J11" s="3715"/>
      <c r="K11" s="3715"/>
      <c r="L11" s="3716"/>
      <c r="M11" s="3761"/>
      <c r="N11" s="3762"/>
      <c r="O11" s="3762"/>
      <c r="P11" s="3762"/>
      <c r="Q11" s="3763"/>
      <c r="R11" s="3726"/>
      <c r="S11" s="3727"/>
      <c r="T11" s="3727"/>
      <c r="U11" s="3727"/>
      <c r="V11" s="3727"/>
      <c r="W11" s="3727"/>
      <c r="X11" s="3728"/>
      <c r="Y11" s="3683"/>
      <c r="Z11" s="45" t="s">
        <v>704</v>
      </c>
      <c r="AA11" s="3729" t="str">
        <f>IF(Z10&gt;0,INT(YEARFRAC(Z10,$BM$1)),"―")</f>
        <v>―</v>
      </c>
      <c r="AB11" s="3729"/>
      <c r="AC11" s="46" t="s">
        <v>705</v>
      </c>
      <c r="AD11" s="3745"/>
      <c r="AE11" s="3746"/>
      <c r="AF11" s="3746"/>
      <c r="AG11" s="3747"/>
      <c r="AH11" s="3767"/>
      <c r="AI11" s="3768"/>
      <c r="AJ11" s="42" t="s">
        <v>62</v>
      </c>
      <c r="AK11" s="3768"/>
      <c r="AL11" s="3768"/>
      <c r="AM11" s="43" t="s">
        <v>46</v>
      </c>
      <c r="AN11" s="3764"/>
      <c r="AO11" s="3765"/>
      <c r="AP11" s="3765"/>
      <c r="AQ11" s="3765"/>
      <c r="AR11" s="3766"/>
      <c r="AS11" s="3752" t="s">
        <v>99</v>
      </c>
      <c r="AT11" s="3753"/>
      <c r="AU11" s="3754"/>
      <c r="AV11" s="3754"/>
      <c r="AW11" s="44" t="s">
        <v>100</v>
      </c>
      <c r="AX11" s="3770"/>
      <c r="AY11" s="3797"/>
      <c r="AZ11" s="3798"/>
      <c r="BA11" s="3800"/>
      <c r="BB11" s="3750"/>
      <c r="BC11" s="3750"/>
      <c r="BD11" s="3750"/>
      <c r="BE11" s="3750"/>
      <c r="BF11" s="3751"/>
    </row>
    <row r="12" spans="1:71" ht="17.850000000000001" customHeight="1">
      <c r="A12" s="3684" t="s">
        <v>103</v>
      </c>
      <c r="B12" s="3692" t="str">
        <f>IF(M13="なし","―","□")</f>
        <v>□</v>
      </c>
      <c r="C12" s="3692" t="s">
        <v>103</v>
      </c>
      <c r="D12" s="3694" t="str">
        <f>IF(AH12&gt;0,"□",IF(AD13="新規採用","□","□"))</f>
        <v>□</v>
      </c>
      <c r="E12" s="3692" t="str">
        <f>IF(R13="クラス担任(０～１歳）","■",IF(R13="調理","■","□"))</f>
        <v>□</v>
      </c>
      <c r="F12" s="3696"/>
      <c r="G12" s="74"/>
      <c r="H12" s="3691">
        <v>4</v>
      </c>
      <c r="I12" s="3689"/>
      <c r="J12" s="3689"/>
      <c r="K12" s="3689"/>
      <c r="L12" s="3690"/>
      <c r="M12" s="3771"/>
      <c r="N12" s="3772"/>
      <c r="O12" s="3772"/>
      <c r="P12" s="3772"/>
      <c r="Q12" s="3773"/>
      <c r="R12" s="3723"/>
      <c r="S12" s="3724"/>
      <c r="T12" s="3724"/>
      <c r="U12" s="3724"/>
      <c r="V12" s="3724"/>
      <c r="W12" s="3724"/>
      <c r="X12" s="3725"/>
      <c r="Y12" s="3682"/>
      <c r="Z12" s="3707"/>
      <c r="AA12" s="3708"/>
      <c r="AB12" s="3708"/>
      <c r="AC12" s="3709"/>
      <c r="AD12" s="3704"/>
      <c r="AE12" s="3705"/>
      <c r="AF12" s="3705"/>
      <c r="AG12" s="3706"/>
      <c r="AH12" s="3801"/>
      <c r="AI12" s="3791"/>
      <c r="AJ12" s="37" t="s">
        <v>62</v>
      </c>
      <c r="AK12" s="3791"/>
      <c r="AL12" s="3791"/>
      <c r="AM12" s="38" t="s">
        <v>46</v>
      </c>
      <c r="AN12" s="3755"/>
      <c r="AO12" s="3756"/>
      <c r="AP12" s="3756"/>
      <c r="AQ12" s="3756"/>
      <c r="AR12" s="3757"/>
      <c r="AS12" s="3758" t="s">
        <v>98</v>
      </c>
      <c r="AT12" s="3759"/>
      <c r="AU12" s="3760"/>
      <c r="AV12" s="3760"/>
      <c r="AW12" s="39" t="s">
        <v>48</v>
      </c>
      <c r="AX12" s="3769"/>
      <c r="AY12" s="3795">
        <f>AU12*AU13</f>
        <v>0</v>
      </c>
      <c r="AZ12" s="3796"/>
      <c r="BA12" s="3799" t="s">
        <v>556</v>
      </c>
      <c r="BB12" s="3748"/>
      <c r="BC12" s="3748"/>
      <c r="BD12" s="3748"/>
      <c r="BE12" s="3748"/>
      <c r="BF12" s="3749"/>
    </row>
    <row r="13" spans="1:71" ht="17.850000000000001" customHeight="1" thickBot="1">
      <c r="A13" s="3684"/>
      <c r="B13" s="3692"/>
      <c r="C13" s="3692"/>
      <c r="D13" s="3695"/>
      <c r="E13" s="3692"/>
      <c r="F13" s="3696"/>
      <c r="G13" s="74"/>
      <c r="H13" s="3691"/>
      <c r="I13" s="3715"/>
      <c r="J13" s="3715"/>
      <c r="K13" s="3715"/>
      <c r="L13" s="3716"/>
      <c r="M13" s="3761"/>
      <c r="N13" s="3762"/>
      <c r="O13" s="3762"/>
      <c r="P13" s="3762"/>
      <c r="Q13" s="3763"/>
      <c r="R13" s="3726"/>
      <c r="S13" s="3727"/>
      <c r="T13" s="3727"/>
      <c r="U13" s="3727"/>
      <c r="V13" s="3727"/>
      <c r="W13" s="3727"/>
      <c r="X13" s="3728"/>
      <c r="Y13" s="3683"/>
      <c r="Z13" s="45" t="s">
        <v>704</v>
      </c>
      <c r="AA13" s="3729" t="str">
        <f>IF(Z12&gt;0,INT(YEARFRAC(Z12,$BM$1)),"―")</f>
        <v>―</v>
      </c>
      <c r="AB13" s="3729"/>
      <c r="AC13" s="46" t="s">
        <v>705</v>
      </c>
      <c r="AD13" s="3745"/>
      <c r="AE13" s="3746"/>
      <c r="AF13" s="3746"/>
      <c r="AG13" s="3747"/>
      <c r="AH13" s="3767"/>
      <c r="AI13" s="3768"/>
      <c r="AJ13" s="42" t="s">
        <v>62</v>
      </c>
      <c r="AK13" s="3768"/>
      <c r="AL13" s="3768"/>
      <c r="AM13" s="43" t="s">
        <v>46</v>
      </c>
      <c r="AN13" s="3764"/>
      <c r="AO13" s="3765"/>
      <c r="AP13" s="3765"/>
      <c r="AQ13" s="3765"/>
      <c r="AR13" s="3766"/>
      <c r="AS13" s="3752" t="s">
        <v>99</v>
      </c>
      <c r="AT13" s="3753"/>
      <c r="AU13" s="3754"/>
      <c r="AV13" s="3754"/>
      <c r="AW13" s="44" t="s">
        <v>100</v>
      </c>
      <c r="AX13" s="3770"/>
      <c r="AY13" s="3797"/>
      <c r="AZ13" s="3798"/>
      <c r="BA13" s="3800"/>
      <c r="BB13" s="3750"/>
      <c r="BC13" s="3750"/>
      <c r="BD13" s="3750"/>
      <c r="BE13" s="3750"/>
      <c r="BF13" s="3751"/>
    </row>
    <row r="14" spans="1:71" ht="17.850000000000001" customHeight="1">
      <c r="A14" s="3684" t="s">
        <v>103</v>
      </c>
      <c r="B14" s="3692" t="str">
        <f>IF(M15="なし","―","□")</f>
        <v>□</v>
      </c>
      <c r="C14" s="3692" t="s">
        <v>103</v>
      </c>
      <c r="D14" s="3694" t="str">
        <f>IF(AH14&gt;0,"□",IF(AD15="新規採用","□","□"))</f>
        <v>□</v>
      </c>
      <c r="E14" s="3692" t="str">
        <f>IF(R15="クラス担任(０～１歳）","■",IF(R15="調理","■","□"))</f>
        <v>□</v>
      </c>
      <c r="F14" s="3696"/>
      <c r="G14" s="76"/>
      <c r="H14" s="3691">
        <v>5</v>
      </c>
      <c r="I14" s="3689"/>
      <c r="J14" s="3689"/>
      <c r="K14" s="3689"/>
      <c r="L14" s="3690"/>
      <c r="M14" s="3771"/>
      <c r="N14" s="3772"/>
      <c r="O14" s="3772"/>
      <c r="P14" s="3772"/>
      <c r="Q14" s="3773"/>
      <c r="R14" s="3723"/>
      <c r="S14" s="3724"/>
      <c r="T14" s="3724"/>
      <c r="U14" s="3724"/>
      <c r="V14" s="3724"/>
      <c r="W14" s="3724"/>
      <c r="X14" s="3725"/>
      <c r="Y14" s="3682"/>
      <c r="Z14" s="3707"/>
      <c r="AA14" s="3708"/>
      <c r="AB14" s="3708"/>
      <c r="AC14" s="3709"/>
      <c r="AD14" s="3704"/>
      <c r="AE14" s="3705"/>
      <c r="AF14" s="3705"/>
      <c r="AG14" s="3706"/>
      <c r="AH14" s="3801"/>
      <c r="AI14" s="3791"/>
      <c r="AJ14" s="37" t="s">
        <v>62</v>
      </c>
      <c r="AK14" s="3791"/>
      <c r="AL14" s="3791"/>
      <c r="AM14" s="38" t="s">
        <v>46</v>
      </c>
      <c r="AN14" s="3755"/>
      <c r="AO14" s="3756"/>
      <c r="AP14" s="3756"/>
      <c r="AQ14" s="3756"/>
      <c r="AR14" s="3757"/>
      <c r="AS14" s="3758" t="s">
        <v>98</v>
      </c>
      <c r="AT14" s="3759"/>
      <c r="AU14" s="3760"/>
      <c r="AV14" s="3760"/>
      <c r="AW14" s="39" t="s">
        <v>48</v>
      </c>
      <c r="AX14" s="3769"/>
      <c r="AY14" s="3795">
        <f>AU14*AU15</f>
        <v>0</v>
      </c>
      <c r="AZ14" s="3796"/>
      <c r="BA14" s="3799" t="s">
        <v>556</v>
      </c>
      <c r="BB14" s="3748"/>
      <c r="BC14" s="3748"/>
      <c r="BD14" s="3748"/>
      <c r="BE14" s="3748"/>
      <c r="BF14" s="3749"/>
    </row>
    <row r="15" spans="1:71" ht="17.850000000000001" customHeight="1" thickBot="1">
      <c r="A15" s="3684"/>
      <c r="B15" s="3692"/>
      <c r="C15" s="3692"/>
      <c r="D15" s="3695"/>
      <c r="E15" s="3692"/>
      <c r="F15" s="3696"/>
      <c r="G15" s="76"/>
      <c r="H15" s="3691"/>
      <c r="I15" s="3715"/>
      <c r="J15" s="3715"/>
      <c r="K15" s="3715"/>
      <c r="L15" s="3716"/>
      <c r="M15" s="3761"/>
      <c r="N15" s="3762"/>
      <c r="O15" s="3762"/>
      <c r="P15" s="3762"/>
      <c r="Q15" s="3763"/>
      <c r="R15" s="3726"/>
      <c r="S15" s="3727"/>
      <c r="T15" s="3727"/>
      <c r="U15" s="3727"/>
      <c r="V15" s="3727"/>
      <c r="W15" s="3727"/>
      <c r="X15" s="3728"/>
      <c r="Y15" s="3683"/>
      <c r="Z15" s="212" t="s">
        <v>704</v>
      </c>
      <c r="AA15" s="3729" t="str">
        <f>IF(Z14&gt;0,INT(YEARFRAC(Z14,$BM$1)),"―")</f>
        <v>―</v>
      </c>
      <c r="AB15" s="3729"/>
      <c r="AC15" s="46" t="s">
        <v>705</v>
      </c>
      <c r="AD15" s="3745"/>
      <c r="AE15" s="3746"/>
      <c r="AF15" s="3746"/>
      <c r="AG15" s="3747"/>
      <c r="AH15" s="3767"/>
      <c r="AI15" s="3768"/>
      <c r="AJ15" s="42" t="s">
        <v>62</v>
      </c>
      <c r="AK15" s="3768"/>
      <c r="AL15" s="3768"/>
      <c r="AM15" s="43" t="s">
        <v>46</v>
      </c>
      <c r="AN15" s="3764"/>
      <c r="AO15" s="3765"/>
      <c r="AP15" s="3765"/>
      <c r="AQ15" s="3765"/>
      <c r="AR15" s="3766"/>
      <c r="AS15" s="3752" t="s">
        <v>99</v>
      </c>
      <c r="AT15" s="3753"/>
      <c r="AU15" s="3754"/>
      <c r="AV15" s="3754"/>
      <c r="AW15" s="44" t="s">
        <v>100</v>
      </c>
      <c r="AX15" s="3770"/>
      <c r="AY15" s="3797"/>
      <c r="AZ15" s="3798"/>
      <c r="BA15" s="3800"/>
      <c r="BB15" s="3750"/>
      <c r="BC15" s="3750"/>
      <c r="BD15" s="3750"/>
      <c r="BE15" s="3750"/>
      <c r="BF15" s="3751"/>
    </row>
    <row r="16" spans="1:71" ht="17.850000000000001" customHeight="1">
      <c r="A16" s="3684" t="s">
        <v>103</v>
      </c>
      <c r="B16" s="3692" t="str">
        <f>IF(M17="なし","―","□")</f>
        <v>□</v>
      </c>
      <c r="C16" s="3692" t="s">
        <v>103</v>
      </c>
      <c r="D16" s="3694" t="str">
        <f>IF(AH16&gt;0,"□",IF(AD17="新規採用","□","□"))</f>
        <v>□</v>
      </c>
      <c r="E16" s="3692" t="str">
        <f>IF(R17="クラス担任(０～１歳）","■",IF(R17="調理","■","□"))</f>
        <v>□</v>
      </c>
      <c r="F16" s="3696"/>
      <c r="G16" s="74"/>
      <c r="H16" s="3691">
        <v>6</v>
      </c>
      <c r="I16" s="3689"/>
      <c r="J16" s="3689"/>
      <c r="K16" s="3689"/>
      <c r="L16" s="3690"/>
      <c r="M16" s="3771"/>
      <c r="N16" s="3772"/>
      <c r="O16" s="3772"/>
      <c r="P16" s="3772"/>
      <c r="Q16" s="3773"/>
      <c r="R16" s="3723"/>
      <c r="S16" s="3724"/>
      <c r="T16" s="3724"/>
      <c r="U16" s="3724"/>
      <c r="V16" s="3724"/>
      <c r="W16" s="3724"/>
      <c r="X16" s="3725"/>
      <c r="Y16" s="3682"/>
      <c r="Z16" s="3707"/>
      <c r="AA16" s="3708"/>
      <c r="AB16" s="3708"/>
      <c r="AC16" s="3709"/>
      <c r="AD16" s="3704"/>
      <c r="AE16" s="3705"/>
      <c r="AF16" s="3705"/>
      <c r="AG16" s="3706"/>
      <c r="AH16" s="3801"/>
      <c r="AI16" s="3791"/>
      <c r="AJ16" s="37" t="s">
        <v>62</v>
      </c>
      <c r="AK16" s="3791"/>
      <c r="AL16" s="3791"/>
      <c r="AM16" s="38" t="s">
        <v>46</v>
      </c>
      <c r="AN16" s="3755"/>
      <c r="AO16" s="3756"/>
      <c r="AP16" s="3756"/>
      <c r="AQ16" s="3756"/>
      <c r="AR16" s="3757"/>
      <c r="AS16" s="3758" t="s">
        <v>98</v>
      </c>
      <c r="AT16" s="3759"/>
      <c r="AU16" s="3760"/>
      <c r="AV16" s="3760"/>
      <c r="AW16" s="39" t="s">
        <v>48</v>
      </c>
      <c r="AX16" s="3769"/>
      <c r="AY16" s="3795">
        <f>AU16*AU17</f>
        <v>0</v>
      </c>
      <c r="AZ16" s="3796"/>
      <c r="BA16" s="3799" t="s">
        <v>556</v>
      </c>
      <c r="BB16" s="3748"/>
      <c r="BC16" s="3748"/>
      <c r="BD16" s="3748"/>
      <c r="BE16" s="3748"/>
      <c r="BF16" s="3749"/>
    </row>
    <row r="17" spans="1:58" ht="17.850000000000001" customHeight="1" thickBot="1">
      <c r="A17" s="3684"/>
      <c r="B17" s="3692"/>
      <c r="C17" s="3692"/>
      <c r="D17" s="3695"/>
      <c r="E17" s="3692"/>
      <c r="F17" s="3696"/>
      <c r="G17" s="74"/>
      <c r="H17" s="3691"/>
      <c r="I17" s="3715"/>
      <c r="J17" s="3715"/>
      <c r="K17" s="3715"/>
      <c r="L17" s="3716"/>
      <c r="M17" s="3761"/>
      <c r="N17" s="3762"/>
      <c r="O17" s="3762"/>
      <c r="P17" s="3762"/>
      <c r="Q17" s="3763"/>
      <c r="R17" s="3726"/>
      <c r="S17" s="3727"/>
      <c r="T17" s="3727"/>
      <c r="U17" s="3727"/>
      <c r="V17" s="3727"/>
      <c r="W17" s="3727"/>
      <c r="X17" s="3728"/>
      <c r="Y17" s="3683"/>
      <c r="Z17" s="214" t="s">
        <v>704</v>
      </c>
      <c r="AA17" s="3729" t="str">
        <f>IF(Z16&gt;0,INT(YEARFRAC(Z16,$BM$1)),"―")</f>
        <v>―</v>
      </c>
      <c r="AB17" s="3729"/>
      <c r="AC17" s="213" t="s">
        <v>705</v>
      </c>
      <c r="AD17" s="3792"/>
      <c r="AE17" s="3793"/>
      <c r="AF17" s="3793"/>
      <c r="AG17" s="3794"/>
      <c r="AH17" s="3767"/>
      <c r="AI17" s="3768"/>
      <c r="AJ17" s="42" t="s">
        <v>62</v>
      </c>
      <c r="AK17" s="3768"/>
      <c r="AL17" s="3768"/>
      <c r="AM17" s="43" t="s">
        <v>46</v>
      </c>
      <c r="AN17" s="3764"/>
      <c r="AO17" s="3765"/>
      <c r="AP17" s="3765"/>
      <c r="AQ17" s="3765"/>
      <c r="AR17" s="3766"/>
      <c r="AS17" s="3752" t="s">
        <v>99</v>
      </c>
      <c r="AT17" s="3753"/>
      <c r="AU17" s="3754"/>
      <c r="AV17" s="3754"/>
      <c r="AW17" s="44" t="s">
        <v>100</v>
      </c>
      <c r="AX17" s="3770"/>
      <c r="AY17" s="3797"/>
      <c r="AZ17" s="3798"/>
      <c r="BA17" s="3800"/>
      <c r="BB17" s="3750"/>
      <c r="BC17" s="3750"/>
      <c r="BD17" s="3750"/>
      <c r="BE17" s="3750"/>
      <c r="BF17" s="3751"/>
    </row>
    <row r="18" spans="1:58" ht="17.850000000000001" customHeight="1">
      <c r="A18" s="3684" t="s">
        <v>103</v>
      </c>
      <c r="B18" s="3692" t="str">
        <f>IF(M19="なし","―","□")</f>
        <v>□</v>
      </c>
      <c r="C18" s="3692" t="s">
        <v>103</v>
      </c>
      <c r="D18" s="3694" t="str">
        <f>IF(AH18&gt;0,"□",IF(AD19="新規採用","□","□"))</f>
        <v>□</v>
      </c>
      <c r="E18" s="3692" t="str">
        <f>IF(R19="クラス担任(０～１歳）","■",IF(R19="調理","■","□"))</f>
        <v>□</v>
      </c>
      <c r="F18" s="3696"/>
      <c r="G18" s="76"/>
      <c r="H18" s="3691">
        <v>7</v>
      </c>
      <c r="I18" s="3689"/>
      <c r="J18" s="3689"/>
      <c r="K18" s="3689"/>
      <c r="L18" s="3690"/>
      <c r="M18" s="3771"/>
      <c r="N18" s="3772"/>
      <c r="O18" s="3772"/>
      <c r="P18" s="3772"/>
      <c r="Q18" s="3773"/>
      <c r="R18" s="3723"/>
      <c r="S18" s="3724"/>
      <c r="T18" s="3724"/>
      <c r="U18" s="3724"/>
      <c r="V18" s="3724"/>
      <c r="W18" s="3724"/>
      <c r="X18" s="3725"/>
      <c r="Y18" s="3682"/>
      <c r="Z18" s="3707"/>
      <c r="AA18" s="3708"/>
      <c r="AB18" s="3708"/>
      <c r="AC18" s="3709"/>
      <c r="AD18" s="3704"/>
      <c r="AE18" s="3705"/>
      <c r="AF18" s="3705"/>
      <c r="AG18" s="3706"/>
      <c r="AH18" s="3801"/>
      <c r="AI18" s="3791"/>
      <c r="AJ18" s="37" t="s">
        <v>62</v>
      </c>
      <c r="AK18" s="3791"/>
      <c r="AL18" s="3791"/>
      <c r="AM18" s="38" t="s">
        <v>46</v>
      </c>
      <c r="AN18" s="3755"/>
      <c r="AO18" s="3756"/>
      <c r="AP18" s="3756"/>
      <c r="AQ18" s="3756"/>
      <c r="AR18" s="3757"/>
      <c r="AS18" s="3758" t="s">
        <v>98</v>
      </c>
      <c r="AT18" s="3759"/>
      <c r="AU18" s="3760"/>
      <c r="AV18" s="3760"/>
      <c r="AW18" s="39" t="s">
        <v>48</v>
      </c>
      <c r="AX18" s="3769"/>
      <c r="AY18" s="3795">
        <f>AU18*AU19</f>
        <v>0</v>
      </c>
      <c r="AZ18" s="3796"/>
      <c r="BA18" s="3799" t="s">
        <v>556</v>
      </c>
      <c r="BB18" s="3748"/>
      <c r="BC18" s="3748"/>
      <c r="BD18" s="3748"/>
      <c r="BE18" s="3748"/>
      <c r="BF18" s="3749"/>
    </row>
    <row r="19" spans="1:58" ht="17.850000000000001" customHeight="1" thickBot="1">
      <c r="A19" s="3684"/>
      <c r="B19" s="3692"/>
      <c r="C19" s="3692"/>
      <c r="D19" s="3695"/>
      <c r="E19" s="3692"/>
      <c r="F19" s="3696"/>
      <c r="G19" s="76"/>
      <c r="H19" s="3691"/>
      <c r="I19" s="3715"/>
      <c r="J19" s="3715"/>
      <c r="K19" s="3715"/>
      <c r="L19" s="3716"/>
      <c r="M19" s="3761"/>
      <c r="N19" s="3762"/>
      <c r="O19" s="3762"/>
      <c r="P19" s="3762"/>
      <c r="Q19" s="3763"/>
      <c r="R19" s="3726"/>
      <c r="S19" s="3727"/>
      <c r="T19" s="3727"/>
      <c r="U19" s="3727"/>
      <c r="V19" s="3727"/>
      <c r="W19" s="3727"/>
      <c r="X19" s="3728"/>
      <c r="Y19" s="3683"/>
      <c r="Z19" s="212" t="s">
        <v>704</v>
      </c>
      <c r="AA19" s="3729" t="str">
        <f>IF(Z18&gt;0,INT(YEARFRAC(Z18,$BM$1)),"―")</f>
        <v>―</v>
      </c>
      <c r="AB19" s="3729"/>
      <c r="AC19" s="46" t="s">
        <v>705</v>
      </c>
      <c r="AD19" s="3745"/>
      <c r="AE19" s="3746"/>
      <c r="AF19" s="3746"/>
      <c r="AG19" s="3747"/>
      <c r="AH19" s="3767"/>
      <c r="AI19" s="3768"/>
      <c r="AJ19" s="42" t="s">
        <v>62</v>
      </c>
      <c r="AK19" s="3768"/>
      <c r="AL19" s="3768"/>
      <c r="AM19" s="43" t="s">
        <v>46</v>
      </c>
      <c r="AN19" s="3764"/>
      <c r="AO19" s="3765"/>
      <c r="AP19" s="3765"/>
      <c r="AQ19" s="3765"/>
      <c r="AR19" s="3766"/>
      <c r="AS19" s="3752" t="s">
        <v>99</v>
      </c>
      <c r="AT19" s="3753"/>
      <c r="AU19" s="3754"/>
      <c r="AV19" s="3754"/>
      <c r="AW19" s="44" t="s">
        <v>100</v>
      </c>
      <c r="AX19" s="3770"/>
      <c r="AY19" s="3797"/>
      <c r="AZ19" s="3798"/>
      <c r="BA19" s="3800"/>
      <c r="BB19" s="3750"/>
      <c r="BC19" s="3750"/>
      <c r="BD19" s="3750"/>
      <c r="BE19" s="3750"/>
      <c r="BF19" s="3751"/>
    </row>
    <row r="20" spans="1:58" ht="17.850000000000001" customHeight="1">
      <c r="A20" s="3684" t="s">
        <v>103</v>
      </c>
      <c r="B20" s="3692" t="str">
        <f>IF(M21="なし","―","□")</f>
        <v>□</v>
      </c>
      <c r="C20" s="3692" t="s">
        <v>103</v>
      </c>
      <c r="D20" s="3694" t="str">
        <f>IF(AH20&gt;0,"□",IF(AD21="新規採用","□","□"))</f>
        <v>□</v>
      </c>
      <c r="E20" s="3692" t="str">
        <f>IF(R21="クラス担任(０～１歳）","■",IF(R21="調理","■","□"))</f>
        <v>□</v>
      </c>
      <c r="F20" s="3696"/>
      <c r="G20" s="74"/>
      <c r="H20" s="3691">
        <v>8</v>
      </c>
      <c r="I20" s="3689"/>
      <c r="J20" s="3689"/>
      <c r="K20" s="3689"/>
      <c r="L20" s="3690"/>
      <c r="M20" s="3771"/>
      <c r="N20" s="3772"/>
      <c r="O20" s="3772"/>
      <c r="P20" s="3772"/>
      <c r="Q20" s="3773"/>
      <c r="R20" s="3723"/>
      <c r="S20" s="3724"/>
      <c r="T20" s="3724"/>
      <c r="U20" s="3724"/>
      <c r="V20" s="3724"/>
      <c r="W20" s="3724"/>
      <c r="X20" s="3725"/>
      <c r="Y20" s="3682"/>
      <c r="Z20" s="3707"/>
      <c r="AA20" s="3708"/>
      <c r="AB20" s="3708"/>
      <c r="AC20" s="3709"/>
      <c r="AD20" s="3704"/>
      <c r="AE20" s="3705"/>
      <c r="AF20" s="3705"/>
      <c r="AG20" s="3706"/>
      <c r="AH20" s="3801"/>
      <c r="AI20" s="3791"/>
      <c r="AJ20" s="37" t="s">
        <v>62</v>
      </c>
      <c r="AK20" s="3791"/>
      <c r="AL20" s="3791"/>
      <c r="AM20" s="38" t="s">
        <v>46</v>
      </c>
      <c r="AN20" s="3755"/>
      <c r="AO20" s="3756"/>
      <c r="AP20" s="3756"/>
      <c r="AQ20" s="3756"/>
      <c r="AR20" s="3757"/>
      <c r="AS20" s="3758" t="s">
        <v>98</v>
      </c>
      <c r="AT20" s="3759"/>
      <c r="AU20" s="3760"/>
      <c r="AV20" s="3760"/>
      <c r="AW20" s="39" t="s">
        <v>48</v>
      </c>
      <c r="AX20" s="3769"/>
      <c r="AY20" s="3795">
        <f>AU20*AU21</f>
        <v>0</v>
      </c>
      <c r="AZ20" s="3796"/>
      <c r="BA20" s="3799" t="s">
        <v>556</v>
      </c>
      <c r="BB20" s="3748"/>
      <c r="BC20" s="3748"/>
      <c r="BD20" s="3748"/>
      <c r="BE20" s="3748"/>
      <c r="BF20" s="3749"/>
    </row>
    <row r="21" spans="1:58" ht="17.850000000000001" customHeight="1" thickBot="1">
      <c r="A21" s="3684"/>
      <c r="B21" s="3692"/>
      <c r="C21" s="3692"/>
      <c r="D21" s="3695"/>
      <c r="E21" s="3692"/>
      <c r="F21" s="3696"/>
      <c r="G21" s="74"/>
      <c r="H21" s="3691"/>
      <c r="I21" s="3715"/>
      <c r="J21" s="3715"/>
      <c r="K21" s="3715"/>
      <c r="L21" s="3716"/>
      <c r="M21" s="3761"/>
      <c r="N21" s="3762"/>
      <c r="O21" s="3762"/>
      <c r="P21" s="3762"/>
      <c r="Q21" s="3763"/>
      <c r="R21" s="3726"/>
      <c r="S21" s="3727"/>
      <c r="T21" s="3727"/>
      <c r="U21" s="3727"/>
      <c r="V21" s="3727"/>
      <c r="W21" s="3727"/>
      <c r="X21" s="3728"/>
      <c r="Y21" s="3683"/>
      <c r="Z21" s="45" t="s">
        <v>704</v>
      </c>
      <c r="AA21" s="3729" t="str">
        <f>IF(Z20&gt;0,INT(YEARFRAC(Z20,$BM$1)),"―")</f>
        <v>―</v>
      </c>
      <c r="AB21" s="3729"/>
      <c r="AC21" s="46" t="s">
        <v>705</v>
      </c>
      <c r="AD21" s="3745"/>
      <c r="AE21" s="3746"/>
      <c r="AF21" s="3746"/>
      <c r="AG21" s="3747"/>
      <c r="AH21" s="3767"/>
      <c r="AI21" s="3768"/>
      <c r="AJ21" s="42" t="s">
        <v>62</v>
      </c>
      <c r="AK21" s="3768"/>
      <c r="AL21" s="3768"/>
      <c r="AM21" s="43" t="s">
        <v>46</v>
      </c>
      <c r="AN21" s="3764"/>
      <c r="AO21" s="3765"/>
      <c r="AP21" s="3765"/>
      <c r="AQ21" s="3765"/>
      <c r="AR21" s="3766"/>
      <c r="AS21" s="3752" t="s">
        <v>99</v>
      </c>
      <c r="AT21" s="3753"/>
      <c r="AU21" s="3754"/>
      <c r="AV21" s="3754"/>
      <c r="AW21" s="44" t="s">
        <v>100</v>
      </c>
      <c r="AX21" s="3770"/>
      <c r="AY21" s="3797"/>
      <c r="AZ21" s="3798"/>
      <c r="BA21" s="3800"/>
      <c r="BB21" s="3750"/>
      <c r="BC21" s="3750"/>
      <c r="BD21" s="3750"/>
      <c r="BE21" s="3750"/>
      <c r="BF21" s="3751"/>
    </row>
    <row r="22" spans="1:58" ht="17.850000000000001" customHeight="1">
      <c r="A22" s="3684" t="s">
        <v>103</v>
      </c>
      <c r="B22" s="3692" t="str">
        <f>IF(M23="なし","―","□")</f>
        <v>□</v>
      </c>
      <c r="C22" s="3692" t="s">
        <v>103</v>
      </c>
      <c r="D22" s="3694" t="str">
        <f>IF(AH22&gt;0,"□",IF(AD23="新規採用","□","□"))</f>
        <v>□</v>
      </c>
      <c r="E22" s="3692" t="str">
        <f>IF(R23="クラス担任(０～１歳）","■",IF(R23="調理","■","□"))</f>
        <v>□</v>
      </c>
      <c r="F22" s="3696"/>
      <c r="G22" s="76"/>
      <c r="H22" s="3691">
        <v>9</v>
      </c>
      <c r="I22" s="3689"/>
      <c r="J22" s="3689"/>
      <c r="K22" s="3689"/>
      <c r="L22" s="3690"/>
      <c r="M22" s="3771"/>
      <c r="N22" s="3772"/>
      <c r="O22" s="3772"/>
      <c r="P22" s="3772"/>
      <c r="Q22" s="3773"/>
      <c r="R22" s="3723"/>
      <c r="S22" s="3724"/>
      <c r="T22" s="3724"/>
      <c r="U22" s="3724"/>
      <c r="V22" s="3724"/>
      <c r="W22" s="3724"/>
      <c r="X22" s="3725"/>
      <c r="Y22" s="3682"/>
      <c r="Z22" s="3707"/>
      <c r="AA22" s="3708"/>
      <c r="AB22" s="3708"/>
      <c r="AC22" s="3709"/>
      <c r="AD22" s="3704"/>
      <c r="AE22" s="3705"/>
      <c r="AF22" s="3705"/>
      <c r="AG22" s="3706"/>
      <c r="AH22" s="3801"/>
      <c r="AI22" s="3791"/>
      <c r="AJ22" s="37" t="s">
        <v>62</v>
      </c>
      <c r="AK22" s="3791"/>
      <c r="AL22" s="3791"/>
      <c r="AM22" s="38" t="s">
        <v>46</v>
      </c>
      <c r="AN22" s="3755"/>
      <c r="AO22" s="3756"/>
      <c r="AP22" s="3756"/>
      <c r="AQ22" s="3756"/>
      <c r="AR22" s="3757"/>
      <c r="AS22" s="3758" t="s">
        <v>98</v>
      </c>
      <c r="AT22" s="3759"/>
      <c r="AU22" s="3760"/>
      <c r="AV22" s="3760"/>
      <c r="AW22" s="39" t="s">
        <v>48</v>
      </c>
      <c r="AX22" s="3769"/>
      <c r="AY22" s="3795">
        <f>AU22*AU23</f>
        <v>0</v>
      </c>
      <c r="AZ22" s="3796"/>
      <c r="BA22" s="3799" t="s">
        <v>556</v>
      </c>
      <c r="BB22" s="3748"/>
      <c r="BC22" s="3748"/>
      <c r="BD22" s="3748"/>
      <c r="BE22" s="3748"/>
      <c r="BF22" s="3749"/>
    </row>
    <row r="23" spans="1:58" ht="17.850000000000001" customHeight="1" thickBot="1">
      <c r="A23" s="3684"/>
      <c r="B23" s="3692"/>
      <c r="C23" s="3692"/>
      <c r="D23" s="3695"/>
      <c r="E23" s="3692"/>
      <c r="F23" s="3696"/>
      <c r="G23" s="76"/>
      <c r="H23" s="3691"/>
      <c r="I23" s="3715"/>
      <c r="J23" s="3715"/>
      <c r="K23" s="3715"/>
      <c r="L23" s="3716"/>
      <c r="M23" s="3761"/>
      <c r="N23" s="3762"/>
      <c r="O23" s="3762"/>
      <c r="P23" s="3762"/>
      <c r="Q23" s="3763"/>
      <c r="R23" s="3726"/>
      <c r="S23" s="3727"/>
      <c r="T23" s="3727"/>
      <c r="U23" s="3727"/>
      <c r="V23" s="3727"/>
      <c r="W23" s="3727"/>
      <c r="X23" s="3728"/>
      <c r="Y23" s="3683"/>
      <c r="Z23" s="212" t="s">
        <v>704</v>
      </c>
      <c r="AA23" s="3729" t="str">
        <f>IF(Z22&gt;0,INT(YEARFRAC(Z22,$BM$1)),"―")</f>
        <v>―</v>
      </c>
      <c r="AB23" s="3729"/>
      <c r="AC23" s="46" t="s">
        <v>705</v>
      </c>
      <c r="AD23" s="3745"/>
      <c r="AE23" s="3746"/>
      <c r="AF23" s="3746"/>
      <c r="AG23" s="3747"/>
      <c r="AH23" s="3767"/>
      <c r="AI23" s="3768"/>
      <c r="AJ23" s="42" t="s">
        <v>62</v>
      </c>
      <c r="AK23" s="3768"/>
      <c r="AL23" s="3768"/>
      <c r="AM23" s="43" t="s">
        <v>46</v>
      </c>
      <c r="AN23" s="3764"/>
      <c r="AO23" s="3765"/>
      <c r="AP23" s="3765"/>
      <c r="AQ23" s="3765"/>
      <c r="AR23" s="3766"/>
      <c r="AS23" s="3752" t="s">
        <v>99</v>
      </c>
      <c r="AT23" s="3753"/>
      <c r="AU23" s="3754"/>
      <c r="AV23" s="3754"/>
      <c r="AW23" s="44" t="s">
        <v>100</v>
      </c>
      <c r="AX23" s="3770"/>
      <c r="AY23" s="3797"/>
      <c r="AZ23" s="3798"/>
      <c r="BA23" s="3800"/>
      <c r="BB23" s="3750"/>
      <c r="BC23" s="3750"/>
      <c r="BD23" s="3750"/>
      <c r="BE23" s="3750"/>
      <c r="BF23" s="3751"/>
    </row>
    <row r="24" spans="1:58" ht="17.850000000000001" customHeight="1">
      <c r="A24" s="3684" t="s">
        <v>103</v>
      </c>
      <c r="B24" s="3692" t="str">
        <f>IF(M25="なし","―","□")</f>
        <v>□</v>
      </c>
      <c r="C24" s="3692" t="s">
        <v>103</v>
      </c>
      <c r="D24" s="3694" t="str">
        <f>IF(AH24&gt;0,"□",IF(AD25="新規採用","□","□"))</f>
        <v>□</v>
      </c>
      <c r="E24" s="3692" t="str">
        <f>IF(R25="クラス担任(０～１歳）","■",IF(R25="調理","■","□"))</f>
        <v>□</v>
      </c>
      <c r="F24" s="3696"/>
      <c r="G24" s="74"/>
      <c r="H24" s="3691">
        <v>10</v>
      </c>
      <c r="I24" s="3689"/>
      <c r="J24" s="3689"/>
      <c r="K24" s="3689"/>
      <c r="L24" s="3690"/>
      <c r="M24" s="3771"/>
      <c r="N24" s="3772"/>
      <c r="O24" s="3772"/>
      <c r="P24" s="3772"/>
      <c r="Q24" s="3773"/>
      <c r="R24" s="3723"/>
      <c r="S24" s="3724"/>
      <c r="T24" s="3724"/>
      <c r="U24" s="3724"/>
      <c r="V24" s="3724"/>
      <c r="W24" s="3724"/>
      <c r="X24" s="3725"/>
      <c r="Y24" s="3682"/>
      <c r="Z24" s="3707"/>
      <c r="AA24" s="3708"/>
      <c r="AB24" s="3708"/>
      <c r="AC24" s="3709"/>
      <c r="AD24" s="3704"/>
      <c r="AE24" s="3705"/>
      <c r="AF24" s="3705"/>
      <c r="AG24" s="3706"/>
      <c r="AH24" s="3801"/>
      <c r="AI24" s="3791"/>
      <c r="AJ24" s="37" t="s">
        <v>62</v>
      </c>
      <c r="AK24" s="3791"/>
      <c r="AL24" s="3791"/>
      <c r="AM24" s="38" t="s">
        <v>46</v>
      </c>
      <c r="AN24" s="3755"/>
      <c r="AO24" s="3756"/>
      <c r="AP24" s="3756"/>
      <c r="AQ24" s="3756"/>
      <c r="AR24" s="3757"/>
      <c r="AS24" s="3758" t="s">
        <v>98</v>
      </c>
      <c r="AT24" s="3759"/>
      <c r="AU24" s="3760"/>
      <c r="AV24" s="3760"/>
      <c r="AW24" s="39" t="s">
        <v>48</v>
      </c>
      <c r="AX24" s="3769"/>
      <c r="AY24" s="3795">
        <f>AU24*AU25</f>
        <v>0</v>
      </c>
      <c r="AZ24" s="3796"/>
      <c r="BA24" s="3799" t="s">
        <v>556</v>
      </c>
      <c r="BB24" s="3748"/>
      <c r="BC24" s="3748"/>
      <c r="BD24" s="3748"/>
      <c r="BE24" s="3748"/>
      <c r="BF24" s="3749"/>
    </row>
    <row r="25" spans="1:58" ht="17.850000000000001" customHeight="1" thickBot="1">
      <c r="A25" s="3685"/>
      <c r="B25" s="3693"/>
      <c r="C25" s="3693"/>
      <c r="D25" s="3695"/>
      <c r="E25" s="3693"/>
      <c r="F25" s="3790"/>
      <c r="G25" s="77"/>
      <c r="H25" s="3691"/>
      <c r="I25" s="3715"/>
      <c r="J25" s="3715"/>
      <c r="K25" s="3715"/>
      <c r="L25" s="3716"/>
      <c r="M25" s="3761"/>
      <c r="N25" s="3762"/>
      <c r="O25" s="3762"/>
      <c r="P25" s="3762"/>
      <c r="Q25" s="3763"/>
      <c r="R25" s="3726"/>
      <c r="S25" s="3727"/>
      <c r="T25" s="3727"/>
      <c r="U25" s="3727"/>
      <c r="V25" s="3727"/>
      <c r="W25" s="3727"/>
      <c r="X25" s="3728"/>
      <c r="Y25" s="3683"/>
      <c r="Z25" s="40" t="s">
        <v>704</v>
      </c>
      <c r="AA25" s="3802" t="str">
        <f>IF(Z24&gt;0,INT(YEARFRAC(Z24,$BM$1)),"―")</f>
        <v>―</v>
      </c>
      <c r="AB25" s="3802"/>
      <c r="AC25" s="41" t="s">
        <v>705</v>
      </c>
      <c r="AD25" s="3844"/>
      <c r="AE25" s="3845"/>
      <c r="AF25" s="3845"/>
      <c r="AG25" s="3846"/>
      <c r="AH25" s="3767"/>
      <c r="AI25" s="3768"/>
      <c r="AJ25" s="42" t="s">
        <v>62</v>
      </c>
      <c r="AK25" s="3768"/>
      <c r="AL25" s="3768"/>
      <c r="AM25" s="43" t="s">
        <v>46</v>
      </c>
      <c r="AN25" s="3847"/>
      <c r="AO25" s="3848"/>
      <c r="AP25" s="3848"/>
      <c r="AQ25" s="3848"/>
      <c r="AR25" s="3849"/>
      <c r="AS25" s="3850" t="s">
        <v>99</v>
      </c>
      <c r="AT25" s="3851"/>
      <c r="AU25" s="3843"/>
      <c r="AV25" s="3843"/>
      <c r="AW25" s="47" t="s">
        <v>100</v>
      </c>
      <c r="AX25" s="3770"/>
      <c r="AY25" s="3797"/>
      <c r="AZ25" s="3798"/>
      <c r="BA25" s="3800"/>
      <c r="BB25" s="3750"/>
      <c r="BC25" s="3750"/>
      <c r="BD25" s="3750"/>
      <c r="BE25" s="3750"/>
      <c r="BF25" s="3751"/>
    </row>
    <row r="26" spans="1:58" s="48" customFormat="1" ht="17.850000000000001" customHeight="1">
      <c r="A26" s="3697" t="s">
        <v>219</v>
      </c>
      <c r="B26" s="3698"/>
      <c r="C26" s="3698"/>
      <c r="D26" s="3698"/>
      <c r="E26" s="3698"/>
      <c r="F26" s="3698"/>
      <c r="G26" s="3698"/>
      <c r="H26" s="3698"/>
      <c r="I26" s="3698"/>
      <c r="J26" s="3698"/>
      <c r="K26" s="3699"/>
      <c r="L26" s="3852" t="s">
        <v>1495</v>
      </c>
      <c r="M26" s="3852"/>
      <c r="N26" s="3852"/>
      <c r="O26" s="3852"/>
      <c r="P26" s="3852"/>
      <c r="Q26" s="3852"/>
      <c r="R26" s="3852"/>
      <c r="S26" s="3852"/>
      <c r="T26" s="3852"/>
      <c r="U26" s="3852"/>
      <c r="V26" s="3852"/>
      <c r="W26" s="3852"/>
      <c r="X26" s="3852"/>
      <c r="Y26" s="3852"/>
      <c r="Z26" s="3852"/>
      <c r="AA26" s="3852"/>
      <c r="AB26" s="3852"/>
      <c r="AC26" s="3852"/>
      <c r="AD26" s="3852"/>
      <c r="AE26" s="3852"/>
      <c r="AF26" s="3852"/>
      <c r="AG26" s="3852"/>
      <c r="AH26" s="3852"/>
      <c r="AI26" s="3852"/>
      <c r="AJ26" s="3852"/>
      <c r="AK26" s="3852"/>
      <c r="AL26" s="3852"/>
      <c r="AM26" s="3852"/>
      <c r="AN26" s="3852"/>
      <c r="AO26" s="3852"/>
      <c r="AP26" s="3852"/>
      <c r="AQ26" s="3852"/>
      <c r="AR26" s="3852"/>
      <c r="AS26" s="3852"/>
      <c r="AT26" s="3852"/>
      <c r="AU26" s="3852"/>
      <c r="AV26" s="3852"/>
      <c r="AW26" s="3852"/>
      <c r="AX26" s="3852"/>
      <c r="AY26" s="3852"/>
      <c r="AZ26" s="3852"/>
      <c r="BA26" s="3852"/>
      <c r="BB26" s="3852"/>
      <c r="BC26" s="3852"/>
      <c r="BD26" s="3852"/>
      <c r="BE26" s="3852"/>
      <c r="BF26" s="3852"/>
    </row>
    <row r="27" spans="1:58" s="48" customFormat="1" ht="17.850000000000001" customHeight="1">
      <c r="A27" s="3686" t="s">
        <v>113</v>
      </c>
      <c r="B27" s="3687"/>
      <c r="C27" s="3687"/>
      <c r="D27" s="3687"/>
      <c r="E27" s="3687"/>
      <c r="F27" s="3687"/>
      <c r="G27" s="3687"/>
      <c r="H27" s="3687"/>
      <c r="I27" s="3687"/>
      <c r="J27" s="3687"/>
      <c r="K27" s="3688"/>
      <c r="L27" s="3853"/>
      <c r="M27" s="3853"/>
      <c r="N27" s="3853"/>
      <c r="O27" s="3853"/>
      <c r="P27" s="3853"/>
      <c r="Q27" s="3853"/>
      <c r="R27" s="3853"/>
      <c r="S27" s="3853"/>
      <c r="T27" s="3853"/>
      <c r="U27" s="3853"/>
      <c r="V27" s="3853"/>
      <c r="W27" s="3853"/>
      <c r="X27" s="3853"/>
      <c r="Y27" s="3853"/>
      <c r="Z27" s="3853"/>
      <c r="AA27" s="3853"/>
      <c r="AB27" s="3853"/>
      <c r="AC27" s="3853"/>
      <c r="AD27" s="3853"/>
      <c r="AE27" s="3853"/>
      <c r="AF27" s="3853"/>
      <c r="AG27" s="3853"/>
      <c r="AH27" s="3853"/>
      <c r="AI27" s="3853"/>
      <c r="AJ27" s="3853"/>
      <c r="AK27" s="3853"/>
      <c r="AL27" s="3853"/>
      <c r="AM27" s="3853"/>
      <c r="AN27" s="3853"/>
      <c r="AO27" s="3853"/>
      <c r="AP27" s="3853"/>
      <c r="AQ27" s="3853"/>
      <c r="AR27" s="3853"/>
      <c r="AS27" s="3853"/>
      <c r="AT27" s="3853"/>
      <c r="AU27" s="3853"/>
      <c r="AV27" s="3853"/>
      <c r="AW27" s="3853"/>
      <c r="AX27" s="3853"/>
      <c r="AY27" s="3853"/>
      <c r="AZ27" s="3853"/>
      <c r="BA27" s="3853"/>
      <c r="BB27" s="3853"/>
      <c r="BC27" s="3853"/>
      <c r="BD27" s="3853"/>
      <c r="BE27" s="3853"/>
      <c r="BF27" s="3853"/>
    </row>
    <row r="28" spans="1:58" s="49" customFormat="1" ht="17.850000000000001" customHeight="1">
      <c r="A28" s="1429" t="s">
        <v>61</v>
      </c>
      <c r="B28" s="1429"/>
      <c r="C28" s="1429"/>
      <c r="D28" s="3782" t="s">
        <v>109</v>
      </c>
      <c r="E28" s="3782"/>
      <c r="F28" s="3782"/>
      <c r="G28" s="3784" t="s">
        <v>108</v>
      </c>
      <c r="H28" s="3785"/>
      <c r="I28" s="3785"/>
      <c r="J28" s="3785"/>
      <c r="K28" s="3786"/>
      <c r="L28" s="3853"/>
      <c r="M28" s="3853"/>
      <c r="N28" s="3853"/>
      <c r="O28" s="3853"/>
      <c r="P28" s="3853"/>
      <c r="Q28" s="3853"/>
      <c r="R28" s="3853"/>
      <c r="S28" s="3853"/>
      <c r="T28" s="3853"/>
      <c r="U28" s="3853"/>
      <c r="V28" s="3853"/>
      <c r="W28" s="3853"/>
      <c r="X28" s="3853"/>
      <c r="Y28" s="3853"/>
      <c r="Z28" s="3853"/>
      <c r="AA28" s="3853"/>
      <c r="AB28" s="3853"/>
      <c r="AC28" s="3853"/>
      <c r="AD28" s="3853"/>
      <c r="AE28" s="3853"/>
      <c r="AF28" s="3853"/>
      <c r="AG28" s="3853"/>
      <c r="AH28" s="3853"/>
      <c r="AI28" s="3853"/>
      <c r="AJ28" s="3853"/>
      <c r="AK28" s="3853"/>
      <c r="AL28" s="3853"/>
      <c r="AM28" s="3853"/>
      <c r="AN28" s="3853"/>
      <c r="AO28" s="3853"/>
      <c r="AP28" s="3853"/>
      <c r="AQ28" s="3853"/>
      <c r="AR28" s="3853"/>
      <c r="AS28" s="3853"/>
      <c r="AT28" s="3853"/>
      <c r="AU28" s="3853"/>
      <c r="AV28" s="3853"/>
      <c r="AW28" s="3853"/>
      <c r="AX28" s="3853"/>
      <c r="AY28" s="3853"/>
      <c r="AZ28" s="3853"/>
      <c r="BA28" s="3853"/>
      <c r="BB28" s="3853"/>
      <c r="BC28" s="3853"/>
      <c r="BD28" s="3853"/>
      <c r="BE28" s="3853"/>
      <c r="BF28" s="3853"/>
    </row>
    <row r="29" spans="1:58" s="49" customFormat="1" ht="17.850000000000001" customHeight="1">
      <c r="A29" s="3781" t="s">
        <v>44</v>
      </c>
      <c r="B29" s="3781"/>
      <c r="C29" s="3781"/>
      <c r="D29" s="3783" t="s">
        <v>109</v>
      </c>
      <c r="E29" s="3783"/>
      <c r="F29" s="3783"/>
      <c r="G29" s="3700" t="s">
        <v>108</v>
      </c>
      <c r="H29" s="3701"/>
      <c r="I29" s="3701"/>
      <c r="J29" s="3701"/>
      <c r="K29" s="3702"/>
      <c r="L29" s="3853"/>
      <c r="M29" s="3853"/>
      <c r="N29" s="3853"/>
      <c r="O29" s="3853"/>
      <c r="P29" s="3853"/>
      <c r="Q29" s="3853"/>
      <c r="R29" s="3853"/>
      <c r="S29" s="3853"/>
      <c r="T29" s="3853"/>
      <c r="U29" s="3853"/>
      <c r="V29" s="3853"/>
      <c r="W29" s="3853"/>
      <c r="X29" s="3853"/>
      <c r="Y29" s="3853"/>
      <c r="Z29" s="3853"/>
      <c r="AA29" s="3853"/>
      <c r="AB29" s="3853"/>
      <c r="AC29" s="3853"/>
      <c r="AD29" s="3853"/>
      <c r="AE29" s="3853"/>
      <c r="AF29" s="3853"/>
      <c r="AG29" s="3853"/>
      <c r="AH29" s="3853"/>
      <c r="AI29" s="3853"/>
      <c r="AJ29" s="3853"/>
      <c r="AK29" s="3853"/>
      <c r="AL29" s="3853"/>
      <c r="AM29" s="3853"/>
      <c r="AN29" s="3853"/>
      <c r="AO29" s="3853"/>
      <c r="AP29" s="3853"/>
      <c r="AQ29" s="3853"/>
      <c r="AR29" s="3853"/>
      <c r="AS29" s="3853"/>
      <c r="AT29" s="3853"/>
      <c r="AU29" s="3853"/>
      <c r="AV29" s="3853"/>
      <c r="AW29" s="3853"/>
      <c r="AX29" s="3853"/>
      <c r="AY29" s="3853"/>
      <c r="AZ29" s="3853"/>
      <c r="BA29" s="3853"/>
      <c r="BB29" s="3853"/>
      <c r="BC29" s="3853"/>
      <c r="BD29" s="3853"/>
      <c r="BE29" s="3853"/>
      <c r="BF29" s="3853"/>
    </row>
    <row r="30" spans="1:58" s="49" customFormat="1" ht="17.850000000000001" customHeight="1">
      <c r="A30" s="3681" t="s">
        <v>122</v>
      </c>
      <c r="B30" s="3681"/>
      <c r="C30" s="3681"/>
      <c r="D30" s="3681"/>
      <c r="E30" s="3681"/>
      <c r="F30" s="3681"/>
      <c r="G30" s="3678"/>
      <c r="H30" s="3679"/>
      <c r="I30" s="3679"/>
      <c r="J30" s="3679"/>
      <c r="K30" s="3680"/>
      <c r="L30" s="3853"/>
      <c r="M30" s="3853"/>
      <c r="N30" s="3853"/>
      <c r="O30" s="3853"/>
      <c r="P30" s="3853"/>
      <c r="Q30" s="3853"/>
      <c r="R30" s="3853"/>
      <c r="S30" s="3853"/>
      <c r="T30" s="3853"/>
      <c r="U30" s="3853"/>
      <c r="V30" s="3853"/>
      <c r="W30" s="3853"/>
      <c r="X30" s="3853"/>
      <c r="Y30" s="3853"/>
      <c r="Z30" s="3853"/>
      <c r="AA30" s="3853"/>
      <c r="AB30" s="3853"/>
      <c r="AC30" s="3853"/>
      <c r="AD30" s="3853"/>
      <c r="AE30" s="3853"/>
      <c r="AF30" s="3853"/>
      <c r="AG30" s="3853"/>
      <c r="AH30" s="3853"/>
      <c r="AI30" s="3853"/>
      <c r="AJ30" s="3853"/>
      <c r="AK30" s="3853"/>
      <c r="AL30" s="3853"/>
      <c r="AM30" s="3853"/>
      <c r="AN30" s="3853"/>
      <c r="AO30" s="3853"/>
      <c r="AP30" s="3853"/>
      <c r="AQ30" s="3853"/>
      <c r="AR30" s="3853"/>
      <c r="AS30" s="3853"/>
      <c r="AT30" s="3853"/>
      <c r="AU30" s="3853"/>
      <c r="AV30" s="3853"/>
      <c r="AW30" s="3853"/>
      <c r="AX30" s="3853"/>
      <c r="AY30" s="3853"/>
      <c r="AZ30" s="3853"/>
      <c r="BA30" s="3853"/>
      <c r="BB30" s="3853"/>
      <c r="BC30" s="3853"/>
      <c r="BD30" s="3853"/>
      <c r="BE30" s="3853"/>
      <c r="BF30" s="3853"/>
    </row>
    <row r="31" spans="1:58" ht="15" customHeight="1">
      <c r="I31" s="24"/>
      <c r="J31" s="24"/>
      <c r="K31" s="24"/>
      <c r="L31" s="3853"/>
      <c r="M31" s="3853"/>
      <c r="N31" s="3853"/>
      <c r="O31" s="3853"/>
      <c r="P31" s="3853"/>
      <c r="Q31" s="3853"/>
      <c r="R31" s="3853"/>
      <c r="S31" s="3853"/>
      <c r="T31" s="3853"/>
      <c r="U31" s="3853"/>
      <c r="V31" s="3853"/>
      <c r="W31" s="3853"/>
      <c r="X31" s="3853"/>
      <c r="Y31" s="3853"/>
      <c r="Z31" s="3853"/>
      <c r="AA31" s="3853"/>
      <c r="AB31" s="3853"/>
      <c r="AC31" s="3853"/>
      <c r="AD31" s="3853"/>
      <c r="AE31" s="3853"/>
      <c r="AF31" s="3853"/>
      <c r="AG31" s="3853"/>
      <c r="AH31" s="3853"/>
      <c r="AI31" s="3853"/>
      <c r="AJ31" s="3853"/>
      <c r="AK31" s="3853"/>
      <c r="AL31" s="3853"/>
      <c r="AM31" s="3853"/>
      <c r="AN31" s="3853"/>
      <c r="AO31" s="3853"/>
      <c r="AP31" s="3853"/>
      <c r="AQ31" s="3853"/>
      <c r="AR31" s="3853"/>
      <c r="AS31" s="3853"/>
      <c r="AT31" s="3853"/>
      <c r="AU31" s="3853"/>
      <c r="AV31" s="3853"/>
      <c r="AW31" s="3853"/>
      <c r="AX31" s="3853"/>
      <c r="AY31" s="3853"/>
      <c r="AZ31" s="3853"/>
      <c r="BA31" s="3853"/>
      <c r="BB31" s="3853"/>
      <c r="BC31" s="3853"/>
      <c r="BD31" s="3853"/>
      <c r="BE31" s="3853"/>
      <c r="BF31" s="3853"/>
    </row>
    <row r="32" spans="1:58" ht="15" customHeight="1">
      <c r="I32" s="24"/>
    </row>
    <row r="33" spans="3:12" ht="15" customHeight="1">
      <c r="C33" s="1905" t="s">
        <v>200</v>
      </c>
      <c r="D33" s="1905"/>
      <c r="E33" s="1905"/>
      <c r="F33" s="1905"/>
      <c r="G33" s="1905"/>
      <c r="H33" s="1905"/>
      <c r="I33" s="1905"/>
      <c r="J33" s="1905"/>
      <c r="K33" s="1905"/>
      <c r="L33" s="1905"/>
    </row>
    <row r="34" spans="3:12" ht="15" customHeight="1">
      <c r="C34" s="1905"/>
      <c r="D34" s="1905"/>
      <c r="E34" s="1905"/>
      <c r="F34" s="1905"/>
      <c r="G34" s="1905"/>
      <c r="H34" s="1905"/>
      <c r="I34" s="1905"/>
      <c r="J34" s="1905"/>
      <c r="K34" s="1905"/>
      <c r="L34" s="1905"/>
    </row>
    <row r="35" spans="3:12" ht="15" customHeight="1"/>
    <row r="36" spans="3:12" ht="15" customHeight="1"/>
    <row r="37" spans="3:12" ht="15" customHeight="1"/>
    <row r="38" spans="3:12" ht="15" customHeight="1"/>
    <row r="39" spans="3:12" ht="15" customHeight="1"/>
    <row r="40" spans="3:12" ht="15" customHeight="1"/>
    <row r="41" spans="3:12" ht="15" customHeight="1"/>
    <row r="42" spans="3:12" ht="15" customHeight="1"/>
    <row r="43" spans="3:12" ht="15" customHeight="1"/>
    <row r="44" spans="3:12" ht="15" customHeight="1"/>
    <row r="45" spans="3:12" ht="15" customHeight="1"/>
    <row r="46" spans="3:12" ht="15" customHeight="1"/>
    <row r="47" spans="3:12" ht="15" customHeight="1"/>
    <row r="48" spans="3: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formatCells="0" selectLockedCells="1"/>
  <mergeCells count="359">
    <mergeCell ref="Y24:Y25"/>
    <mergeCell ref="L26:BF31"/>
    <mergeCell ref="BG1:BL1"/>
    <mergeCell ref="BM1:BS1"/>
    <mergeCell ref="AU17:AV17"/>
    <mergeCell ref="Y22:Y23"/>
    <mergeCell ref="Y18:Y19"/>
    <mergeCell ref="AY18:AZ19"/>
    <mergeCell ref="BA18:BA19"/>
    <mergeCell ref="R22:X23"/>
    <mergeCell ref="M20:Q20"/>
    <mergeCell ref="M21:Q21"/>
    <mergeCell ref="AS21:AT21"/>
    <mergeCell ref="AD19:AG19"/>
    <mergeCell ref="AD20:AG20"/>
    <mergeCell ref="AH19:AI19"/>
    <mergeCell ref="AX20:AX21"/>
    <mergeCell ref="AY20:AZ21"/>
    <mergeCell ref="BA20:BA21"/>
    <mergeCell ref="AX22:AX23"/>
    <mergeCell ref="AY22:AZ23"/>
    <mergeCell ref="AU18:AV18"/>
    <mergeCell ref="BA22:BA23"/>
    <mergeCell ref="AX16:AX17"/>
    <mergeCell ref="AU25:AV25"/>
    <mergeCell ref="AS23:AT23"/>
    <mergeCell ref="AU23:AV23"/>
    <mergeCell ref="AN24:AR24"/>
    <mergeCell ref="AU24:AV24"/>
    <mergeCell ref="AS20:AT20"/>
    <mergeCell ref="AU20:AV20"/>
    <mergeCell ref="AD25:AG25"/>
    <mergeCell ref="AD24:AG24"/>
    <mergeCell ref="AH25:AI25"/>
    <mergeCell ref="AK25:AL25"/>
    <mergeCell ref="AN25:AR25"/>
    <mergeCell ref="AS25:AT25"/>
    <mergeCell ref="AU21:AV21"/>
    <mergeCell ref="A2:F2"/>
    <mergeCell ref="AN10:AR10"/>
    <mergeCell ref="AH7:AI7"/>
    <mergeCell ref="AK7:AL7"/>
    <mergeCell ref="AH6:AI6"/>
    <mergeCell ref="AD6:AG6"/>
    <mergeCell ref="H2:H5"/>
    <mergeCell ref="H6:H7"/>
    <mergeCell ref="H8:H9"/>
    <mergeCell ref="AD10:AG10"/>
    <mergeCell ref="H10:H11"/>
    <mergeCell ref="AH8:AI8"/>
    <mergeCell ref="AK8:AL8"/>
    <mergeCell ref="AN8:AR8"/>
    <mergeCell ref="AN6:AR6"/>
    <mergeCell ref="I8:L8"/>
    <mergeCell ref="I9:L9"/>
    <mergeCell ref="M10:Q10"/>
    <mergeCell ref="I6:L6"/>
    <mergeCell ref="M6:Q6"/>
    <mergeCell ref="M7:Q7"/>
    <mergeCell ref="M3:Q4"/>
    <mergeCell ref="M5:Q5"/>
    <mergeCell ref="R3:X5"/>
    <mergeCell ref="AK1:AQ1"/>
    <mergeCell ref="AK22:AL22"/>
    <mergeCell ref="AN22:AR22"/>
    <mergeCell ref="AK17:AL17"/>
    <mergeCell ref="AN17:AR17"/>
    <mergeCell ref="AH22:AI22"/>
    <mergeCell ref="AN13:AR13"/>
    <mergeCell ref="AH2:AM2"/>
    <mergeCell ref="AK21:AL21"/>
    <mergeCell ref="AN21:AR21"/>
    <mergeCell ref="AK19:AL19"/>
    <mergeCell ref="AN19:AR19"/>
    <mergeCell ref="AK18:AL18"/>
    <mergeCell ref="AK20:AL20"/>
    <mergeCell ref="AN20:AR20"/>
    <mergeCell ref="AN18:AR18"/>
    <mergeCell ref="AR1:BF1"/>
    <mergeCell ref="BA14:BA15"/>
    <mergeCell ref="AN11:AR11"/>
    <mergeCell ref="BB2:BF5"/>
    <mergeCell ref="BB8:BF9"/>
    <mergeCell ref="AD1:AJ1"/>
    <mergeCell ref="AK15:AL15"/>
    <mergeCell ref="BB6:BF7"/>
    <mergeCell ref="BB10:BF11"/>
    <mergeCell ref="AH10:AI10"/>
    <mergeCell ref="AK10:AL10"/>
    <mergeCell ref="AH9:AI9"/>
    <mergeCell ref="AK9:AL9"/>
    <mergeCell ref="AN9:AR9"/>
    <mergeCell ref="AS9:AT9"/>
    <mergeCell ref="AU9:AV9"/>
    <mergeCell ref="AS10:AT10"/>
    <mergeCell ref="AU10:AV10"/>
    <mergeCell ref="AH11:AI11"/>
    <mergeCell ref="AK11:AL11"/>
    <mergeCell ref="AN3:AR4"/>
    <mergeCell ref="AN5:AR5"/>
    <mergeCell ref="AH3:AM4"/>
    <mergeCell ref="AH5:AM5"/>
    <mergeCell ref="AK23:AL23"/>
    <mergeCell ref="AN23:AR23"/>
    <mergeCell ref="AK24:AL24"/>
    <mergeCell ref="AS13:AT13"/>
    <mergeCell ref="AS17:AT17"/>
    <mergeCell ref="AH24:AI24"/>
    <mergeCell ref="AS24:AT24"/>
    <mergeCell ref="AS6:AT6"/>
    <mergeCell ref="AS7:AT7"/>
    <mergeCell ref="AS19:AT19"/>
    <mergeCell ref="AS18:AT18"/>
    <mergeCell ref="AK16:AL16"/>
    <mergeCell ref="AK6:AL6"/>
    <mergeCell ref="AN7:AR7"/>
    <mergeCell ref="AS22:AT22"/>
    <mergeCell ref="AS2:BA2"/>
    <mergeCell ref="BA8:BA9"/>
    <mergeCell ref="AU6:AV6"/>
    <mergeCell ref="AU7:AV7"/>
    <mergeCell ref="AS8:AT8"/>
    <mergeCell ref="AS11:AT11"/>
    <mergeCell ref="AU11:AV11"/>
    <mergeCell ref="AS3:AW4"/>
    <mergeCell ref="AS5:AW5"/>
    <mergeCell ref="AU8:AV8"/>
    <mergeCell ref="BA6:BA7"/>
    <mergeCell ref="AY6:AZ7"/>
    <mergeCell ref="AX8:AX9"/>
    <mergeCell ref="AY8:AZ9"/>
    <mergeCell ref="AX10:AX11"/>
    <mergeCell ref="AY10:AZ11"/>
    <mergeCell ref="BA10:BA11"/>
    <mergeCell ref="AX6:AX7"/>
    <mergeCell ref="AX3:BA5"/>
    <mergeCell ref="BB24:BF25"/>
    <mergeCell ref="AA25:AB25"/>
    <mergeCell ref="AH14:AI14"/>
    <mergeCell ref="AH16:AI16"/>
    <mergeCell ref="AH18:AI18"/>
    <mergeCell ref="AH20:AI20"/>
    <mergeCell ref="AD23:AG23"/>
    <mergeCell ref="AH15:AI15"/>
    <mergeCell ref="AH17:AI17"/>
    <mergeCell ref="AA23:AB23"/>
    <mergeCell ref="Z18:AC18"/>
    <mergeCell ref="AD21:AG21"/>
    <mergeCell ref="AD22:AG22"/>
    <mergeCell ref="AA17:AB17"/>
    <mergeCell ref="AA19:AB19"/>
    <mergeCell ref="AA21:AB21"/>
    <mergeCell ref="AD14:AG14"/>
    <mergeCell ref="AH23:AI23"/>
    <mergeCell ref="Z22:AC22"/>
    <mergeCell ref="Z20:AC20"/>
    <mergeCell ref="AY14:AZ15"/>
    <mergeCell ref="AX24:AX25"/>
    <mergeCell ref="AY24:AZ25"/>
    <mergeCell ref="BA24:BA25"/>
    <mergeCell ref="AU13:AV13"/>
    <mergeCell ref="AK14:AL14"/>
    <mergeCell ref="AN14:AR14"/>
    <mergeCell ref="BB12:BF13"/>
    <mergeCell ref="AD15:AG15"/>
    <mergeCell ref="BB14:BF15"/>
    <mergeCell ref="BB16:BF17"/>
    <mergeCell ref="AS14:AT14"/>
    <mergeCell ref="AD16:AG16"/>
    <mergeCell ref="AD17:AG17"/>
    <mergeCell ref="AH13:AI13"/>
    <mergeCell ref="AY12:AZ13"/>
    <mergeCell ref="BA12:BA13"/>
    <mergeCell ref="AX14:AX15"/>
    <mergeCell ref="AN12:AR12"/>
    <mergeCell ref="AS12:AT12"/>
    <mergeCell ref="AU12:AV12"/>
    <mergeCell ref="AH12:AI12"/>
    <mergeCell ref="AK13:AL13"/>
    <mergeCell ref="AU14:AV14"/>
    <mergeCell ref="AK12:AL12"/>
    <mergeCell ref="AX12:AX13"/>
    <mergeCell ref="BA16:BA17"/>
    <mergeCell ref="AY16:AZ17"/>
    <mergeCell ref="I12:L12"/>
    <mergeCell ref="M14:Q14"/>
    <mergeCell ref="M12:Q12"/>
    <mergeCell ref="C16:C17"/>
    <mergeCell ref="I19:L19"/>
    <mergeCell ref="H12:H13"/>
    <mergeCell ref="I11:L11"/>
    <mergeCell ref="Z24:AC24"/>
    <mergeCell ref="M17:Q17"/>
    <mergeCell ref="I17:L17"/>
    <mergeCell ref="I14:L14"/>
    <mergeCell ref="M13:Q13"/>
    <mergeCell ref="Z16:AC16"/>
    <mergeCell ref="AA15:AB15"/>
    <mergeCell ref="I16:L16"/>
    <mergeCell ref="Y14:Y15"/>
    <mergeCell ref="AA13:AB13"/>
    <mergeCell ref="Y20:Y21"/>
    <mergeCell ref="R24:X25"/>
    <mergeCell ref="M18:Q18"/>
    <mergeCell ref="M15:Q15"/>
    <mergeCell ref="M19:Q19"/>
    <mergeCell ref="M24:Q24"/>
    <mergeCell ref="M25:Q25"/>
    <mergeCell ref="M11:Q11"/>
    <mergeCell ref="AD13:AG13"/>
    <mergeCell ref="M8:Q8"/>
    <mergeCell ref="M9:Q9"/>
    <mergeCell ref="AD8:AG8"/>
    <mergeCell ref="AD9:AG9"/>
    <mergeCell ref="AA11:AB11"/>
    <mergeCell ref="AA9:AB9"/>
    <mergeCell ref="AD11:AG11"/>
    <mergeCell ref="Z12:AC12"/>
    <mergeCell ref="I2:Q2"/>
    <mergeCell ref="A28:C28"/>
    <mergeCell ref="A29:C29"/>
    <mergeCell ref="D28:F28"/>
    <mergeCell ref="D29:F29"/>
    <mergeCell ref="G28:K28"/>
    <mergeCell ref="F20:F21"/>
    <mergeCell ref="A22:A23"/>
    <mergeCell ref="B22:B23"/>
    <mergeCell ref="C22:C23"/>
    <mergeCell ref="D22:D23"/>
    <mergeCell ref="A10:A11"/>
    <mergeCell ref="B10:B11"/>
    <mergeCell ref="C10:C11"/>
    <mergeCell ref="D10:D11"/>
    <mergeCell ref="E10:E11"/>
    <mergeCell ref="A14:A15"/>
    <mergeCell ref="D14:D15"/>
    <mergeCell ref="F3:F5"/>
    <mergeCell ref="E24:E25"/>
    <mergeCell ref="F24:F25"/>
    <mergeCell ref="I10:L10"/>
    <mergeCell ref="I13:L13"/>
    <mergeCell ref="B8:B9"/>
    <mergeCell ref="A1:R1"/>
    <mergeCell ref="A12:A13"/>
    <mergeCell ref="D12:D13"/>
    <mergeCell ref="A3:A5"/>
    <mergeCell ref="B3:B5"/>
    <mergeCell ref="C8:C9"/>
    <mergeCell ref="A6:A7"/>
    <mergeCell ref="C3:C5"/>
    <mergeCell ref="C6:C7"/>
    <mergeCell ref="F12:F13"/>
    <mergeCell ref="A8:A9"/>
    <mergeCell ref="E6:E7"/>
    <mergeCell ref="B6:B7"/>
    <mergeCell ref="E8:E9"/>
    <mergeCell ref="D6:D7"/>
    <mergeCell ref="D8:D9"/>
    <mergeCell ref="F8:F9"/>
    <mergeCell ref="F10:F11"/>
    <mergeCell ref="D3:D5"/>
    <mergeCell ref="E3:E5"/>
    <mergeCell ref="F6:F7"/>
    <mergeCell ref="C12:C13"/>
    <mergeCell ref="E12:E13"/>
    <mergeCell ref="B12:B13"/>
    <mergeCell ref="I25:L25"/>
    <mergeCell ref="E22:E23"/>
    <mergeCell ref="B24:B25"/>
    <mergeCell ref="B14:B15"/>
    <mergeCell ref="B20:B21"/>
    <mergeCell ref="I20:L20"/>
    <mergeCell ref="I21:L21"/>
    <mergeCell ref="I22:L22"/>
    <mergeCell ref="I15:L15"/>
    <mergeCell ref="H18:H19"/>
    <mergeCell ref="F14:F15"/>
    <mergeCell ref="A16:A17"/>
    <mergeCell ref="B16:B17"/>
    <mergeCell ref="A20:A21"/>
    <mergeCell ref="B18:B19"/>
    <mergeCell ref="I23:L23"/>
    <mergeCell ref="H20:H21"/>
    <mergeCell ref="H22:H23"/>
    <mergeCell ref="BB18:BF19"/>
    <mergeCell ref="AS15:AT15"/>
    <mergeCell ref="AU15:AV15"/>
    <mergeCell ref="AN16:AR16"/>
    <mergeCell ref="AS16:AT16"/>
    <mergeCell ref="AU16:AV16"/>
    <mergeCell ref="M23:Q23"/>
    <mergeCell ref="BB22:BF23"/>
    <mergeCell ref="AN15:AR15"/>
    <mergeCell ref="BB20:BF21"/>
    <mergeCell ref="AH21:AI21"/>
    <mergeCell ref="AX18:AX19"/>
    <mergeCell ref="AU19:AV19"/>
    <mergeCell ref="AU22:AV22"/>
    <mergeCell ref="M16:Q16"/>
    <mergeCell ref="R20:X21"/>
    <mergeCell ref="M22:Q22"/>
    <mergeCell ref="AD5:AG5"/>
    <mergeCell ref="Z3:AC4"/>
    <mergeCell ref="R14:X15"/>
    <mergeCell ref="Z6:AC6"/>
    <mergeCell ref="R8:X9"/>
    <mergeCell ref="R12:X13"/>
    <mergeCell ref="R10:X11"/>
    <mergeCell ref="AD7:AG7"/>
    <mergeCell ref="R6:X7"/>
    <mergeCell ref="Y6:Y7"/>
    <mergeCell ref="R2:AC2"/>
    <mergeCell ref="AD18:AG18"/>
    <mergeCell ref="Z14:AC14"/>
    <mergeCell ref="A18:A19"/>
    <mergeCell ref="I3:L4"/>
    <mergeCell ref="I5:L5"/>
    <mergeCell ref="I7:L7"/>
    <mergeCell ref="Y3:Y5"/>
    <mergeCell ref="F18:F19"/>
    <mergeCell ref="F16:F17"/>
    <mergeCell ref="H16:H17"/>
    <mergeCell ref="I18:L18"/>
    <mergeCell ref="E18:E19"/>
    <mergeCell ref="AD2:AG2"/>
    <mergeCell ref="R18:X19"/>
    <mergeCell ref="Y16:Y17"/>
    <mergeCell ref="Z8:AC8"/>
    <mergeCell ref="Z10:AC10"/>
    <mergeCell ref="Y12:Y13"/>
    <mergeCell ref="AD12:AG12"/>
    <mergeCell ref="AA7:AB7"/>
    <mergeCell ref="Z5:AC5"/>
    <mergeCell ref="R16:X17"/>
    <mergeCell ref="AD3:AG4"/>
    <mergeCell ref="C33:L34"/>
    <mergeCell ref="G30:K30"/>
    <mergeCell ref="A30:F30"/>
    <mergeCell ref="Y8:Y9"/>
    <mergeCell ref="A24:A25"/>
    <mergeCell ref="A27:K27"/>
    <mergeCell ref="I24:L24"/>
    <mergeCell ref="H24:H25"/>
    <mergeCell ref="Y10:Y11"/>
    <mergeCell ref="C24:C25"/>
    <mergeCell ref="D18:D19"/>
    <mergeCell ref="C14:C15"/>
    <mergeCell ref="F22:F23"/>
    <mergeCell ref="E16:E17"/>
    <mergeCell ref="D20:D21"/>
    <mergeCell ref="D16:D17"/>
    <mergeCell ref="E14:E15"/>
    <mergeCell ref="A26:K26"/>
    <mergeCell ref="D24:D25"/>
    <mergeCell ref="E20:E21"/>
    <mergeCell ref="C20:C21"/>
    <mergeCell ref="G29:K29"/>
    <mergeCell ref="C18:C19"/>
    <mergeCell ref="H14:H15"/>
  </mergeCells>
  <phoneticPr fontId="2"/>
  <conditionalFormatting sqref="A1:AJ1 A32:XFD65536 A5:M7 A3:M3 A4:L4 R3:AW4 A2:AS2 R6:Y25 BB2:IV25 AX3 AR1:BF1 R5:AM5 AS5:AW5 AH6:AT6 A8:H25 AH7:AW7 AN9:AW9 AW6:AX6 AN8:AT8 AW8:AX8 AN11:AW11 AN10:AT10 AW10:AX10 AN13:AW13 AN12:AT12 AW12:AX12 AN15:AW15 AN14:AT14 AW14:AX14 AN17:AW17 AN16:AT16 AW16:AX16 AN19:AW19 AN18:AT18 AW18:AX18 AN21:AW21 AN20:AT20 AW20:AX20 AN23:AW23 AN22:AT22 AW22:AX22 AN25:AW25 AN24:AT24 AW24:AX24 A26:L26 A27:K31 BG26:XFD31 BT1:IV1">
    <cfRule type="notContainsBlanks" dxfId="101" priority="109" stopIfTrue="1">
      <formula>LEN(TRIM(A1))&gt;0</formula>
    </cfRule>
  </conditionalFormatting>
  <conditionalFormatting sqref="AX6 AX8 AX10 AX12 AX14 AX16 AX18 AX20 AX22 AX24">
    <cfRule type="cellIs" dxfId="100" priority="106" stopIfTrue="1" operator="equal">
      <formula>0</formula>
    </cfRule>
  </conditionalFormatting>
  <conditionalFormatting sqref="AN5:AR5">
    <cfRule type="notContainsBlanks" dxfId="99" priority="83" stopIfTrue="1">
      <formula>LEN(TRIM(AN5))&gt;0</formula>
    </cfRule>
  </conditionalFormatting>
  <conditionalFormatting sqref="Z6:AG25">
    <cfRule type="notContainsBlanks" dxfId="98" priority="81" stopIfTrue="1">
      <formula>LEN(TRIM(Z6))&gt;0</formula>
    </cfRule>
  </conditionalFormatting>
  <conditionalFormatting sqref="I8:M8 I9:L9">
    <cfRule type="notContainsBlanks" dxfId="97" priority="80" stopIfTrue="1">
      <formula>LEN(TRIM(I8))&gt;0</formula>
    </cfRule>
  </conditionalFormatting>
  <conditionalFormatting sqref="I10:M10 I11:L11">
    <cfRule type="notContainsBlanks" dxfId="96" priority="79" stopIfTrue="1">
      <formula>LEN(TRIM(I10))&gt;0</formula>
    </cfRule>
  </conditionalFormatting>
  <conditionalFormatting sqref="I12:M12 I13:L13">
    <cfRule type="notContainsBlanks" dxfId="95" priority="78" stopIfTrue="1">
      <formula>LEN(TRIM(I12))&gt;0</formula>
    </cfRule>
  </conditionalFormatting>
  <conditionalFormatting sqref="I14:M14 I15:L15">
    <cfRule type="notContainsBlanks" dxfId="94" priority="77" stopIfTrue="1">
      <formula>LEN(TRIM(I14))&gt;0</formula>
    </cfRule>
  </conditionalFormatting>
  <conditionalFormatting sqref="I16:M16 I17:L17">
    <cfRule type="notContainsBlanks" dxfId="93" priority="76" stopIfTrue="1">
      <formula>LEN(TRIM(I16))&gt;0</formula>
    </cfRule>
  </conditionalFormatting>
  <conditionalFormatting sqref="I18:M18 I19:L19">
    <cfRule type="notContainsBlanks" dxfId="92" priority="75" stopIfTrue="1">
      <formula>LEN(TRIM(I18))&gt;0</formula>
    </cfRule>
  </conditionalFormatting>
  <conditionalFormatting sqref="I20:M20 I21:L21">
    <cfRule type="notContainsBlanks" dxfId="91" priority="74" stopIfTrue="1">
      <formula>LEN(TRIM(I20))&gt;0</formula>
    </cfRule>
  </conditionalFormatting>
  <conditionalFormatting sqref="I22:M22 I23:L23">
    <cfRule type="notContainsBlanks" dxfId="90" priority="73" stopIfTrue="1">
      <formula>LEN(TRIM(I22))&gt;0</formula>
    </cfRule>
  </conditionalFormatting>
  <conditionalFormatting sqref="I24:M24 I25:L25">
    <cfRule type="notContainsBlanks" dxfId="89" priority="72" stopIfTrue="1">
      <formula>LEN(TRIM(I24))&gt;0</formula>
    </cfRule>
  </conditionalFormatting>
  <conditionalFormatting sqref="AH8:AM9">
    <cfRule type="notContainsBlanks" dxfId="88" priority="71" stopIfTrue="1">
      <formula>LEN(TRIM(AH8))&gt;0</formula>
    </cfRule>
  </conditionalFormatting>
  <conditionalFormatting sqref="AH10:AM11">
    <cfRule type="notContainsBlanks" dxfId="87" priority="70" stopIfTrue="1">
      <formula>LEN(TRIM(AH10))&gt;0</formula>
    </cfRule>
  </conditionalFormatting>
  <conditionalFormatting sqref="AH12:AM13">
    <cfRule type="notContainsBlanks" dxfId="86" priority="69" stopIfTrue="1">
      <formula>LEN(TRIM(AH12))&gt;0</formula>
    </cfRule>
  </conditionalFormatting>
  <conditionalFormatting sqref="AH14:AM15">
    <cfRule type="notContainsBlanks" dxfId="85" priority="68" stopIfTrue="1">
      <formula>LEN(TRIM(AH14))&gt;0</formula>
    </cfRule>
  </conditionalFormatting>
  <conditionalFormatting sqref="AH16:AM17">
    <cfRule type="notContainsBlanks" dxfId="84" priority="67" stopIfTrue="1">
      <formula>LEN(TRIM(AH16))&gt;0</formula>
    </cfRule>
  </conditionalFormatting>
  <conditionalFormatting sqref="AH18:AM19">
    <cfRule type="notContainsBlanks" dxfId="83" priority="66" stopIfTrue="1">
      <formula>LEN(TRIM(AH18))&gt;0</formula>
    </cfRule>
  </conditionalFormatting>
  <conditionalFormatting sqref="AH20:AM21">
    <cfRule type="notContainsBlanks" dxfId="82" priority="65" stopIfTrue="1">
      <formula>LEN(TRIM(AH20))&gt;0</formula>
    </cfRule>
  </conditionalFormatting>
  <conditionalFormatting sqref="AH22:AM23">
    <cfRule type="notContainsBlanks" dxfId="81" priority="64" stopIfTrue="1">
      <formula>LEN(TRIM(AH22))&gt;0</formula>
    </cfRule>
  </conditionalFormatting>
  <conditionalFormatting sqref="AH24:AM25">
    <cfRule type="notContainsBlanks" dxfId="80" priority="63" stopIfTrue="1">
      <formula>LEN(TRIM(AH24))&gt;0</formula>
    </cfRule>
  </conditionalFormatting>
  <conditionalFormatting sqref="AK1:AQ1">
    <cfRule type="expression" dxfId="79" priority="62" stopIfTrue="1">
      <formula>LEN(TRIM(AK1))&gt;0</formula>
    </cfRule>
  </conditionalFormatting>
  <conditionalFormatting sqref="AU6:AV6">
    <cfRule type="notContainsBlanks" dxfId="78" priority="61" stopIfTrue="1">
      <formula>LEN(TRIM(AU6))&gt;0</formula>
    </cfRule>
  </conditionalFormatting>
  <conditionalFormatting sqref="AU8:AV8">
    <cfRule type="notContainsBlanks" dxfId="77" priority="60" stopIfTrue="1">
      <formula>LEN(TRIM(AU8))&gt;0</formula>
    </cfRule>
  </conditionalFormatting>
  <conditionalFormatting sqref="AU10:AV10">
    <cfRule type="notContainsBlanks" dxfId="76" priority="59" stopIfTrue="1">
      <formula>LEN(TRIM(AU10))&gt;0</formula>
    </cfRule>
  </conditionalFormatting>
  <conditionalFormatting sqref="AU12:AV12">
    <cfRule type="notContainsBlanks" dxfId="75" priority="58" stopIfTrue="1">
      <formula>LEN(TRIM(AU12))&gt;0</formula>
    </cfRule>
  </conditionalFormatting>
  <conditionalFormatting sqref="AU14:AV14">
    <cfRule type="notContainsBlanks" dxfId="74" priority="57" stopIfTrue="1">
      <formula>LEN(TRIM(AU14))&gt;0</formula>
    </cfRule>
  </conditionalFormatting>
  <conditionalFormatting sqref="AU16:AV16">
    <cfRule type="notContainsBlanks" dxfId="73" priority="56" stopIfTrue="1">
      <formula>LEN(TRIM(AU16))&gt;0</formula>
    </cfRule>
  </conditionalFormatting>
  <conditionalFormatting sqref="AU18:AV18">
    <cfRule type="notContainsBlanks" dxfId="72" priority="55" stopIfTrue="1">
      <formula>LEN(TRIM(AU18))&gt;0</formula>
    </cfRule>
  </conditionalFormatting>
  <conditionalFormatting sqref="AU20:AV20">
    <cfRule type="notContainsBlanks" dxfId="71" priority="54" stopIfTrue="1">
      <formula>LEN(TRIM(AU20))&gt;0</formula>
    </cfRule>
  </conditionalFormatting>
  <conditionalFormatting sqref="AU22:AV22">
    <cfRule type="notContainsBlanks" dxfId="70" priority="53" stopIfTrue="1">
      <formula>LEN(TRIM(AU22))&gt;0</formula>
    </cfRule>
  </conditionalFormatting>
  <conditionalFormatting sqref="AU24:AV24">
    <cfRule type="notContainsBlanks" dxfId="69" priority="52" stopIfTrue="1">
      <formula>LEN(TRIM(AU24))&gt;0</formula>
    </cfRule>
  </conditionalFormatting>
  <conditionalFormatting sqref="AY6">
    <cfRule type="notContainsBlanks" dxfId="68" priority="30" stopIfTrue="1">
      <formula>LEN(TRIM(AY6))&gt;0</formula>
    </cfRule>
  </conditionalFormatting>
  <conditionalFormatting sqref="AY6">
    <cfRule type="cellIs" dxfId="67" priority="29" stopIfTrue="1" operator="equal">
      <formula>0</formula>
    </cfRule>
  </conditionalFormatting>
  <conditionalFormatting sqref="AY8">
    <cfRule type="notContainsBlanks" dxfId="66" priority="28" stopIfTrue="1">
      <formula>LEN(TRIM(AY8))&gt;0</formula>
    </cfRule>
  </conditionalFormatting>
  <conditionalFormatting sqref="AY8">
    <cfRule type="cellIs" dxfId="65" priority="27" stopIfTrue="1" operator="equal">
      <formula>0</formula>
    </cfRule>
  </conditionalFormatting>
  <conditionalFormatting sqref="AY10">
    <cfRule type="notContainsBlanks" dxfId="64" priority="26" stopIfTrue="1">
      <formula>LEN(TRIM(AY10))&gt;0</formula>
    </cfRule>
  </conditionalFormatting>
  <conditionalFormatting sqref="AY10">
    <cfRule type="cellIs" dxfId="63" priority="25" stopIfTrue="1" operator="equal">
      <formula>0</formula>
    </cfRule>
  </conditionalFormatting>
  <conditionalFormatting sqref="AY12">
    <cfRule type="notContainsBlanks" dxfId="62" priority="24" stopIfTrue="1">
      <formula>LEN(TRIM(AY12))&gt;0</formula>
    </cfRule>
  </conditionalFormatting>
  <conditionalFormatting sqref="AY12">
    <cfRule type="cellIs" dxfId="61" priority="23" stopIfTrue="1" operator="equal">
      <formula>0</formula>
    </cfRule>
  </conditionalFormatting>
  <conditionalFormatting sqref="AY14">
    <cfRule type="notContainsBlanks" dxfId="60" priority="22" stopIfTrue="1">
      <formula>LEN(TRIM(AY14))&gt;0</formula>
    </cfRule>
  </conditionalFormatting>
  <conditionalFormatting sqref="AY14">
    <cfRule type="cellIs" dxfId="59" priority="21" stopIfTrue="1" operator="equal">
      <formula>0</formula>
    </cfRule>
  </conditionalFormatting>
  <conditionalFormatting sqref="AY16">
    <cfRule type="notContainsBlanks" dxfId="58" priority="20" stopIfTrue="1">
      <formula>LEN(TRIM(AY16))&gt;0</formula>
    </cfRule>
  </conditionalFormatting>
  <conditionalFormatting sqref="AY16">
    <cfRule type="cellIs" dxfId="57" priority="19" stopIfTrue="1" operator="equal">
      <formula>0</formula>
    </cfRule>
  </conditionalFormatting>
  <conditionalFormatting sqref="AY18">
    <cfRule type="notContainsBlanks" dxfId="56" priority="18" stopIfTrue="1">
      <formula>LEN(TRIM(AY18))&gt;0</formula>
    </cfRule>
  </conditionalFormatting>
  <conditionalFormatting sqref="AY18">
    <cfRule type="cellIs" dxfId="55" priority="17" stopIfTrue="1" operator="equal">
      <formula>0</formula>
    </cfRule>
  </conditionalFormatting>
  <conditionalFormatting sqref="AY20">
    <cfRule type="notContainsBlanks" dxfId="54" priority="16" stopIfTrue="1">
      <formula>LEN(TRIM(AY20))&gt;0</formula>
    </cfRule>
  </conditionalFormatting>
  <conditionalFormatting sqref="AY20">
    <cfRule type="cellIs" dxfId="53" priority="15" stopIfTrue="1" operator="equal">
      <formula>0</formula>
    </cfRule>
  </conditionalFormatting>
  <conditionalFormatting sqref="AY22">
    <cfRule type="notContainsBlanks" dxfId="52" priority="14" stopIfTrue="1">
      <formula>LEN(TRIM(AY22))&gt;0</formula>
    </cfRule>
  </conditionalFormatting>
  <conditionalFormatting sqref="AY22">
    <cfRule type="cellIs" dxfId="51" priority="13" stopIfTrue="1" operator="equal">
      <formula>0</formula>
    </cfRule>
  </conditionalFormatting>
  <conditionalFormatting sqref="AY24">
    <cfRule type="notContainsBlanks" dxfId="50" priority="12" stopIfTrue="1">
      <formula>LEN(TRIM(AY24))&gt;0</formula>
    </cfRule>
  </conditionalFormatting>
  <conditionalFormatting sqref="AY24">
    <cfRule type="cellIs" dxfId="49" priority="11" stopIfTrue="1" operator="equal">
      <formula>0</formula>
    </cfRule>
  </conditionalFormatting>
  <conditionalFormatting sqref="M9">
    <cfRule type="notContainsBlanks" dxfId="48" priority="10" stopIfTrue="1">
      <formula>LEN(TRIM(M9))&gt;0</formula>
    </cfRule>
  </conditionalFormatting>
  <conditionalFormatting sqref="M11">
    <cfRule type="notContainsBlanks" dxfId="47" priority="9" stopIfTrue="1">
      <formula>LEN(TRIM(M11))&gt;0</formula>
    </cfRule>
  </conditionalFormatting>
  <conditionalFormatting sqref="M13">
    <cfRule type="notContainsBlanks" dxfId="46" priority="8" stopIfTrue="1">
      <formula>LEN(TRIM(M13))&gt;0</formula>
    </cfRule>
  </conditionalFormatting>
  <conditionalFormatting sqref="M15">
    <cfRule type="notContainsBlanks" dxfId="45" priority="7" stopIfTrue="1">
      <formula>LEN(TRIM(M15))&gt;0</formula>
    </cfRule>
  </conditionalFormatting>
  <conditionalFormatting sqref="M17">
    <cfRule type="notContainsBlanks" dxfId="44" priority="6" stopIfTrue="1">
      <formula>LEN(TRIM(M17))&gt;0</formula>
    </cfRule>
  </conditionalFormatting>
  <conditionalFormatting sqref="M19">
    <cfRule type="notContainsBlanks" dxfId="43" priority="5" stopIfTrue="1">
      <formula>LEN(TRIM(M19))&gt;0</formula>
    </cfRule>
  </conditionalFormatting>
  <conditionalFormatting sqref="M21">
    <cfRule type="notContainsBlanks" dxfId="42" priority="4" stopIfTrue="1">
      <formula>LEN(TRIM(M21))&gt;0</formula>
    </cfRule>
  </conditionalFormatting>
  <conditionalFormatting sqref="M23">
    <cfRule type="notContainsBlanks" dxfId="41" priority="3" stopIfTrue="1">
      <formula>LEN(TRIM(M23))&gt;0</formula>
    </cfRule>
  </conditionalFormatting>
  <conditionalFormatting sqref="M25">
    <cfRule type="notContainsBlanks" dxfId="40" priority="2" stopIfTrue="1">
      <formula>LEN(TRIM(M25))&gt;0</formula>
    </cfRule>
  </conditionalFormatting>
  <conditionalFormatting sqref="BG1 BM1:BS1">
    <cfRule type="notContainsBlanks" dxfId="39" priority="1">
      <formula>LEN(TRIM(BG1))&gt;0</formula>
    </cfRule>
  </conditionalFormatting>
  <dataValidations xWindow="510" yWindow="393" count="14">
    <dataValidation type="list" allowBlank="1" showInputMessage="1" showErrorMessage="1" sqref="AD9:AG9 AD23:AG23 AD21:AG21 AD19:AG19 AD17:AG17 AD15:AG15 AD13:AG13 AD11:AG11 AD7:AG7 AD25:AG25">
      <formula1>"新規採用,法人内異動"</formula1>
    </dataValidation>
    <dataValidation type="list" allowBlank="1" showInputMessage="1" showErrorMessage="1" sqref="Y6:Y25">
      <formula1>"女,男"</formula1>
    </dataValidation>
    <dataValidation allowBlank="1" showErrorMessage="1" promptTitle="＜入力方法＞" prompt="記載方法は「西暦(４ケタ)/月/日付」を全て半角数字で記載してください。記載すると、自動で和暦に変換されます。_x000a_（例）平成26年4月1日　⇒　2014/4/1" sqref="AR1:BF1"/>
    <dataValidation type="list" allowBlank="1" showInputMessage="1" promptTitle="入力方法" prompt="「正規,パート・アルバイト,契約,派遣,嘱託,調理業務委託」から、該当する雇用形態を選択してください。なお、該当するものが無い場合は直接入力してください。" sqref="I6:L6 I8:L8 I10:L10 I12:L12 I14:L14 I16:L16 I18:L18 I20:L20 I22:L22 I24:L24">
      <formula1>"正規,パート・アルバイト,契約,派遣,嘱託,調理業務委託"</formula1>
    </dataValidation>
    <dataValidation type="list" errorStyle="warning"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6:Q6 M18:Q18 M8:Q8 M10:Q10 M20:Q20 M12:Q12 M14:Q14 M16:Q16 M22:Q22 M24:Q24">
      <formula1>"施設長,副施設長,主任,保育士・保育従事者,家庭的保育者,保育補助,看護師・保健師,栄養士・調理員,事務員,嘱託医,特別講師"</formula1>
    </dataValidation>
    <dataValidation allowBlank="1" showInputMessage="1" showErrorMessage="1" promptTitle="＜入力方法＞" prompt="記載方法は「西暦(４ケタ)/月/日付」を全て半角数字で記載してください。記載すると、自動で和暦に変換されます。_x000a_（例）2019年4月1日　⇒　2019/4/1" sqref="AD6:AG6 AD8:AG8 AD10:AG10 AD12:AG12 AD14:AG14 AD16:AG16 AD18:AG18 AD20:AG20 AD22:AG22 AD24:AG24"/>
    <dataValidation type="list" allowBlank="1" showInputMessage="1" showErrorMessage="1" prompt="「常勤、非常勤」から該当する勤務形態を選択してください。" sqref="I7:L7 I9:L9 I11:L11 I13:L13 I15:L15 I17:L17 I19:L19 I21:L21 I23:L23 I25:L25">
      <formula1>"常勤,非常勤"</formula1>
    </dataValidation>
    <dataValidation type="list" allowBlank="1" showInputMessage="1" showErrorMessage="1" sqref="AH6:AI25">
      <formula1>"0,1,2,3,4,5,6,7,8,9,10,11,12,13,14,15,16,17,18,19,20,21,22,23,24,25,26,27,28,29,30,31,32,33,34,35,36,37,38,39,40,41,42,43,44,45,46,47,48,49,50"</formula1>
    </dataValidation>
    <dataValidation type="list" allowBlank="1" showInputMessage="1" showErrorMessage="1" sqref="AK6:AL25">
      <formula1>"0,1,2,3,4,5,6,7,8,9,10,11,12"</formula1>
    </dataValidation>
    <dataValidation allowBlank="1" showInputMessage="1" showErrorMessage="1" promptTitle="＜入力方法＞" prompt="・「西暦(４ケタ)/月/日付」を全て半角数字で入力してください。入力すると、自動で和暦に変換されます。_x000a_（例）_x000a_　　2023/4/1　⇒　令和5年4月1日_x000a_・監査日の前月1日を入力してください。_x000a_（例）_x000a_　　監査日が6/10の場合⇒5/1" sqref="AK1:AQ1"/>
    <dataValidation type="list" allowBlank="1" showInputMessage="1" showErrorMessage="1" sqref="AU6:AV6 AU8:AV8 AU10:AV10 AU12:AV12 AU14:AV14 AU16:AV16 AU18:AV18 AU20:AV20 AU22:AV22 AU24:AV24">
      <formula1>"1,2,3,4,5,6,7,8,9,10,11,12,13,14,15,16,17,18,19,20,21,22,23,24,25,26,27,28,29,30,31"</formula1>
    </dataValidation>
    <dataValidation allowBlank="1" showInputMessage="1" showErrorMessage="1" promptTitle="＜入力方法＞" prompt="記載方法は「西暦(４ケタ)/月/日付」を全て半角数字で記載してください。記載すると、自動で和暦に変換されます。_x000a_（例）2020/4/1　⇒　令和2年4月1日_x000a__x000a_※年齢は、生年月日と基準日を入力すると自動で計算されます。" sqref="Z6:AC6 Z8:AC8 Z10:AC10 Z12:AC12 Z14:AC14 Z16:AC16 Z18:AC18 Z20:AC20 Z22:AC22 Z24:AC24"/>
    <dataValidation type="list" errorStyle="warning" allowBlank="1" showInputMessage="1" errorTitle="職種の入力について" error="該当するものがなければセルに直接入力して下さい。" promptTitle="入力方法" prompt="該当する保有資格をリストから選択してください。なお、該当するものがなければセルに直接入力して下さい。" sqref="M7:Q7 M9:Q9 M11:Q11 M13:Q13 M15:Q15 M17:Q17 M19:Q19 M21:Q21 M23:Q23 M25:Q25">
      <formula1>"保育士,地域限定保育士,看護師,准看護師,保健師,幼稚園教諭,小学校教諭,養護教諭,栄養士,調理師,医師,無資格"</formula1>
    </dataValidation>
    <dataValidation allowBlank="1" showInputMessage="1" showErrorMessage="1" promptTitle="＜入力方法＞" prompt="記載方法は「西暦(４ケタ)/月/日付」を全て半角数字で記載してください。記載すると、自動で和暦に変換されます。_x000a_（例）2014/4/1　⇒　平成26年4月1日　" sqref="BM1:BS1"/>
  </dataValidations>
  <pageMargins left="0.19685039370078741" right="0.19685039370078741" top="0.78740157480314965" bottom="0.78740157480314965" header="0.51181102362204722" footer="0.51181102362204722"/>
  <pageSetup paperSize="9" orientation="landscape" cellComments="asDisplayed" horizontalDpi="300" verticalDpi="300" r:id="rId1"/>
  <headerFooter alignWithMargins="0">
    <oddFooter>&amp;C（在籍中の職員）</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BS35"/>
  <sheetViews>
    <sheetView workbookViewId="0">
      <selection activeCell="BY15" sqref="BY15"/>
    </sheetView>
  </sheetViews>
  <sheetFormatPr defaultColWidth="2.5" defaultRowHeight="15" customHeight="1"/>
  <cols>
    <col min="1" max="1" width="2.5" style="72" customWidth="1"/>
    <col min="2" max="2" width="2.5" style="79" customWidth="1"/>
    <col min="3" max="23" width="2.5" style="50" customWidth="1"/>
    <col min="24" max="28" width="2.5" style="72" customWidth="1"/>
    <col min="29" max="33" width="2.5" style="50" customWidth="1"/>
    <col min="34" max="53" width="2.5" style="72" customWidth="1"/>
    <col min="54" max="58" width="2.5" style="80" customWidth="1"/>
    <col min="59" max="16384" width="2.5" style="72"/>
  </cols>
  <sheetData>
    <row r="1" spans="2:71" ht="15" customHeight="1" thickBot="1">
      <c r="B1" s="3960" t="s">
        <v>719</v>
      </c>
      <c r="C1" s="3960"/>
      <c r="D1" s="3960"/>
      <c r="E1" s="3960"/>
      <c r="F1" s="3960"/>
      <c r="G1" s="3960"/>
      <c r="H1" s="3960"/>
      <c r="I1" s="3960"/>
      <c r="J1" s="3960"/>
      <c r="K1" s="3960"/>
      <c r="L1" s="3960"/>
      <c r="M1" s="34"/>
      <c r="N1" s="34"/>
      <c r="O1" s="34"/>
      <c r="P1" s="34"/>
      <c r="Q1" s="34"/>
      <c r="R1" s="34"/>
      <c r="S1" s="34"/>
      <c r="T1" s="34"/>
      <c r="U1" s="34"/>
      <c r="V1" s="34"/>
      <c r="W1" s="3958" t="s">
        <v>106</v>
      </c>
      <c r="X1" s="3958"/>
      <c r="Y1" s="3958"/>
      <c r="Z1" s="3958"/>
      <c r="AA1" s="3958"/>
      <c r="AB1" s="3958"/>
      <c r="AC1" s="3958"/>
      <c r="AD1" s="3958"/>
      <c r="AE1" s="3958"/>
      <c r="AF1" s="3958"/>
      <c r="AG1" s="3959"/>
      <c r="AH1" s="3959"/>
      <c r="AI1" s="3959"/>
      <c r="AJ1" s="3959"/>
      <c r="AK1" s="3959"/>
      <c r="AL1" s="3959"/>
      <c r="AM1" s="3959"/>
      <c r="AN1" s="3959"/>
      <c r="AO1" s="3820" t="s">
        <v>1471</v>
      </c>
      <c r="AP1" s="3821"/>
      <c r="AQ1" s="3821"/>
      <c r="AR1" s="3821"/>
      <c r="AS1" s="3821"/>
      <c r="AT1" s="3821"/>
      <c r="AU1" s="3821"/>
      <c r="AV1" s="3821"/>
      <c r="AW1" s="3821"/>
      <c r="AX1" s="3821"/>
      <c r="AY1" s="3820"/>
      <c r="AZ1" s="3820"/>
      <c r="BA1" s="3820"/>
      <c r="BB1" s="3820"/>
      <c r="BC1" s="3820"/>
      <c r="BD1" s="72"/>
      <c r="BE1" s="72"/>
      <c r="BF1" s="72"/>
      <c r="BG1" s="3854" t="s">
        <v>1466</v>
      </c>
      <c r="BH1" s="3854"/>
      <c r="BI1" s="3854"/>
      <c r="BJ1" s="3854"/>
      <c r="BK1" s="3854"/>
      <c r="BL1" s="3854"/>
      <c r="BM1" s="3855">
        <v>45017</v>
      </c>
      <c r="BN1" s="3855"/>
      <c r="BO1" s="3855"/>
      <c r="BP1" s="3855"/>
      <c r="BQ1" s="3855"/>
      <c r="BR1" s="3855"/>
      <c r="BS1" s="3855"/>
    </row>
    <row r="2" spans="2:71" ht="15" customHeight="1">
      <c r="B2" s="3895" t="s">
        <v>221</v>
      </c>
      <c r="C2" s="3964" t="s">
        <v>114</v>
      </c>
      <c r="D2" s="3779"/>
      <c r="E2" s="3779"/>
      <c r="F2" s="3779"/>
      <c r="G2" s="3779"/>
      <c r="H2" s="3779"/>
      <c r="I2" s="3779"/>
      <c r="J2" s="3779"/>
      <c r="K2" s="3780"/>
      <c r="L2" s="1415" t="s">
        <v>116</v>
      </c>
      <c r="M2" s="1415"/>
      <c r="N2" s="1415"/>
      <c r="O2" s="1415"/>
      <c r="P2" s="1415"/>
      <c r="Q2" s="1415"/>
      <c r="R2" s="1415"/>
      <c r="S2" s="1415"/>
      <c r="T2" s="1415"/>
      <c r="U2" s="1415"/>
      <c r="V2" s="1415"/>
      <c r="W2" s="1415"/>
      <c r="X2" s="1415"/>
      <c r="Y2" s="1415"/>
      <c r="Z2" s="1415"/>
      <c r="AA2" s="3703"/>
      <c r="AB2" s="3703"/>
      <c r="AC2" s="3720" t="s">
        <v>117</v>
      </c>
      <c r="AD2" s="3721"/>
      <c r="AE2" s="3721"/>
      <c r="AF2" s="3721"/>
      <c r="AG2" s="3722"/>
      <c r="AH2" s="3965" t="s">
        <v>232</v>
      </c>
      <c r="AI2" s="3966"/>
      <c r="AJ2" s="3966"/>
      <c r="AK2" s="3966"/>
      <c r="AL2" s="3966"/>
      <c r="AM2" s="3967"/>
      <c r="AN2" s="3867" t="s">
        <v>107</v>
      </c>
      <c r="AO2" s="1404"/>
      <c r="AP2" s="1404"/>
      <c r="AQ2" s="1404"/>
      <c r="AR2" s="3868"/>
      <c r="AS2" s="3868"/>
      <c r="AT2" s="3868"/>
      <c r="AU2" s="3869"/>
      <c r="AV2" s="3905" t="s">
        <v>229</v>
      </c>
      <c r="AW2" s="3906"/>
      <c r="AX2" s="3907"/>
      <c r="AY2" s="3907"/>
      <c r="AZ2" s="3908"/>
      <c r="BB2" s="72"/>
      <c r="BC2" s="72"/>
      <c r="BD2" s="72"/>
      <c r="BE2" s="72"/>
      <c r="BF2" s="72"/>
    </row>
    <row r="3" spans="2:71" ht="15" customHeight="1">
      <c r="B3" s="3896"/>
      <c r="C3" s="3898" t="s">
        <v>355</v>
      </c>
      <c r="D3" s="3899"/>
      <c r="E3" s="3899"/>
      <c r="F3" s="3900"/>
      <c r="G3" s="1585" t="s">
        <v>324</v>
      </c>
      <c r="H3" s="2000"/>
      <c r="I3" s="2000"/>
      <c r="J3" s="2000"/>
      <c r="K3" s="2074"/>
      <c r="L3" s="1585" t="s">
        <v>218</v>
      </c>
      <c r="M3" s="2000"/>
      <c r="N3" s="2000"/>
      <c r="O3" s="2000"/>
      <c r="P3" s="2000"/>
      <c r="Q3" s="2074"/>
      <c r="R3" s="1585" t="s">
        <v>220</v>
      </c>
      <c r="S3" s="2000"/>
      <c r="T3" s="2000"/>
      <c r="U3" s="2000"/>
      <c r="V3" s="2000"/>
      <c r="W3" s="2074"/>
      <c r="X3" s="3882"/>
      <c r="Y3" s="3961" t="s">
        <v>115</v>
      </c>
      <c r="Z3" s="3962"/>
      <c r="AA3" s="3962"/>
      <c r="AB3" s="3963"/>
      <c r="AC3" s="3876" t="s">
        <v>118</v>
      </c>
      <c r="AD3" s="3877"/>
      <c r="AE3" s="3877"/>
      <c r="AF3" s="3877"/>
      <c r="AG3" s="3878"/>
      <c r="AH3" s="3811"/>
      <c r="AI3" s="3812"/>
      <c r="AJ3" s="3812"/>
      <c r="AK3" s="3812"/>
      <c r="AL3" s="3812"/>
      <c r="AM3" s="3813"/>
      <c r="AN3" s="3870"/>
      <c r="AO3" s="3871"/>
      <c r="AP3" s="3871"/>
      <c r="AQ3" s="3871"/>
      <c r="AR3" s="3871"/>
      <c r="AS3" s="3871"/>
      <c r="AT3" s="3871"/>
      <c r="AU3" s="3872"/>
      <c r="AV3" s="1554" t="s">
        <v>111</v>
      </c>
      <c r="AW3" s="3810"/>
      <c r="AX3" s="3913"/>
      <c r="AY3" s="3913"/>
      <c r="AZ3" s="3914"/>
      <c r="BB3" s="72"/>
      <c r="BC3" s="72"/>
      <c r="BD3" s="72"/>
      <c r="BE3" s="72"/>
      <c r="BF3" s="72"/>
    </row>
    <row r="4" spans="2:71" ht="15" customHeight="1" thickBot="1">
      <c r="B4" s="3897"/>
      <c r="C4" s="3856" t="s">
        <v>356</v>
      </c>
      <c r="D4" s="3857"/>
      <c r="E4" s="3857"/>
      <c r="F4" s="3858"/>
      <c r="G4" s="3831" t="s">
        <v>325</v>
      </c>
      <c r="H4" s="3832"/>
      <c r="I4" s="3832"/>
      <c r="J4" s="3832"/>
      <c r="K4" s="3833"/>
      <c r="L4" s="3831"/>
      <c r="M4" s="3832"/>
      <c r="N4" s="3832"/>
      <c r="O4" s="3832"/>
      <c r="P4" s="3832"/>
      <c r="Q4" s="3833"/>
      <c r="R4" s="3831"/>
      <c r="S4" s="3832"/>
      <c r="T4" s="3832"/>
      <c r="U4" s="3832"/>
      <c r="V4" s="3832"/>
      <c r="W4" s="3833"/>
      <c r="X4" s="3883"/>
      <c r="Y4" s="3730" t="s">
        <v>110</v>
      </c>
      <c r="Z4" s="1793"/>
      <c r="AA4" s="1793"/>
      <c r="AB4" s="3731"/>
      <c r="AC4" s="1538" t="s">
        <v>357</v>
      </c>
      <c r="AD4" s="1539"/>
      <c r="AE4" s="1539"/>
      <c r="AF4" s="1539"/>
      <c r="AG4" s="1540"/>
      <c r="AH4" s="1538"/>
      <c r="AI4" s="1539"/>
      <c r="AJ4" s="1539"/>
      <c r="AK4" s="1539"/>
      <c r="AL4" s="1539"/>
      <c r="AM4" s="1540"/>
      <c r="AN4" s="3873"/>
      <c r="AO4" s="3874"/>
      <c r="AP4" s="3874"/>
      <c r="AQ4" s="3874"/>
      <c r="AR4" s="3874"/>
      <c r="AS4" s="3874"/>
      <c r="AT4" s="3874"/>
      <c r="AU4" s="3875"/>
      <c r="AV4" s="3909" t="s">
        <v>112</v>
      </c>
      <c r="AW4" s="3910"/>
      <c r="AX4" s="3911"/>
      <c r="AY4" s="3911"/>
      <c r="AZ4" s="3912"/>
      <c r="BB4" s="72"/>
      <c r="BC4" s="72"/>
      <c r="BD4" s="72"/>
      <c r="BE4" s="72"/>
      <c r="BF4" s="72"/>
    </row>
    <row r="5" spans="2:71" ht="17.25" customHeight="1">
      <c r="B5" s="3887">
        <v>1</v>
      </c>
      <c r="C5" s="3860"/>
      <c r="D5" s="3772"/>
      <c r="E5" s="3772"/>
      <c r="F5" s="3773"/>
      <c r="G5" s="3771"/>
      <c r="H5" s="3772"/>
      <c r="I5" s="3772"/>
      <c r="J5" s="3772"/>
      <c r="K5" s="3773"/>
      <c r="L5" s="3723"/>
      <c r="M5" s="3724"/>
      <c r="N5" s="3724"/>
      <c r="O5" s="3724"/>
      <c r="P5" s="3724"/>
      <c r="Q5" s="3725"/>
      <c r="R5" s="3723"/>
      <c r="S5" s="3724"/>
      <c r="T5" s="3724"/>
      <c r="U5" s="3724"/>
      <c r="V5" s="3724"/>
      <c r="W5" s="3725"/>
      <c r="X5" s="3682"/>
      <c r="Y5" s="3707"/>
      <c r="Z5" s="3708"/>
      <c r="AA5" s="3708"/>
      <c r="AB5" s="3709"/>
      <c r="AC5" s="3879"/>
      <c r="AD5" s="3880"/>
      <c r="AE5" s="3880"/>
      <c r="AF5" s="3880"/>
      <c r="AG5" s="3881"/>
      <c r="AH5" s="3915"/>
      <c r="AI5" s="3916"/>
      <c r="AJ5" s="3916"/>
      <c r="AK5" s="3917"/>
      <c r="AL5" s="3921"/>
      <c r="AM5" s="3922"/>
      <c r="AN5" s="3861"/>
      <c r="AO5" s="3862"/>
      <c r="AP5" s="3862"/>
      <c r="AQ5" s="3862"/>
      <c r="AR5" s="3862"/>
      <c r="AS5" s="3862"/>
      <c r="AT5" s="3862"/>
      <c r="AU5" s="3863"/>
      <c r="AV5" s="3903" t="s">
        <v>98</v>
      </c>
      <c r="AW5" s="3904"/>
      <c r="AX5" s="3760"/>
      <c r="AY5" s="3760"/>
      <c r="AZ5" s="51" t="s">
        <v>48</v>
      </c>
      <c r="BB5" s="72"/>
      <c r="BC5" s="72"/>
      <c r="BD5" s="72"/>
      <c r="BE5" s="72"/>
      <c r="BF5" s="72"/>
    </row>
    <row r="6" spans="2:71" ht="17.25" customHeight="1" thickBot="1">
      <c r="B6" s="3888"/>
      <c r="C6" s="3859"/>
      <c r="D6" s="3715"/>
      <c r="E6" s="3715"/>
      <c r="F6" s="3716"/>
      <c r="G6" s="3761"/>
      <c r="H6" s="3762"/>
      <c r="I6" s="3762"/>
      <c r="J6" s="3762"/>
      <c r="K6" s="3763"/>
      <c r="L6" s="3726"/>
      <c r="M6" s="3727"/>
      <c r="N6" s="3727"/>
      <c r="O6" s="3727"/>
      <c r="P6" s="3727"/>
      <c r="Q6" s="3728"/>
      <c r="R6" s="3726"/>
      <c r="S6" s="3727"/>
      <c r="T6" s="3727"/>
      <c r="U6" s="3727"/>
      <c r="V6" s="3727"/>
      <c r="W6" s="3728"/>
      <c r="X6" s="3683"/>
      <c r="Y6" s="52" t="s">
        <v>65</v>
      </c>
      <c r="Z6" s="3893" t="str">
        <f>IF(Y5&gt;0,INT(YEARFRAC(Y5,$BM$1)),"―")</f>
        <v>―</v>
      </c>
      <c r="AA6" s="3893"/>
      <c r="AB6" s="53" t="s">
        <v>64</v>
      </c>
      <c r="AC6" s="3761"/>
      <c r="AD6" s="3762"/>
      <c r="AE6" s="3762"/>
      <c r="AF6" s="3762"/>
      <c r="AG6" s="3763"/>
      <c r="AH6" s="3918"/>
      <c r="AI6" s="3919"/>
      <c r="AJ6" s="3919"/>
      <c r="AK6" s="3920"/>
      <c r="AL6" s="3923"/>
      <c r="AM6" s="3924"/>
      <c r="AN6" s="3864"/>
      <c r="AO6" s="3865"/>
      <c r="AP6" s="3865"/>
      <c r="AQ6" s="3865"/>
      <c r="AR6" s="3865"/>
      <c r="AS6" s="3865"/>
      <c r="AT6" s="3865"/>
      <c r="AU6" s="3866"/>
      <c r="AV6" s="3884" t="s">
        <v>99</v>
      </c>
      <c r="AW6" s="3885"/>
      <c r="AX6" s="3886"/>
      <c r="AY6" s="3886"/>
      <c r="AZ6" s="54" t="s">
        <v>100</v>
      </c>
      <c r="BB6" s="72"/>
      <c r="BC6" s="72"/>
      <c r="BD6" s="72"/>
      <c r="BE6" s="72"/>
      <c r="BF6" s="72"/>
    </row>
    <row r="7" spans="2:71" ht="17.25" customHeight="1">
      <c r="B7" s="3887">
        <v>2</v>
      </c>
      <c r="C7" s="3860"/>
      <c r="D7" s="3772"/>
      <c r="E7" s="3772"/>
      <c r="F7" s="3773"/>
      <c r="G7" s="3771"/>
      <c r="H7" s="3772"/>
      <c r="I7" s="3772"/>
      <c r="J7" s="3772"/>
      <c r="K7" s="3773"/>
      <c r="L7" s="3723"/>
      <c r="M7" s="3724"/>
      <c r="N7" s="3724"/>
      <c r="O7" s="3724"/>
      <c r="P7" s="3724"/>
      <c r="Q7" s="3725"/>
      <c r="R7" s="3723"/>
      <c r="S7" s="3724"/>
      <c r="T7" s="3724"/>
      <c r="U7" s="3724"/>
      <c r="V7" s="3724"/>
      <c r="W7" s="3725"/>
      <c r="X7" s="3682"/>
      <c r="Y7" s="3707"/>
      <c r="Z7" s="3708"/>
      <c r="AA7" s="3708"/>
      <c r="AB7" s="3709"/>
      <c r="AC7" s="3879"/>
      <c r="AD7" s="3880"/>
      <c r="AE7" s="3880"/>
      <c r="AF7" s="3880"/>
      <c r="AG7" s="3881"/>
      <c r="AH7" s="3915"/>
      <c r="AI7" s="3916"/>
      <c r="AJ7" s="3916"/>
      <c r="AK7" s="3917"/>
      <c r="AL7" s="3921"/>
      <c r="AM7" s="3922"/>
      <c r="AN7" s="3861"/>
      <c r="AO7" s="3862"/>
      <c r="AP7" s="3862"/>
      <c r="AQ7" s="3862"/>
      <c r="AR7" s="3862"/>
      <c r="AS7" s="3862"/>
      <c r="AT7" s="3862"/>
      <c r="AU7" s="3863"/>
      <c r="AV7" s="3901" t="s">
        <v>98</v>
      </c>
      <c r="AW7" s="3902"/>
      <c r="AX7" s="3760"/>
      <c r="AY7" s="3760"/>
      <c r="AZ7" s="55" t="s">
        <v>48</v>
      </c>
      <c r="BB7" s="72"/>
      <c r="BC7" s="72"/>
      <c r="BD7" s="72"/>
      <c r="BE7" s="72"/>
      <c r="BF7" s="72"/>
    </row>
    <row r="8" spans="2:71" ht="17.25" customHeight="1" thickBot="1">
      <c r="B8" s="3888"/>
      <c r="C8" s="3859"/>
      <c r="D8" s="3715"/>
      <c r="E8" s="3715"/>
      <c r="F8" s="3716"/>
      <c r="G8" s="3761"/>
      <c r="H8" s="3762"/>
      <c r="I8" s="3762"/>
      <c r="J8" s="3762"/>
      <c r="K8" s="3763"/>
      <c r="L8" s="3726"/>
      <c r="M8" s="3727"/>
      <c r="N8" s="3727"/>
      <c r="O8" s="3727"/>
      <c r="P8" s="3727"/>
      <c r="Q8" s="3728"/>
      <c r="R8" s="3726"/>
      <c r="S8" s="3727"/>
      <c r="T8" s="3727"/>
      <c r="U8" s="3727"/>
      <c r="V8" s="3727"/>
      <c r="W8" s="3728"/>
      <c r="X8" s="3683"/>
      <c r="Y8" s="52" t="s">
        <v>65</v>
      </c>
      <c r="Z8" s="3893" t="str">
        <f>IF(Y7&gt;0,INT(YEARFRAC(Y7,$BM$1)),"―")</f>
        <v>―</v>
      </c>
      <c r="AA8" s="3893"/>
      <c r="AB8" s="53" t="s">
        <v>64</v>
      </c>
      <c r="AC8" s="3761"/>
      <c r="AD8" s="3762"/>
      <c r="AE8" s="3762"/>
      <c r="AF8" s="3762"/>
      <c r="AG8" s="3763"/>
      <c r="AH8" s="3918"/>
      <c r="AI8" s="3919"/>
      <c r="AJ8" s="3919"/>
      <c r="AK8" s="3920"/>
      <c r="AL8" s="3923"/>
      <c r="AM8" s="3924"/>
      <c r="AN8" s="3864"/>
      <c r="AO8" s="3865"/>
      <c r="AP8" s="3865"/>
      <c r="AQ8" s="3865"/>
      <c r="AR8" s="3865"/>
      <c r="AS8" s="3865"/>
      <c r="AT8" s="3865"/>
      <c r="AU8" s="3866"/>
      <c r="AV8" s="3884" t="s">
        <v>99</v>
      </c>
      <c r="AW8" s="3885"/>
      <c r="AX8" s="3886"/>
      <c r="AY8" s="3886"/>
      <c r="AZ8" s="54" t="s">
        <v>100</v>
      </c>
      <c r="BB8" s="72"/>
      <c r="BC8" s="72"/>
      <c r="BD8" s="72"/>
      <c r="BE8" s="72"/>
      <c r="BF8" s="72"/>
    </row>
    <row r="9" spans="2:71" ht="17.25" customHeight="1">
      <c r="B9" s="3887">
        <v>3</v>
      </c>
      <c r="C9" s="3860"/>
      <c r="D9" s="3772"/>
      <c r="E9" s="3772"/>
      <c r="F9" s="3773"/>
      <c r="G9" s="3771"/>
      <c r="H9" s="3772"/>
      <c r="I9" s="3772"/>
      <c r="J9" s="3772"/>
      <c r="K9" s="3773"/>
      <c r="L9" s="3723"/>
      <c r="M9" s="3724"/>
      <c r="N9" s="3724"/>
      <c r="O9" s="3724"/>
      <c r="P9" s="3724"/>
      <c r="Q9" s="3725"/>
      <c r="R9" s="3723"/>
      <c r="S9" s="3724"/>
      <c r="T9" s="3724"/>
      <c r="U9" s="3724"/>
      <c r="V9" s="3724"/>
      <c r="W9" s="3725"/>
      <c r="X9" s="3682"/>
      <c r="Y9" s="3707"/>
      <c r="Z9" s="3708"/>
      <c r="AA9" s="3708"/>
      <c r="AB9" s="3709"/>
      <c r="AC9" s="3879"/>
      <c r="AD9" s="3880"/>
      <c r="AE9" s="3880"/>
      <c r="AF9" s="3880"/>
      <c r="AG9" s="3881"/>
      <c r="AH9" s="3915"/>
      <c r="AI9" s="3916"/>
      <c r="AJ9" s="3916"/>
      <c r="AK9" s="3917"/>
      <c r="AL9" s="3921"/>
      <c r="AM9" s="3922"/>
      <c r="AN9" s="3861"/>
      <c r="AO9" s="3862"/>
      <c r="AP9" s="3862"/>
      <c r="AQ9" s="3862"/>
      <c r="AR9" s="3862"/>
      <c r="AS9" s="3862"/>
      <c r="AT9" s="3862"/>
      <c r="AU9" s="3863"/>
      <c r="AV9" s="3901" t="s">
        <v>98</v>
      </c>
      <c r="AW9" s="3902"/>
      <c r="AX9" s="3760"/>
      <c r="AY9" s="3760"/>
      <c r="AZ9" s="55" t="s">
        <v>48</v>
      </c>
      <c r="BB9" s="72"/>
      <c r="BC9" s="72"/>
      <c r="BD9" s="72"/>
      <c r="BE9" s="72"/>
      <c r="BF9" s="72"/>
    </row>
    <row r="10" spans="2:71" ht="17.25" customHeight="1" thickBot="1">
      <c r="B10" s="3888"/>
      <c r="C10" s="3859"/>
      <c r="D10" s="3715"/>
      <c r="E10" s="3715"/>
      <c r="F10" s="3716"/>
      <c r="G10" s="3761"/>
      <c r="H10" s="3762"/>
      <c r="I10" s="3762"/>
      <c r="J10" s="3762"/>
      <c r="K10" s="3763"/>
      <c r="L10" s="3726"/>
      <c r="M10" s="3727"/>
      <c r="N10" s="3727"/>
      <c r="O10" s="3727"/>
      <c r="P10" s="3727"/>
      <c r="Q10" s="3728"/>
      <c r="R10" s="3726"/>
      <c r="S10" s="3727"/>
      <c r="T10" s="3727"/>
      <c r="U10" s="3727"/>
      <c r="V10" s="3727"/>
      <c r="W10" s="3728"/>
      <c r="X10" s="3683"/>
      <c r="Y10" s="56" t="s">
        <v>65</v>
      </c>
      <c r="Z10" s="3893" t="str">
        <f>IF(Y9&gt;0,INT(YEARFRAC(Y9,$BM$1)),"―")</f>
        <v>―</v>
      </c>
      <c r="AA10" s="3893"/>
      <c r="AB10" s="53" t="s">
        <v>64</v>
      </c>
      <c r="AC10" s="3761"/>
      <c r="AD10" s="3762"/>
      <c r="AE10" s="3762"/>
      <c r="AF10" s="3762"/>
      <c r="AG10" s="3763"/>
      <c r="AH10" s="3918"/>
      <c r="AI10" s="3919"/>
      <c r="AJ10" s="3919"/>
      <c r="AK10" s="3920"/>
      <c r="AL10" s="3923"/>
      <c r="AM10" s="3924"/>
      <c r="AN10" s="3864"/>
      <c r="AO10" s="3865"/>
      <c r="AP10" s="3865"/>
      <c r="AQ10" s="3865"/>
      <c r="AR10" s="3865"/>
      <c r="AS10" s="3865"/>
      <c r="AT10" s="3865"/>
      <c r="AU10" s="3866"/>
      <c r="AV10" s="3884" t="s">
        <v>99</v>
      </c>
      <c r="AW10" s="3885"/>
      <c r="AX10" s="3886"/>
      <c r="AY10" s="3886"/>
      <c r="AZ10" s="54" t="s">
        <v>100</v>
      </c>
      <c r="BB10" s="72"/>
      <c r="BC10" s="72"/>
      <c r="BD10" s="72"/>
      <c r="BE10" s="72"/>
      <c r="BF10" s="72"/>
    </row>
    <row r="11" spans="2:71" ht="17.25" customHeight="1">
      <c r="B11" s="3887">
        <v>4</v>
      </c>
      <c r="C11" s="3860"/>
      <c r="D11" s="3772"/>
      <c r="E11" s="3772"/>
      <c r="F11" s="3773"/>
      <c r="G11" s="3771"/>
      <c r="H11" s="3772"/>
      <c r="I11" s="3772"/>
      <c r="J11" s="3772"/>
      <c r="K11" s="3773"/>
      <c r="L11" s="3723"/>
      <c r="M11" s="3724"/>
      <c r="N11" s="3724"/>
      <c r="O11" s="3724"/>
      <c r="P11" s="3724"/>
      <c r="Q11" s="3725"/>
      <c r="R11" s="3723"/>
      <c r="S11" s="3724"/>
      <c r="T11" s="3724"/>
      <c r="U11" s="3724"/>
      <c r="V11" s="3724"/>
      <c r="W11" s="3725"/>
      <c r="X11" s="3894"/>
      <c r="Y11" s="3707"/>
      <c r="Z11" s="3708"/>
      <c r="AA11" s="3708"/>
      <c r="AB11" s="3709"/>
      <c r="AC11" s="3879"/>
      <c r="AD11" s="3880"/>
      <c r="AE11" s="3880"/>
      <c r="AF11" s="3880"/>
      <c r="AG11" s="3881"/>
      <c r="AH11" s="3915"/>
      <c r="AI11" s="3916"/>
      <c r="AJ11" s="3916"/>
      <c r="AK11" s="3917"/>
      <c r="AL11" s="3921"/>
      <c r="AM11" s="3922"/>
      <c r="AN11" s="3861"/>
      <c r="AO11" s="3862"/>
      <c r="AP11" s="3862"/>
      <c r="AQ11" s="3862"/>
      <c r="AR11" s="3862"/>
      <c r="AS11" s="3862"/>
      <c r="AT11" s="3862"/>
      <c r="AU11" s="3863"/>
      <c r="AV11" s="3901" t="s">
        <v>98</v>
      </c>
      <c r="AW11" s="3902"/>
      <c r="AX11" s="3760"/>
      <c r="AY11" s="3760"/>
      <c r="AZ11" s="55" t="s">
        <v>48</v>
      </c>
      <c r="BB11" s="72"/>
      <c r="BC11" s="72"/>
      <c r="BD11" s="72"/>
      <c r="BE11" s="72"/>
      <c r="BF11" s="72"/>
    </row>
    <row r="12" spans="2:71" ht="17.25" customHeight="1" thickBot="1">
      <c r="B12" s="3888"/>
      <c r="C12" s="3859"/>
      <c r="D12" s="3715"/>
      <c r="E12" s="3715"/>
      <c r="F12" s="3716"/>
      <c r="G12" s="3761"/>
      <c r="H12" s="3762"/>
      <c r="I12" s="3762"/>
      <c r="J12" s="3762"/>
      <c r="K12" s="3763"/>
      <c r="L12" s="3726"/>
      <c r="M12" s="3727"/>
      <c r="N12" s="3727"/>
      <c r="O12" s="3727"/>
      <c r="P12" s="3727"/>
      <c r="Q12" s="3728"/>
      <c r="R12" s="3726"/>
      <c r="S12" s="3727"/>
      <c r="T12" s="3727"/>
      <c r="U12" s="3727"/>
      <c r="V12" s="3727"/>
      <c r="W12" s="3728"/>
      <c r="X12" s="3683"/>
      <c r="Y12" s="56" t="s">
        <v>65</v>
      </c>
      <c r="Z12" s="3893" t="str">
        <f>IF(Y11&gt;0,INT(YEARFRAC(Y11,$BM$1)),"―")</f>
        <v>―</v>
      </c>
      <c r="AA12" s="3893"/>
      <c r="AB12" s="53" t="s">
        <v>64</v>
      </c>
      <c r="AC12" s="3761"/>
      <c r="AD12" s="3762"/>
      <c r="AE12" s="3762"/>
      <c r="AF12" s="3762"/>
      <c r="AG12" s="3763"/>
      <c r="AH12" s="3918"/>
      <c r="AI12" s="3919"/>
      <c r="AJ12" s="3919"/>
      <c r="AK12" s="3920"/>
      <c r="AL12" s="3923"/>
      <c r="AM12" s="3924"/>
      <c r="AN12" s="3864"/>
      <c r="AO12" s="3865"/>
      <c r="AP12" s="3865"/>
      <c r="AQ12" s="3865"/>
      <c r="AR12" s="3865"/>
      <c r="AS12" s="3865"/>
      <c r="AT12" s="3865"/>
      <c r="AU12" s="3866"/>
      <c r="AV12" s="3884" t="s">
        <v>99</v>
      </c>
      <c r="AW12" s="3885"/>
      <c r="AX12" s="3886"/>
      <c r="AY12" s="3886"/>
      <c r="AZ12" s="54" t="s">
        <v>100</v>
      </c>
      <c r="BB12" s="72"/>
      <c r="BC12" s="72"/>
      <c r="BD12" s="72"/>
      <c r="BE12" s="72"/>
      <c r="BF12" s="72"/>
    </row>
    <row r="13" spans="2:71" ht="17.25" customHeight="1">
      <c r="B13" s="3887">
        <v>5</v>
      </c>
      <c r="C13" s="3860"/>
      <c r="D13" s="3772"/>
      <c r="E13" s="3772"/>
      <c r="F13" s="3773"/>
      <c r="G13" s="3771"/>
      <c r="H13" s="3772"/>
      <c r="I13" s="3772"/>
      <c r="J13" s="3772"/>
      <c r="K13" s="3773"/>
      <c r="L13" s="3723"/>
      <c r="M13" s="3724"/>
      <c r="N13" s="3724"/>
      <c r="O13" s="3724"/>
      <c r="P13" s="3724"/>
      <c r="Q13" s="3725"/>
      <c r="R13" s="3723"/>
      <c r="S13" s="3724"/>
      <c r="T13" s="3724"/>
      <c r="U13" s="3724"/>
      <c r="V13" s="3724"/>
      <c r="W13" s="3725"/>
      <c r="X13" s="3682"/>
      <c r="Y13" s="3707"/>
      <c r="Z13" s="3708"/>
      <c r="AA13" s="3708"/>
      <c r="AB13" s="3709"/>
      <c r="AC13" s="3879"/>
      <c r="AD13" s="3880"/>
      <c r="AE13" s="3880"/>
      <c r="AF13" s="3880"/>
      <c r="AG13" s="3881"/>
      <c r="AH13" s="3915"/>
      <c r="AI13" s="3916"/>
      <c r="AJ13" s="3916"/>
      <c r="AK13" s="3917"/>
      <c r="AL13" s="3921"/>
      <c r="AM13" s="3922"/>
      <c r="AN13" s="3861"/>
      <c r="AO13" s="3862"/>
      <c r="AP13" s="3862"/>
      <c r="AQ13" s="3862"/>
      <c r="AR13" s="3862"/>
      <c r="AS13" s="3862"/>
      <c r="AT13" s="3862"/>
      <c r="AU13" s="3863"/>
      <c r="AV13" s="3901" t="s">
        <v>98</v>
      </c>
      <c r="AW13" s="3902"/>
      <c r="AX13" s="3760"/>
      <c r="AY13" s="3760"/>
      <c r="AZ13" s="55" t="s">
        <v>48</v>
      </c>
      <c r="BB13" s="72"/>
      <c r="BC13" s="72"/>
      <c r="BD13" s="72"/>
      <c r="BE13" s="72"/>
      <c r="BF13" s="72"/>
    </row>
    <row r="14" spans="2:71" ht="17.25" customHeight="1" thickBot="1">
      <c r="B14" s="3888"/>
      <c r="C14" s="3859"/>
      <c r="D14" s="3715"/>
      <c r="E14" s="3715"/>
      <c r="F14" s="3716"/>
      <c r="G14" s="3761"/>
      <c r="H14" s="3762"/>
      <c r="I14" s="3762"/>
      <c r="J14" s="3762"/>
      <c r="K14" s="3763"/>
      <c r="L14" s="3726"/>
      <c r="M14" s="3727"/>
      <c r="N14" s="3727"/>
      <c r="O14" s="3727"/>
      <c r="P14" s="3727"/>
      <c r="Q14" s="3728"/>
      <c r="R14" s="3726"/>
      <c r="S14" s="3727"/>
      <c r="T14" s="3727"/>
      <c r="U14" s="3727"/>
      <c r="V14" s="3727"/>
      <c r="W14" s="3728"/>
      <c r="X14" s="3683"/>
      <c r="Y14" s="56" t="s">
        <v>65</v>
      </c>
      <c r="Z14" s="3893" t="str">
        <f>IF(Y13&gt;0,INT(YEARFRAC(Y13,$BM$1)),"―")</f>
        <v>―</v>
      </c>
      <c r="AA14" s="3893"/>
      <c r="AB14" s="53" t="s">
        <v>64</v>
      </c>
      <c r="AC14" s="3761"/>
      <c r="AD14" s="3762"/>
      <c r="AE14" s="3762"/>
      <c r="AF14" s="3762"/>
      <c r="AG14" s="3763"/>
      <c r="AH14" s="3918"/>
      <c r="AI14" s="3919"/>
      <c r="AJ14" s="3919"/>
      <c r="AK14" s="3920"/>
      <c r="AL14" s="3923"/>
      <c r="AM14" s="3924"/>
      <c r="AN14" s="3864"/>
      <c r="AO14" s="3865"/>
      <c r="AP14" s="3865"/>
      <c r="AQ14" s="3865"/>
      <c r="AR14" s="3865"/>
      <c r="AS14" s="3865"/>
      <c r="AT14" s="3865"/>
      <c r="AU14" s="3866"/>
      <c r="AV14" s="3884" t="s">
        <v>99</v>
      </c>
      <c r="AW14" s="3885"/>
      <c r="AX14" s="3886"/>
      <c r="AY14" s="3886"/>
      <c r="AZ14" s="54" t="s">
        <v>100</v>
      </c>
      <c r="BB14" s="72"/>
      <c r="BC14" s="72"/>
      <c r="BD14" s="72"/>
      <c r="BE14" s="72"/>
      <c r="BF14" s="72"/>
    </row>
    <row r="15" spans="2:71" ht="17.25" customHeight="1">
      <c r="B15" s="3887">
        <v>6</v>
      </c>
      <c r="C15" s="3860"/>
      <c r="D15" s="3772"/>
      <c r="E15" s="3772"/>
      <c r="F15" s="3773"/>
      <c r="G15" s="3771"/>
      <c r="H15" s="3772"/>
      <c r="I15" s="3772"/>
      <c r="J15" s="3772"/>
      <c r="K15" s="3773"/>
      <c r="L15" s="3723"/>
      <c r="M15" s="3724"/>
      <c r="N15" s="3724"/>
      <c r="O15" s="3724"/>
      <c r="P15" s="3724"/>
      <c r="Q15" s="3725"/>
      <c r="R15" s="3723"/>
      <c r="S15" s="3724"/>
      <c r="T15" s="3724"/>
      <c r="U15" s="3724"/>
      <c r="V15" s="3724"/>
      <c r="W15" s="3725"/>
      <c r="X15" s="3894"/>
      <c r="Y15" s="3955"/>
      <c r="Z15" s="3956"/>
      <c r="AA15" s="3956"/>
      <c r="AB15" s="3957"/>
      <c r="AC15" s="3879"/>
      <c r="AD15" s="3880"/>
      <c r="AE15" s="3880"/>
      <c r="AF15" s="3880"/>
      <c r="AG15" s="3881"/>
      <c r="AH15" s="3915"/>
      <c r="AI15" s="3916"/>
      <c r="AJ15" s="3916"/>
      <c r="AK15" s="3917"/>
      <c r="AL15" s="3921"/>
      <c r="AM15" s="3922"/>
      <c r="AN15" s="3861"/>
      <c r="AO15" s="3862"/>
      <c r="AP15" s="3862"/>
      <c r="AQ15" s="3862"/>
      <c r="AR15" s="3862"/>
      <c r="AS15" s="3862"/>
      <c r="AT15" s="3862"/>
      <c r="AU15" s="3863"/>
      <c r="AV15" s="3901" t="s">
        <v>98</v>
      </c>
      <c r="AW15" s="3902"/>
      <c r="AX15" s="3760"/>
      <c r="AY15" s="3760"/>
      <c r="AZ15" s="55" t="s">
        <v>48</v>
      </c>
      <c r="BB15" s="72"/>
      <c r="BC15" s="72"/>
      <c r="BD15" s="72"/>
      <c r="BE15" s="72"/>
      <c r="BF15" s="72"/>
    </row>
    <row r="16" spans="2:71" ht="17.25" customHeight="1" thickBot="1">
      <c r="B16" s="3888"/>
      <c r="C16" s="3890"/>
      <c r="D16" s="3891"/>
      <c r="E16" s="3891"/>
      <c r="F16" s="3892"/>
      <c r="G16" s="3761"/>
      <c r="H16" s="3762"/>
      <c r="I16" s="3762"/>
      <c r="J16" s="3762"/>
      <c r="K16" s="3763"/>
      <c r="L16" s="3929"/>
      <c r="M16" s="3930"/>
      <c r="N16" s="3930"/>
      <c r="O16" s="3930"/>
      <c r="P16" s="3930"/>
      <c r="Q16" s="3931"/>
      <c r="R16" s="3929"/>
      <c r="S16" s="3930"/>
      <c r="T16" s="3930"/>
      <c r="U16" s="3930"/>
      <c r="V16" s="3930"/>
      <c r="W16" s="3931"/>
      <c r="X16" s="3894"/>
      <c r="Y16" s="56" t="s">
        <v>65</v>
      </c>
      <c r="Z16" s="3893" t="str">
        <f>IF(Y15&gt;0,INT(YEARFRAC(Y15,$BM$1)),"―")</f>
        <v>―</v>
      </c>
      <c r="AA16" s="3893"/>
      <c r="AB16" s="57" t="s">
        <v>64</v>
      </c>
      <c r="AC16" s="3952"/>
      <c r="AD16" s="3953"/>
      <c r="AE16" s="3953"/>
      <c r="AF16" s="3953"/>
      <c r="AG16" s="3954"/>
      <c r="AH16" s="3918"/>
      <c r="AI16" s="3919"/>
      <c r="AJ16" s="3919"/>
      <c r="AK16" s="3920"/>
      <c r="AL16" s="3923"/>
      <c r="AM16" s="3924"/>
      <c r="AN16" s="3861"/>
      <c r="AO16" s="3862"/>
      <c r="AP16" s="3862"/>
      <c r="AQ16" s="3862"/>
      <c r="AR16" s="3862"/>
      <c r="AS16" s="3862"/>
      <c r="AT16" s="3862"/>
      <c r="AU16" s="3863"/>
      <c r="AV16" s="3932" t="s">
        <v>99</v>
      </c>
      <c r="AW16" s="3933"/>
      <c r="AX16" s="3928"/>
      <c r="AY16" s="3928"/>
      <c r="AZ16" s="58" t="s">
        <v>100</v>
      </c>
      <c r="BB16" s="72"/>
      <c r="BC16" s="72"/>
      <c r="BD16" s="72"/>
      <c r="BE16" s="72"/>
      <c r="BF16" s="72"/>
    </row>
    <row r="17" spans="2:59" ht="17.25" customHeight="1">
      <c r="B17" s="3887">
        <v>7</v>
      </c>
      <c r="C17" s="3860"/>
      <c r="D17" s="3772"/>
      <c r="E17" s="3772"/>
      <c r="F17" s="3773"/>
      <c r="G17" s="3771"/>
      <c r="H17" s="3772"/>
      <c r="I17" s="3772"/>
      <c r="J17" s="3772"/>
      <c r="K17" s="3773"/>
      <c r="L17" s="3723"/>
      <c r="M17" s="3724"/>
      <c r="N17" s="3724"/>
      <c r="O17" s="3724"/>
      <c r="P17" s="3724"/>
      <c r="Q17" s="3725"/>
      <c r="R17" s="3723"/>
      <c r="S17" s="3724"/>
      <c r="T17" s="3724"/>
      <c r="U17" s="3724"/>
      <c r="V17" s="3724"/>
      <c r="W17" s="3725"/>
      <c r="X17" s="3682"/>
      <c r="Y17" s="3707"/>
      <c r="Z17" s="3708"/>
      <c r="AA17" s="3708"/>
      <c r="AB17" s="3709"/>
      <c r="AC17" s="3879"/>
      <c r="AD17" s="3880"/>
      <c r="AE17" s="3880"/>
      <c r="AF17" s="3880"/>
      <c r="AG17" s="3881"/>
      <c r="AH17" s="3915"/>
      <c r="AI17" s="3916"/>
      <c r="AJ17" s="3916"/>
      <c r="AK17" s="3917"/>
      <c r="AL17" s="3921"/>
      <c r="AM17" s="3922"/>
      <c r="AN17" s="3949"/>
      <c r="AO17" s="3950"/>
      <c r="AP17" s="3950"/>
      <c r="AQ17" s="3950"/>
      <c r="AR17" s="3950"/>
      <c r="AS17" s="3950"/>
      <c r="AT17" s="3950"/>
      <c r="AU17" s="3951"/>
      <c r="AV17" s="3903" t="s">
        <v>98</v>
      </c>
      <c r="AW17" s="3904"/>
      <c r="AX17" s="3760"/>
      <c r="AY17" s="3760"/>
      <c r="AZ17" s="51" t="s">
        <v>48</v>
      </c>
      <c r="BB17" s="72"/>
      <c r="BC17" s="72"/>
      <c r="BD17" s="72"/>
      <c r="BE17" s="72"/>
      <c r="BF17" s="72"/>
    </row>
    <row r="18" spans="2:59" ht="17.25" customHeight="1" thickBot="1">
      <c r="B18" s="3888"/>
      <c r="C18" s="3859"/>
      <c r="D18" s="3715"/>
      <c r="E18" s="3715"/>
      <c r="F18" s="3716"/>
      <c r="G18" s="3761"/>
      <c r="H18" s="3762"/>
      <c r="I18" s="3762"/>
      <c r="J18" s="3762"/>
      <c r="K18" s="3763"/>
      <c r="L18" s="3726"/>
      <c r="M18" s="3727"/>
      <c r="N18" s="3727"/>
      <c r="O18" s="3727"/>
      <c r="P18" s="3727"/>
      <c r="Q18" s="3728"/>
      <c r="R18" s="3726"/>
      <c r="S18" s="3727"/>
      <c r="T18" s="3727"/>
      <c r="U18" s="3727"/>
      <c r="V18" s="3727"/>
      <c r="W18" s="3728"/>
      <c r="X18" s="3683"/>
      <c r="Y18" s="56" t="s">
        <v>65</v>
      </c>
      <c r="Z18" s="3893" t="str">
        <f>IF(Y17&gt;0,INT(YEARFRAC(Y17,$BM$1)),"―")</f>
        <v>―</v>
      </c>
      <c r="AA18" s="3893"/>
      <c r="AB18" s="53" t="s">
        <v>64</v>
      </c>
      <c r="AC18" s="3761"/>
      <c r="AD18" s="3762"/>
      <c r="AE18" s="3762"/>
      <c r="AF18" s="3762"/>
      <c r="AG18" s="3763"/>
      <c r="AH18" s="3918"/>
      <c r="AI18" s="3919"/>
      <c r="AJ18" s="3919"/>
      <c r="AK18" s="3920"/>
      <c r="AL18" s="3923"/>
      <c r="AM18" s="3924"/>
      <c r="AN18" s="3864"/>
      <c r="AO18" s="3865"/>
      <c r="AP18" s="3865"/>
      <c r="AQ18" s="3865"/>
      <c r="AR18" s="3865"/>
      <c r="AS18" s="3865"/>
      <c r="AT18" s="3865"/>
      <c r="AU18" s="3866"/>
      <c r="AV18" s="3884" t="s">
        <v>99</v>
      </c>
      <c r="AW18" s="3885"/>
      <c r="AX18" s="3886"/>
      <c r="AY18" s="3886"/>
      <c r="AZ18" s="54" t="s">
        <v>100</v>
      </c>
      <c r="BB18" s="72"/>
      <c r="BC18" s="72"/>
      <c r="BD18" s="72"/>
      <c r="BE18" s="72"/>
      <c r="BF18" s="72"/>
    </row>
    <row r="19" spans="2:59" ht="17.25" customHeight="1">
      <c r="B19" s="3887">
        <v>8</v>
      </c>
      <c r="C19" s="3925"/>
      <c r="D19" s="3926"/>
      <c r="E19" s="3926"/>
      <c r="F19" s="3927"/>
      <c r="G19" s="3771"/>
      <c r="H19" s="3772"/>
      <c r="I19" s="3772"/>
      <c r="J19" s="3772"/>
      <c r="K19" s="3773"/>
      <c r="L19" s="3929"/>
      <c r="M19" s="3930"/>
      <c r="N19" s="3930"/>
      <c r="O19" s="3930"/>
      <c r="P19" s="3930"/>
      <c r="Q19" s="3931"/>
      <c r="R19" s="3929"/>
      <c r="S19" s="3930"/>
      <c r="T19" s="3930"/>
      <c r="U19" s="3930"/>
      <c r="V19" s="3930"/>
      <c r="W19" s="3931"/>
      <c r="X19" s="3894"/>
      <c r="Y19" s="3707"/>
      <c r="Z19" s="3708"/>
      <c r="AA19" s="3708"/>
      <c r="AB19" s="3709"/>
      <c r="AC19" s="3879"/>
      <c r="AD19" s="3880"/>
      <c r="AE19" s="3880"/>
      <c r="AF19" s="3880"/>
      <c r="AG19" s="3881"/>
      <c r="AH19" s="3915"/>
      <c r="AI19" s="3916"/>
      <c r="AJ19" s="3916"/>
      <c r="AK19" s="3917"/>
      <c r="AL19" s="3921"/>
      <c r="AM19" s="3922"/>
      <c r="AN19" s="3861"/>
      <c r="AO19" s="3862"/>
      <c r="AP19" s="3862"/>
      <c r="AQ19" s="3862"/>
      <c r="AR19" s="3862"/>
      <c r="AS19" s="3862"/>
      <c r="AT19" s="3862"/>
      <c r="AU19" s="3863"/>
      <c r="AV19" s="3901" t="s">
        <v>98</v>
      </c>
      <c r="AW19" s="3902"/>
      <c r="AX19" s="3760"/>
      <c r="AY19" s="3760"/>
      <c r="AZ19" s="55" t="s">
        <v>48</v>
      </c>
      <c r="BB19" s="72"/>
      <c r="BC19" s="72"/>
      <c r="BD19" s="72"/>
      <c r="BE19" s="72"/>
      <c r="BF19" s="72"/>
    </row>
    <row r="20" spans="2:59" ht="17.25" customHeight="1" thickBot="1">
      <c r="B20" s="3888"/>
      <c r="C20" s="3890"/>
      <c r="D20" s="3891"/>
      <c r="E20" s="3891"/>
      <c r="F20" s="3892"/>
      <c r="G20" s="3761"/>
      <c r="H20" s="3762"/>
      <c r="I20" s="3762"/>
      <c r="J20" s="3762"/>
      <c r="K20" s="3763"/>
      <c r="L20" s="3929"/>
      <c r="M20" s="3930"/>
      <c r="N20" s="3930"/>
      <c r="O20" s="3930"/>
      <c r="P20" s="3930"/>
      <c r="Q20" s="3931"/>
      <c r="R20" s="3929"/>
      <c r="S20" s="3930"/>
      <c r="T20" s="3930"/>
      <c r="U20" s="3930"/>
      <c r="V20" s="3930"/>
      <c r="W20" s="3931"/>
      <c r="X20" s="3894"/>
      <c r="Y20" s="56" t="s">
        <v>65</v>
      </c>
      <c r="Z20" s="3893" t="str">
        <f>IF(Y19&gt;0,INT(YEARFRAC(Y19,$BM$1)),"―")</f>
        <v>―</v>
      </c>
      <c r="AA20" s="3893"/>
      <c r="AB20" s="53" t="s">
        <v>64</v>
      </c>
      <c r="AC20" s="3761"/>
      <c r="AD20" s="3762"/>
      <c r="AE20" s="3762"/>
      <c r="AF20" s="3762"/>
      <c r="AG20" s="3763"/>
      <c r="AH20" s="3918"/>
      <c r="AI20" s="3919"/>
      <c r="AJ20" s="3919"/>
      <c r="AK20" s="3920"/>
      <c r="AL20" s="3923"/>
      <c r="AM20" s="3924"/>
      <c r="AN20" s="3861"/>
      <c r="AO20" s="3862"/>
      <c r="AP20" s="3862"/>
      <c r="AQ20" s="3862"/>
      <c r="AR20" s="3862"/>
      <c r="AS20" s="3862"/>
      <c r="AT20" s="3862"/>
      <c r="AU20" s="3863"/>
      <c r="AV20" s="3932" t="s">
        <v>99</v>
      </c>
      <c r="AW20" s="3933"/>
      <c r="AX20" s="3928"/>
      <c r="AY20" s="3928"/>
      <c r="AZ20" s="58" t="s">
        <v>100</v>
      </c>
      <c r="BB20" s="72"/>
      <c r="BC20" s="72"/>
      <c r="BD20" s="72"/>
      <c r="BE20" s="72"/>
      <c r="BF20" s="72"/>
    </row>
    <row r="21" spans="2:59" ht="17.25" customHeight="1">
      <c r="B21" s="3887">
        <v>9</v>
      </c>
      <c r="C21" s="3860"/>
      <c r="D21" s="3772"/>
      <c r="E21" s="3772"/>
      <c r="F21" s="3773"/>
      <c r="G21" s="3771"/>
      <c r="H21" s="3772"/>
      <c r="I21" s="3772"/>
      <c r="J21" s="3772"/>
      <c r="K21" s="3773"/>
      <c r="L21" s="3723"/>
      <c r="M21" s="3724"/>
      <c r="N21" s="3724"/>
      <c r="O21" s="3724"/>
      <c r="P21" s="3724"/>
      <c r="Q21" s="3725"/>
      <c r="R21" s="3723"/>
      <c r="S21" s="3724"/>
      <c r="T21" s="3724"/>
      <c r="U21" s="3724"/>
      <c r="V21" s="3724"/>
      <c r="W21" s="3725"/>
      <c r="X21" s="3682"/>
      <c r="Y21" s="3707"/>
      <c r="Z21" s="3708"/>
      <c r="AA21" s="3708"/>
      <c r="AB21" s="3709"/>
      <c r="AC21" s="3879"/>
      <c r="AD21" s="3880"/>
      <c r="AE21" s="3880"/>
      <c r="AF21" s="3880"/>
      <c r="AG21" s="3881"/>
      <c r="AH21" s="3915"/>
      <c r="AI21" s="3916"/>
      <c r="AJ21" s="3916"/>
      <c r="AK21" s="3917"/>
      <c r="AL21" s="3921"/>
      <c r="AM21" s="3922"/>
      <c r="AN21" s="3949"/>
      <c r="AO21" s="3950"/>
      <c r="AP21" s="3950"/>
      <c r="AQ21" s="3950"/>
      <c r="AR21" s="3950"/>
      <c r="AS21" s="3950"/>
      <c r="AT21" s="3950"/>
      <c r="AU21" s="3951"/>
      <c r="AV21" s="3903" t="s">
        <v>98</v>
      </c>
      <c r="AW21" s="3904"/>
      <c r="AX21" s="3760"/>
      <c r="AY21" s="3760"/>
      <c r="AZ21" s="51" t="s">
        <v>48</v>
      </c>
      <c r="BB21" s="72"/>
      <c r="BC21" s="72"/>
      <c r="BD21" s="72"/>
      <c r="BE21" s="72"/>
      <c r="BF21" s="72"/>
    </row>
    <row r="22" spans="2:59" ht="17.25" customHeight="1" thickBot="1">
      <c r="B22" s="3888"/>
      <c r="C22" s="3859"/>
      <c r="D22" s="3715"/>
      <c r="E22" s="3715"/>
      <c r="F22" s="3716"/>
      <c r="G22" s="3761"/>
      <c r="H22" s="3762"/>
      <c r="I22" s="3762"/>
      <c r="J22" s="3762"/>
      <c r="K22" s="3763"/>
      <c r="L22" s="3726"/>
      <c r="M22" s="3727"/>
      <c r="N22" s="3727"/>
      <c r="O22" s="3727"/>
      <c r="P22" s="3727"/>
      <c r="Q22" s="3728"/>
      <c r="R22" s="3726"/>
      <c r="S22" s="3727"/>
      <c r="T22" s="3727"/>
      <c r="U22" s="3727"/>
      <c r="V22" s="3727"/>
      <c r="W22" s="3728"/>
      <c r="X22" s="3683"/>
      <c r="Y22" s="56" t="s">
        <v>65</v>
      </c>
      <c r="Z22" s="3893" t="str">
        <f>IF(Y21&gt;0,INT(YEARFRAC(Y21,$BM$1)),"―")</f>
        <v>―</v>
      </c>
      <c r="AA22" s="3893"/>
      <c r="AB22" s="53" t="s">
        <v>64</v>
      </c>
      <c r="AC22" s="3761"/>
      <c r="AD22" s="3762"/>
      <c r="AE22" s="3762"/>
      <c r="AF22" s="3762"/>
      <c r="AG22" s="3763"/>
      <c r="AH22" s="3918"/>
      <c r="AI22" s="3919"/>
      <c r="AJ22" s="3919"/>
      <c r="AK22" s="3920"/>
      <c r="AL22" s="3923"/>
      <c r="AM22" s="3924"/>
      <c r="AN22" s="3864"/>
      <c r="AO22" s="3865"/>
      <c r="AP22" s="3865"/>
      <c r="AQ22" s="3865"/>
      <c r="AR22" s="3865"/>
      <c r="AS22" s="3865"/>
      <c r="AT22" s="3865"/>
      <c r="AU22" s="3866"/>
      <c r="AV22" s="3884" t="s">
        <v>99</v>
      </c>
      <c r="AW22" s="3885"/>
      <c r="AX22" s="3886"/>
      <c r="AY22" s="3886"/>
      <c r="AZ22" s="54" t="s">
        <v>100</v>
      </c>
      <c r="BB22" s="72"/>
      <c r="BC22" s="72"/>
      <c r="BD22" s="72"/>
      <c r="BE22" s="72"/>
      <c r="BF22" s="72"/>
    </row>
    <row r="23" spans="2:59" ht="17.25" customHeight="1">
      <c r="B23" s="3887">
        <v>10</v>
      </c>
      <c r="C23" s="3925"/>
      <c r="D23" s="3926"/>
      <c r="E23" s="3926"/>
      <c r="F23" s="3927"/>
      <c r="G23" s="3771"/>
      <c r="H23" s="3772"/>
      <c r="I23" s="3772"/>
      <c r="J23" s="3772"/>
      <c r="K23" s="3773"/>
      <c r="L23" s="3929"/>
      <c r="M23" s="3930"/>
      <c r="N23" s="3930"/>
      <c r="O23" s="3930"/>
      <c r="P23" s="3930"/>
      <c r="Q23" s="3931"/>
      <c r="R23" s="3929"/>
      <c r="S23" s="3930"/>
      <c r="T23" s="3930"/>
      <c r="U23" s="3930"/>
      <c r="V23" s="3930"/>
      <c r="W23" s="3931"/>
      <c r="X23" s="3894"/>
      <c r="Y23" s="3707"/>
      <c r="Z23" s="3708"/>
      <c r="AA23" s="3708"/>
      <c r="AB23" s="3709"/>
      <c r="AC23" s="3879"/>
      <c r="AD23" s="3880"/>
      <c r="AE23" s="3880"/>
      <c r="AF23" s="3880"/>
      <c r="AG23" s="3881"/>
      <c r="AH23" s="3915"/>
      <c r="AI23" s="3916"/>
      <c r="AJ23" s="3916"/>
      <c r="AK23" s="3917"/>
      <c r="AL23" s="3921"/>
      <c r="AM23" s="3922"/>
      <c r="AN23" s="3861"/>
      <c r="AO23" s="3862"/>
      <c r="AP23" s="3862"/>
      <c r="AQ23" s="3862"/>
      <c r="AR23" s="3862"/>
      <c r="AS23" s="3862"/>
      <c r="AT23" s="3862"/>
      <c r="AU23" s="3863"/>
      <c r="AV23" s="3901" t="s">
        <v>98</v>
      </c>
      <c r="AW23" s="3902"/>
      <c r="AX23" s="3760"/>
      <c r="AY23" s="3760"/>
      <c r="AZ23" s="55" t="s">
        <v>48</v>
      </c>
      <c r="BB23" s="72"/>
      <c r="BC23" s="72"/>
      <c r="BD23" s="72"/>
      <c r="BE23" s="72"/>
      <c r="BF23" s="72"/>
    </row>
    <row r="24" spans="2:59" ht="17.25" customHeight="1" thickBot="1">
      <c r="B24" s="3889"/>
      <c r="C24" s="3859"/>
      <c r="D24" s="3715"/>
      <c r="E24" s="3715"/>
      <c r="F24" s="3716"/>
      <c r="G24" s="3761"/>
      <c r="H24" s="3762"/>
      <c r="I24" s="3762"/>
      <c r="J24" s="3762"/>
      <c r="K24" s="3763"/>
      <c r="L24" s="3726"/>
      <c r="M24" s="3727"/>
      <c r="N24" s="3727"/>
      <c r="O24" s="3727"/>
      <c r="P24" s="3727"/>
      <c r="Q24" s="3728"/>
      <c r="R24" s="3726"/>
      <c r="S24" s="3727"/>
      <c r="T24" s="3727"/>
      <c r="U24" s="3727"/>
      <c r="V24" s="3727"/>
      <c r="W24" s="3728"/>
      <c r="X24" s="3683"/>
      <c r="Y24" s="56" t="s">
        <v>65</v>
      </c>
      <c r="Z24" s="3893" t="str">
        <f>IF(Y23&gt;0,INT(YEARFRAC(Y23,$BM$1)),"―")</f>
        <v>―</v>
      </c>
      <c r="AA24" s="3893"/>
      <c r="AB24" s="53" t="s">
        <v>64</v>
      </c>
      <c r="AC24" s="3761"/>
      <c r="AD24" s="3762"/>
      <c r="AE24" s="3762"/>
      <c r="AF24" s="3762"/>
      <c r="AG24" s="3763"/>
      <c r="AH24" s="3918"/>
      <c r="AI24" s="3919"/>
      <c r="AJ24" s="3919"/>
      <c r="AK24" s="3920"/>
      <c r="AL24" s="3923"/>
      <c r="AM24" s="3924"/>
      <c r="AN24" s="3864"/>
      <c r="AO24" s="3865"/>
      <c r="AP24" s="3865"/>
      <c r="AQ24" s="3865"/>
      <c r="AR24" s="3865"/>
      <c r="AS24" s="3865"/>
      <c r="AT24" s="3865"/>
      <c r="AU24" s="3866"/>
      <c r="AV24" s="3884" t="s">
        <v>99</v>
      </c>
      <c r="AW24" s="3885"/>
      <c r="AX24" s="3886"/>
      <c r="AY24" s="3886"/>
      <c r="AZ24" s="54" t="s">
        <v>100</v>
      </c>
      <c r="BA24" s="78"/>
      <c r="BB24" s="75"/>
      <c r="BC24" s="75"/>
      <c r="BD24" s="75"/>
      <c r="BE24" s="75"/>
      <c r="BF24" s="75"/>
      <c r="BG24" s="75"/>
    </row>
    <row r="25" spans="2:59" s="48" customFormat="1" ht="14.85" customHeight="1" thickBot="1">
      <c r="B25" s="59"/>
      <c r="C25" s="60"/>
      <c r="D25" s="60"/>
      <c r="E25" s="60"/>
      <c r="F25" s="60"/>
      <c r="G25" s="60"/>
      <c r="H25" s="60"/>
      <c r="I25" s="60"/>
      <c r="J25" s="60"/>
      <c r="K25" s="60"/>
      <c r="L25" s="3936" t="s">
        <v>1496</v>
      </c>
      <c r="M25" s="3936"/>
      <c r="N25" s="3936"/>
      <c r="O25" s="3936"/>
      <c r="P25" s="3936"/>
      <c r="Q25" s="3936"/>
      <c r="R25" s="3936"/>
      <c r="S25" s="3936"/>
      <c r="T25" s="3936"/>
      <c r="U25" s="3936"/>
      <c r="V25" s="3936"/>
      <c r="W25" s="3936"/>
      <c r="X25" s="3936"/>
      <c r="Y25" s="3936"/>
      <c r="Z25" s="3936"/>
      <c r="AA25" s="3936"/>
      <c r="AB25" s="3936"/>
      <c r="AC25" s="3936"/>
      <c r="AD25" s="3936"/>
      <c r="AE25" s="3936"/>
      <c r="AF25" s="3936"/>
      <c r="AG25" s="3936"/>
      <c r="AH25" s="3936"/>
      <c r="AI25" s="3936"/>
      <c r="AJ25" s="3936"/>
      <c r="AK25" s="3936"/>
      <c r="AL25" s="3936"/>
      <c r="AM25" s="3936"/>
      <c r="AN25" s="3936"/>
      <c r="AO25" s="3936"/>
      <c r="AP25" s="3936"/>
      <c r="AQ25" s="3936"/>
      <c r="AR25" s="3936"/>
      <c r="AS25" s="3936"/>
      <c r="AT25" s="3936"/>
      <c r="AU25" s="3936"/>
      <c r="AV25" s="3936"/>
      <c r="AW25" s="3936"/>
      <c r="AX25" s="3936"/>
      <c r="AY25" s="3936"/>
      <c r="AZ25" s="3936"/>
      <c r="BA25" s="3937"/>
      <c r="BB25" s="3937"/>
      <c r="BC25" s="3937"/>
      <c r="BD25" s="3937"/>
      <c r="BE25" s="3937"/>
      <c r="BF25" s="3937"/>
    </row>
    <row r="26" spans="2:59" s="49" customFormat="1" ht="14.85" customHeight="1">
      <c r="B26" s="61"/>
      <c r="C26" s="3944" t="s">
        <v>227</v>
      </c>
      <c r="D26" s="3944"/>
      <c r="E26" s="3944"/>
      <c r="F26" s="3944"/>
      <c r="G26" s="3944"/>
      <c r="H26" s="3944"/>
      <c r="I26" s="3944"/>
      <c r="J26" s="3944"/>
      <c r="K26" s="3944"/>
      <c r="L26" s="3937"/>
      <c r="M26" s="3937"/>
      <c r="N26" s="3937"/>
      <c r="O26" s="3937"/>
      <c r="P26" s="3937"/>
      <c r="Q26" s="3937"/>
      <c r="R26" s="3937"/>
      <c r="S26" s="3937"/>
      <c r="T26" s="3937"/>
      <c r="U26" s="3937"/>
      <c r="V26" s="3937"/>
      <c r="W26" s="3937"/>
      <c r="X26" s="3937"/>
      <c r="Y26" s="3937"/>
      <c r="Z26" s="3937"/>
      <c r="AA26" s="3937"/>
      <c r="AB26" s="3937"/>
      <c r="AC26" s="3937"/>
      <c r="AD26" s="3937"/>
      <c r="AE26" s="3937"/>
      <c r="AF26" s="3937"/>
      <c r="AG26" s="3937"/>
      <c r="AH26" s="3937"/>
      <c r="AI26" s="3937"/>
      <c r="AJ26" s="3937"/>
      <c r="AK26" s="3937"/>
      <c r="AL26" s="3937"/>
      <c r="AM26" s="3937"/>
      <c r="AN26" s="3937"/>
      <c r="AO26" s="3937"/>
      <c r="AP26" s="3937"/>
      <c r="AQ26" s="3937"/>
      <c r="AR26" s="3937"/>
      <c r="AS26" s="3937"/>
      <c r="AT26" s="3937"/>
      <c r="AU26" s="3937"/>
      <c r="AV26" s="3937"/>
      <c r="AW26" s="3937"/>
      <c r="AX26" s="3937"/>
      <c r="AY26" s="3937"/>
      <c r="AZ26" s="3937"/>
      <c r="BA26" s="3937"/>
      <c r="BB26" s="3937"/>
      <c r="BC26" s="3937"/>
      <c r="BD26" s="3937"/>
      <c r="BE26" s="3937"/>
      <c r="BF26" s="3937"/>
    </row>
    <row r="27" spans="2:59" s="49" customFormat="1" ht="14.85" customHeight="1" thickBot="1">
      <c r="B27" s="61"/>
      <c r="C27" s="3947" t="s">
        <v>109</v>
      </c>
      <c r="D27" s="3947"/>
      <c r="E27" s="3948"/>
      <c r="F27" s="3942"/>
      <c r="G27" s="3943"/>
      <c r="H27" s="3943"/>
      <c r="I27" s="3943"/>
      <c r="J27" s="3943"/>
      <c r="K27" s="3943"/>
      <c r="L27" s="3937"/>
      <c r="M27" s="3937"/>
      <c r="N27" s="3937"/>
      <c r="O27" s="3937"/>
      <c r="P27" s="3937"/>
      <c r="Q27" s="3937"/>
      <c r="R27" s="3937"/>
      <c r="S27" s="3937"/>
      <c r="T27" s="3937"/>
      <c r="U27" s="3937"/>
      <c r="V27" s="3937"/>
      <c r="W27" s="3937"/>
      <c r="X27" s="3937"/>
      <c r="Y27" s="3937"/>
      <c r="Z27" s="3937"/>
      <c r="AA27" s="3937"/>
      <c r="AB27" s="3937"/>
      <c r="AC27" s="3937"/>
      <c r="AD27" s="3937"/>
      <c r="AE27" s="3937"/>
      <c r="AF27" s="3937"/>
      <c r="AG27" s="3937"/>
      <c r="AH27" s="3937"/>
      <c r="AI27" s="3937"/>
      <c r="AJ27" s="3937"/>
      <c r="AK27" s="3937"/>
      <c r="AL27" s="3937"/>
      <c r="AM27" s="3937"/>
      <c r="AN27" s="3937"/>
      <c r="AO27" s="3937"/>
      <c r="AP27" s="3937"/>
      <c r="AQ27" s="3937"/>
      <c r="AR27" s="3937"/>
      <c r="AS27" s="3937"/>
      <c r="AT27" s="3937"/>
      <c r="AU27" s="3937"/>
      <c r="AV27" s="3937"/>
      <c r="AW27" s="3937"/>
      <c r="AX27" s="3937"/>
      <c r="AY27" s="3937"/>
      <c r="AZ27" s="3937"/>
      <c r="BA27" s="3937"/>
      <c r="BB27" s="3937"/>
      <c r="BC27" s="3937"/>
      <c r="BD27" s="3937"/>
      <c r="BE27" s="3937"/>
      <c r="BF27" s="3937"/>
    </row>
    <row r="28" spans="2:59" ht="14.85" customHeight="1" thickBot="1">
      <c r="C28" s="3947" t="s">
        <v>121</v>
      </c>
      <c r="D28" s="3947"/>
      <c r="E28" s="3948"/>
      <c r="F28" s="3942"/>
      <c r="G28" s="3943"/>
      <c r="H28" s="3943"/>
      <c r="I28" s="3943"/>
      <c r="J28" s="3943"/>
      <c r="K28" s="3943"/>
      <c r="L28" s="3937"/>
      <c r="M28" s="3937"/>
      <c r="N28" s="3937"/>
      <c r="O28" s="3937"/>
      <c r="P28" s="3937"/>
      <c r="Q28" s="3937"/>
      <c r="R28" s="3937"/>
      <c r="S28" s="3937"/>
      <c r="T28" s="3937"/>
      <c r="U28" s="3937"/>
      <c r="V28" s="3937"/>
      <c r="W28" s="3937"/>
      <c r="X28" s="3937"/>
      <c r="Y28" s="3937"/>
      <c r="Z28" s="3937"/>
      <c r="AA28" s="3937"/>
      <c r="AB28" s="3937"/>
      <c r="AC28" s="3937"/>
      <c r="AD28" s="3937"/>
      <c r="AE28" s="3937"/>
      <c r="AF28" s="3937"/>
      <c r="AG28" s="3937"/>
      <c r="AH28" s="3937"/>
      <c r="AI28" s="3937"/>
      <c r="AJ28" s="3937"/>
      <c r="AK28" s="3937"/>
      <c r="AL28" s="3937"/>
      <c r="AM28" s="3937"/>
      <c r="AN28" s="3937"/>
      <c r="AO28" s="3937"/>
      <c r="AP28" s="3937"/>
      <c r="AQ28" s="3937"/>
      <c r="AR28" s="3937"/>
      <c r="AS28" s="3937"/>
      <c r="AT28" s="3937"/>
      <c r="AU28" s="3937"/>
      <c r="AV28" s="3937"/>
      <c r="AW28" s="3937"/>
      <c r="AX28" s="3937"/>
      <c r="AY28" s="3937"/>
      <c r="AZ28" s="3937"/>
      <c r="BA28" s="3937"/>
      <c r="BB28" s="3937"/>
      <c r="BC28" s="3937"/>
      <c r="BD28" s="3937"/>
      <c r="BE28" s="3937"/>
      <c r="BF28" s="3937"/>
    </row>
    <row r="29" spans="2:59" ht="14.85" customHeight="1" thickBot="1">
      <c r="C29" s="3934" t="s">
        <v>1</v>
      </c>
      <c r="D29" s="3934"/>
      <c r="E29" s="3935"/>
      <c r="F29" s="3945"/>
      <c r="G29" s="3946"/>
      <c r="H29" s="3946"/>
      <c r="I29" s="3946"/>
      <c r="J29" s="3946"/>
      <c r="K29" s="3946"/>
      <c r="L29" s="3937"/>
      <c r="M29" s="3937"/>
      <c r="N29" s="3937"/>
      <c r="O29" s="3937"/>
      <c r="P29" s="3937"/>
      <c r="Q29" s="3937"/>
      <c r="R29" s="3937"/>
      <c r="S29" s="3937"/>
      <c r="T29" s="3937"/>
      <c r="U29" s="3937"/>
      <c r="V29" s="3937"/>
      <c r="W29" s="3937"/>
      <c r="X29" s="3937"/>
      <c r="Y29" s="3937"/>
      <c r="Z29" s="3937"/>
      <c r="AA29" s="3937"/>
      <c r="AB29" s="3937"/>
      <c r="AC29" s="3937"/>
      <c r="AD29" s="3937"/>
      <c r="AE29" s="3937"/>
      <c r="AF29" s="3937"/>
      <c r="AG29" s="3937"/>
      <c r="AH29" s="3937"/>
      <c r="AI29" s="3937"/>
      <c r="AJ29" s="3937"/>
      <c r="AK29" s="3937"/>
      <c r="AL29" s="3937"/>
      <c r="AM29" s="3937"/>
      <c r="AN29" s="3937"/>
      <c r="AO29" s="3937"/>
      <c r="AP29" s="3937"/>
      <c r="AQ29" s="3937"/>
      <c r="AR29" s="3937"/>
      <c r="AS29" s="3937"/>
      <c r="AT29" s="3937"/>
      <c r="AU29" s="3937"/>
      <c r="AV29" s="3937"/>
      <c r="AW29" s="3937"/>
      <c r="AX29" s="3937"/>
      <c r="AY29" s="3937"/>
      <c r="AZ29" s="3937"/>
      <c r="BA29" s="3937"/>
      <c r="BB29" s="3937"/>
      <c r="BC29" s="3937"/>
      <c r="BD29" s="3937"/>
      <c r="BE29" s="3937"/>
      <c r="BF29" s="3937"/>
    </row>
    <row r="30" spans="2:59" ht="14.85" customHeight="1" thickBot="1">
      <c r="C30" s="3938" t="s">
        <v>228</v>
      </c>
      <c r="D30" s="3938"/>
      <c r="E30" s="3939"/>
      <c r="F30" s="3940"/>
      <c r="G30" s="3941"/>
      <c r="H30" s="3941"/>
      <c r="I30" s="3941"/>
      <c r="J30" s="3941"/>
      <c r="K30" s="3941"/>
      <c r="L30" s="3937"/>
      <c r="M30" s="3937"/>
      <c r="N30" s="3937"/>
      <c r="O30" s="3937"/>
      <c r="P30" s="3937"/>
      <c r="Q30" s="3937"/>
      <c r="R30" s="3937"/>
      <c r="S30" s="3937"/>
      <c r="T30" s="3937"/>
      <c r="U30" s="3937"/>
      <c r="V30" s="3937"/>
      <c r="W30" s="3937"/>
      <c r="X30" s="3937"/>
      <c r="Y30" s="3937"/>
      <c r="Z30" s="3937"/>
      <c r="AA30" s="3937"/>
      <c r="AB30" s="3937"/>
      <c r="AC30" s="3937"/>
      <c r="AD30" s="3937"/>
      <c r="AE30" s="3937"/>
      <c r="AF30" s="3937"/>
      <c r="AG30" s="3937"/>
      <c r="AH30" s="3937"/>
      <c r="AI30" s="3937"/>
      <c r="AJ30" s="3937"/>
      <c r="AK30" s="3937"/>
      <c r="AL30" s="3937"/>
      <c r="AM30" s="3937"/>
      <c r="AN30" s="3937"/>
      <c r="AO30" s="3937"/>
      <c r="AP30" s="3937"/>
      <c r="AQ30" s="3937"/>
      <c r="AR30" s="3937"/>
      <c r="AS30" s="3937"/>
      <c r="AT30" s="3937"/>
      <c r="AU30" s="3937"/>
      <c r="AV30" s="3937"/>
      <c r="AW30" s="3937"/>
      <c r="AX30" s="3937"/>
      <c r="AY30" s="3937"/>
      <c r="AZ30" s="3937"/>
      <c r="BA30" s="3937"/>
      <c r="BB30" s="3937"/>
      <c r="BC30" s="3937"/>
      <c r="BD30" s="3937"/>
      <c r="BE30" s="3937"/>
      <c r="BF30" s="3937"/>
    </row>
    <row r="31" spans="2:59" ht="14.85" customHeight="1">
      <c r="L31" s="3937"/>
      <c r="M31" s="3937"/>
      <c r="N31" s="3937"/>
      <c r="O31" s="3937"/>
      <c r="P31" s="3937"/>
      <c r="Q31" s="3937"/>
      <c r="R31" s="3937"/>
      <c r="S31" s="3937"/>
      <c r="T31" s="3937"/>
      <c r="U31" s="3937"/>
      <c r="V31" s="3937"/>
      <c r="W31" s="3937"/>
      <c r="X31" s="3937"/>
      <c r="Y31" s="3937"/>
      <c r="Z31" s="3937"/>
      <c r="AA31" s="3937"/>
      <c r="AB31" s="3937"/>
      <c r="AC31" s="3937"/>
      <c r="AD31" s="3937"/>
      <c r="AE31" s="3937"/>
      <c r="AF31" s="3937"/>
      <c r="AG31" s="3937"/>
      <c r="AH31" s="3937"/>
      <c r="AI31" s="3937"/>
      <c r="AJ31" s="3937"/>
      <c r="AK31" s="3937"/>
      <c r="AL31" s="3937"/>
      <c r="AM31" s="3937"/>
      <c r="AN31" s="3937"/>
      <c r="AO31" s="3937"/>
      <c r="AP31" s="3937"/>
      <c r="AQ31" s="3937"/>
      <c r="AR31" s="3937"/>
      <c r="AS31" s="3937"/>
      <c r="AT31" s="3937"/>
      <c r="AU31" s="3937"/>
      <c r="AV31" s="3937"/>
      <c r="AW31" s="3937"/>
      <c r="AX31" s="3937"/>
      <c r="AY31" s="3937"/>
      <c r="AZ31" s="3937"/>
      <c r="BA31" s="3937"/>
      <c r="BB31" s="3937"/>
      <c r="BC31" s="3937"/>
      <c r="BD31" s="3937"/>
      <c r="BE31" s="3937"/>
      <c r="BF31" s="3937"/>
    </row>
    <row r="32" spans="2:59" ht="15" customHeight="1">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row>
    <row r="34" spans="4:14" ht="15" customHeight="1">
      <c r="D34" s="1905" t="s">
        <v>200</v>
      </c>
      <c r="E34" s="1905"/>
      <c r="F34" s="1905"/>
      <c r="G34" s="1905"/>
      <c r="H34" s="1905"/>
      <c r="I34" s="1905"/>
      <c r="J34" s="1905"/>
      <c r="K34" s="1905"/>
      <c r="L34" s="1905"/>
      <c r="M34" s="1905"/>
      <c r="N34" s="1905"/>
    </row>
    <row r="35" spans="4:14" ht="15" customHeight="1">
      <c r="D35" s="1905"/>
      <c r="E35" s="1905"/>
      <c r="F35" s="1905"/>
      <c r="G35" s="1905"/>
      <c r="H35" s="1905"/>
      <c r="I35" s="1905"/>
      <c r="J35" s="1905"/>
      <c r="K35" s="1905"/>
      <c r="L35" s="1905"/>
      <c r="M35" s="1905"/>
      <c r="N35" s="1905"/>
    </row>
  </sheetData>
  <sheetProtection formatCells="0" selectLockedCells="1"/>
  <mergeCells count="227">
    <mergeCell ref="X11:X12"/>
    <mergeCell ref="G13:K13"/>
    <mergeCell ref="L13:Q14"/>
    <mergeCell ref="R13:W14"/>
    <mergeCell ref="AH15:AK16"/>
    <mergeCell ref="AL15:AM16"/>
    <mergeCell ref="AN11:AU12"/>
    <mergeCell ref="AN13:AU14"/>
    <mergeCell ref="AX12:AY12"/>
    <mergeCell ref="G15:K15"/>
    <mergeCell ref="G16:K16"/>
    <mergeCell ref="L15:Q16"/>
    <mergeCell ref="AV14:AW14"/>
    <mergeCell ref="AV12:AW12"/>
    <mergeCell ref="Y13:AB13"/>
    <mergeCell ref="Z14:AA14"/>
    <mergeCell ref="AC14:AG14"/>
    <mergeCell ref="AC13:AG13"/>
    <mergeCell ref="AH13:AK14"/>
    <mergeCell ref="AL13:AM14"/>
    <mergeCell ref="X15:X16"/>
    <mergeCell ref="AC8:AG8"/>
    <mergeCell ref="X7:X8"/>
    <mergeCell ref="X9:X10"/>
    <mergeCell ref="W1:AF1"/>
    <mergeCell ref="AG1:AN1"/>
    <mergeCell ref="AC7:AG7"/>
    <mergeCell ref="B1:L1"/>
    <mergeCell ref="Y3:AB3"/>
    <mergeCell ref="C2:K2"/>
    <mergeCell ref="AH2:AM4"/>
    <mergeCell ref="AH5:AK6"/>
    <mergeCell ref="AL5:AM6"/>
    <mergeCell ref="AH7:AK8"/>
    <mergeCell ref="AL7:AM8"/>
    <mergeCell ref="G7:K7"/>
    <mergeCell ref="G8:K8"/>
    <mergeCell ref="L7:Q8"/>
    <mergeCell ref="R7:W8"/>
    <mergeCell ref="Y4:AB4"/>
    <mergeCell ref="AH17:AK18"/>
    <mergeCell ref="AL17:AM18"/>
    <mergeCell ref="AN9:AU10"/>
    <mergeCell ref="AX18:AY18"/>
    <mergeCell ref="AN17:AU18"/>
    <mergeCell ref="AV17:AW17"/>
    <mergeCell ref="AX17:AY17"/>
    <mergeCell ref="AV18:AW18"/>
    <mergeCell ref="R15:W16"/>
    <mergeCell ref="AC15:AG15"/>
    <mergeCell ref="Z16:AA16"/>
    <mergeCell ref="AC16:AG16"/>
    <mergeCell ref="AV16:AW16"/>
    <mergeCell ref="AV15:AW15"/>
    <mergeCell ref="Y15:AB15"/>
    <mergeCell ref="AN15:AU16"/>
    <mergeCell ref="AV13:AW13"/>
    <mergeCell ref="AX13:AY13"/>
    <mergeCell ref="AX16:AY16"/>
    <mergeCell ref="AX14:AY14"/>
    <mergeCell ref="AX15:AY15"/>
    <mergeCell ref="AX10:AY10"/>
    <mergeCell ref="AV11:AW11"/>
    <mergeCell ref="AX11:AY11"/>
    <mergeCell ref="AV22:AW22"/>
    <mergeCell ref="AX22:AY22"/>
    <mergeCell ref="AV23:AW23"/>
    <mergeCell ref="AX23:AY23"/>
    <mergeCell ref="AH21:AK22"/>
    <mergeCell ref="AL21:AM22"/>
    <mergeCell ref="AN23:AU24"/>
    <mergeCell ref="L23:Q24"/>
    <mergeCell ref="C28:E28"/>
    <mergeCell ref="F28:K28"/>
    <mergeCell ref="C27:E27"/>
    <mergeCell ref="C22:F22"/>
    <mergeCell ref="Z22:AA22"/>
    <mergeCell ref="AC22:AG22"/>
    <mergeCell ref="L21:Q22"/>
    <mergeCell ref="X21:X22"/>
    <mergeCell ref="AN21:AU22"/>
    <mergeCell ref="R21:W22"/>
    <mergeCell ref="AC21:AG21"/>
    <mergeCell ref="G21:K21"/>
    <mergeCell ref="G22:K22"/>
    <mergeCell ref="AX21:AY21"/>
    <mergeCell ref="AV21:AW21"/>
    <mergeCell ref="C29:E29"/>
    <mergeCell ref="L25:BF31"/>
    <mergeCell ref="C30:E30"/>
    <mergeCell ref="F30:K30"/>
    <mergeCell ref="F27:K27"/>
    <mergeCell ref="C26:K26"/>
    <mergeCell ref="G23:K23"/>
    <mergeCell ref="G24:K24"/>
    <mergeCell ref="C24:F24"/>
    <mergeCell ref="Z24:AA24"/>
    <mergeCell ref="AC24:AG24"/>
    <mergeCell ref="C23:F23"/>
    <mergeCell ref="R23:W24"/>
    <mergeCell ref="AC23:AG23"/>
    <mergeCell ref="X23:X24"/>
    <mergeCell ref="Y23:AB23"/>
    <mergeCell ref="AH23:AK24"/>
    <mergeCell ref="AL23:AM24"/>
    <mergeCell ref="AX24:AY24"/>
    <mergeCell ref="AV24:AW24"/>
    <mergeCell ref="F29:K29"/>
    <mergeCell ref="AH19:AK20"/>
    <mergeCell ref="AL19:AM20"/>
    <mergeCell ref="G19:K19"/>
    <mergeCell ref="AX19:AY19"/>
    <mergeCell ref="AX20:AY20"/>
    <mergeCell ref="AN19:AU20"/>
    <mergeCell ref="AV19:AW19"/>
    <mergeCell ref="L19:Q20"/>
    <mergeCell ref="AV20:AW20"/>
    <mergeCell ref="R19:W20"/>
    <mergeCell ref="AC19:AG19"/>
    <mergeCell ref="G20:K20"/>
    <mergeCell ref="AC17:AG17"/>
    <mergeCell ref="Y17:AB17"/>
    <mergeCell ref="C18:F18"/>
    <mergeCell ref="Z18:AA18"/>
    <mergeCell ref="AC18:AG18"/>
    <mergeCell ref="G17:K17"/>
    <mergeCell ref="G18:K18"/>
    <mergeCell ref="X17:X18"/>
    <mergeCell ref="C20:F20"/>
    <mergeCell ref="Z20:AA20"/>
    <mergeCell ref="AC20:AG20"/>
    <mergeCell ref="Y19:AB19"/>
    <mergeCell ref="C19:F19"/>
    <mergeCell ref="AV9:AW9"/>
    <mergeCell ref="AX9:AY9"/>
    <mergeCell ref="Z10:AA10"/>
    <mergeCell ref="AC10:AG10"/>
    <mergeCell ref="AV10:AW10"/>
    <mergeCell ref="AH9:AK10"/>
    <mergeCell ref="AL9:AM10"/>
    <mergeCell ref="AC9:AG9"/>
    <mergeCell ref="Z12:AA12"/>
    <mergeCell ref="AC12:AG12"/>
    <mergeCell ref="AC11:AG11"/>
    <mergeCell ref="AH11:AK12"/>
    <mergeCell ref="AL11:AM12"/>
    <mergeCell ref="AV7:AW7"/>
    <mergeCell ref="AV6:AW6"/>
    <mergeCell ref="AX7:AY7"/>
    <mergeCell ref="AV5:AW5"/>
    <mergeCell ref="AX6:AY6"/>
    <mergeCell ref="AX5:AY5"/>
    <mergeCell ref="AV2:AZ2"/>
    <mergeCell ref="AV4:AZ4"/>
    <mergeCell ref="AV3:AZ3"/>
    <mergeCell ref="D34:N35"/>
    <mergeCell ref="X19:X20"/>
    <mergeCell ref="B2:B4"/>
    <mergeCell ref="B7:B8"/>
    <mergeCell ref="B9:B10"/>
    <mergeCell ref="B11:B12"/>
    <mergeCell ref="B13:B14"/>
    <mergeCell ref="C8:F8"/>
    <mergeCell ref="C10:F10"/>
    <mergeCell ref="C13:F13"/>
    <mergeCell ref="C12:F12"/>
    <mergeCell ref="C15:F15"/>
    <mergeCell ref="L5:Q6"/>
    <mergeCell ref="R3:W4"/>
    <mergeCell ref="R5:W6"/>
    <mergeCell ref="C3:F3"/>
    <mergeCell ref="C5:F5"/>
    <mergeCell ref="G5:K5"/>
    <mergeCell ref="G6:K6"/>
    <mergeCell ref="G4:K4"/>
    <mergeCell ref="C9:F9"/>
    <mergeCell ref="C14:F14"/>
    <mergeCell ref="C11:F11"/>
    <mergeCell ref="G9:K9"/>
    <mergeCell ref="B17:B18"/>
    <mergeCell ref="Y9:AB9"/>
    <mergeCell ref="B21:B22"/>
    <mergeCell ref="C21:F21"/>
    <mergeCell ref="B5:B6"/>
    <mergeCell ref="Y11:AB11"/>
    <mergeCell ref="Y21:AB21"/>
    <mergeCell ref="B15:B16"/>
    <mergeCell ref="B23:B24"/>
    <mergeCell ref="B19:B20"/>
    <mergeCell ref="C16:F16"/>
    <mergeCell ref="L11:Q12"/>
    <mergeCell ref="G10:K10"/>
    <mergeCell ref="G11:K11"/>
    <mergeCell ref="G12:K12"/>
    <mergeCell ref="R11:W12"/>
    <mergeCell ref="G14:K14"/>
    <mergeCell ref="Z6:AA6"/>
    <mergeCell ref="C17:F17"/>
    <mergeCell ref="L17:Q18"/>
    <mergeCell ref="R17:W18"/>
    <mergeCell ref="L9:Q10"/>
    <mergeCell ref="R9:W10"/>
    <mergeCell ref="Z8:AA8"/>
    <mergeCell ref="AO1:BC1"/>
    <mergeCell ref="BG1:BL1"/>
    <mergeCell ref="BM1:BS1"/>
    <mergeCell ref="Y7:AB7"/>
    <mergeCell ref="C4:F4"/>
    <mergeCell ref="C6:F6"/>
    <mergeCell ref="X13:X14"/>
    <mergeCell ref="X5:X6"/>
    <mergeCell ref="C7:F7"/>
    <mergeCell ref="AN7:AU8"/>
    <mergeCell ref="AN5:AU6"/>
    <mergeCell ref="AN2:AU4"/>
    <mergeCell ref="AC4:AG4"/>
    <mergeCell ref="AC3:AG3"/>
    <mergeCell ref="AC2:AG2"/>
    <mergeCell ref="AC6:AG6"/>
    <mergeCell ref="AC5:AG5"/>
    <mergeCell ref="L2:AB2"/>
    <mergeCell ref="X3:X4"/>
    <mergeCell ref="G3:K3"/>
    <mergeCell ref="L3:Q4"/>
    <mergeCell ref="Y5:AB5"/>
    <mergeCell ref="AV8:AW8"/>
    <mergeCell ref="AX8:AY8"/>
  </mergeCells>
  <phoneticPr fontId="2"/>
  <conditionalFormatting sqref="A25:XFD65536 A3:F24 L3:IV4 A2:XFD2 A1:AF1 BD1:BF1 L5:X24 AH6:IV6 AH5:AW5 AZ5:IV5 AH8:IV8 AH7:AW7 AZ7:IV7 AH10:IV10 AH9:AW9 AZ9:IV9 AH12:IV12 AH11:AW11 AZ11:IV11 AH14:IV14 AH13:AW13 AZ13:IV13 AH16:IV16 AH15:AW15 AZ15:IV15 AH18:IV18 AH17:AW17 AZ17:IV17 AH20:IV20 AH19:AW19 AZ19:IV19 AH22:IV22 AH21:AW21 AZ21:IV21 AH24:IV24 AH23:AW23 AZ23:IV23 BT1:XFD1">
    <cfRule type="notContainsBlanks" dxfId="38" priority="93" stopIfTrue="1">
      <formula>LEN(TRIM(A1))&gt;0</formula>
    </cfRule>
  </conditionalFormatting>
  <conditionalFormatting sqref="G3">
    <cfRule type="notContainsBlanks" dxfId="37" priority="70" stopIfTrue="1">
      <formula>LEN(TRIM(G3))&gt;0</formula>
    </cfRule>
  </conditionalFormatting>
  <conditionalFormatting sqref="G4">
    <cfRule type="notContainsBlanks" dxfId="36" priority="69" stopIfTrue="1">
      <formula>LEN(TRIM(G4))&gt;0</formula>
    </cfRule>
  </conditionalFormatting>
  <conditionalFormatting sqref="G13">
    <cfRule type="notContainsBlanks" dxfId="35" priority="54" stopIfTrue="1">
      <formula>LEN(TRIM(G13))&gt;0</formula>
    </cfRule>
  </conditionalFormatting>
  <conditionalFormatting sqref="G15">
    <cfRule type="notContainsBlanks" dxfId="34" priority="53" stopIfTrue="1">
      <formula>LEN(TRIM(G15))&gt;0</formula>
    </cfRule>
  </conditionalFormatting>
  <conditionalFormatting sqref="G17">
    <cfRule type="notContainsBlanks" dxfId="33" priority="52" stopIfTrue="1">
      <formula>LEN(TRIM(G17))&gt;0</formula>
    </cfRule>
  </conditionalFormatting>
  <conditionalFormatting sqref="G19">
    <cfRule type="notContainsBlanks" dxfId="32" priority="51" stopIfTrue="1">
      <formula>LEN(TRIM(G19))&gt;0</formula>
    </cfRule>
  </conditionalFormatting>
  <conditionalFormatting sqref="G21">
    <cfRule type="notContainsBlanks" dxfId="31" priority="50" stopIfTrue="1">
      <formula>LEN(TRIM(G21))&gt;0</formula>
    </cfRule>
  </conditionalFormatting>
  <conditionalFormatting sqref="G23">
    <cfRule type="notContainsBlanks" dxfId="30" priority="49" stopIfTrue="1">
      <formula>LEN(TRIM(G23))&gt;0</formula>
    </cfRule>
  </conditionalFormatting>
  <conditionalFormatting sqref="G5">
    <cfRule type="notContainsBlanks" dxfId="29" priority="48" stopIfTrue="1">
      <formula>LEN(TRIM(G5))&gt;0</formula>
    </cfRule>
  </conditionalFormatting>
  <conditionalFormatting sqref="G7">
    <cfRule type="notContainsBlanks" dxfId="28" priority="47" stopIfTrue="1">
      <formula>LEN(TRIM(G7))&gt;0</formula>
    </cfRule>
  </conditionalFormatting>
  <conditionalFormatting sqref="G9">
    <cfRule type="notContainsBlanks" dxfId="27" priority="46" stopIfTrue="1">
      <formula>LEN(TRIM(G9))&gt;0</formula>
    </cfRule>
  </conditionalFormatting>
  <conditionalFormatting sqref="G11">
    <cfRule type="notContainsBlanks" dxfId="26" priority="45" stopIfTrue="1">
      <formula>LEN(TRIM(G11))&gt;0</formula>
    </cfRule>
  </conditionalFormatting>
  <conditionalFormatting sqref="AG1:AN1">
    <cfRule type="notContainsBlanks" dxfId="25" priority="44" stopIfTrue="1">
      <formula>LEN(TRIM(AG1))&gt;0</formula>
    </cfRule>
  </conditionalFormatting>
  <conditionalFormatting sqref="Y5:AG24">
    <cfRule type="notContainsBlanks" dxfId="24" priority="43" stopIfTrue="1">
      <formula>LEN(TRIM(Y5))&gt;0</formula>
    </cfRule>
  </conditionalFormatting>
  <conditionalFormatting sqref="AX5:AY5">
    <cfRule type="notContainsBlanks" dxfId="23" priority="42" stopIfTrue="1">
      <formula>LEN(TRIM(AX5))&gt;0</formula>
    </cfRule>
  </conditionalFormatting>
  <conditionalFormatting sqref="AX23:AY23">
    <cfRule type="notContainsBlanks" dxfId="22" priority="32" stopIfTrue="1">
      <formula>LEN(TRIM(AX23))&gt;0</formula>
    </cfRule>
  </conditionalFormatting>
  <conditionalFormatting sqref="AX19:AY19">
    <cfRule type="notContainsBlanks" dxfId="21" priority="30" stopIfTrue="1">
      <formula>LEN(TRIM(AX19))&gt;0</formula>
    </cfRule>
  </conditionalFormatting>
  <conditionalFormatting sqref="AX15:AY15">
    <cfRule type="notContainsBlanks" dxfId="20" priority="28" stopIfTrue="1">
      <formula>LEN(TRIM(AX15))&gt;0</formula>
    </cfRule>
  </conditionalFormatting>
  <conditionalFormatting sqref="AX11:AY11">
    <cfRule type="notContainsBlanks" dxfId="19" priority="26" stopIfTrue="1">
      <formula>LEN(TRIM(AX11))&gt;0</formula>
    </cfRule>
  </conditionalFormatting>
  <conditionalFormatting sqref="AX7:AY7">
    <cfRule type="notContainsBlanks" dxfId="18" priority="24" stopIfTrue="1">
      <formula>LEN(TRIM(AX7))&gt;0</formula>
    </cfRule>
  </conditionalFormatting>
  <conditionalFormatting sqref="AX21:AY21">
    <cfRule type="notContainsBlanks" dxfId="17" priority="31" stopIfTrue="1">
      <formula>LEN(TRIM(AX21))&gt;0</formula>
    </cfRule>
  </conditionalFormatting>
  <conditionalFormatting sqref="AX17:AY17">
    <cfRule type="notContainsBlanks" dxfId="16" priority="29" stopIfTrue="1">
      <formula>LEN(TRIM(AX17))&gt;0</formula>
    </cfRule>
  </conditionalFormatting>
  <conditionalFormatting sqref="AX13:AY13">
    <cfRule type="notContainsBlanks" dxfId="15" priority="27" stopIfTrue="1">
      <formula>LEN(TRIM(AX13))&gt;0</formula>
    </cfRule>
  </conditionalFormatting>
  <conditionalFormatting sqref="AX9:AY9">
    <cfRule type="notContainsBlanks" dxfId="14" priority="25" stopIfTrue="1">
      <formula>LEN(TRIM(AX9))&gt;0</formula>
    </cfRule>
  </conditionalFormatting>
  <conditionalFormatting sqref="G6">
    <cfRule type="notContainsBlanks" dxfId="13" priority="12" stopIfTrue="1">
      <formula>LEN(TRIM(G6))&gt;0</formula>
    </cfRule>
  </conditionalFormatting>
  <conditionalFormatting sqref="G8">
    <cfRule type="notContainsBlanks" dxfId="12" priority="11" stopIfTrue="1">
      <formula>LEN(TRIM(G8))&gt;0</formula>
    </cfRule>
  </conditionalFormatting>
  <conditionalFormatting sqref="G10">
    <cfRule type="notContainsBlanks" dxfId="11" priority="10" stopIfTrue="1">
      <formula>LEN(TRIM(G10))&gt;0</formula>
    </cfRule>
  </conditionalFormatting>
  <conditionalFormatting sqref="G12">
    <cfRule type="notContainsBlanks" dxfId="10" priority="9" stopIfTrue="1">
      <formula>LEN(TRIM(G12))&gt;0</formula>
    </cfRule>
  </conditionalFormatting>
  <conditionalFormatting sqref="G14">
    <cfRule type="notContainsBlanks" dxfId="9" priority="8" stopIfTrue="1">
      <formula>LEN(TRIM(G14))&gt;0</formula>
    </cfRule>
  </conditionalFormatting>
  <conditionalFormatting sqref="G16">
    <cfRule type="notContainsBlanks" dxfId="8" priority="7" stopIfTrue="1">
      <formula>LEN(TRIM(G16))&gt;0</formula>
    </cfRule>
  </conditionalFormatting>
  <conditionalFormatting sqref="G18">
    <cfRule type="notContainsBlanks" dxfId="7" priority="6" stopIfTrue="1">
      <formula>LEN(TRIM(G18))&gt;0</formula>
    </cfRule>
  </conditionalFormatting>
  <conditionalFormatting sqref="G20">
    <cfRule type="notContainsBlanks" dxfId="6" priority="5" stopIfTrue="1">
      <formula>LEN(TRIM(G20))&gt;0</formula>
    </cfRule>
  </conditionalFormatting>
  <conditionalFormatting sqref="G22">
    <cfRule type="notContainsBlanks" dxfId="5" priority="4" stopIfTrue="1">
      <formula>LEN(TRIM(G22))&gt;0</formula>
    </cfRule>
  </conditionalFormatting>
  <conditionalFormatting sqref="G24">
    <cfRule type="notContainsBlanks" dxfId="4" priority="3" stopIfTrue="1">
      <formula>LEN(TRIM(G24))&gt;0</formula>
    </cfRule>
  </conditionalFormatting>
  <conditionalFormatting sqref="BG1 BM1:BS1">
    <cfRule type="notContainsBlanks" dxfId="3" priority="2">
      <formula>LEN(TRIM(BG1))&gt;0</formula>
    </cfRule>
  </conditionalFormatting>
  <conditionalFormatting sqref="AO1:BC1">
    <cfRule type="notContainsBlanks" dxfId="2" priority="1" stopIfTrue="1">
      <formula>LEN(TRIM(AO1))&gt;0</formula>
    </cfRule>
  </conditionalFormatting>
  <dataValidations xWindow="456" yWindow="385" count="17">
    <dataValidation type="list" allowBlank="1" showInputMessage="1" showErrorMessage="1" sqref="AC22:AG22 AC6:AG6 AC8:AG8 AC10:AG10 AC12:AG12 AC14:AG14 AC16:AG16 AC18:AG18 AC20:AG20 AC24:AG24">
      <formula1>"新規採用,法人内異動"</formula1>
    </dataValidation>
    <dataValidation type="list" allowBlank="1" showInputMessage="1" showErrorMessage="1" sqref="X5:X24">
      <formula1>"女,男"</formula1>
    </dataValidation>
    <dataValidation allowBlank="1" showInputMessage="1" showErrorMessage="1" promptTitle="入力例" prompt="○歳児担任　等" sqref="R5:V5 R7:V7 R9:V9 R11:V11 R13:V13 R15:V15 R17:V17 R19:V19 R21:V21 R23:V23"/>
    <dataValidation type="list" allowBlank="1" showInputMessage="1" showErrorMessage="1" sqref="C6:F6 C8:F8 C10:F10 C12:F12 C14:F14 C16:F16 C18:F18 C20:F20 C22:F22 C24:F24">
      <formula1>"常勤,非常勤"</formula1>
    </dataValidation>
    <dataValidation errorStyle="warning" allowBlank="1" showInputMessage="1" errorTitle="職種の入力について" error="該当するものがなければセルに直接入力して下さい。" promptTitle="入力方法" prompt="該当する職種を選択してください。なお、該当するものがない場合は直接入力してください。" sqref="G4:K4"/>
    <dataValidation allowBlank="1" showInputMessage="1" showErrorMessage="1" promptTitle="入力例" prompt="・本人都合のため退職_x000a_・定期異動のため系列園へ異動　等" sqref="AN5:AU24"/>
    <dataValidation allowBlank="1" showErrorMessage="1" promptTitle="＜入力方法＞" prompt="記載方法は「西暦(４ケタ)/月/日付」を全て半角数字で記載してください。記載すると、自動で和暦に変換されます。_x000a_（例）平成26年4月1日　⇒　2014/4/1" sqref="AO1:BC1"/>
    <dataValidation type="list" allowBlank="1" showInputMessage="1" showErrorMessage="1" promptTitle="＜入力方法＞" prompt="該当するものを選択してください。" sqref="AL5:AM24">
      <formula1>"異動,退職"</formula1>
    </dataValidation>
    <dataValidation type="list" allowBlank="1" showInputMessage="1" promptTitle="入力方法" prompt="該当する雇用形態を選択してください。なお、該当するものがない場合は直接入力してください。" sqref="C5:F5 C7:F7 C9:F9 C11:F11 C13:F13 C15:F15 C17:F17 C19:F19 C21:F21 C23:F23">
      <formula1>"正規,パート・アルバイト,契約,派遣,嘱託,調理業務委託"</formula1>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H5:AK24"/>
    <dataValidation type="list" errorStyle="warning"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5:K5 G7:K7 G9:K9 G11:K11 G13:K13 G15:K15 G17:K17 G19:K19 G21:K21 G23:K23">
      <formula1>"施設長,副施設長,主任,保育士・保育従事者,家庭的保育者,保育補助,看護師・保健師,栄養士・調理員,事務員,嘱託医,特別講師"</formula1>
    </dataValidation>
    <dataValidation allowBlank="1" showInputMessage="1" showErrorMessage="1" promptTitle="＜入力方法＞" prompt="記載方法は「西暦(４ケタ)/月/日付」を全て半角数字で記載してください。記載すると、自動で和暦に変換されます。_x000a_（例）2019年4月1日　⇒　2019/4/1" sqref="AC5:AG5 AC7:AG7 AC9:AG9 AC11:AG11 AC13:AG13 AC15:AG15 AC17:AG17 AC19:AG19 AC21:AG21 AC23:AG23"/>
    <dataValidation type="list" allowBlank="1" showInputMessage="1" showErrorMessage="1" sqref="AX5:AY5 AX23:AY23 AX21:AY21 AX19:AY19 AX17:AY17 AX15:AY15 AX13:AY13 AX11:AY11 AX9:AY9 AX7:AY7">
      <formula1>"1,2,3,4,5,6,7,8,9,10,11,12,13,14,15,16,17,18,19,20,21,22,23,24,25,26,27,28,29,30,31"</formula1>
    </dataValidation>
    <dataValidation allowBlank="1" showInputMessage="1" showErrorMessage="1" promptTitle="＜入力方法＞" prompt="・「西暦(４ケタ)/月/日付」を全て半角数字で入力してください。入力すると、自動で和暦に変換されます。_x000a_（例）_x000a_　　2023/4/1　⇒　令和5年4月1日_x000a_・監査日の前月1日を入力してください。_x000a_（例）_x000a_　　監査日が6/10の場合⇒5/1" sqref="AG1:AN1"/>
    <dataValidation allowBlank="1" showInputMessage="1" showErrorMessage="1" promptTitle="＜入力方法＞" prompt="記載方法は「西暦(４ケタ)/月/日付」を全て半角数字で記載してください。記載すると、自動で和暦に変換されます。_x000a_（例）2020/4/1   ⇒　　令和2年4月1日　_x000a__x000a_※年齢は、生年月日と基準日を入力すると自動で計算されます。" sqref="Y5:AB5 Y7:AB7 Y9:AB9 Y11:AB11 Y13:AB13 Y15:AB15 Y17:AB17 Y19:AB19 Y21:AB21 Y23:AB23"/>
    <dataValidation type="list" errorStyle="warning"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6:K6 G8:K8 G10:K10 G12:K12 G14:K14 G16:K16 G18:K18 G20:K20 G22:K22 G24:K24">
      <formula1>"保育士,地域限定保育士,看護師,准看護師,保健師,幼稚園教諭,小学校教諭,養護教諭,栄養士,調理師,医師,無資格"</formula1>
    </dataValidation>
    <dataValidation allowBlank="1" showInputMessage="1" showErrorMessage="1" promptTitle="＜入力方法＞" prompt="記載方法は「西暦(４ケタ)/月/日付」を全て半角数字で記載してください。記載すると、自動で和暦に変換されます。_x000a_（例）2014/4/1　⇒　平成26年4月1日　" sqref="BM1:BS1"/>
  </dataValidations>
  <pageMargins left="0.19685039370078741" right="0.19685039370078741" top="0.78740157480314965" bottom="0.78740157480314965" header="0.51181102362204722" footer="0.51181102362204722"/>
  <pageSetup paperSize="9" orientation="landscape" cellComments="asDisplayed"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workbookViewId="0"/>
  </sheetViews>
  <sheetFormatPr defaultRowHeight="13.5"/>
  <cols>
    <col min="1" max="1" width="3.75" customWidth="1"/>
    <col min="2" max="2" width="7.625" customWidth="1"/>
    <col min="3" max="3" width="5.875" customWidth="1"/>
    <col min="4" max="4" width="28.25" customWidth="1"/>
    <col min="5" max="5" width="47.125" customWidth="1"/>
    <col min="6" max="6" width="9" hidden="1" customWidth="1"/>
  </cols>
  <sheetData>
    <row r="1" spans="2:36" ht="39.75" customHeight="1"/>
    <row r="2" spans="2:36" ht="39.75" customHeight="1">
      <c r="B2" s="3968" t="s">
        <v>840</v>
      </c>
      <c r="C2" s="3968"/>
      <c r="D2" s="3968"/>
      <c r="E2" s="3968"/>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row>
    <row r="3" spans="2:36" ht="36" customHeight="1">
      <c r="B3" s="3969" t="s">
        <v>841</v>
      </c>
      <c r="C3" s="3969"/>
      <c r="D3" s="3969"/>
      <c r="E3" s="3969"/>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row>
    <row r="4" spans="2:36" ht="20.100000000000001" customHeight="1">
      <c r="B4" s="744" t="s">
        <v>842</v>
      </c>
      <c r="C4" s="744" t="s">
        <v>843</v>
      </c>
      <c r="D4" s="744" t="s">
        <v>844</v>
      </c>
      <c r="E4" s="744" t="s">
        <v>581</v>
      </c>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row>
    <row r="5" spans="2:36" ht="36" customHeight="1">
      <c r="B5" s="384"/>
      <c r="C5" s="385"/>
      <c r="D5" s="385"/>
      <c r="E5" s="386"/>
    </row>
    <row r="6" spans="2:36" ht="35.25" customHeight="1">
      <c r="B6" s="387">
        <v>1</v>
      </c>
      <c r="C6" s="388" t="s">
        <v>845</v>
      </c>
      <c r="D6" s="389" t="s">
        <v>846</v>
      </c>
      <c r="E6" s="388" t="s">
        <v>847</v>
      </c>
    </row>
    <row r="7" spans="2:36" ht="20.25" customHeight="1">
      <c r="B7" s="745" t="s">
        <v>842</v>
      </c>
      <c r="C7" s="745" t="s">
        <v>843</v>
      </c>
      <c r="D7" s="745" t="s">
        <v>844</v>
      </c>
      <c r="E7" s="745" t="s">
        <v>581</v>
      </c>
    </row>
    <row r="8" spans="2:36" ht="30" customHeight="1">
      <c r="B8" s="390">
        <v>1</v>
      </c>
      <c r="C8" s="391"/>
      <c r="D8" s="392"/>
      <c r="E8" s="392"/>
    </row>
    <row r="9" spans="2:36" ht="30" customHeight="1">
      <c r="B9" s="390">
        <v>2</v>
      </c>
      <c r="C9" s="391"/>
      <c r="D9" s="392"/>
      <c r="E9" s="392"/>
    </row>
    <row r="10" spans="2:36" ht="30" customHeight="1">
      <c r="B10" s="390">
        <v>3</v>
      </c>
      <c r="C10" s="391"/>
      <c r="D10" s="392"/>
      <c r="E10" s="392"/>
    </row>
    <row r="11" spans="2:36" ht="30" customHeight="1">
      <c r="B11" s="390">
        <v>4</v>
      </c>
      <c r="C11" s="391"/>
      <c r="D11" s="392"/>
      <c r="E11" s="392"/>
    </row>
    <row r="12" spans="2:36" ht="30" customHeight="1">
      <c r="B12" s="390">
        <v>5</v>
      </c>
      <c r="C12" s="391"/>
      <c r="D12" s="392"/>
      <c r="E12" s="392"/>
    </row>
    <row r="13" spans="2:36" ht="30" customHeight="1">
      <c r="B13" s="390">
        <v>6</v>
      </c>
      <c r="C13" s="391"/>
      <c r="D13" s="392"/>
      <c r="E13" s="392"/>
    </row>
    <row r="14" spans="2:36" ht="30" customHeight="1">
      <c r="B14" s="390">
        <v>7</v>
      </c>
      <c r="C14" s="391"/>
      <c r="D14" s="392"/>
      <c r="E14" s="392"/>
    </row>
    <row r="15" spans="2:36" ht="30" customHeight="1">
      <c r="B15" s="390">
        <v>8</v>
      </c>
      <c r="C15" s="391"/>
      <c r="D15" s="392"/>
      <c r="E15" s="392"/>
    </row>
    <row r="16" spans="2:36" ht="30" customHeight="1">
      <c r="B16" s="390">
        <v>9</v>
      </c>
      <c r="C16" s="391"/>
      <c r="D16" s="392"/>
      <c r="E16" s="392"/>
    </row>
    <row r="17" spans="2:35" ht="30" customHeight="1">
      <c r="B17" s="390">
        <v>10</v>
      </c>
      <c r="C17" s="391"/>
      <c r="D17" s="392"/>
      <c r="E17" s="392"/>
    </row>
    <row r="18" spans="2:35">
      <c r="B18" s="640"/>
      <c r="C18" s="393"/>
      <c r="D18" s="393"/>
      <c r="E18" s="393"/>
    </row>
    <row r="30" spans="2:35" ht="13.5" customHeight="1">
      <c r="B30" s="3970" t="s">
        <v>1446</v>
      </c>
      <c r="C30" s="3971"/>
      <c r="D30" s="3971"/>
      <c r="E30" s="3971"/>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row>
    <row r="31" spans="2:35" ht="13.5" customHeight="1">
      <c r="B31" s="3971"/>
      <c r="C31" s="3971"/>
      <c r="D31" s="3971"/>
      <c r="E31" s="3971"/>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row>
  </sheetData>
  <sheetProtection sheet="1" objects="1" scenarios="1"/>
  <mergeCells count="3">
    <mergeCell ref="B2:E2"/>
    <mergeCell ref="B3:E3"/>
    <mergeCell ref="B30:E31"/>
  </mergeCells>
  <phoneticPr fontId="2"/>
  <pageMargins left="0.7" right="0.7" top="0.75" bottom="0.75" header="0.3" footer="0.3"/>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workbookViewId="0">
      <selection activeCell="AI6" sqref="AI6"/>
    </sheetView>
  </sheetViews>
  <sheetFormatPr defaultColWidth="2.5" defaultRowHeight="14.25"/>
  <cols>
    <col min="1" max="1" width="4" style="518" customWidth="1"/>
    <col min="2" max="32" width="2.5" style="518"/>
    <col min="33" max="33" width="6.25" style="518" customWidth="1"/>
    <col min="34" max="16384" width="2.5" style="518"/>
  </cols>
  <sheetData>
    <row r="1" spans="1:37" ht="15" customHeight="1">
      <c r="A1" s="3968" t="s">
        <v>1319</v>
      </c>
      <c r="B1" s="3973"/>
      <c r="C1" s="3973"/>
      <c r="D1" s="3973"/>
      <c r="E1" s="3973"/>
      <c r="F1" s="3973"/>
      <c r="G1" s="3973"/>
      <c r="H1" s="3973"/>
      <c r="I1" s="3973"/>
      <c r="J1" s="3973"/>
      <c r="K1" s="3973"/>
      <c r="L1" s="3973"/>
      <c r="M1" s="3973"/>
      <c r="N1" s="3973"/>
      <c r="O1" s="3973"/>
      <c r="P1" s="3973"/>
      <c r="Q1" s="3973"/>
      <c r="R1" s="3973"/>
      <c r="S1" s="3973"/>
      <c r="T1" s="3973"/>
      <c r="U1" s="3973"/>
      <c r="V1" s="3973"/>
      <c r="W1" s="3973"/>
      <c r="X1" s="3973"/>
      <c r="Y1" s="3973"/>
      <c r="Z1" s="3973"/>
      <c r="AA1" s="3973"/>
      <c r="AB1" s="3973"/>
      <c r="AC1" s="3973"/>
      <c r="AD1" s="3973"/>
      <c r="AE1" s="3973"/>
      <c r="AF1" s="3973"/>
      <c r="AG1" s="3973"/>
    </row>
    <row r="2" spans="1:37" ht="9.75" customHeight="1">
      <c r="A2" s="3973"/>
      <c r="B2" s="3973"/>
      <c r="C2" s="3973"/>
      <c r="D2" s="3973"/>
      <c r="E2" s="3973"/>
      <c r="F2" s="3973"/>
      <c r="G2" s="3973"/>
      <c r="H2" s="3973"/>
      <c r="I2" s="3973"/>
      <c r="J2" s="3973"/>
      <c r="K2" s="3973"/>
      <c r="L2" s="3973"/>
      <c r="M2" s="3973"/>
      <c r="N2" s="3973"/>
      <c r="O2" s="3973"/>
      <c r="P2" s="3973"/>
      <c r="Q2" s="3973"/>
      <c r="R2" s="3973"/>
      <c r="S2" s="3973"/>
      <c r="T2" s="3973"/>
      <c r="U2" s="3973"/>
      <c r="V2" s="3973"/>
      <c r="W2" s="3973"/>
      <c r="X2" s="3973"/>
      <c r="Y2" s="3973"/>
      <c r="Z2" s="3973"/>
      <c r="AA2" s="3973"/>
      <c r="AB2" s="3973"/>
      <c r="AC2" s="3973"/>
      <c r="AD2" s="3973"/>
      <c r="AE2" s="3973"/>
      <c r="AF2" s="3973"/>
      <c r="AG2" s="3973"/>
    </row>
    <row r="3" spans="1:37" ht="15" customHeight="1">
      <c r="A3" s="3970" t="s">
        <v>838</v>
      </c>
      <c r="B3" s="3971"/>
      <c r="C3" s="3971"/>
      <c r="D3" s="3971"/>
      <c r="E3" s="3971"/>
      <c r="F3" s="3971"/>
      <c r="G3" s="3971"/>
      <c r="H3" s="3971"/>
      <c r="I3" s="3971"/>
      <c r="J3" s="3971"/>
      <c r="K3" s="3971"/>
      <c r="L3" s="3971"/>
      <c r="M3" s="3971"/>
      <c r="N3" s="3971"/>
      <c r="O3" s="3971"/>
      <c r="P3" s="3971"/>
      <c r="Q3" s="3971"/>
      <c r="R3" s="3971"/>
      <c r="S3" s="3971"/>
      <c r="T3" s="3971"/>
      <c r="U3" s="3971"/>
      <c r="V3" s="3971"/>
      <c r="W3" s="3971"/>
      <c r="X3" s="3971"/>
      <c r="Y3" s="3971"/>
      <c r="Z3" s="3971"/>
      <c r="AA3" s="3971"/>
      <c r="AB3" s="3971"/>
      <c r="AC3" s="3971"/>
      <c r="AD3" s="3971"/>
      <c r="AE3" s="3971"/>
      <c r="AF3" s="3971"/>
      <c r="AG3" s="3971"/>
    </row>
    <row r="4" spans="1:37" ht="19.5" customHeight="1">
      <c r="A4" s="3971"/>
      <c r="B4" s="3971"/>
      <c r="C4" s="3971"/>
      <c r="D4" s="3971"/>
      <c r="E4" s="3971"/>
      <c r="F4" s="3971"/>
      <c r="G4" s="3971"/>
      <c r="H4" s="3971"/>
      <c r="I4" s="3971"/>
      <c r="J4" s="3971"/>
      <c r="K4" s="3971"/>
      <c r="L4" s="3971"/>
      <c r="M4" s="3971"/>
      <c r="N4" s="3971"/>
      <c r="O4" s="3971"/>
      <c r="P4" s="3971"/>
      <c r="Q4" s="3971"/>
      <c r="R4" s="3971"/>
      <c r="S4" s="3971"/>
      <c r="T4" s="3971"/>
      <c r="U4" s="3971"/>
      <c r="V4" s="3971"/>
      <c r="W4" s="3971"/>
      <c r="X4" s="3971"/>
      <c r="Y4" s="3971"/>
      <c r="Z4" s="3971"/>
      <c r="AA4" s="3971"/>
      <c r="AB4" s="3971"/>
      <c r="AC4" s="3971"/>
      <c r="AD4" s="3971"/>
      <c r="AE4" s="3971"/>
      <c r="AF4" s="3971"/>
      <c r="AG4" s="3971"/>
    </row>
    <row r="5" spans="1:37" ht="25.5" customHeight="1">
      <c r="A5" s="3974" t="s">
        <v>1320</v>
      </c>
      <c r="B5" s="3975"/>
      <c r="C5" s="3975"/>
      <c r="D5" s="3975"/>
      <c r="E5" s="3975"/>
      <c r="F5" s="3975"/>
      <c r="G5" s="3975"/>
      <c r="H5" s="3975"/>
      <c r="I5" s="3975"/>
      <c r="J5" s="3975"/>
      <c r="K5" s="3975"/>
      <c r="L5" s="3975"/>
      <c r="M5" s="3975"/>
      <c r="N5" s="3975"/>
      <c r="O5" s="3975"/>
      <c r="P5" s="3975"/>
      <c r="Q5" s="3975"/>
      <c r="R5" s="3975"/>
      <c r="S5" s="3975"/>
      <c r="T5" s="3975"/>
      <c r="U5" s="3975"/>
      <c r="V5" s="3975"/>
      <c r="W5" s="3975"/>
      <c r="X5" s="3975"/>
      <c r="Y5" s="3975"/>
      <c r="Z5" s="3975"/>
      <c r="AA5" s="3975"/>
      <c r="AB5" s="3975"/>
      <c r="AC5" s="3975"/>
      <c r="AD5" s="3975"/>
      <c r="AE5" s="3975"/>
      <c r="AF5" s="3975"/>
      <c r="AG5" s="3975"/>
    </row>
    <row r="6" spans="1:37" ht="123.75" customHeight="1">
      <c r="A6" s="3976" t="s">
        <v>1603</v>
      </c>
      <c r="B6" s="3977"/>
      <c r="C6" s="3977"/>
      <c r="D6" s="3977"/>
      <c r="E6" s="3977"/>
      <c r="F6" s="3977"/>
      <c r="G6" s="3977"/>
      <c r="H6" s="3977"/>
      <c r="I6" s="3977"/>
      <c r="J6" s="3977"/>
      <c r="K6" s="3977"/>
      <c r="L6" s="3977"/>
      <c r="M6" s="3977"/>
      <c r="N6" s="3977"/>
      <c r="O6" s="3977"/>
      <c r="P6" s="3977"/>
      <c r="Q6" s="3977"/>
      <c r="R6" s="3977"/>
      <c r="S6" s="3977"/>
      <c r="T6" s="3977"/>
      <c r="U6" s="3977"/>
      <c r="V6" s="3977"/>
      <c r="W6" s="3977"/>
      <c r="X6" s="3977"/>
      <c r="Y6" s="3977"/>
      <c r="Z6" s="3977"/>
      <c r="AA6" s="3977"/>
      <c r="AB6" s="3977"/>
      <c r="AC6" s="3977"/>
      <c r="AD6" s="3977"/>
      <c r="AE6" s="3977"/>
      <c r="AF6" s="3977"/>
      <c r="AG6" s="3978"/>
    </row>
    <row r="7" spans="1:37" ht="7.5" customHeight="1">
      <c r="A7" s="746"/>
      <c r="B7" s="748"/>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row>
    <row r="8" spans="1:37" ht="23.25" customHeight="1">
      <c r="A8" s="3979" t="s">
        <v>804</v>
      </c>
      <c r="B8" s="3980"/>
      <c r="C8" s="3980"/>
      <c r="D8" s="3980"/>
      <c r="E8" s="3980"/>
      <c r="F8" s="3980"/>
      <c r="G8" s="3980"/>
      <c r="H8" s="3980"/>
      <c r="I8" s="3980"/>
      <c r="J8" s="3980"/>
      <c r="K8" s="3980"/>
      <c r="L8" s="3980"/>
      <c r="M8" s="3980"/>
      <c r="N8" s="3980"/>
      <c r="O8" s="3980"/>
      <c r="P8" s="3980"/>
      <c r="Q8" s="3980"/>
      <c r="R8" s="3980"/>
      <c r="S8" s="3980"/>
      <c r="T8" s="3980"/>
      <c r="U8" s="3980"/>
      <c r="V8" s="3980"/>
      <c r="W8" s="3980"/>
      <c r="X8" s="3980"/>
      <c r="Y8" s="3980"/>
      <c r="Z8" s="3980"/>
      <c r="AA8" s="3980"/>
      <c r="AB8" s="3980"/>
      <c r="AC8" s="3980"/>
      <c r="AD8" s="3980"/>
      <c r="AE8" s="3980"/>
      <c r="AF8" s="3980"/>
      <c r="AG8" s="3980"/>
    </row>
    <row r="9" spans="1:37" ht="102.75" customHeight="1">
      <c r="A9" s="749"/>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row>
    <row r="10" spans="1:37" ht="44.25" customHeight="1">
      <c r="A10" s="440"/>
      <c r="B10" s="264"/>
      <c r="C10" s="362"/>
      <c r="D10" s="363"/>
      <c r="E10" s="364"/>
      <c r="F10" s="364"/>
      <c r="G10" s="364"/>
      <c r="H10" s="364"/>
      <c r="I10" s="364"/>
      <c r="J10" s="364"/>
      <c r="K10" s="364"/>
      <c r="L10" s="364"/>
      <c r="M10" s="365"/>
      <c r="N10" s="365"/>
      <c r="O10" s="366"/>
      <c r="P10" s="3981" t="s">
        <v>805</v>
      </c>
      <c r="Q10" s="3982"/>
      <c r="R10" s="3982"/>
      <c r="S10" s="3982"/>
      <c r="T10" s="3982"/>
      <c r="U10" s="3982"/>
      <c r="V10" s="3982"/>
      <c r="W10" s="3982"/>
      <c r="X10" s="3982"/>
      <c r="Y10" s="3982"/>
      <c r="Z10" s="3982"/>
      <c r="AA10" s="3982"/>
      <c r="AB10" s="3982"/>
      <c r="AC10" s="3982"/>
      <c r="AD10" s="3982"/>
      <c r="AE10" s="3982"/>
      <c r="AF10" s="3982"/>
      <c r="AG10" s="3983"/>
      <c r="AH10" s="265"/>
      <c r="AI10" s="265"/>
      <c r="AJ10" s="265"/>
      <c r="AK10" s="265"/>
    </row>
    <row r="11" spans="1:37" ht="18" customHeight="1">
      <c r="A11" s="747"/>
      <c r="B11" s="263"/>
      <c r="C11" s="262"/>
      <c r="D11" s="364"/>
      <c r="E11" s="364"/>
      <c r="F11" s="364"/>
      <c r="G11" s="364"/>
      <c r="H11" s="364"/>
      <c r="I11" s="364"/>
      <c r="J11" s="364"/>
      <c r="K11" s="364"/>
      <c r="L11" s="364"/>
      <c r="M11" s="365"/>
      <c r="N11" s="365"/>
      <c r="O11" s="366"/>
      <c r="P11" s="3984"/>
      <c r="Q11" s="3985"/>
      <c r="R11" s="3985"/>
      <c r="S11" s="3985"/>
      <c r="T11" s="3985"/>
      <c r="U11" s="3985"/>
      <c r="V11" s="3985"/>
      <c r="W11" s="3985"/>
      <c r="X11" s="3985"/>
      <c r="Y11" s="3985"/>
      <c r="Z11" s="3985"/>
      <c r="AA11" s="3985"/>
      <c r="AB11" s="3985"/>
      <c r="AC11" s="3985"/>
      <c r="AD11" s="3985"/>
      <c r="AE11" s="3985"/>
      <c r="AF11" s="3985"/>
      <c r="AG11" s="3986"/>
      <c r="AH11" s="265"/>
      <c r="AI11" s="265"/>
      <c r="AJ11" s="265"/>
      <c r="AK11" s="265"/>
    </row>
    <row r="12" spans="1:37" ht="34.5" customHeight="1">
      <c r="A12" s="747"/>
      <c r="B12" s="440"/>
      <c r="C12" s="362"/>
      <c r="D12" s="364"/>
      <c r="E12" s="364"/>
      <c r="F12" s="364"/>
      <c r="G12" s="364"/>
      <c r="H12" s="364"/>
      <c r="I12" s="364"/>
      <c r="J12" s="364"/>
      <c r="K12" s="364"/>
      <c r="L12" s="364"/>
      <c r="M12" s="365"/>
      <c r="N12" s="365"/>
      <c r="O12" s="366"/>
      <c r="P12" s="3987"/>
      <c r="Q12" s="3988"/>
      <c r="R12" s="3988"/>
      <c r="S12" s="3988"/>
      <c r="T12" s="3988"/>
      <c r="U12" s="3988"/>
      <c r="V12" s="3988"/>
      <c r="W12" s="3988"/>
      <c r="X12" s="3988"/>
      <c r="Y12" s="3988"/>
      <c r="Z12" s="3988"/>
      <c r="AA12" s="3988"/>
      <c r="AB12" s="3988"/>
      <c r="AC12" s="3988"/>
      <c r="AD12" s="3988"/>
      <c r="AE12" s="3988"/>
      <c r="AF12" s="3988"/>
      <c r="AG12" s="3989"/>
      <c r="AH12" s="265"/>
      <c r="AI12" s="265"/>
      <c r="AJ12" s="265"/>
      <c r="AK12" s="265"/>
    </row>
    <row r="13" spans="1:37" ht="107.25" customHeight="1">
      <c r="A13" s="747"/>
      <c r="B13" s="440"/>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185"/>
      <c r="AH13" s="265"/>
      <c r="AI13" s="265"/>
      <c r="AJ13" s="265"/>
      <c r="AK13" s="265"/>
    </row>
    <row r="14" spans="1:37" ht="15" customHeight="1">
      <c r="A14" s="747"/>
      <c r="B14" s="3970" t="s">
        <v>839</v>
      </c>
      <c r="C14" s="3971"/>
      <c r="D14" s="3971"/>
      <c r="E14" s="3971"/>
      <c r="F14" s="3971"/>
      <c r="G14" s="3971"/>
      <c r="H14" s="3971"/>
      <c r="I14" s="3971"/>
      <c r="J14" s="3971"/>
      <c r="K14" s="3971"/>
      <c r="L14" s="3971"/>
      <c r="M14" s="3971"/>
      <c r="N14" s="3971"/>
      <c r="O14" s="3971"/>
      <c r="P14" s="3971"/>
      <c r="Q14" s="3971"/>
      <c r="R14" s="3971"/>
      <c r="S14" s="3971"/>
      <c r="T14" s="3971"/>
      <c r="U14" s="3971"/>
      <c r="V14" s="3971"/>
      <c r="W14" s="3971"/>
      <c r="X14" s="3971"/>
      <c r="Y14" s="3971"/>
      <c r="Z14" s="3971"/>
      <c r="AA14" s="3971"/>
      <c r="AB14" s="3971"/>
      <c r="AC14" s="3971"/>
      <c r="AD14" s="3971"/>
      <c r="AE14" s="3971"/>
      <c r="AF14" s="3971"/>
      <c r="AG14" s="3971"/>
    </row>
    <row r="15" spans="1:37">
      <c r="A15" s="747"/>
      <c r="B15" s="3972"/>
      <c r="C15" s="3972"/>
      <c r="D15" s="3972"/>
      <c r="E15" s="3972"/>
      <c r="F15" s="3972"/>
      <c r="G15" s="3972"/>
      <c r="H15" s="3972"/>
      <c r="I15" s="3972"/>
      <c r="J15" s="3972"/>
      <c r="K15" s="3972"/>
      <c r="L15" s="3972"/>
      <c r="M15" s="3972"/>
      <c r="N15" s="3972"/>
      <c r="O15" s="3972"/>
      <c r="P15" s="3972"/>
      <c r="Q15" s="3972"/>
      <c r="R15" s="3972"/>
      <c r="S15" s="3972"/>
      <c r="T15" s="3972"/>
      <c r="U15" s="3972"/>
      <c r="V15" s="3972"/>
      <c r="W15" s="3972"/>
      <c r="X15" s="3972"/>
      <c r="Y15" s="3972"/>
      <c r="Z15" s="3972"/>
      <c r="AA15" s="3972"/>
      <c r="AB15" s="3972"/>
      <c r="AC15" s="3972"/>
      <c r="AD15" s="3972"/>
      <c r="AE15" s="3972"/>
      <c r="AF15" s="3972"/>
      <c r="AG15" s="3972"/>
    </row>
  </sheetData>
  <mergeCells count="7">
    <mergeCell ref="B14:AG15"/>
    <mergeCell ref="A1:AG2"/>
    <mergeCell ref="A3:AG4"/>
    <mergeCell ref="A5:AG5"/>
    <mergeCell ref="A6:AG6"/>
    <mergeCell ref="A8:AG8"/>
    <mergeCell ref="P10:AG12"/>
  </mergeCells>
  <phoneticPr fontId="2"/>
  <conditionalFormatting sqref="C18">
    <cfRule type="expression" dxfId="1" priority="1" stopIfTrue="1">
      <formula>LEN(TRIM(C18))&gt;0</formula>
    </cfRule>
  </conditionalFormatting>
  <conditionalFormatting sqref="C18">
    <cfRule type="expression" dxfId="0" priority="2" stopIfTrue="1">
      <formula>LEN(TRIM(C18))&gt;0</formula>
    </cfRule>
  </conditionalFormatting>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70"/>
  <sheetViews>
    <sheetView topLeftCell="A268" workbookViewId="0">
      <selection activeCell="H292" sqref="H292:CB294"/>
    </sheetView>
  </sheetViews>
  <sheetFormatPr defaultColWidth="1.25" defaultRowHeight="7.5" customHeight="1"/>
  <cols>
    <col min="1" max="16384" width="1.25" style="740"/>
  </cols>
  <sheetData>
    <row r="1" spans="1:80" ht="7.5" customHeight="1">
      <c r="A1" s="4009" t="s">
        <v>1497</v>
      </c>
      <c r="B1" s="4009"/>
      <c r="C1" s="4009"/>
      <c r="D1" s="4009"/>
      <c r="E1" s="4009"/>
      <c r="F1" s="4009"/>
      <c r="G1" s="4009"/>
      <c r="H1" s="4009"/>
      <c r="I1" s="4009"/>
      <c r="J1" s="4009"/>
      <c r="K1" s="4009"/>
      <c r="L1" s="4009"/>
      <c r="M1" s="4009"/>
      <c r="N1" s="4009"/>
      <c r="O1" s="4009"/>
      <c r="P1" s="4009"/>
      <c r="Q1" s="4009"/>
      <c r="R1" s="4009"/>
      <c r="S1" s="4009"/>
      <c r="T1" s="4009"/>
      <c r="U1" s="4009"/>
      <c r="V1" s="4009"/>
      <c r="W1" s="4009"/>
      <c r="X1" s="4009"/>
      <c r="Y1" s="4009"/>
      <c r="Z1" s="4009"/>
      <c r="AA1" s="4009"/>
      <c r="AB1" s="4009"/>
      <c r="AC1" s="4009"/>
      <c r="AD1" s="4009"/>
      <c r="AE1" s="4009"/>
      <c r="AF1" s="4009"/>
      <c r="AG1" s="4009"/>
      <c r="AH1" s="4009"/>
      <c r="AI1" s="4009"/>
      <c r="AJ1" s="4009"/>
      <c r="AK1" s="4009"/>
      <c r="AL1" s="4009"/>
      <c r="AM1" s="4009"/>
      <c r="AN1" s="4009"/>
      <c r="AO1" s="4009"/>
      <c r="AP1" s="4009"/>
      <c r="AQ1" s="4009"/>
      <c r="AR1" s="4009"/>
      <c r="AS1" s="4009"/>
      <c r="AT1" s="4009"/>
      <c r="AU1" s="4009"/>
      <c r="AV1" s="4009"/>
      <c r="AW1" s="4009"/>
      <c r="AX1" s="4009"/>
      <c r="AY1" s="4009"/>
      <c r="AZ1" s="4009"/>
      <c r="BA1" s="4009"/>
      <c r="BB1" s="4009"/>
      <c r="BC1" s="4009"/>
      <c r="BD1" s="4009"/>
      <c r="BE1" s="4009"/>
      <c r="BF1" s="4009"/>
      <c r="BG1" s="4009"/>
      <c r="BH1" s="4009"/>
      <c r="BI1" s="4009"/>
      <c r="BJ1" s="4009"/>
      <c r="BK1" s="4009"/>
      <c r="BL1" s="4009"/>
      <c r="BM1" s="4009"/>
      <c r="BN1" s="4009"/>
      <c r="BO1" s="4009"/>
      <c r="BP1" s="4009"/>
      <c r="BQ1" s="4009"/>
      <c r="BR1" s="4009"/>
      <c r="BS1" s="4009"/>
      <c r="BT1" s="4009"/>
      <c r="BU1" s="4009"/>
      <c r="BV1" s="4009"/>
      <c r="BW1" s="4009"/>
      <c r="BX1" s="4009"/>
      <c r="BY1" s="4009"/>
      <c r="BZ1" s="4009"/>
      <c r="CA1" s="4009"/>
      <c r="CB1" s="4009"/>
    </row>
    <row r="2" spans="1:80" ht="7.5" customHeight="1">
      <c r="A2" s="4009"/>
      <c r="B2" s="4009"/>
      <c r="C2" s="4009"/>
      <c r="D2" s="4009"/>
      <c r="E2" s="4009"/>
      <c r="F2" s="4009"/>
      <c r="G2" s="4009"/>
      <c r="H2" s="4009"/>
      <c r="I2" s="4009"/>
      <c r="J2" s="4009"/>
      <c r="K2" s="4009"/>
      <c r="L2" s="4009"/>
      <c r="M2" s="4009"/>
      <c r="N2" s="4009"/>
      <c r="O2" s="4009"/>
      <c r="P2" s="4009"/>
      <c r="Q2" s="4009"/>
      <c r="R2" s="4009"/>
      <c r="S2" s="4009"/>
      <c r="T2" s="4009"/>
      <c r="U2" s="4009"/>
      <c r="V2" s="4009"/>
      <c r="W2" s="4009"/>
      <c r="X2" s="4009"/>
      <c r="Y2" s="4009"/>
      <c r="Z2" s="4009"/>
      <c r="AA2" s="4009"/>
      <c r="AB2" s="4009"/>
      <c r="AC2" s="4009"/>
      <c r="AD2" s="4009"/>
      <c r="AE2" s="4009"/>
      <c r="AF2" s="4009"/>
      <c r="AG2" s="4009"/>
      <c r="AH2" s="4009"/>
      <c r="AI2" s="4009"/>
      <c r="AJ2" s="4009"/>
      <c r="AK2" s="4009"/>
      <c r="AL2" s="4009"/>
      <c r="AM2" s="4009"/>
      <c r="AN2" s="4009"/>
      <c r="AO2" s="4009"/>
      <c r="AP2" s="4009"/>
      <c r="AQ2" s="4009"/>
      <c r="AR2" s="4009"/>
      <c r="AS2" s="4009"/>
      <c r="AT2" s="4009"/>
      <c r="AU2" s="4009"/>
      <c r="AV2" s="4009"/>
      <c r="AW2" s="4009"/>
      <c r="AX2" s="4009"/>
      <c r="AY2" s="4009"/>
      <c r="AZ2" s="4009"/>
      <c r="BA2" s="4009"/>
      <c r="BB2" s="4009"/>
      <c r="BC2" s="4009"/>
      <c r="BD2" s="4009"/>
      <c r="BE2" s="4009"/>
      <c r="BF2" s="4009"/>
      <c r="BG2" s="4009"/>
      <c r="BH2" s="4009"/>
      <c r="BI2" s="4009"/>
      <c r="BJ2" s="4009"/>
      <c r="BK2" s="4009"/>
      <c r="BL2" s="4009"/>
      <c r="BM2" s="4009"/>
      <c r="BN2" s="4009"/>
      <c r="BO2" s="4009"/>
      <c r="BP2" s="4009"/>
      <c r="BQ2" s="4009"/>
      <c r="BR2" s="4009"/>
      <c r="BS2" s="4009"/>
      <c r="BT2" s="4009"/>
      <c r="BU2" s="4009"/>
      <c r="BV2" s="4009"/>
      <c r="BW2" s="4009"/>
      <c r="BX2" s="4009"/>
      <c r="BY2" s="4009"/>
      <c r="BZ2" s="4009"/>
      <c r="CA2" s="4009"/>
      <c r="CB2" s="4009"/>
    </row>
    <row r="3" spans="1:80" ht="7.5" customHeight="1">
      <c r="A3" s="4009"/>
      <c r="B3" s="4009"/>
      <c r="C3" s="4009"/>
      <c r="D3" s="4009"/>
      <c r="E3" s="4009"/>
      <c r="F3" s="4009"/>
      <c r="G3" s="4009"/>
      <c r="H3" s="4009"/>
      <c r="I3" s="4009"/>
      <c r="J3" s="4009"/>
      <c r="K3" s="4009"/>
      <c r="L3" s="4009"/>
      <c r="M3" s="4009"/>
      <c r="N3" s="4009"/>
      <c r="O3" s="4009"/>
      <c r="P3" s="4009"/>
      <c r="Q3" s="4009"/>
      <c r="R3" s="4009"/>
      <c r="S3" s="4009"/>
      <c r="T3" s="4009"/>
      <c r="U3" s="4009"/>
      <c r="V3" s="4009"/>
      <c r="W3" s="4009"/>
      <c r="X3" s="4009"/>
      <c r="Y3" s="4009"/>
      <c r="Z3" s="4009"/>
      <c r="AA3" s="4009"/>
      <c r="AB3" s="4009"/>
      <c r="AC3" s="4009"/>
      <c r="AD3" s="4009"/>
      <c r="AE3" s="4009"/>
      <c r="AF3" s="4009"/>
      <c r="AG3" s="4009"/>
      <c r="AH3" s="4009"/>
      <c r="AI3" s="4009"/>
      <c r="AJ3" s="4009"/>
      <c r="AK3" s="4009"/>
      <c r="AL3" s="4009"/>
      <c r="AM3" s="4009"/>
      <c r="AN3" s="4009"/>
      <c r="AO3" s="4009"/>
      <c r="AP3" s="4009"/>
      <c r="AQ3" s="4009"/>
      <c r="AR3" s="4009"/>
      <c r="AS3" s="4009"/>
      <c r="AT3" s="4009"/>
      <c r="AU3" s="4009"/>
      <c r="AV3" s="4009"/>
      <c r="AW3" s="4009"/>
      <c r="AX3" s="4009"/>
      <c r="AY3" s="4009"/>
      <c r="AZ3" s="4009"/>
      <c r="BA3" s="4009"/>
      <c r="BB3" s="4009"/>
      <c r="BC3" s="4009"/>
      <c r="BD3" s="4009"/>
      <c r="BE3" s="4009"/>
      <c r="BF3" s="4009"/>
      <c r="BG3" s="4009"/>
      <c r="BH3" s="4009"/>
      <c r="BI3" s="4009"/>
      <c r="BJ3" s="4009"/>
      <c r="BK3" s="4009"/>
      <c r="BL3" s="4009"/>
      <c r="BM3" s="4009"/>
      <c r="BN3" s="4009"/>
      <c r="BO3" s="4009"/>
      <c r="BP3" s="4009"/>
      <c r="BQ3" s="4009"/>
      <c r="BR3" s="4009"/>
      <c r="BS3" s="4009"/>
      <c r="BT3" s="4009"/>
      <c r="BU3" s="4009"/>
      <c r="BV3" s="4009"/>
      <c r="BW3" s="4009"/>
      <c r="BX3" s="4009"/>
      <c r="BY3" s="4009"/>
      <c r="BZ3" s="4009"/>
      <c r="CA3" s="4009"/>
      <c r="CB3" s="4009"/>
    </row>
    <row r="4" spans="1:80" ht="7.5" customHeight="1">
      <c r="A4" s="4009"/>
      <c r="B4" s="4009"/>
      <c r="C4" s="4009"/>
      <c r="D4" s="4009"/>
      <c r="E4" s="4009"/>
      <c r="F4" s="4009"/>
      <c r="G4" s="4009"/>
      <c r="H4" s="4009"/>
      <c r="I4" s="4009"/>
      <c r="J4" s="4009"/>
      <c r="K4" s="4009"/>
      <c r="L4" s="4009"/>
      <c r="M4" s="4009"/>
      <c r="N4" s="4009"/>
      <c r="O4" s="4009"/>
      <c r="P4" s="4009"/>
      <c r="Q4" s="4009"/>
      <c r="R4" s="4009"/>
      <c r="S4" s="4009"/>
      <c r="T4" s="4009"/>
      <c r="U4" s="4009"/>
      <c r="V4" s="4009"/>
      <c r="W4" s="4009"/>
      <c r="X4" s="4009"/>
      <c r="Y4" s="4009"/>
      <c r="Z4" s="4009"/>
      <c r="AA4" s="4009"/>
      <c r="AB4" s="4009"/>
      <c r="AC4" s="4009"/>
      <c r="AD4" s="4009"/>
      <c r="AE4" s="4009"/>
      <c r="AF4" s="4009"/>
      <c r="AG4" s="4009"/>
      <c r="AH4" s="4009"/>
      <c r="AI4" s="4009"/>
      <c r="AJ4" s="4009"/>
      <c r="AK4" s="4009"/>
      <c r="AL4" s="4009"/>
      <c r="AM4" s="4009"/>
      <c r="AN4" s="4009"/>
      <c r="AO4" s="4009"/>
      <c r="AP4" s="4009"/>
      <c r="AQ4" s="4009"/>
      <c r="AR4" s="4009"/>
      <c r="AS4" s="4009"/>
      <c r="AT4" s="4009"/>
      <c r="AU4" s="4009"/>
      <c r="AV4" s="4009"/>
      <c r="AW4" s="4009"/>
      <c r="AX4" s="4009"/>
      <c r="AY4" s="4009"/>
      <c r="AZ4" s="4009"/>
      <c r="BA4" s="4009"/>
      <c r="BB4" s="4009"/>
      <c r="BC4" s="4009"/>
      <c r="BD4" s="4009"/>
      <c r="BE4" s="4009"/>
      <c r="BF4" s="4009"/>
      <c r="BG4" s="4009"/>
      <c r="BH4" s="4009"/>
      <c r="BI4" s="4009"/>
      <c r="BJ4" s="4009"/>
      <c r="BK4" s="4009"/>
      <c r="BL4" s="4009"/>
      <c r="BM4" s="4009"/>
      <c r="BN4" s="4009"/>
      <c r="BO4" s="4009"/>
      <c r="BP4" s="4009"/>
      <c r="BQ4" s="4009"/>
      <c r="BR4" s="4009"/>
      <c r="BS4" s="4009"/>
      <c r="BT4" s="4009"/>
      <c r="BU4" s="4009"/>
      <c r="BV4" s="4009"/>
      <c r="BW4" s="4009"/>
      <c r="BX4" s="4009"/>
      <c r="BY4" s="4009"/>
      <c r="BZ4" s="4009"/>
      <c r="CA4" s="4009"/>
      <c r="CB4" s="4009"/>
    </row>
    <row r="5" spans="1:80" ht="7.5" customHeight="1">
      <c r="A5" s="4010" t="s">
        <v>1321</v>
      </c>
      <c r="B5" s="4010"/>
      <c r="C5" s="4010"/>
      <c r="D5" s="4010"/>
      <c r="E5" s="4010"/>
      <c r="F5" s="4010"/>
      <c r="G5" s="4010"/>
      <c r="H5" s="4010"/>
      <c r="I5" s="4010"/>
      <c r="J5" s="4010"/>
      <c r="K5" s="4010"/>
      <c r="L5" s="4010"/>
      <c r="M5" s="4010"/>
      <c r="N5" s="4010"/>
      <c r="O5" s="4010"/>
      <c r="P5" s="4010"/>
      <c r="Q5" s="4010"/>
      <c r="R5" s="4010"/>
      <c r="S5" s="4010"/>
      <c r="T5" s="4010"/>
      <c r="U5" s="4010"/>
      <c r="V5" s="4010"/>
      <c r="W5" s="4010"/>
      <c r="X5" s="4010"/>
      <c r="Y5" s="4010"/>
      <c r="Z5" s="4010"/>
      <c r="AA5" s="4010"/>
      <c r="AB5" s="4010"/>
      <c r="AC5" s="4010"/>
      <c r="AD5" s="4010"/>
      <c r="AE5" s="4010"/>
      <c r="AF5" s="4010"/>
      <c r="AG5" s="4010"/>
      <c r="AH5" s="4010"/>
      <c r="AI5" s="4010"/>
      <c r="AJ5" s="4010"/>
      <c r="AK5" s="4010"/>
      <c r="AL5" s="4010"/>
      <c r="AM5" s="4010"/>
      <c r="AN5" s="4010"/>
      <c r="AO5" s="4010"/>
      <c r="AP5" s="4010"/>
      <c r="AQ5" s="4010"/>
      <c r="AR5" s="4010"/>
      <c r="AS5" s="4010"/>
      <c r="AT5" s="4010"/>
      <c r="AU5" s="4010"/>
      <c r="AV5" s="4010"/>
      <c r="AW5" s="4010"/>
      <c r="AX5" s="4010"/>
      <c r="AY5" s="4010"/>
      <c r="AZ5" s="4010"/>
      <c r="BA5" s="4010"/>
      <c r="BB5" s="4010"/>
      <c r="BC5" s="4010"/>
      <c r="BD5" s="4010"/>
      <c r="BE5" s="4010"/>
      <c r="BF5" s="4010"/>
      <c r="BG5" s="4010"/>
      <c r="BH5" s="4010"/>
      <c r="BI5" s="4010"/>
      <c r="BJ5" s="4010"/>
      <c r="BK5" s="4010"/>
      <c r="BL5" s="4010"/>
      <c r="BM5" s="4010"/>
      <c r="BN5" s="4010"/>
      <c r="BO5" s="4010"/>
      <c r="BP5" s="4010"/>
      <c r="BQ5" s="4010"/>
      <c r="BR5" s="4010"/>
      <c r="BS5" s="4010"/>
      <c r="BT5" s="4010"/>
      <c r="BU5" s="4010"/>
      <c r="BV5" s="4010"/>
      <c r="BW5" s="4010"/>
      <c r="BX5" s="4010"/>
      <c r="BY5" s="4010"/>
      <c r="BZ5" s="4010"/>
      <c r="CA5" s="4010"/>
      <c r="CB5" s="4010"/>
    </row>
    <row r="6" spans="1:80" ht="7.5" customHeight="1">
      <c r="A6" s="4010"/>
      <c r="B6" s="4010"/>
      <c r="C6" s="4010"/>
      <c r="D6" s="4010"/>
      <c r="E6" s="4010"/>
      <c r="F6" s="4010"/>
      <c r="G6" s="4010"/>
      <c r="H6" s="4010"/>
      <c r="I6" s="4010"/>
      <c r="J6" s="4010"/>
      <c r="K6" s="4010"/>
      <c r="L6" s="4010"/>
      <c r="M6" s="4010"/>
      <c r="N6" s="4010"/>
      <c r="O6" s="4010"/>
      <c r="P6" s="4010"/>
      <c r="Q6" s="4010"/>
      <c r="R6" s="4010"/>
      <c r="S6" s="4010"/>
      <c r="T6" s="4010"/>
      <c r="U6" s="4010"/>
      <c r="V6" s="4010"/>
      <c r="W6" s="4010"/>
      <c r="X6" s="4010"/>
      <c r="Y6" s="4010"/>
      <c r="Z6" s="4010"/>
      <c r="AA6" s="4010"/>
      <c r="AB6" s="4010"/>
      <c r="AC6" s="4010"/>
      <c r="AD6" s="4010"/>
      <c r="AE6" s="4010"/>
      <c r="AF6" s="4010"/>
      <c r="AG6" s="4010"/>
      <c r="AH6" s="4010"/>
      <c r="AI6" s="4010"/>
      <c r="AJ6" s="4010"/>
      <c r="AK6" s="4010"/>
      <c r="AL6" s="4010"/>
      <c r="AM6" s="4010"/>
      <c r="AN6" s="4010"/>
      <c r="AO6" s="4010"/>
      <c r="AP6" s="4010"/>
      <c r="AQ6" s="4010"/>
      <c r="AR6" s="4010"/>
      <c r="AS6" s="4010"/>
      <c r="AT6" s="4010"/>
      <c r="AU6" s="4010"/>
      <c r="AV6" s="4010"/>
      <c r="AW6" s="4010"/>
      <c r="AX6" s="4010"/>
      <c r="AY6" s="4010"/>
      <c r="AZ6" s="4010"/>
      <c r="BA6" s="4010"/>
      <c r="BB6" s="4010"/>
      <c r="BC6" s="4010"/>
      <c r="BD6" s="4010"/>
      <c r="BE6" s="4010"/>
      <c r="BF6" s="4010"/>
      <c r="BG6" s="4010"/>
      <c r="BH6" s="4010"/>
      <c r="BI6" s="4010"/>
      <c r="BJ6" s="4010"/>
      <c r="BK6" s="4010"/>
      <c r="BL6" s="4010"/>
      <c r="BM6" s="4010"/>
      <c r="BN6" s="4010"/>
      <c r="BO6" s="4010"/>
      <c r="BP6" s="4010"/>
      <c r="BQ6" s="4010"/>
      <c r="BR6" s="4010"/>
      <c r="BS6" s="4010"/>
      <c r="BT6" s="4010"/>
      <c r="BU6" s="4010"/>
      <c r="BV6" s="4010"/>
      <c r="BW6" s="4010"/>
      <c r="BX6" s="4010"/>
      <c r="BY6" s="4010"/>
      <c r="BZ6" s="4010"/>
      <c r="CA6" s="4010"/>
      <c r="CB6" s="4010"/>
    </row>
    <row r="7" spans="1:80" ht="7.5" customHeight="1">
      <c r="A7" s="741"/>
      <c r="B7" s="741"/>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41"/>
      <c r="AZ7" s="741"/>
      <c r="BA7" s="741"/>
      <c r="BB7" s="741"/>
      <c r="BC7" s="741"/>
      <c r="BD7" s="741"/>
      <c r="BE7" s="741"/>
      <c r="BF7" s="741"/>
      <c r="BG7" s="741"/>
      <c r="BH7" s="741"/>
      <c r="BI7" s="741"/>
      <c r="BJ7" s="741"/>
      <c r="BK7" s="741"/>
      <c r="BL7" s="741"/>
      <c r="BM7" s="741"/>
      <c r="BN7" s="741"/>
      <c r="BO7" s="741"/>
      <c r="BP7" s="741"/>
      <c r="BQ7" s="741"/>
      <c r="BR7" s="741"/>
      <c r="BS7" s="741"/>
      <c r="BT7" s="741"/>
      <c r="BU7" s="741"/>
      <c r="BV7" s="741"/>
      <c r="BW7" s="741"/>
      <c r="BX7" s="741"/>
      <c r="BY7" s="741"/>
      <c r="BZ7" s="741"/>
      <c r="CA7" s="741"/>
      <c r="CB7" s="741"/>
    </row>
    <row r="8" spans="1:80" ht="7.5" customHeight="1">
      <c r="A8" s="4008" t="s">
        <v>1322</v>
      </c>
      <c r="B8" s="4008"/>
      <c r="C8" s="4008"/>
      <c r="D8" s="4008"/>
      <c r="E8" s="4008"/>
      <c r="F8" s="4008"/>
      <c r="G8" s="4008"/>
      <c r="H8" s="4008"/>
      <c r="I8" s="4008"/>
      <c r="J8" s="4008"/>
      <c r="K8" s="4008"/>
      <c r="L8" s="4008"/>
      <c r="M8" s="4008"/>
      <c r="N8" s="4008"/>
      <c r="O8" s="4008"/>
      <c r="P8" s="4008"/>
      <c r="Q8" s="4008"/>
      <c r="R8" s="4008"/>
      <c r="S8" s="4008"/>
      <c r="T8" s="4008"/>
      <c r="U8" s="4008"/>
      <c r="V8" s="4008"/>
      <c r="W8" s="4008"/>
      <c r="X8" s="4008"/>
      <c r="Y8" s="4008"/>
      <c r="Z8" s="4008"/>
      <c r="AA8" s="4008"/>
      <c r="AB8" s="4008"/>
      <c r="AC8" s="4008"/>
      <c r="AD8" s="4008"/>
      <c r="AE8" s="4008"/>
      <c r="AF8" s="4008"/>
      <c r="AG8" s="4008"/>
      <c r="AH8" s="4008"/>
      <c r="AI8" s="4008"/>
      <c r="AJ8" s="4008"/>
      <c r="AK8" s="4008"/>
      <c r="AL8" s="4008"/>
      <c r="AM8" s="4008"/>
      <c r="AN8" s="4008"/>
      <c r="AO8" s="4008"/>
      <c r="AP8" s="4008"/>
      <c r="AQ8" s="4008"/>
      <c r="AR8" s="4008"/>
      <c r="AS8" s="4008"/>
      <c r="AT8" s="4008"/>
      <c r="AU8" s="4008"/>
      <c r="AV8" s="4008"/>
      <c r="AW8" s="4008"/>
      <c r="AX8" s="4008"/>
      <c r="AY8" s="4008"/>
      <c r="AZ8" s="4008"/>
      <c r="BA8" s="4008"/>
      <c r="BB8" s="4008"/>
      <c r="BC8" s="4008"/>
      <c r="BD8" s="4008"/>
      <c r="BE8" s="4008"/>
      <c r="BF8" s="4008"/>
      <c r="BG8" s="4008"/>
      <c r="BH8" s="4008"/>
      <c r="BI8" s="4008"/>
      <c r="BJ8" s="4008"/>
      <c r="BK8" s="4008"/>
      <c r="BL8" s="4008"/>
      <c r="BM8" s="4008"/>
      <c r="BN8" s="4008"/>
      <c r="BO8" s="4008"/>
      <c r="BP8" s="4008"/>
      <c r="BQ8" s="4008"/>
      <c r="BR8" s="4008"/>
      <c r="BS8" s="4008"/>
      <c r="BT8" s="4008"/>
      <c r="BU8" s="4008"/>
      <c r="BV8" s="4008"/>
      <c r="BW8" s="4008"/>
      <c r="BX8" s="4008"/>
      <c r="BY8" s="4008"/>
      <c r="BZ8" s="4008"/>
      <c r="CA8" s="4008"/>
      <c r="CB8" s="4008"/>
    </row>
    <row r="9" spans="1:80" ht="7.5" customHeight="1">
      <c r="A9" s="4008"/>
      <c r="B9" s="4008"/>
      <c r="C9" s="4008"/>
      <c r="D9" s="4008"/>
      <c r="E9" s="4008"/>
      <c r="F9" s="4008"/>
      <c r="G9" s="4008"/>
      <c r="H9" s="4008"/>
      <c r="I9" s="4008"/>
      <c r="J9" s="4008"/>
      <c r="K9" s="4008"/>
      <c r="L9" s="4008"/>
      <c r="M9" s="4008"/>
      <c r="N9" s="4008"/>
      <c r="O9" s="4008"/>
      <c r="P9" s="4008"/>
      <c r="Q9" s="4008"/>
      <c r="R9" s="4008"/>
      <c r="S9" s="4008"/>
      <c r="T9" s="4008"/>
      <c r="U9" s="4008"/>
      <c r="V9" s="4008"/>
      <c r="W9" s="4008"/>
      <c r="X9" s="4008"/>
      <c r="Y9" s="4008"/>
      <c r="Z9" s="4008"/>
      <c r="AA9" s="4008"/>
      <c r="AB9" s="4008"/>
      <c r="AC9" s="4008"/>
      <c r="AD9" s="4008"/>
      <c r="AE9" s="4008"/>
      <c r="AF9" s="4008"/>
      <c r="AG9" s="4008"/>
      <c r="AH9" s="4008"/>
      <c r="AI9" s="4008"/>
      <c r="AJ9" s="4008"/>
      <c r="AK9" s="4008"/>
      <c r="AL9" s="4008"/>
      <c r="AM9" s="4008"/>
      <c r="AN9" s="4008"/>
      <c r="AO9" s="4008"/>
      <c r="AP9" s="4008"/>
      <c r="AQ9" s="4008"/>
      <c r="AR9" s="4008"/>
      <c r="AS9" s="4008"/>
      <c r="AT9" s="4008"/>
      <c r="AU9" s="4008"/>
      <c r="AV9" s="4008"/>
      <c r="AW9" s="4008"/>
      <c r="AX9" s="4008"/>
      <c r="AY9" s="4008"/>
      <c r="AZ9" s="4008"/>
      <c r="BA9" s="4008"/>
      <c r="BB9" s="4008"/>
      <c r="BC9" s="4008"/>
      <c r="BD9" s="4008"/>
      <c r="BE9" s="4008"/>
      <c r="BF9" s="4008"/>
      <c r="BG9" s="4008"/>
      <c r="BH9" s="4008"/>
      <c r="BI9" s="4008"/>
      <c r="BJ9" s="4008"/>
      <c r="BK9" s="4008"/>
      <c r="BL9" s="4008"/>
      <c r="BM9" s="4008"/>
      <c r="BN9" s="4008"/>
      <c r="BO9" s="4008"/>
      <c r="BP9" s="4008"/>
      <c r="BQ9" s="4008"/>
      <c r="BR9" s="4008"/>
      <c r="BS9" s="4008"/>
      <c r="BT9" s="4008"/>
      <c r="BU9" s="4008"/>
      <c r="BV9" s="4008"/>
      <c r="BW9" s="4008"/>
      <c r="BX9" s="4008"/>
      <c r="BY9" s="4008"/>
      <c r="BZ9" s="4008"/>
      <c r="CA9" s="4008"/>
      <c r="CB9" s="4008"/>
    </row>
    <row r="10" spans="1:80" ht="7.5" customHeight="1">
      <c r="A10" s="4008"/>
      <c r="B10" s="4008"/>
      <c r="C10" s="4008"/>
      <c r="D10" s="4008"/>
      <c r="E10" s="4008"/>
      <c r="F10" s="4008"/>
      <c r="G10" s="4008"/>
      <c r="H10" s="4008"/>
      <c r="I10" s="4008"/>
      <c r="J10" s="4008"/>
      <c r="K10" s="4008"/>
      <c r="L10" s="4008"/>
      <c r="M10" s="4008"/>
      <c r="N10" s="4008"/>
      <c r="O10" s="4008"/>
      <c r="P10" s="4008"/>
      <c r="Q10" s="4008"/>
      <c r="R10" s="4008"/>
      <c r="S10" s="4008"/>
      <c r="T10" s="4008"/>
      <c r="U10" s="4008"/>
      <c r="V10" s="4008"/>
      <c r="W10" s="4008"/>
      <c r="X10" s="4008"/>
      <c r="Y10" s="4008"/>
      <c r="Z10" s="4008"/>
      <c r="AA10" s="4008"/>
      <c r="AB10" s="4008"/>
      <c r="AC10" s="4008"/>
      <c r="AD10" s="4008"/>
      <c r="AE10" s="4008"/>
      <c r="AF10" s="4008"/>
      <c r="AG10" s="4008"/>
      <c r="AH10" s="4008"/>
      <c r="AI10" s="4008"/>
      <c r="AJ10" s="4008"/>
      <c r="AK10" s="4008"/>
      <c r="AL10" s="4008"/>
      <c r="AM10" s="4008"/>
      <c r="AN10" s="4008"/>
      <c r="AO10" s="4008"/>
      <c r="AP10" s="4008"/>
      <c r="AQ10" s="4008"/>
      <c r="AR10" s="4008"/>
      <c r="AS10" s="4008"/>
      <c r="AT10" s="4008"/>
      <c r="AU10" s="4008"/>
      <c r="AV10" s="4008"/>
      <c r="AW10" s="4008"/>
      <c r="AX10" s="4008"/>
      <c r="AY10" s="4008"/>
      <c r="AZ10" s="4008"/>
      <c r="BA10" s="4008"/>
      <c r="BB10" s="4008"/>
      <c r="BC10" s="4008"/>
      <c r="BD10" s="4008"/>
      <c r="BE10" s="4008"/>
      <c r="BF10" s="4008"/>
      <c r="BG10" s="4008"/>
      <c r="BH10" s="4008"/>
      <c r="BI10" s="4008"/>
      <c r="BJ10" s="4008"/>
      <c r="BK10" s="4008"/>
      <c r="BL10" s="4008"/>
      <c r="BM10" s="4008"/>
      <c r="BN10" s="4008"/>
      <c r="BO10" s="4008"/>
      <c r="BP10" s="4008"/>
      <c r="BQ10" s="4008"/>
      <c r="BR10" s="4008"/>
      <c r="BS10" s="4008"/>
      <c r="BT10" s="4008"/>
      <c r="BU10" s="4008"/>
      <c r="BV10" s="4008"/>
      <c r="BW10" s="4008"/>
      <c r="BX10" s="4008"/>
      <c r="BY10" s="4008"/>
      <c r="BZ10" s="4008"/>
      <c r="CA10" s="4008"/>
      <c r="CB10" s="4008"/>
    </row>
    <row r="11" spans="1:80" ht="7.5" customHeight="1">
      <c r="A11" s="4008" t="s">
        <v>1498</v>
      </c>
      <c r="B11" s="4008"/>
      <c r="C11" s="4008"/>
      <c r="D11" s="4008"/>
      <c r="E11" s="4008"/>
      <c r="F11" s="4008"/>
      <c r="G11" s="4008"/>
      <c r="H11" s="4008"/>
      <c r="I11" s="4008"/>
      <c r="J11" s="4008"/>
      <c r="K11" s="4008"/>
      <c r="L11" s="4008"/>
      <c r="M11" s="4008"/>
      <c r="N11" s="4008"/>
      <c r="O11" s="4008"/>
      <c r="P11" s="4008"/>
      <c r="Q11" s="4008"/>
      <c r="R11" s="4008"/>
      <c r="S11" s="4008"/>
      <c r="T11" s="4008"/>
      <c r="U11" s="4008"/>
      <c r="V11" s="4008"/>
      <c r="W11" s="4008"/>
      <c r="X11" s="4008"/>
      <c r="Y11" s="4008"/>
      <c r="Z11" s="4008"/>
      <c r="AA11" s="4008"/>
      <c r="AB11" s="4008"/>
      <c r="AC11" s="4008"/>
      <c r="AD11" s="4008"/>
      <c r="AE11" s="4008"/>
      <c r="AF11" s="4008"/>
      <c r="AG11" s="4008"/>
      <c r="AH11" s="4008"/>
      <c r="AI11" s="4008"/>
      <c r="AJ11" s="4008"/>
      <c r="AK11" s="4008"/>
      <c r="AL11" s="4008"/>
      <c r="AM11" s="4008"/>
      <c r="AN11" s="4008"/>
      <c r="AO11" s="4008"/>
      <c r="AP11" s="4008"/>
      <c r="AQ11" s="4008"/>
      <c r="AR11" s="4008"/>
      <c r="AS11" s="4008"/>
      <c r="AT11" s="4008"/>
      <c r="AU11" s="4008"/>
      <c r="AV11" s="4008"/>
      <c r="AW11" s="4008"/>
      <c r="AX11" s="4008"/>
      <c r="AY11" s="4008"/>
      <c r="AZ11" s="4008"/>
      <c r="BA11" s="4008"/>
      <c r="BB11" s="4008"/>
      <c r="BC11" s="4008"/>
      <c r="BD11" s="4008"/>
      <c r="BE11" s="4008"/>
      <c r="BF11" s="4008"/>
      <c r="BG11" s="4008"/>
      <c r="BH11" s="4008"/>
      <c r="BI11" s="4008"/>
      <c r="BJ11" s="4008"/>
      <c r="BK11" s="4008"/>
      <c r="BL11" s="4008"/>
      <c r="BM11" s="4008"/>
      <c r="BN11" s="4008"/>
      <c r="BO11" s="4008"/>
      <c r="BP11" s="4008"/>
      <c r="BQ11" s="4008"/>
      <c r="BR11" s="4008"/>
      <c r="BS11" s="4008"/>
      <c r="BT11" s="4008"/>
      <c r="BU11" s="4008"/>
      <c r="BV11" s="4008"/>
      <c r="BW11" s="4008"/>
      <c r="BX11" s="4008"/>
      <c r="BY11" s="4008"/>
      <c r="BZ11" s="4008"/>
      <c r="CA11" s="4008"/>
      <c r="CB11" s="4008"/>
    </row>
    <row r="12" spans="1:80" ht="7.5" customHeight="1">
      <c r="A12" s="4008"/>
      <c r="B12" s="4008"/>
      <c r="C12" s="4008"/>
      <c r="D12" s="4008"/>
      <c r="E12" s="4008"/>
      <c r="F12" s="4008"/>
      <c r="G12" s="4008"/>
      <c r="H12" s="4008"/>
      <c r="I12" s="4008"/>
      <c r="J12" s="4008"/>
      <c r="K12" s="4008"/>
      <c r="L12" s="4008"/>
      <c r="M12" s="4008"/>
      <c r="N12" s="4008"/>
      <c r="O12" s="4008"/>
      <c r="P12" s="4008"/>
      <c r="Q12" s="4008"/>
      <c r="R12" s="4008"/>
      <c r="S12" s="4008"/>
      <c r="T12" s="4008"/>
      <c r="U12" s="4008"/>
      <c r="V12" s="4008"/>
      <c r="W12" s="4008"/>
      <c r="X12" s="4008"/>
      <c r="Y12" s="4008"/>
      <c r="Z12" s="4008"/>
      <c r="AA12" s="4008"/>
      <c r="AB12" s="4008"/>
      <c r="AC12" s="4008"/>
      <c r="AD12" s="4008"/>
      <c r="AE12" s="4008"/>
      <c r="AF12" s="4008"/>
      <c r="AG12" s="4008"/>
      <c r="AH12" s="4008"/>
      <c r="AI12" s="4008"/>
      <c r="AJ12" s="4008"/>
      <c r="AK12" s="4008"/>
      <c r="AL12" s="4008"/>
      <c r="AM12" s="4008"/>
      <c r="AN12" s="4008"/>
      <c r="AO12" s="4008"/>
      <c r="AP12" s="4008"/>
      <c r="AQ12" s="4008"/>
      <c r="AR12" s="4008"/>
      <c r="AS12" s="4008"/>
      <c r="AT12" s="4008"/>
      <c r="AU12" s="4008"/>
      <c r="AV12" s="4008"/>
      <c r="AW12" s="4008"/>
      <c r="AX12" s="4008"/>
      <c r="AY12" s="4008"/>
      <c r="AZ12" s="4008"/>
      <c r="BA12" s="4008"/>
      <c r="BB12" s="4008"/>
      <c r="BC12" s="4008"/>
      <c r="BD12" s="4008"/>
      <c r="BE12" s="4008"/>
      <c r="BF12" s="4008"/>
      <c r="BG12" s="4008"/>
      <c r="BH12" s="4008"/>
      <c r="BI12" s="4008"/>
      <c r="BJ12" s="4008"/>
      <c r="BK12" s="4008"/>
      <c r="BL12" s="4008"/>
      <c r="BM12" s="4008"/>
      <c r="BN12" s="4008"/>
      <c r="BO12" s="4008"/>
      <c r="BP12" s="4008"/>
      <c r="BQ12" s="4008"/>
      <c r="BR12" s="4008"/>
      <c r="BS12" s="4008"/>
      <c r="BT12" s="4008"/>
      <c r="BU12" s="4008"/>
      <c r="BV12" s="4008"/>
      <c r="BW12" s="4008"/>
      <c r="BX12" s="4008"/>
      <c r="BY12" s="4008"/>
      <c r="BZ12" s="4008"/>
      <c r="CA12" s="4008"/>
      <c r="CB12" s="4008"/>
    </row>
    <row r="13" spans="1:80" ht="7.5" customHeight="1">
      <c r="A13" s="4008"/>
      <c r="B13" s="4008"/>
      <c r="C13" s="4008"/>
      <c r="D13" s="4008"/>
      <c r="E13" s="4008"/>
      <c r="F13" s="4008"/>
      <c r="G13" s="4008"/>
      <c r="H13" s="4008"/>
      <c r="I13" s="4008"/>
      <c r="J13" s="4008"/>
      <c r="K13" s="4008"/>
      <c r="L13" s="4008"/>
      <c r="M13" s="4008"/>
      <c r="N13" s="4008"/>
      <c r="O13" s="4008"/>
      <c r="P13" s="4008"/>
      <c r="Q13" s="4008"/>
      <c r="R13" s="4008"/>
      <c r="S13" s="4008"/>
      <c r="T13" s="4008"/>
      <c r="U13" s="4008"/>
      <c r="V13" s="4008"/>
      <c r="W13" s="4008"/>
      <c r="X13" s="4008"/>
      <c r="Y13" s="4008"/>
      <c r="Z13" s="4008"/>
      <c r="AA13" s="4008"/>
      <c r="AB13" s="4008"/>
      <c r="AC13" s="4008"/>
      <c r="AD13" s="4008"/>
      <c r="AE13" s="4008"/>
      <c r="AF13" s="4008"/>
      <c r="AG13" s="4008"/>
      <c r="AH13" s="4008"/>
      <c r="AI13" s="4008"/>
      <c r="AJ13" s="4008"/>
      <c r="AK13" s="4008"/>
      <c r="AL13" s="4008"/>
      <c r="AM13" s="4008"/>
      <c r="AN13" s="4008"/>
      <c r="AO13" s="4008"/>
      <c r="AP13" s="4008"/>
      <c r="AQ13" s="4008"/>
      <c r="AR13" s="4008"/>
      <c r="AS13" s="4008"/>
      <c r="AT13" s="4008"/>
      <c r="AU13" s="4008"/>
      <c r="AV13" s="4008"/>
      <c r="AW13" s="4008"/>
      <c r="AX13" s="4008"/>
      <c r="AY13" s="4008"/>
      <c r="AZ13" s="4008"/>
      <c r="BA13" s="4008"/>
      <c r="BB13" s="4008"/>
      <c r="BC13" s="4008"/>
      <c r="BD13" s="4008"/>
      <c r="BE13" s="4008"/>
      <c r="BF13" s="4008"/>
      <c r="BG13" s="4008"/>
      <c r="BH13" s="4008"/>
      <c r="BI13" s="4008"/>
      <c r="BJ13" s="4008"/>
      <c r="BK13" s="4008"/>
      <c r="BL13" s="4008"/>
      <c r="BM13" s="4008"/>
      <c r="BN13" s="4008"/>
      <c r="BO13" s="4008"/>
      <c r="BP13" s="4008"/>
      <c r="BQ13" s="4008"/>
      <c r="BR13" s="4008"/>
      <c r="BS13" s="4008"/>
      <c r="BT13" s="4008"/>
      <c r="BU13" s="4008"/>
      <c r="BV13" s="4008"/>
      <c r="BW13" s="4008"/>
      <c r="BX13" s="4008"/>
      <c r="BY13" s="4008"/>
      <c r="BZ13" s="4008"/>
      <c r="CA13" s="4008"/>
      <c r="CB13" s="4008"/>
    </row>
    <row r="14" spans="1:80" ht="7.5" customHeight="1" thickBot="1">
      <c r="A14" s="754"/>
      <c r="B14" s="754"/>
      <c r="C14" s="754"/>
      <c r="D14" s="754"/>
      <c r="E14" s="754"/>
      <c r="F14" s="754"/>
      <c r="G14" s="754"/>
      <c r="H14" s="754"/>
      <c r="I14" s="754"/>
      <c r="J14" s="754"/>
      <c r="K14" s="754"/>
      <c r="L14" s="754"/>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4"/>
      <c r="AL14" s="754"/>
      <c r="AM14" s="754"/>
      <c r="AN14" s="754"/>
      <c r="AO14" s="754"/>
      <c r="AP14" s="754"/>
      <c r="AQ14" s="754"/>
      <c r="AR14" s="754"/>
      <c r="AS14" s="754"/>
      <c r="AT14" s="754"/>
      <c r="AU14" s="754"/>
      <c r="AV14" s="754"/>
      <c r="AW14" s="754"/>
      <c r="AX14" s="754"/>
      <c r="AY14" s="754"/>
      <c r="AZ14" s="754"/>
      <c r="BA14" s="754"/>
      <c r="BB14" s="754"/>
      <c r="BC14" s="754"/>
      <c r="BD14" s="754"/>
      <c r="BE14" s="754"/>
      <c r="BF14" s="754"/>
      <c r="BG14" s="754"/>
      <c r="BH14" s="754"/>
      <c r="BI14" s="754"/>
      <c r="BJ14" s="754"/>
      <c r="BK14" s="754"/>
      <c r="BL14" s="754"/>
      <c r="BM14" s="754"/>
      <c r="BN14" s="754"/>
      <c r="BO14" s="754"/>
      <c r="BP14" s="754"/>
      <c r="BQ14" s="754"/>
      <c r="BR14" s="754"/>
      <c r="BS14" s="754"/>
      <c r="BT14" s="754"/>
      <c r="BU14" s="754"/>
      <c r="BV14" s="754"/>
      <c r="BW14" s="754"/>
      <c r="BX14" s="754"/>
      <c r="BY14" s="754"/>
      <c r="BZ14" s="754"/>
      <c r="CA14" s="754"/>
      <c r="CB14" s="754"/>
    </row>
    <row r="15" spans="1:80" ht="7.5" customHeight="1">
      <c r="A15" s="3992"/>
      <c r="B15" s="3993"/>
      <c r="C15" s="3994"/>
      <c r="E15" s="3990"/>
      <c r="F15" s="3990"/>
      <c r="G15" s="3990"/>
      <c r="H15" s="3991" t="s">
        <v>1499</v>
      </c>
      <c r="I15" s="3991"/>
      <c r="J15" s="3991"/>
      <c r="K15" s="3991"/>
      <c r="L15" s="3991"/>
      <c r="M15" s="3991"/>
      <c r="N15" s="3991"/>
      <c r="O15" s="3991"/>
      <c r="P15" s="3991"/>
      <c r="Q15" s="3991"/>
      <c r="R15" s="3991"/>
      <c r="S15" s="3991"/>
      <c r="T15" s="3991"/>
      <c r="U15" s="3991"/>
      <c r="V15" s="3991"/>
      <c r="W15" s="3991"/>
      <c r="X15" s="3991"/>
      <c r="Y15" s="3991"/>
      <c r="Z15" s="3991"/>
      <c r="AA15" s="3991"/>
      <c r="AB15" s="3991"/>
      <c r="AC15" s="3991"/>
      <c r="AD15" s="3991"/>
      <c r="AE15" s="3991"/>
      <c r="AF15" s="3991"/>
      <c r="AG15" s="3991"/>
      <c r="AH15" s="3991"/>
      <c r="AI15" s="3991"/>
      <c r="AJ15" s="3991"/>
      <c r="AK15" s="3991"/>
      <c r="AL15" s="3991"/>
      <c r="AM15" s="3991"/>
      <c r="AN15" s="3991"/>
      <c r="AO15" s="3991"/>
      <c r="AP15" s="3991"/>
      <c r="AQ15" s="3991"/>
      <c r="AR15" s="3991"/>
      <c r="AS15" s="3991"/>
      <c r="AT15" s="3991"/>
      <c r="AU15" s="3991"/>
      <c r="AV15" s="3991"/>
      <c r="AW15" s="3991"/>
      <c r="AX15" s="3991"/>
      <c r="AY15" s="3991"/>
      <c r="AZ15" s="3991"/>
      <c r="BA15" s="3991"/>
      <c r="BB15" s="3991"/>
      <c r="BC15" s="3991"/>
      <c r="BD15" s="3991"/>
      <c r="BE15" s="3991"/>
      <c r="BF15" s="3991"/>
      <c r="BG15" s="3991"/>
      <c r="BH15" s="3991"/>
      <c r="BI15" s="3991"/>
      <c r="BJ15" s="3991"/>
      <c r="BK15" s="3991"/>
      <c r="BL15" s="3991"/>
      <c r="BM15" s="3991"/>
      <c r="BN15" s="3991"/>
      <c r="BO15" s="3991"/>
      <c r="BP15" s="3991"/>
      <c r="BQ15" s="3991"/>
      <c r="BR15" s="3991"/>
      <c r="BS15" s="3991"/>
      <c r="BT15" s="3991"/>
      <c r="BU15" s="3991"/>
      <c r="BV15" s="3991"/>
      <c r="BW15" s="3991"/>
      <c r="BX15" s="3991"/>
      <c r="BY15" s="3991"/>
      <c r="BZ15" s="3991"/>
      <c r="CA15" s="3991"/>
      <c r="CB15" s="3991"/>
    </row>
    <row r="16" spans="1:80" ht="7.5" customHeight="1">
      <c r="A16" s="3995"/>
      <c r="B16" s="3996"/>
      <c r="C16" s="3997"/>
      <c r="E16" s="3990"/>
      <c r="F16" s="3990"/>
      <c r="G16" s="3990"/>
      <c r="H16" s="3991"/>
      <c r="I16" s="3991"/>
      <c r="J16" s="3991"/>
      <c r="K16" s="3991"/>
      <c r="L16" s="3991"/>
      <c r="M16" s="3991"/>
      <c r="N16" s="3991"/>
      <c r="O16" s="3991"/>
      <c r="P16" s="3991"/>
      <c r="Q16" s="3991"/>
      <c r="R16" s="3991"/>
      <c r="S16" s="3991"/>
      <c r="T16" s="3991"/>
      <c r="U16" s="3991"/>
      <c r="V16" s="3991"/>
      <c r="W16" s="3991"/>
      <c r="X16" s="3991"/>
      <c r="Y16" s="3991"/>
      <c r="Z16" s="3991"/>
      <c r="AA16" s="3991"/>
      <c r="AB16" s="3991"/>
      <c r="AC16" s="3991"/>
      <c r="AD16" s="3991"/>
      <c r="AE16" s="3991"/>
      <c r="AF16" s="3991"/>
      <c r="AG16" s="3991"/>
      <c r="AH16" s="3991"/>
      <c r="AI16" s="3991"/>
      <c r="AJ16" s="3991"/>
      <c r="AK16" s="3991"/>
      <c r="AL16" s="3991"/>
      <c r="AM16" s="3991"/>
      <c r="AN16" s="3991"/>
      <c r="AO16" s="3991"/>
      <c r="AP16" s="3991"/>
      <c r="AQ16" s="3991"/>
      <c r="AR16" s="3991"/>
      <c r="AS16" s="3991"/>
      <c r="AT16" s="3991"/>
      <c r="AU16" s="3991"/>
      <c r="AV16" s="3991"/>
      <c r="AW16" s="3991"/>
      <c r="AX16" s="3991"/>
      <c r="AY16" s="3991"/>
      <c r="AZ16" s="3991"/>
      <c r="BA16" s="3991"/>
      <c r="BB16" s="3991"/>
      <c r="BC16" s="3991"/>
      <c r="BD16" s="3991"/>
      <c r="BE16" s="3991"/>
      <c r="BF16" s="3991"/>
      <c r="BG16" s="3991"/>
      <c r="BH16" s="3991"/>
      <c r="BI16" s="3991"/>
      <c r="BJ16" s="3991"/>
      <c r="BK16" s="3991"/>
      <c r="BL16" s="3991"/>
      <c r="BM16" s="3991"/>
      <c r="BN16" s="3991"/>
      <c r="BO16" s="3991"/>
      <c r="BP16" s="3991"/>
      <c r="BQ16" s="3991"/>
      <c r="BR16" s="3991"/>
      <c r="BS16" s="3991"/>
      <c r="BT16" s="3991"/>
      <c r="BU16" s="3991"/>
      <c r="BV16" s="3991"/>
      <c r="BW16" s="3991"/>
      <c r="BX16" s="3991"/>
      <c r="BY16" s="3991"/>
      <c r="BZ16" s="3991"/>
      <c r="CA16" s="3991"/>
      <c r="CB16" s="3991"/>
    </row>
    <row r="17" spans="1:80" ht="7.5" customHeight="1" thickBot="1">
      <c r="A17" s="3998"/>
      <c r="B17" s="3999"/>
      <c r="C17" s="4000"/>
      <c r="E17" s="3990"/>
      <c r="F17" s="3990"/>
      <c r="G17" s="3990"/>
      <c r="H17" s="3991"/>
      <c r="I17" s="3991"/>
      <c r="J17" s="3991"/>
      <c r="K17" s="3991"/>
      <c r="L17" s="3991"/>
      <c r="M17" s="3991"/>
      <c r="N17" s="3991"/>
      <c r="O17" s="3991"/>
      <c r="P17" s="3991"/>
      <c r="Q17" s="3991"/>
      <c r="R17" s="3991"/>
      <c r="S17" s="3991"/>
      <c r="T17" s="3991"/>
      <c r="U17" s="3991"/>
      <c r="V17" s="3991"/>
      <c r="W17" s="3991"/>
      <c r="X17" s="3991"/>
      <c r="Y17" s="3991"/>
      <c r="Z17" s="3991"/>
      <c r="AA17" s="3991"/>
      <c r="AB17" s="3991"/>
      <c r="AC17" s="3991"/>
      <c r="AD17" s="3991"/>
      <c r="AE17" s="3991"/>
      <c r="AF17" s="3991"/>
      <c r="AG17" s="3991"/>
      <c r="AH17" s="3991"/>
      <c r="AI17" s="3991"/>
      <c r="AJ17" s="3991"/>
      <c r="AK17" s="3991"/>
      <c r="AL17" s="3991"/>
      <c r="AM17" s="3991"/>
      <c r="AN17" s="3991"/>
      <c r="AO17" s="3991"/>
      <c r="AP17" s="3991"/>
      <c r="AQ17" s="3991"/>
      <c r="AR17" s="3991"/>
      <c r="AS17" s="3991"/>
      <c r="AT17" s="3991"/>
      <c r="AU17" s="3991"/>
      <c r="AV17" s="3991"/>
      <c r="AW17" s="3991"/>
      <c r="AX17" s="3991"/>
      <c r="AY17" s="3991"/>
      <c r="AZ17" s="3991"/>
      <c r="BA17" s="3991"/>
      <c r="BB17" s="3991"/>
      <c r="BC17" s="3991"/>
      <c r="BD17" s="3991"/>
      <c r="BE17" s="3991"/>
      <c r="BF17" s="3991"/>
      <c r="BG17" s="3991"/>
      <c r="BH17" s="3991"/>
      <c r="BI17" s="3991"/>
      <c r="BJ17" s="3991"/>
      <c r="BK17" s="3991"/>
      <c r="BL17" s="3991"/>
      <c r="BM17" s="3991"/>
      <c r="BN17" s="3991"/>
      <c r="BO17" s="3991"/>
      <c r="BP17" s="3991"/>
      <c r="BQ17" s="3991"/>
      <c r="BR17" s="3991"/>
      <c r="BS17" s="3991"/>
      <c r="BT17" s="3991"/>
      <c r="BU17" s="3991"/>
      <c r="BV17" s="3991"/>
      <c r="BW17" s="3991"/>
      <c r="BX17" s="3991"/>
      <c r="BY17" s="3991"/>
      <c r="BZ17" s="3991"/>
      <c r="CA17" s="3991"/>
      <c r="CB17" s="3991"/>
    </row>
    <row r="18" spans="1:80" ht="7.5" customHeight="1">
      <c r="A18" s="3991" t="s">
        <v>1323</v>
      </c>
      <c r="B18" s="3991"/>
      <c r="C18" s="3991"/>
      <c r="D18" s="3991"/>
      <c r="E18" s="3991"/>
      <c r="F18" s="3991"/>
      <c r="G18" s="3991"/>
      <c r="H18" s="3991"/>
      <c r="I18" s="3991"/>
      <c r="J18" s="3991"/>
      <c r="K18" s="3991"/>
      <c r="L18" s="3991"/>
      <c r="M18" s="3991"/>
      <c r="N18" s="3991"/>
      <c r="O18" s="3991"/>
      <c r="P18" s="3991"/>
      <c r="Q18" s="3991"/>
      <c r="R18" s="3991"/>
      <c r="S18" s="3991"/>
      <c r="T18" s="3991"/>
      <c r="U18" s="3991"/>
      <c r="V18" s="3991"/>
      <c r="W18" s="3991"/>
      <c r="X18" s="3991"/>
      <c r="Y18" s="3991"/>
      <c r="Z18" s="3991"/>
      <c r="AA18" s="3991"/>
      <c r="AB18" s="3991"/>
      <c r="AC18" s="3991"/>
      <c r="AD18" s="3991"/>
      <c r="AE18" s="3991"/>
      <c r="AF18" s="3991"/>
      <c r="AG18" s="3991"/>
      <c r="AH18" s="3991"/>
      <c r="AI18" s="3991"/>
      <c r="AJ18" s="3991"/>
      <c r="AK18" s="3991"/>
      <c r="AL18" s="3991"/>
      <c r="AM18" s="3991"/>
      <c r="AN18" s="3991"/>
      <c r="AO18" s="3991"/>
      <c r="AP18" s="3991"/>
      <c r="AQ18" s="3991"/>
      <c r="AR18" s="3991"/>
      <c r="AS18" s="3991"/>
      <c r="AT18" s="3991"/>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row>
    <row r="19" spans="1:80" ht="7.5" customHeight="1">
      <c r="A19" s="3991"/>
      <c r="B19" s="3991"/>
      <c r="C19" s="3991"/>
      <c r="D19" s="3991"/>
      <c r="E19" s="3991"/>
      <c r="F19" s="3991"/>
      <c r="G19" s="3991"/>
      <c r="H19" s="3991"/>
      <c r="I19" s="3991"/>
      <c r="J19" s="3991"/>
      <c r="K19" s="3991"/>
      <c r="L19" s="3991"/>
      <c r="M19" s="3991"/>
      <c r="N19" s="3991"/>
      <c r="O19" s="3991"/>
      <c r="P19" s="3991"/>
      <c r="Q19" s="3991"/>
      <c r="R19" s="3991"/>
      <c r="S19" s="3991"/>
      <c r="T19" s="3991"/>
      <c r="U19" s="3991"/>
      <c r="V19" s="3991"/>
      <c r="W19" s="3991"/>
      <c r="X19" s="3991"/>
      <c r="Y19" s="3991"/>
      <c r="Z19" s="3991"/>
      <c r="AA19" s="3991"/>
      <c r="AB19" s="3991"/>
      <c r="AC19" s="3991"/>
      <c r="AD19" s="3991"/>
      <c r="AE19" s="3991"/>
      <c r="AF19" s="3991"/>
      <c r="AG19" s="3991"/>
      <c r="AH19" s="3991"/>
      <c r="AI19" s="3991"/>
      <c r="AJ19" s="3991"/>
      <c r="AK19" s="3991"/>
      <c r="AL19" s="3991"/>
      <c r="AM19" s="3991"/>
      <c r="AN19" s="3991"/>
      <c r="AO19" s="3991"/>
      <c r="AP19" s="3991"/>
      <c r="AQ19" s="3991"/>
      <c r="AR19" s="3991"/>
      <c r="AS19" s="3991"/>
      <c r="AT19" s="3991"/>
      <c r="AU19" s="750"/>
      <c r="AV19" s="750"/>
      <c r="AW19" s="750"/>
      <c r="AX19" s="750"/>
      <c r="AY19" s="750"/>
      <c r="AZ19" s="750"/>
      <c r="BA19" s="750"/>
      <c r="BB19" s="750"/>
      <c r="BC19" s="750"/>
      <c r="BD19" s="750"/>
      <c r="BE19" s="750"/>
      <c r="BF19" s="750"/>
      <c r="BG19" s="750"/>
      <c r="BH19" s="750"/>
      <c r="BI19" s="750"/>
      <c r="BJ19" s="750"/>
      <c r="BK19" s="750"/>
      <c r="BL19" s="750"/>
      <c r="BM19" s="750"/>
      <c r="BN19" s="750"/>
      <c r="BO19" s="750"/>
      <c r="BP19" s="750"/>
      <c r="BQ19" s="750"/>
      <c r="BR19" s="750"/>
      <c r="BS19" s="750"/>
      <c r="BT19" s="750"/>
      <c r="BU19" s="750"/>
      <c r="BV19" s="750"/>
    </row>
    <row r="20" spans="1:80" ht="7.5" customHeight="1">
      <c r="A20" s="3991"/>
      <c r="B20" s="3991"/>
      <c r="C20" s="3991"/>
      <c r="D20" s="3991"/>
      <c r="E20" s="3991"/>
      <c r="F20" s="3991"/>
      <c r="G20" s="3991"/>
      <c r="H20" s="3991"/>
      <c r="I20" s="3991"/>
      <c r="J20" s="3991"/>
      <c r="K20" s="3991"/>
      <c r="L20" s="3991"/>
      <c r="M20" s="3991"/>
      <c r="N20" s="3991"/>
      <c r="O20" s="3991"/>
      <c r="P20" s="3991"/>
      <c r="Q20" s="3991"/>
      <c r="R20" s="3991"/>
      <c r="S20" s="3991"/>
      <c r="T20" s="3991"/>
      <c r="U20" s="3991"/>
      <c r="V20" s="3991"/>
      <c r="W20" s="3991"/>
      <c r="X20" s="3991"/>
      <c r="Y20" s="3991"/>
      <c r="Z20" s="3991"/>
      <c r="AA20" s="3991"/>
      <c r="AB20" s="3991"/>
      <c r="AC20" s="3991"/>
      <c r="AD20" s="3991"/>
      <c r="AE20" s="3991"/>
      <c r="AF20" s="3991"/>
      <c r="AG20" s="3991"/>
      <c r="AH20" s="3991"/>
      <c r="AI20" s="3991"/>
      <c r="AJ20" s="3991"/>
      <c r="AK20" s="3991"/>
      <c r="AL20" s="3991"/>
      <c r="AM20" s="3991"/>
      <c r="AN20" s="3991"/>
      <c r="AO20" s="3991"/>
      <c r="AP20" s="3991"/>
      <c r="AQ20" s="3991"/>
      <c r="AR20" s="3991"/>
      <c r="AS20" s="3991"/>
      <c r="AT20" s="3991"/>
      <c r="AU20" s="750"/>
      <c r="AV20" s="750"/>
      <c r="AW20" s="750"/>
      <c r="AX20" s="750"/>
      <c r="AY20" s="750"/>
      <c r="AZ20" s="750"/>
      <c r="BA20" s="750"/>
      <c r="BB20" s="750"/>
      <c r="BC20" s="750"/>
      <c r="BD20" s="750"/>
      <c r="BE20" s="750"/>
      <c r="BF20" s="750"/>
      <c r="BG20" s="750"/>
      <c r="BH20" s="750"/>
      <c r="BI20" s="750"/>
      <c r="BJ20" s="750"/>
      <c r="BK20" s="750"/>
      <c r="BL20" s="750"/>
      <c r="BM20" s="750"/>
      <c r="BN20" s="750"/>
      <c r="BO20" s="750"/>
      <c r="BP20" s="750"/>
      <c r="BQ20" s="750"/>
      <c r="BR20" s="750"/>
      <c r="BS20" s="750"/>
      <c r="BT20" s="750"/>
      <c r="BU20" s="750"/>
      <c r="BV20" s="750"/>
    </row>
    <row r="21" spans="1:80" ht="7.5" customHeight="1">
      <c r="A21" s="750"/>
      <c r="B21" s="750"/>
      <c r="C21" s="750"/>
      <c r="D21" s="750"/>
      <c r="E21" s="3991" t="s">
        <v>1324</v>
      </c>
      <c r="F21" s="3991"/>
      <c r="G21" s="3991"/>
      <c r="H21" s="3991"/>
      <c r="I21" s="3991"/>
      <c r="J21" s="3991"/>
      <c r="K21" s="3991"/>
      <c r="L21" s="3991"/>
      <c r="M21" s="3991"/>
      <c r="N21" s="3991"/>
      <c r="O21" s="3991"/>
      <c r="P21" s="3991"/>
      <c r="Q21" s="3991"/>
      <c r="R21" s="3991"/>
      <c r="S21" s="3991"/>
      <c r="T21" s="3991"/>
      <c r="U21" s="3991"/>
      <c r="V21" s="3991"/>
      <c r="W21" s="3991"/>
      <c r="X21" s="3991"/>
      <c r="Y21" s="3991"/>
      <c r="Z21" s="3991"/>
      <c r="AA21" s="3991"/>
      <c r="AB21" s="3991"/>
      <c r="AC21" s="3991"/>
      <c r="AD21" s="3991"/>
      <c r="AE21" s="3991"/>
      <c r="AF21" s="3991"/>
      <c r="AG21" s="3991"/>
      <c r="AH21" s="3991"/>
      <c r="AI21" s="3991"/>
      <c r="AJ21" s="3991"/>
      <c r="AK21" s="3991"/>
      <c r="AL21" s="3991"/>
      <c r="AM21" s="3991"/>
      <c r="AN21" s="3991"/>
      <c r="AO21" s="3991"/>
      <c r="AP21" s="3991"/>
      <c r="AQ21" s="3991"/>
      <c r="AR21" s="3991"/>
      <c r="AS21" s="3991"/>
      <c r="AT21" s="3991"/>
      <c r="AU21" s="3991"/>
      <c r="AV21" s="3991"/>
      <c r="AW21" s="3991"/>
      <c r="AX21" s="3991"/>
      <c r="AY21" s="3991"/>
      <c r="AZ21" s="3991"/>
      <c r="BA21" s="3991"/>
      <c r="BB21" s="3991"/>
      <c r="BC21" s="3991"/>
      <c r="BD21" s="3991"/>
      <c r="BE21" s="3991"/>
      <c r="BF21" s="3991"/>
      <c r="BG21" s="3991"/>
      <c r="BH21" s="3991"/>
      <c r="BI21" s="3991"/>
      <c r="BJ21" s="3991"/>
      <c r="BK21" s="3991"/>
      <c r="BL21" s="3991"/>
      <c r="BM21" s="3991"/>
      <c r="BN21" s="3991"/>
      <c r="BO21" s="3991"/>
      <c r="BP21" s="3991"/>
      <c r="BQ21" s="3991"/>
      <c r="BR21" s="3991"/>
      <c r="BS21" s="3991"/>
      <c r="BT21" s="3991"/>
      <c r="BU21" s="3991"/>
      <c r="BV21" s="3991"/>
      <c r="BW21" s="3991"/>
      <c r="BX21" s="3991"/>
      <c r="BY21" s="3991"/>
      <c r="BZ21" s="3991"/>
      <c r="CA21" s="3991"/>
      <c r="CB21" s="3991"/>
    </row>
    <row r="22" spans="1:80" ht="7.5" customHeight="1">
      <c r="A22" s="750"/>
      <c r="B22" s="750"/>
      <c r="C22" s="750"/>
      <c r="D22" s="750"/>
      <c r="E22" s="3991"/>
      <c r="F22" s="3991"/>
      <c r="G22" s="3991"/>
      <c r="H22" s="3991"/>
      <c r="I22" s="3991"/>
      <c r="J22" s="3991"/>
      <c r="K22" s="3991"/>
      <c r="L22" s="3991"/>
      <c r="M22" s="3991"/>
      <c r="N22" s="3991"/>
      <c r="O22" s="3991"/>
      <c r="P22" s="3991"/>
      <c r="Q22" s="3991"/>
      <c r="R22" s="3991"/>
      <c r="S22" s="3991"/>
      <c r="T22" s="3991"/>
      <c r="U22" s="3991"/>
      <c r="V22" s="3991"/>
      <c r="W22" s="3991"/>
      <c r="X22" s="3991"/>
      <c r="Y22" s="3991"/>
      <c r="Z22" s="3991"/>
      <c r="AA22" s="3991"/>
      <c r="AB22" s="3991"/>
      <c r="AC22" s="3991"/>
      <c r="AD22" s="3991"/>
      <c r="AE22" s="3991"/>
      <c r="AF22" s="3991"/>
      <c r="AG22" s="3991"/>
      <c r="AH22" s="3991"/>
      <c r="AI22" s="3991"/>
      <c r="AJ22" s="3991"/>
      <c r="AK22" s="3991"/>
      <c r="AL22" s="3991"/>
      <c r="AM22" s="3991"/>
      <c r="AN22" s="3991"/>
      <c r="AO22" s="3991"/>
      <c r="AP22" s="3991"/>
      <c r="AQ22" s="3991"/>
      <c r="AR22" s="3991"/>
      <c r="AS22" s="3991"/>
      <c r="AT22" s="3991"/>
      <c r="AU22" s="3991"/>
      <c r="AV22" s="3991"/>
      <c r="AW22" s="3991"/>
      <c r="AX22" s="3991"/>
      <c r="AY22" s="3991"/>
      <c r="AZ22" s="3991"/>
      <c r="BA22" s="3991"/>
      <c r="BB22" s="3991"/>
      <c r="BC22" s="3991"/>
      <c r="BD22" s="3991"/>
      <c r="BE22" s="3991"/>
      <c r="BF22" s="3991"/>
      <c r="BG22" s="3991"/>
      <c r="BH22" s="3991"/>
      <c r="BI22" s="3991"/>
      <c r="BJ22" s="3991"/>
      <c r="BK22" s="3991"/>
      <c r="BL22" s="3991"/>
      <c r="BM22" s="3991"/>
      <c r="BN22" s="3991"/>
      <c r="BO22" s="3991"/>
      <c r="BP22" s="3991"/>
      <c r="BQ22" s="3991"/>
      <c r="BR22" s="3991"/>
      <c r="BS22" s="3991"/>
      <c r="BT22" s="3991"/>
      <c r="BU22" s="3991"/>
      <c r="BV22" s="3991"/>
      <c r="BW22" s="3991"/>
      <c r="BX22" s="3991"/>
      <c r="BY22" s="3991"/>
      <c r="BZ22" s="3991"/>
      <c r="CA22" s="3991"/>
      <c r="CB22" s="3991"/>
    </row>
    <row r="23" spans="1:80" ht="7.5" customHeight="1" thickBot="1">
      <c r="A23" s="750"/>
      <c r="B23" s="750"/>
      <c r="C23" s="750"/>
      <c r="D23" s="750"/>
      <c r="E23" s="3991"/>
      <c r="F23" s="3991"/>
      <c r="G23" s="3991"/>
      <c r="H23" s="3991"/>
      <c r="I23" s="3991"/>
      <c r="J23" s="3991"/>
      <c r="K23" s="3991"/>
      <c r="L23" s="3991"/>
      <c r="M23" s="3991"/>
      <c r="N23" s="3991"/>
      <c r="O23" s="3991"/>
      <c r="P23" s="3991"/>
      <c r="Q23" s="3991"/>
      <c r="R23" s="3991"/>
      <c r="S23" s="3991"/>
      <c r="T23" s="3991"/>
      <c r="U23" s="3991"/>
      <c r="V23" s="3991"/>
      <c r="W23" s="3991"/>
      <c r="X23" s="3991"/>
      <c r="Y23" s="3991"/>
      <c r="Z23" s="3991"/>
      <c r="AA23" s="3991"/>
      <c r="AB23" s="3991"/>
      <c r="AC23" s="3991"/>
      <c r="AD23" s="3991"/>
      <c r="AE23" s="3991"/>
      <c r="AF23" s="3991"/>
      <c r="AG23" s="3991"/>
      <c r="AH23" s="3991"/>
      <c r="AI23" s="3991"/>
      <c r="AJ23" s="3991"/>
      <c r="AK23" s="3991"/>
      <c r="AL23" s="3991"/>
      <c r="AM23" s="3991"/>
      <c r="AN23" s="3991"/>
      <c r="AO23" s="3991"/>
      <c r="AP23" s="3991"/>
      <c r="AQ23" s="3991"/>
      <c r="AR23" s="3991"/>
      <c r="AS23" s="3991"/>
      <c r="AT23" s="3991"/>
      <c r="AU23" s="3991"/>
      <c r="AV23" s="3991"/>
      <c r="AW23" s="3991"/>
      <c r="AX23" s="3991"/>
      <c r="AY23" s="3991"/>
      <c r="AZ23" s="3991"/>
      <c r="BA23" s="3991"/>
      <c r="BB23" s="3991"/>
      <c r="BC23" s="3991"/>
      <c r="BD23" s="3991"/>
      <c r="BE23" s="3991"/>
      <c r="BF23" s="3991"/>
      <c r="BG23" s="3991"/>
      <c r="BH23" s="3991"/>
      <c r="BI23" s="3991"/>
      <c r="BJ23" s="3991"/>
      <c r="BK23" s="3991"/>
      <c r="BL23" s="3991"/>
      <c r="BM23" s="3991"/>
      <c r="BN23" s="3991"/>
      <c r="BO23" s="3991"/>
      <c r="BP23" s="3991"/>
      <c r="BQ23" s="3991"/>
      <c r="BR23" s="3991"/>
      <c r="BS23" s="3991"/>
      <c r="BT23" s="3991"/>
      <c r="BU23" s="3991"/>
      <c r="BV23" s="3991"/>
      <c r="BW23" s="3991"/>
      <c r="BX23" s="3991"/>
      <c r="BY23" s="3991"/>
      <c r="BZ23" s="3991"/>
      <c r="CA23" s="3991"/>
      <c r="CB23" s="3991"/>
    </row>
    <row r="24" spans="1:80" ht="7.5" customHeight="1">
      <c r="A24" s="3992"/>
      <c r="B24" s="3993"/>
      <c r="C24" s="3994"/>
      <c r="E24" s="3990" t="s">
        <v>1325</v>
      </c>
      <c r="F24" s="3990"/>
      <c r="G24" s="3990"/>
      <c r="H24" s="3991" t="s">
        <v>1326</v>
      </c>
      <c r="I24" s="3991"/>
      <c r="J24" s="3991"/>
      <c r="K24" s="3991"/>
      <c r="L24" s="3991"/>
      <c r="M24" s="3991"/>
      <c r="N24" s="3991"/>
      <c r="O24" s="3991"/>
      <c r="P24" s="3991"/>
      <c r="Q24" s="3991"/>
      <c r="R24" s="3991"/>
      <c r="S24" s="3991"/>
      <c r="T24" s="3991"/>
      <c r="U24" s="3991"/>
      <c r="V24" s="3991"/>
      <c r="W24" s="3991"/>
      <c r="X24" s="3991"/>
      <c r="Y24" s="3991"/>
      <c r="Z24" s="3991"/>
      <c r="AA24" s="3991"/>
      <c r="AB24" s="3991"/>
      <c r="AC24" s="3991"/>
      <c r="AD24" s="3991"/>
      <c r="AE24" s="3991"/>
      <c r="AF24" s="3991"/>
      <c r="AG24" s="3991"/>
      <c r="AH24" s="3991"/>
      <c r="AI24" s="3991"/>
      <c r="AJ24" s="3991"/>
      <c r="AK24" s="3991"/>
      <c r="AL24" s="3991"/>
      <c r="AM24" s="3991"/>
      <c r="AN24" s="3991"/>
      <c r="AO24" s="3991"/>
      <c r="AP24" s="3991"/>
      <c r="AQ24" s="3991"/>
      <c r="AR24" s="3991"/>
      <c r="AS24" s="3991"/>
      <c r="AT24" s="3991"/>
      <c r="AU24" s="3991"/>
      <c r="AV24" s="3991"/>
      <c r="AW24" s="3991"/>
      <c r="AX24" s="3991"/>
      <c r="AY24" s="3991"/>
      <c r="AZ24" s="3991"/>
      <c r="BA24" s="3991"/>
      <c r="BB24" s="3991"/>
      <c r="BC24" s="3991"/>
      <c r="BD24" s="3991"/>
      <c r="BE24" s="3991"/>
      <c r="BF24" s="3991"/>
      <c r="BG24" s="3991"/>
      <c r="BH24" s="3991"/>
      <c r="BI24" s="3991"/>
      <c r="BJ24" s="3991"/>
      <c r="BK24" s="3991"/>
      <c r="BL24" s="3991"/>
      <c r="BM24" s="3991"/>
      <c r="BN24" s="3991"/>
      <c r="BO24" s="3991"/>
      <c r="BP24" s="3991"/>
      <c r="BQ24" s="3991"/>
      <c r="BR24" s="3991"/>
      <c r="BS24" s="3991"/>
      <c r="BT24" s="3991"/>
      <c r="BU24" s="3991"/>
      <c r="BV24" s="3991"/>
      <c r="BW24" s="3991"/>
      <c r="BX24" s="3991"/>
      <c r="BY24" s="3991"/>
      <c r="BZ24" s="3991"/>
      <c r="CA24" s="3991"/>
      <c r="CB24" s="3991"/>
    </row>
    <row r="25" spans="1:80" ht="7.5" customHeight="1">
      <c r="A25" s="3995"/>
      <c r="B25" s="3996"/>
      <c r="C25" s="3997"/>
      <c r="E25" s="3990"/>
      <c r="F25" s="3990"/>
      <c r="G25" s="3990"/>
      <c r="H25" s="3991"/>
      <c r="I25" s="3991"/>
      <c r="J25" s="3991"/>
      <c r="K25" s="3991"/>
      <c r="L25" s="3991"/>
      <c r="M25" s="3991"/>
      <c r="N25" s="3991"/>
      <c r="O25" s="3991"/>
      <c r="P25" s="3991"/>
      <c r="Q25" s="3991"/>
      <c r="R25" s="3991"/>
      <c r="S25" s="3991"/>
      <c r="T25" s="3991"/>
      <c r="U25" s="3991"/>
      <c r="V25" s="3991"/>
      <c r="W25" s="3991"/>
      <c r="X25" s="3991"/>
      <c r="Y25" s="3991"/>
      <c r="Z25" s="3991"/>
      <c r="AA25" s="3991"/>
      <c r="AB25" s="3991"/>
      <c r="AC25" s="3991"/>
      <c r="AD25" s="3991"/>
      <c r="AE25" s="3991"/>
      <c r="AF25" s="3991"/>
      <c r="AG25" s="3991"/>
      <c r="AH25" s="3991"/>
      <c r="AI25" s="3991"/>
      <c r="AJ25" s="3991"/>
      <c r="AK25" s="3991"/>
      <c r="AL25" s="3991"/>
      <c r="AM25" s="3991"/>
      <c r="AN25" s="3991"/>
      <c r="AO25" s="3991"/>
      <c r="AP25" s="3991"/>
      <c r="AQ25" s="3991"/>
      <c r="AR25" s="3991"/>
      <c r="AS25" s="3991"/>
      <c r="AT25" s="3991"/>
      <c r="AU25" s="3991"/>
      <c r="AV25" s="3991"/>
      <c r="AW25" s="3991"/>
      <c r="AX25" s="3991"/>
      <c r="AY25" s="3991"/>
      <c r="AZ25" s="3991"/>
      <c r="BA25" s="3991"/>
      <c r="BB25" s="3991"/>
      <c r="BC25" s="3991"/>
      <c r="BD25" s="3991"/>
      <c r="BE25" s="3991"/>
      <c r="BF25" s="3991"/>
      <c r="BG25" s="3991"/>
      <c r="BH25" s="3991"/>
      <c r="BI25" s="3991"/>
      <c r="BJ25" s="3991"/>
      <c r="BK25" s="3991"/>
      <c r="BL25" s="3991"/>
      <c r="BM25" s="3991"/>
      <c r="BN25" s="3991"/>
      <c r="BO25" s="3991"/>
      <c r="BP25" s="3991"/>
      <c r="BQ25" s="3991"/>
      <c r="BR25" s="3991"/>
      <c r="BS25" s="3991"/>
      <c r="BT25" s="3991"/>
      <c r="BU25" s="3991"/>
      <c r="BV25" s="3991"/>
      <c r="BW25" s="3991"/>
      <c r="BX25" s="3991"/>
      <c r="BY25" s="3991"/>
      <c r="BZ25" s="3991"/>
      <c r="CA25" s="3991"/>
      <c r="CB25" s="3991"/>
    </row>
    <row r="26" spans="1:80" ht="7.5" customHeight="1" thickBot="1">
      <c r="A26" s="3998"/>
      <c r="B26" s="3999"/>
      <c r="C26" s="4000"/>
      <c r="E26" s="3990"/>
      <c r="F26" s="3990"/>
      <c r="G26" s="3990"/>
      <c r="H26" s="3991"/>
      <c r="I26" s="3991"/>
      <c r="J26" s="3991"/>
      <c r="K26" s="3991"/>
      <c r="L26" s="3991"/>
      <c r="M26" s="3991"/>
      <c r="N26" s="3991"/>
      <c r="O26" s="3991"/>
      <c r="P26" s="3991"/>
      <c r="Q26" s="3991"/>
      <c r="R26" s="3991"/>
      <c r="S26" s="3991"/>
      <c r="T26" s="3991"/>
      <c r="U26" s="3991"/>
      <c r="V26" s="3991"/>
      <c r="W26" s="3991"/>
      <c r="X26" s="3991"/>
      <c r="Y26" s="3991"/>
      <c r="Z26" s="3991"/>
      <c r="AA26" s="3991"/>
      <c r="AB26" s="3991"/>
      <c r="AC26" s="3991"/>
      <c r="AD26" s="3991"/>
      <c r="AE26" s="3991"/>
      <c r="AF26" s="3991"/>
      <c r="AG26" s="3991"/>
      <c r="AH26" s="3991"/>
      <c r="AI26" s="3991"/>
      <c r="AJ26" s="3991"/>
      <c r="AK26" s="3991"/>
      <c r="AL26" s="3991"/>
      <c r="AM26" s="3991"/>
      <c r="AN26" s="3991"/>
      <c r="AO26" s="3991"/>
      <c r="AP26" s="3991"/>
      <c r="AQ26" s="3991"/>
      <c r="AR26" s="3991"/>
      <c r="AS26" s="3991"/>
      <c r="AT26" s="3991"/>
      <c r="AU26" s="3991"/>
      <c r="AV26" s="3991"/>
      <c r="AW26" s="3991"/>
      <c r="AX26" s="3991"/>
      <c r="AY26" s="3991"/>
      <c r="AZ26" s="3991"/>
      <c r="BA26" s="3991"/>
      <c r="BB26" s="3991"/>
      <c r="BC26" s="3991"/>
      <c r="BD26" s="3991"/>
      <c r="BE26" s="3991"/>
      <c r="BF26" s="3991"/>
      <c r="BG26" s="3991"/>
      <c r="BH26" s="3991"/>
      <c r="BI26" s="3991"/>
      <c r="BJ26" s="3991"/>
      <c r="BK26" s="3991"/>
      <c r="BL26" s="3991"/>
      <c r="BM26" s="3991"/>
      <c r="BN26" s="3991"/>
      <c r="BO26" s="3991"/>
      <c r="BP26" s="3991"/>
      <c r="BQ26" s="3991"/>
      <c r="BR26" s="3991"/>
      <c r="BS26" s="3991"/>
      <c r="BT26" s="3991"/>
      <c r="BU26" s="3991"/>
      <c r="BV26" s="3991"/>
      <c r="BW26" s="3991"/>
      <c r="BX26" s="3991"/>
      <c r="BY26" s="3991"/>
      <c r="BZ26" s="3991"/>
      <c r="CA26" s="3991"/>
      <c r="CB26" s="3991"/>
    </row>
    <row r="27" spans="1:80" ht="7.5" customHeight="1">
      <c r="A27" s="3992"/>
      <c r="B27" s="3993"/>
      <c r="C27" s="3994"/>
      <c r="E27" s="3990" t="s">
        <v>90</v>
      </c>
      <c r="F27" s="3990"/>
      <c r="G27" s="3990"/>
      <c r="H27" s="3991" t="s">
        <v>1327</v>
      </c>
      <c r="I27" s="3991"/>
      <c r="J27" s="3991"/>
      <c r="K27" s="3991"/>
      <c r="L27" s="3991"/>
      <c r="M27" s="3991"/>
      <c r="N27" s="3991"/>
      <c r="O27" s="3991"/>
      <c r="P27" s="3991"/>
      <c r="Q27" s="3991"/>
      <c r="R27" s="3991"/>
      <c r="S27" s="3991"/>
      <c r="T27" s="3991"/>
      <c r="U27" s="3991"/>
      <c r="V27" s="3991"/>
      <c r="W27" s="3991"/>
      <c r="X27" s="3991"/>
      <c r="Y27" s="3991"/>
      <c r="Z27" s="3991"/>
      <c r="AA27" s="3991"/>
      <c r="AB27" s="3991"/>
      <c r="AC27" s="3991"/>
      <c r="AD27" s="3991"/>
      <c r="AE27" s="3991"/>
      <c r="AF27" s="3991"/>
      <c r="AG27" s="3991"/>
      <c r="AH27" s="3991"/>
      <c r="AI27" s="3991"/>
      <c r="AJ27" s="3991"/>
      <c r="AK27" s="3991"/>
      <c r="AL27" s="3991"/>
      <c r="AM27" s="3991"/>
      <c r="AN27" s="3991"/>
      <c r="AO27" s="3991"/>
      <c r="AP27" s="3991"/>
      <c r="AQ27" s="3991"/>
      <c r="AR27" s="3991"/>
      <c r="AS27" s="3991"/>
      <c r="AT27" s="3991"/>
      <c r="AU27" s="3991"/>
      <c r="AV27" s="3991"/>
      <c r="AW27" s="3991"/>
      <c r="AX27" s="3991"/>
      <c r="AY27" s="3991"/>
      <c r="AZ27" s="3991"/>
      <c r="BA27" s="3991"/>
      <c r="BB27" s="3991"/>
      <c r="BC27" s="3991"/>
      <c r="BD27" s="3991"/>
      <c r="BE27" s="3991"/>
      <c r="BF27" s="3991"/>
      <c r="BG27" s="3991"/>
      <c r="BH27" s="3991"/>
      <c r="BI27" s="3991"/>
      <c r="BJ27" s="3991"/>
      <c r="BK27" s="3991"/>
      <c r="BL27" s="3991"/>
      <c r="BM27" s="3991"/>
      <c r="BN27" s="3991"/>
      <c r="BO27" s="3991"/>
      <c r="BP27" s="3991"/>
      <c r="BQ27" s="3991"/>
      <c r="BR27" s="3991"/>
      <c r="BS27" s="3991"/>
      <c r="BT27" s="3991"/>
      <c r="BU27" s="3991"/>
      <c r="BV27" s="3991"/>
      <c r="BW27" s="3991"/>
      <c r="BX27" s="3991"/>
      <c r="BY27" s="3991"/>
      <c r="BZ27" s="3991"/>
      <c r="CA27" s="3991"/>
      <c r="CB27" s="3991"/>
    </row>
    <row r="28" spans="1:80" ht="7.5" customHeight="1">
      <c r="A28" s="3995"/>
      <c r="B28" s="3996"/>
      <c r="C28" s="3997"/>
      <c r="E28" s="3990"/>
      <c r="F28" s="3990"/>
      <c r="G28" s="3990"/>
      <c r="H28" s="3991"/>
      <c r="I28" s="3991"/>
      <c r="J28" s="3991"/>
      <c r="K28" s="3991"/>
      <c r="L28" s="3991"/>
      <c r="M28" s="3991"/>
      <c r="N28" s="3991"/>
      <c r="O28" s="3991"/>
      <c r="P28" s="3991"/>
      <c r="Q28" s="3991"/>
      <c r="R28" s="3991"/>
      <c r="S28" s="3991"/>
      <c r="T28" s="3991"/>
      <c r="U28" s="3991"/>
      <c r="V28" s="3991"/>
      <c r="W28" s="3991"/>
      <c r="X28" s="3991"/>
      <c r="Y28" s="3991"/>
      <c r="Z28" s="3991"/>
      <c r="AA28" s="3991"/>
      <c r="AB28" s="3991"/>
      <c r="AC28" s="3991"/>
      <c r="AD28" s="3991"/>
      <c r="AE28" s="3991"/>
      <c r="AF28" s="3991"/>
      <c r="AG28" s="3991"/>
      <c r="AH28" s="3991"/>
      <c r="AI28" s="3991"/>
      <c r="AJ28" s="3991"/>
      <c r="AK28" s="3991"/>
      <c r="AL28" s="3991"/>
      <c r="AM28" s="3991"/>
      <c r="AN28" s="3991"/>
      <c r="AO28" s="3991"/>
      <c r="AP28" s="3991"/>
      <c r="AQ28" s="3991"/>
      <c r="AR28" s="3991"/>
      <c r="AS28" s="3991"/>
      <c r="AT28" s="3991"/>
      <c r="AU28" s="3991"/>
      <c r="AV28" s="3991"/>
      <c r="AW28" s="3991"/>
      <c r="AX28" s="3991"/>
      <c r="AY28" s="3991"/>
      <c r="AZ28" s="3991"/>
      <c r="BA28" s="3991"/>
      <c r="BB28" s="3991"/>
      <c r="BC28" s="3991"/>
      <c r="BD28" s="3991"/>
      <c r="BE28" s="3991"/>
      <c r="BF28" s="3991"/>
      <c r="BG28" s="3991"/>
      <c r="BH28" s="3991"/>
      <c r="BI28" s="3991"/>
      <c r="BJ28" s="3991"/>
      <c r="BK28" s="3991"/>
      <c r="BL28" s="3991"/>
      <c r="BM28" s="3991"/>
      <c r="BN28" s="3991"/>
      <c r="BO28" s="3991"/>
      <c r="BP28" s="3991"/>
      <c r="BQ28" s="3991"/>
      <c r="BR28" s="3991"/>
      <c r="BS28" s="3991"/>
      <c r="BT28" s="3991"/>
      <c r="BU28" s="3991"/>
      <c r="BV28" s="3991"/>
      <c r="BW28" s="3991"/>
      <c r="BX28" s="3991"/>
      <c r="BY28" s="3991"/>
      <c r="BZ28" s="3991"/>
      <c r="CA28" s="3991"/>
      <c r="CB28" s="3991"/>
    </row>
    <row r="29" spans="1:80" ht="7.5" customHeight="1" thickBot="1">
      <c r="A29" s="3998"/>
      <c r="B29" s="3999"/>
      <c r="C29" s="4000"/>
      <c r="E29" s="3990"/>
      <c r="F29" s="3990"/>
      <c r="G29" s="3990"/>
      <c r="H29" s="3991"/>
      <c r="I29" s="3991"/>
      <c r="J29" s="3991"/>
      <c r="K29" s="3991"/>
      <c r="L29" s="3991"/>
      <c r="M29" s="3991"/>
      <c r="N29" s="3991"/>
      <c r="O29" s="3991"/>
      <c r="P29" s="3991"/>
      <c r="Q29" s="3991"/>
      <c r="R29" s="3991"/>
      <c r="S29" s="3991"/>
      <c r="T29" s="3991"/>
      <c r="U29" s="3991"/>
      <c r="V29" s="3991"/>
      <c r="W29" s="3991"/>
      <c r="X29" s="3991"/>
      <c r="Y29" s="3991"/>
      <c r="Z29" s="3991"/>
      <c r="AA29" s="3991"/>
      <c r="AB29" s="3991"/>
      <c r="AC29" s="3991"/>
      <c r="AD29" s="3991"/>
      <c r="AE29" s="3991"/>
      <c r="AF29" s="3991"/>
      <c r="AG29" s="3991"/>
      <c r="AH29" s="3991"/>
      <c r="AI29" s="3991"/>
      <c r="AJ29" s="3991"/>
      <c r="AK29" s="3991"/>
      <c r="AL29" s="3991"/>
      <c r="AM29" s="3991"/>
      <c r="AN29" s="3991"/>
      <c r="AO29" s="3991"/>
      <c r="AP29" s="3991"/>
      <c r="AQ29" s="3991"/>
      <c r="AR29" s="3991"/>
      <c r="AS29" s="3991"/>
      <c r="AT29" s="3991"/>
      <c r="AU29" s="3991"/>
      <c r="AV29" s="3991"/>
      <c r="AW29" s="3991"/>
      <c r="AX29" s="3991"/>
      <c r="AY29" s="3991"/>
      <c r="AZ29" s="3991"/>
      <c r="BA29" s="3991"/>
      <c r="BB29" s="3991"/>
      <c r="BC29" s="3991"/>
      <c r="BD29" s="3991"/>
      <c r="BE29" s="3991"/>
      <c r="BF29" s="3991"/>
      <c r="BG29" s="3991"/>
      <c r="BH29" s="3991"/>
      <c r="BI29" s="3991"/>
      <c r="BJ29" s="3991"/>
      <c r="BK29" s="3991"/>
      <c r="BL29" s="3991"/>
      <c r="BM29" s="3991"/>
      <c r="BN29" s="3991"/>
      <c r="BO29" s="3991"/>
      <c r="BP29" s="3991"/>
      <c r="BQ29" s="3991"/>
      <c r="BR29" s="3991"/>
      <c r="BS29" s="3991"/>
      <c r="BT29" s="3991"/>
      <c r="BU29" s="3991"/>
      <c r="BV29" s="3991"/>
      <c r="BW29" s="3991"/>
      <c r="BX29" s="3991"/>
      <c r="BY29" s="3991"/>
      <c r="BZ29" s="3991"/>
      <c r="CA29" s="3991"/>
      <c r="CB29" s="3991"/>
    </row>
    <row r="30" spans="1:80" ht="7.5" customHeight="1">
      <c r="A30" s="3992"/>
      <c r="B30" s="3993"/>
      <c r="C30" s="3994"/>
      <c r="E30" s="3990" t="s">
        <v>91</v>
      </c>
      <c r="F30" s="3990"/>
      <c r="G30" s="3990"/>
      <c r="H30" s="3991" t="s">
        <v>1328</v>
      </c>
      <c r="I30" s="3991"/>
      <c r="J30" s="3991"/>
      <c r="K30" s="3991"/>
      <c r="L30" s="3991"/>
      <c r="M30" s="3991"/>
      <c r="N30" s="3991"/>
      <c r="O30" s="3991"/>
      <c r="P30" s="3991"/>
      <c r="Q30" s="3991"/>
      <c r="R30" s="3991"/>
      <c r="S30" s="3991"/>
      <c r="T30" s="3991"/>
      <c r="U30" s="3991"/>
      <c r="V30" s="3991"/>
      <c r="W30" s="3991"/>
      <c r="X30" s="3991"/>
      <c r="Y30" s="3991"/>
      <c r="Z30" s="3991"/>
      <c r="AA30" s="3991"/>
      <c r="AB30" s="3991"/>
      <c r="AC30" s="3991"/>
      <c r="AD30" s="3991"/>
      <c r="AE30" s="3991"/>
      <c r="AF30" s="3991"/>
      <c r="AG30" s="3991"/>
      <c r="AH30" s="3991"/>
      <c r="AI30" s="3991"/>
      <c r="AJ30" s="3991"/>
      <c r="AK30" s="3991"/>
      <c r="AL30" s="3991"/>
      <c r="AM30" s="3991"/>
      <c r="AN30" s="3991"/>
      <c r="AO30" s="3991"/>
      <c r="AP30" s="3991"/>
      <c r="AQ30" s="3991"/>
      <c r="AR30" s="3991"/>
      <c r="AS30" s="3991"/>
      <c r="AT30" s="3991"/>
      <c r="AU30" s="3991"/>
      <c r="AV30" s="3991"/>
      <c r="AW30" s="3991"/>
      <c r="AX30" s="3991"/>
      <c r="AY30" s="3991"/>
      <c r="AZ30" s="3991"/>
      <c r="BA30" s="3991"/>
      <c r="BB30" s="3991"/>
      <c r="BC30" s="3991"/>
      <c r="BD30" s="3991"/>
      <c r="BE30" s="3991"/>
      <c r="BF30" s="3991"/>
      <c r="BG30" s="3991"/>
      <c r="BH30" s="3991"/>
      <c r="BI30" s="3991"/>
      <c r="BJ30" s="3991"/>
      <c r="BK30" s="3991"/>
      <c r="BL30" s="3991"/>
      <c r="BM30" s="3991"/>
      <c r="BN30" s="3991"/>
      <c r="BO30" s="3991"/>
      <c r="BP30" s="3991"/>
      <c r="BQ30" s="3991"/>
      <c r="BR30" s="3991"/>
      <c r="BS30" s="3991"/>
      <c r="BT30" s="3991"/>
      <c r="BU30" s="3991"/>
      <c r="BV30" s="3991"/>
      <c r="BW30" s="3991"/>
      <c r="BX30" s="3991"/>
      <c r="BY30" s="3991"/>
      <c r="BZ30" s="3991"/>
      <c r="CA30" s="3991"/>
      <c r="CB30" s="3991"/>
    </row>
    <row r="31" spans="1:80" ht="7.5" customHeight="1">
      <c r="A31" s="3995"/>
      <c r="B31" s="3996"/>
      <c r="C31" s="3997"/>
      <c r="E31" s="3990"/>
      <c r="F31" s="3990"/>
      <c r="G31" s="3990"/>
      <c r="H31" s="3991"/>
      <c r="I31" s="3991"/>
      <c r="J31" s="3991"/>
      <c r="K31" s="3991"/>
      <c r="L31" s="3991"/>
      <c r="M31" s="3991"/>
      <c r="N31" s="3991"/>
      <c r="O31" s="3991"/>
      <c r="P31" s="3991"/>
      <c r="Q31" s="3991"/>
      <c r="R31" s="3991"/>
      <c r="S31" s="3991"/>
      <c r="T31" s="3991"/>
      <c r="U31" s="3991"/>
      <c r="V31" s="3991"/>
      <c r="W31" s="3991"/>
      <c r="X31" s="3991"/>
      <c r="Y31" s="3991"/>
      <c r="Z31" s="3991"/>
      <c r="AA31" s="3991"/>
      <c r="AB31" s="3991"/>
      <c r="AC31" s="3991"/>
      <c r="AD31" s="3991"/>
      <c r="AE31" s="3991"/>
      <c r="AF31" s="3991"/>
      <c r="AG31" s="3991"/>
      <c r="AH31" s="3991"/>
      <c r="AI31" s="3991"/>
      <c r="AJ31" s="3991"/>
      <c r="AK31" s="3991"/>
      <c r="AL31" s="3991"/>
      <c r="AM31" s="3991"/>
      <c r="AN31" s="3991"/>
      <c r="AO31" s="3991"/>
      <c r="AP31" s="3991"/>
      <c r="AQ31" s="3991"/>
      <c r="AR31" s="3991"/>
      <c r="AS31" s="3991"/>
      <c r="AT31" s="3991"/>
      <c r="AU31" s="3991"/>
      <c r="AV31" s="3991"/>
      <c r="AW31" s="3991"/>
      <c r="AX31" s="3991"/>
      <c r="AY31" s="3991"/>
      <c r="AZ31" s="3991"/>
      <c r="BA31" s="3991"/>
      <c r="BB31" s="3991"/>
      <c r="BC31" s="3991"/>
      <c r="BD31" s="3991"/>
      <c r="BE31" s="3991"/>
      <c r="BF31" s="3991"/>
      <c r="BG31" s="3991"/>
      <c r="BH31" s="3991"/>
      <c r="BI31" s="3991"/>
      <c r="BJ31" s="3991"/>
      <c r="BK31" s="3991"/>
      <c r="BL31" s="3991"/>
      <c r="BM31" s="3991"/>
      <c r="BN31" s="3991"/>
      <c r="BO31" s="3991"/>
      <c r="BP31" s="3991"/>
      <c r="BQ31" s="3991"/>
      <c r="BR31" s="3991"/>
      <c r="BS31" s="3991"/>
      <c r="BT31" s="3991"/>
      <c r="BU31" s="3991"/>
      <c r="BV31" s="3991"/>
      <c r="BW31" s="3991"/>
      <c r="BX31" s="3991"/>
      <c r="BY31" s="3991"/>
      <c r="BZ31" s="3991"/>
      <c r="CA31" s="3991"/>
      <c r="CB31" s="3991"/>
    </row>
    <row r="32" spans="1:80" ht="7.5" customHeight="1" thickBot="1">
      <c r="A32" s="3998"/>
      <c r="B32" s="3999"/>
      <c r="C32" s="4000"/>
      <c r="E32" s="3990"/>
      <c r="F32" s="3990"/>
      <c r="G32" s="3990"/>
      <c r="H32" s="3991"/>
      <c r="I32" s="3991"/>
      <c r="J32" s="3991"/>
      <c r="K32" s="3991"/>
      <c r="L32" s="3991"/>
      <c r="M32" s="3991"/>
      <c r="N32" s="3991"/>
      <c r="O32" s="3991"/>
      <c r="P32" s="3991"/>
      <c r="Q32" s="3991"/>
      <c r="R32" s="3991"/>
      <c r="S32" s="3991"/>
      <c r="T32" s="3991"/>
      <c r="U32" s="3991"/>
      <c r="V32" s="3991"/>
      <c r="W32" s="3991"/>
      <c r="X32" s="3991"/>
      <c r="Y32" s="3991"/>
      <c r="Z32" s="3991"/>
      <c r="AA32" s="3991"/>
      <c r="AB32" s="3991"/>
      <c r="AC32" s="3991"/>
      <c r="AD32" s="3991"/>
      <c r="AE32" s="3991"/>
      <c r="AF32" s="3991"/>
      <c r="AG32" s="3991"/>
      <c r="AH32" s="3991"/>
      <c r="AI32" s="3991"/>
      <c r="AJ32" s="3991"/>
      <c r="AK32" s="3991"/>
      <c r="AL32" s="3991"/>
      <c r="AM32" s="3991"/>
      <c r="AN32" s="3991"/>
      <c r="AO32" s="3991"/>
      <c r="AP32" s="3991"/>
      <c r="AQ32" s="3991"/>
      <c r="AR32" s="3991"/>
      <c r="AS32" s="3991"/>
      <c r="AT32" s="3991"/>
      <c r="AU32" s="3991"/>
      <c r="AV32" s="3991"/>
      <c r="AW32" s="3991"/>
      <c r="AX32" s="3991"/>
      <c r="AY32" s="3991"/>
      <c r="AZ32" s="3991"/>
      <c r="BA32" s="3991"/>
      <c r="BB32" s="3991"/>
      <c r="BC32" s="3991"/>
      <c r="BD32" s="3991"/>
      <c r="BE32" s="3991"/>
      <c r="BF32" s="3991"/>
      <c r="BG32" s="3991"/>
      <c r="BH32" s="3991"/>
      <c r="BI32" s="3991"/>
      <c r="BJ32" s="3991"/>
      <c r="BK32" s="3991"/>
      <c r="BL32" s="3991"/>
      <c r="BM32" s="3991"/>
      <c r="BN32" s="3991"/>
      <c r="BO32" s="3991"/>
      <c r="BP32" s="3991"/>
      <c r="BQ32" s="3991"/>
      <c r="BR32" s="3991"/>
      <c r="BS32" s="3991"/>
      <c r="BT32" s="3991"/>
      <c r="BU32" s="3991"/>
      <c r="BV32" s="3991"/>
      <c r="BW32" s="3991"/>
      <c r="BX32" s="3991"/>
      <c r="BY32" s="3991"/>
      <c r="BZ32" s="3991"/>
      <c r="CA32" s="3991"/>
      <c r="CB32" s="3991"/>
    </row>
    <row r="33" spans="1:80" ht="7.5" customHeight="1">
      <c r="A33" s="3992"/>
      <c r="B33" s="3993"/>
      <c r="C33" s="3994"/>
      <c r="E33" s="3990" t="s">
        <v>1329</v>
      </c>
      <c r="F33" s="3990"/>
      <c r="G33" s="3990"/>
      <c r="H33" s="3991" t="s">
        <v>1330</v>
      </c>
      <c r="I33" s="3991"/>
      <c r="J33" s="3991"/>
      <c r="K33" s="3991"/>
      <c r="L33" s="3991"/>
      <c r="M33" s="3991"/>
      <c r="N33" s="3991"/>
      <c r="O33" s="3991"/>
      <c r="P33" s="3991"/>
      <c r="Q33" s="3991"/>
      <c r="R33" s="3991"/>
      <c r="S33" s="3991"/>
      <c r="T33" s="3991"/>
      <c r="U33" s="3991"/>
      <c r="V33" s="3991"/>
      <c r="W33" s="3991"/>
      <c r="X33" s="3991"/>
      <c r="Y33" s="3991"/>
      <c r="Z33" s="3991"/>
      <c r="AA33" s="3991"/>
      <c r="AB33" s="3991"/>
      <c r="AC33" s="3991"/>
      <c r="AD33" s="3991"/>
      <c r="AE33" s="3991"/>
      <c r="AF33" s="3991"/>
      <c r="AG33" s="3991"/>
      <c r="AH33" s="3991"/>
      <c r="AI33" s="3991"/>
      <c r="AJ33" s="3991"/>
      <c r="AK33" s="3991"/>
      <c r="AL33" s="3991"/>
      <c r="AM33" s="3991"/>
      <c r="AN33" s="3991"/>
      <c r="AO33" s="3991"/>
      <c r="AP33" s="3991"/>
      <c r="AQ33" s="3991"/>
      <c r="AR33" s="3991"/>
      <c r="AS33" s="3991"/>
      <c r="AT33" s="3991"/>
      <c r="AU33" s="3991"/>
      <c r="AV33" s="3991"/>
      <c r="AW33" s="3991"/>
      <c r="AX33" s="3991"/>
      <c r="AY33" s="3991"/>
      <c r="AZ33" s="3991"/>
      <c r="BA33" s="3991"/>
      <c r="BB33" s="3991"/>
      <c r="BC33" s="3991"/>
      <c r="BD33" s="3991"/>
      <c r="BE33" s="3991"/>
      <c r="BF33" s="3991"/>
      <c r="BG33" s="3991"/>
      <c r="BH33" s="3991"/>
      <c r="BI33" s="3991"/>
      <c r="BJ33" s="3991"/>
      <c r="BK33" s="3991"/>
      <c r="BL33" s="3991"/>
      <c r="BM33" s="3991"/>
      <c r="BN33" s="3991"/>
      <c r="BO33" s="3991"/>
      <c r="BP33" s="3991"/>
      <c r="BQ33" s="3991"/>
      <c r="BR33" s="3991"/>
      <c r="BS33" s="3991"/>
      <c r="BT33" s="3991"/>
      <c r="BU33" s="3991"/>
      <c r="BV33" s="3991"/>
      <c r="BW33" s="3991"/>
      <c r="BX33" s="3991"/>
      <c r="BY33" s="3991"/>
      <c r="BZ33" s="3991"/>
      <c r="CA33" s="3991"/>
      <c r="CB33" s="3991"/>
    </row>
    <row r="34" spans="1:80" ht="7.5" customHeight="1">
      <c r="A34" s="3995"/>
      <c r="B34" s="3996"/>
      <c r="C34" s="3997"/>
      <c r="E34" s="3990"/>
      <c r="F34" s="3990"/>
      <c r="G34" s="3990"/>
      <c r="H34" s="3991"/>
      <c r="I34" s="3991"/>
      <c r="J34" s="3991"/>
      <c r="K34" s="3991"/>
      <c r="L34" s="3991"/>
      <c r="M34" s="3991"/>
      <c r="N34" s="3991"/>
      <c r="O34" s="3991"/>
      <c r="P34" s="3991"/>
      <c r="Q34" s="3991"/>
      <c r="R34" s="3991"/>
      <c r="S34" s="3991"/>
      <c r="T34" s="3991"/>
      <c r="U34" s="3991"/>
      <c r="V34" s="3991"/>
      <c r="W34" s="3991"/>
      <c r="X34" s="3991"/>
      <c r="Y34" s="3991"/>
      <c r="Z34" s="3991"/>
      <c r="AA34" s="3991"/>
      <c r="AB34" s="3991"/>
      <c r="AC34" s="3991"/>
      <c r="AD34" s="3991"/>
      <c r="AE34" s="3991"/>
      <c r="AF34" s="3991"/>
      <c r="AG34" s="3991"/>
      <c r="AH34" s="3991"/>
      <c r="AI34" s="3991"/>
      <c r="AJ34" s="3991"/>
      <c r="AK34" s="3991"/>
      <c r="AL34" s="3991"/>
      <c r="AM34" s="3991"/>
      <c r="AN34" s="3991"/>
      <c r="AO34" s="3991"/>
      <c r="AP34" s="3991"/>
      <c r="AQ34" s="3991"/>
      <c r="AR34" s="3991"/>
      <c r="AS34" s="3991"/>
      <c r="AT34" s="3991"/>
      <c r="AU34" s="3991"/>
      <c r="AV34" s="3991"/>
      <c r="AW34" s="3991"/>
      <c r="AX34" s="3991"/>
      <c r="AY34" s="3991"/>
      <c r="AZ34" s="3991"/>
      <c r="BA34" s="3991"/>
      <c r="BB34" s="3991"/>
      <c r="BC34" s="3991"/>
      <c r="BD34" s="3991"/>
      <c r="BE34" s="3991"/>
      <c r="BF34" s="3991"/>
      <c r="BG34" s="3991"/>
      <c r="BH34" s="3991"/>
      <c r="BI34" s="3991"/>
      <c r="BJ34" s="3991"/>
      <c r="BK34" s="3991"/>
      <c r="BL34" s="3991"/>
      <c r="BM34" s="3991"/>
      <c r="BN34" s="3991"/>
      <c r="BO34" s="3991"/>
      <c r="BP34" s="3991"/>
      <c r="BQ34" s="3991"/>
      <c r="BR34" s="3991"/>
      <c r="BS34" s="3991"/>
      <c r="BT34" s="3991"/>
      <c r="BU34" s="3991"/>
      <c r="BV34" s="3991"/>
      <c r="BW34" s="3991"/>
      <c r="BX34" s="3991"/>
      <c r="BY34" s="3991"/>
      <c r="BZ34" s="3991"/>
      <c r="CA34" s="3991"/>
      <c r="CB34" s="3991"/>
    </row>
    <row r="35" spans="1:80" ht="7.5" customHeight="1" thickBot="1">
      <c r="A35" s="3998"/>
      <c r="B35" s="3999"/>
      <c r="C35" s="4000"/>
      <c r="E35" s="3990"/>
      <c r="F35" s="3990"/>
      <c r="G35" s="3990"/>
      <c r="H35" s="3991"/>
      <c r="I35" s="3991"/>
      <c r="J35" s="3991"/>
      <c r="K35" s="3991"/>
      <c r="L35" s="3991"/>
      <c r="M35" s="3991"/>
      <c r="N35" s="3991"/>
      <c r="O35" s="3991"/>
      <c r="P35" s="3991"/>
      <c r="Q35" s="3991"/>
      <c r="R35" s="3991"/>
      <c r="S35" s="3991"/>
      <c r="T35" s="3991"/>
      <c r="U35" s="3991"/>
      <c r="V35" s="3991"/>
      <c r="W35" s="3991"/>
      <c r="X35" s="3991"/>
      <c r="Y35" s="3991"/>
      <c r="Z35" s="3991"/>
      <c r="AA35" s="3991"/>
      <c r="AB35" s="3991"/>
      <c r="AC35" s="3991"/>
      <c r="AD35" s="3991"/>
      <c r="AE35" s="3991"/>
      <c r="AF35" s="3991"/>
      <c r="AG35" s="3991"/>
      <c r="AH35" s="3991"/>
      <c r="AI35" s="3991"/>
      <c r="AJ35" s="3991"/>
      <c r="AK35" s="3991"/>
      <c r="AL35" s="3991"/>
      <c r="AM35" s="3991"/>
      <c r="AN35" s="3991"/>
      <c r="AO35" s="3991"/>
      <c r="AP35" s="3991"/>
      <c r="AQ35" s="3991"/>
      <c r="AR35" s="3991"/>
      <c r="AS35" s="3991"/>
      <c r="AT35" s="3991"/>
      <c r="AU35" s="3991"/>
      <c r="AV35" s="3991"/>
      <c r="AW35" s="3991"/>
      <c r="AX35" s="3991"/>
      <c r="AY35" s="3991"/>
      <c r="AZ35" s="3991"/>
      <c r="BA35" s="3991"/>
      <c r="BB35" s="3991"/>
      <c r="BC35" s="3991"/>
      <c r="BD35" s="3991"/>
      <c r="BE35" s="3991"/>
      <c r="BF35" s="3991"/>
      <c r="BG35" s="3991"/>
      <c r="BH35" s="3991"/>
      <c r="BI35" s="3991"/>
      <c r="BJ35" s="3991"/>
      <c r="BK35" s="3991"/>
      <c r="BL35" s="3991"/>
      <c r="BM35" s="3991"/>
      <c r="BN35" s="3991"/>
      <c r="BO35" s="3991"/>
      <c r="BP35" s="3991"/>
      <c r="BQ35" s="3991"/>
      <c r="BR35" s="3991"/>
      <c r="BS35" s="3991"/>
      <c r="BT35" s="3991"/>
      <c r="BU35" s="3991"/>
      <c r="BV35" s="3991"/>
      <c r="BW35" s="3991"/>
      <c r="BX35" s="3991"/>
      <c r="BY35" s="3991"/>
      <c r="BZ35" s="3991"/>
      <c r="CA35" s="3991"/>
      <c r="CB35" s="3991"/>
    </row>
    <row r="36" spans="1:80" ht="7.5" customHeight="1">
      <c r="A36" s="3992"/>
      <c r="B36" s="3993"/>
      <c r="C36" s="3994"/>
      <c r="E36" s="3990" t="s">
        <v>1331</v>
      </c>
      <c r="F36" s="3990"/>
      <c r="G36" s="3990"/>
      <c r="H36" s="3991" t="s">
        <v>1332</v>
      </c>
      <c r="I36" s="3991"/>
      <c r="J36" s="3991"/>
      <c r="K36" s="3991"/>
      <c r="L36" s="3991"/>
      <c r="M36" s="3991"/>
      <c r="N36" s="3991"/>
      <c r="O36" s="3991"/>
      <c r="P36" s="3991"/>
      <c r="Q36" s="3991"/>
      <c r="R36" s="3991"/>
      <c r="S36" s="3991"/>
      <c r="T36" s="3991"/>
      <c r="U36" s="3991"/>
      <c r="V36" s="3991"/>
      <c r="W36" s="3991"/>
      <c r="X36" s="3991"/>
      <c r="Y36" s="3991"/>
      <c r="Z36" s="3991"/>
      <c r="AA36" s="3991"/>
      <c r="AB36" s="3991"/>
      <c r="AC36" s="3991"/>
      <c r="AD36" s="3991"/>
      <c r="AE36" s="3991"/>
      <c r="AF36" s="3991"/>
      <c r="AG36" s="3991"/>
      <c r="AH36" s="3991"/>
      <c r="AI36" s="3991"/>
      <c r="AJ36" s="3991"/>
      <c r="AK36" s="3991"/>
      <c r="AL36" s="3991"/>
      <c r="AM36" s="3991"/>
      <c r="AN36" s="3991"/>
      <c r="AO36" s="3991"/>
      <c r="AP36" s="3991"/>
      <c r="AQ36" s="3991"/>
      <c r="AR36" s="3991"/>
      <c r="AS36" s="3991"/>
      <c r="AT36" s="3991"/>
      <c r="AU36" s="3991"/>
      <c r="AV36" s="3991"/>
      <c r="AW36" s="3991"/>
      <c r="AX36" s="3991"/>
      <c r="AY36" s="3991"/>
      <c r="AZ36" s="3991"/>
      <c r="BA36" s="3991"/>
      <c r="BB36" s="3991"/>
      <c r="BC36" s="3991"/>
      <c r="BD36" s="3991"/>
      <c r="BE36" s="3991"/>
      <c r="BF36" s="3991"/>
      <c r="BG36" s="3991"/>
      <c r="BH36" s="3991"/>
      <c r="BI36" s="3991"/>
      <c r="BJ36" s="3991"/>
      <c r="BK36" s="3991"/>
      <c r="BL36" s="3991"/>
      <c r="BM36" s="3991"/>
      <c r="BN36" s="3991"/>
      <c r="BO36" s="3991"/>
      <c r="BP36" s="3991"/>
      <c r="BQ36" s="3991"/>
      <c r="BR36" s="3991"/>
      <c r="BS36" s="3991"/>
      <c r="BT36" s="3991"/>
      <c r="BU36" s="3991"/>
      <c r="BV36" s="3991"/>
      <c r="BW36" s="3991"/>
      <c r="BX36" s="3991"/>
      <c r="BY36" s="3991"/>
      <c r="BZ36" s="3991"/>
      <c r="CA36" s="3991"/>
      <c r="CB36" s="3991"/>
    </row>
    <row r="37" spans="1:80" ht="7.5" customHeight="1">
      <c r="A37" s="3995"/>
      <c r="B37" s="3996"/>
      <c r="C37" s="3997"/>
      <c r="E37" s="3990"/>
      <c r="F37" s="3990"/>
      <c r="G37" s="3990"/>
      <c r="H37" s="3991"/>
      <c r="I37" s="3991"/>
      <c r="J37" s="3991"/>
      <c r="K37" s="3991"/>
      <c r="L37" s="3991"/>
      <c r="M37" s="3991"/>
      <c r="N37" s="3991"/>
      <c r="O37" s="3991"/>
      <c r="P37" s="3991"/>
      <c r="Q37" s="3991"/>
      <c r="R37" s="3991"/>
      <c r="S37" s="3991"/>
      <c r="T37" s="3991"/>
      <c r="U37" s="3991"/>
      <c r="V37" s="3991"/>
      <c r="W37" s="3991"/>
      <c r="X37" s="3991"/>
      <c r="Y37" s="3991"/>
      <c r="Z37" s="3991"/>
      <c r="AA37" s="3991"/>
      <c r="AB37" s="3991"/>
      <c r="AC37" s="3991"/>
      <c r="AD37" s="3991"/>
      <c r="AE37" s="3991"/>
      <c r="AF37" s="3991"/>
      <c r="AG37" s="3991"/>
      <c r="AH37" s="3991"/>
      <c r="AI37" s="3991"/>
      <c r="AJ37" s="3991"/>
      <c r="AK37" s="3991"/>
      <c r="AL37" s="3991"/>
      <c r="AM37" s="3991"/>
      <c r="AN37" s="3991"/>
      <c r="AO37" s="3991"/>
      <c r="AP37" s="3991"/>
      <c r="AQ37" s="3991"/>
      <c r="AR37" s="3991"/>
      <c r="AS37" s="3991"/>
      <c r="AT37" s="3991"/>
      <c r="AU37" s="3991"/>
      <c r="AV37" s="3991"/>
      <c r="AW37" s="3991"/>
      <c r="AX37" s="3991"/>
      <c r="AY37" s="3991"/>
      <c r="AZ37" s="3991"/>
      <c r="BA37" s="3991"/>
      <c r="BB37" s="3991"/>
      <c r="BC37" s="3991"/>
      <c r="BD37" s="3991"/>
      <c r="BE37" s="3991"/>
      <c r="BF37" s="3991"/>
      <c r="BG37" s="3991"/>
      <c r="BH37" s="3991"/>
      <c r="BI37" s="3991"/>
      <c r="BJ37" s="3991"/>
      <c r="BK37" s="3991"/>
      <c r="BL37" s="3991"/>
      <c r="BM37" s="3991"/>
      <c r="BN37" s="3991"/>
      <c r="BO37" s="3991"/>
      <c r="BP37" s="3991"/>
      <c r="BQ37" s="3991"/>
      <c r="BR37" s="3991"/>
      <c r="BS37" s="3991"/>
      <c r="BT37" s="3991"/>
      <c r="BU37" s="3991"/>
      <c r="BV37" s="3991"/>
      <c r="BW37" s="3991"/>
      <c r="BX37" s="3991"/>
      <c r="BY37" s="3991"/>
      <c r="BZ37" s="3991"/>
      <c r="CA37" s="3991"/>
      <c r="CB37" s="3991"/>
    </row>
    <row r="38" spans="1:80" ht="7.5" customHeight="1" thickBot="1">
      <c r="A38" s="3998"/>
      <c r="B38" s="3999"/>
      <c r="C38" s="4000"/>
      <c r="E38" s="3990"/>
      <c r="F38" s="3990"/>
      <c r="G38" s="3990"/>
      <c r="H38" s="3991"/>
      <c r="I38" s="3991"/>
      <c r="J38" s="3991"/>
      <c r="K38" s="3991"/>
      <c r="L38" s="3991"/>
      <c r="M38" s="3991"/>
      <c r="N38" s="3991"/>
      <c r="O38" s="3991"/>
      <c r="P38" s="3991"/>
      <c r="Q38" s="3991"/>
      <c r="R38" s="3991"/>
      <c r="S38" s="3991"/>
      <c r="T38" s="3991"/>
      <c r="U38" s="3991"/>
      <c r="V38" s="3991"/>
      <c r="W38" s="3991"/>
      <c r="X38" s="3991"/>
      <c r="Y38" s="3991"/>
      <c r="Z38" s="3991"/>
      <c r="AA38" s="3991"/>
      <c r="AB38" s="3991"/>
      <c r="AC38" s="3991"/>
      <c r="AD38" s="3991"/>
      <c r="AE38" s="3991"/>
      <c r="AF38" s="3991"/>
      <c r="AG38" s="3991"/>
      <c r="AH38" s="3991"/>
      <c r="AI38" s="3991"/>
      <c r="AJ38" s="3991"/>
      <c r="AK38" s="3991"/>
      <c r="AL38" s="3991"/>
      <c r="AM38" s="3991"/>
      <c r="AN38" s="3991"/>
      <c r="AO38" s="3991"/>
      <c r="AP38" s="3991"/>
      <c r="AQ38" s="3991"/>
      <c r="AR38" s="3991"/>
      <c r="AS38" s="3991"/>
      <c r="AT38" s="3991"/>
      <c r="AU38" s="3991"/>
      <c r="AV38" s="3991"/>
      <c r="AW38" s="3991"/>
      <c r="AX38" s="3991"/>
      <c r="AY38" s="3991"/>
      <c r="AZ38" s="3991"/>
      <c r="BA38" s="3991"/>
      <c r="BB38" s="3991"/>
      <c r="BC38" s="3991"/>
      <c r="BD38" s="3991"/>
      <c r="BE38" s="3991"/>
      <c r="BF38" s="3991"/>
      <c r="BG38" s="3991"/>
      <c r="BH38" s="3991"/>
      <c r="BI38" s="3991"/>
      <c r="BJ38" s="3991"/>
      <c r="BK38" s="3991"/>
      <c r="BL38" s="3991"/>
      <c r="BM38" s="3991"/>
      <c r="BN38" s="3991"/>
      <c r="BO38" s="3991"/>
      <c r="BP38" s="3991"/>
      <c r="BQ38" s="3991"/>
      <c r="BR38" s="3991"/>
      <c r="BS38" s="3991"/>
      <c r="BT38" s="3991"/>
      <c r="BU38" s="3991"/>
      <c r="BV38" s="3991"/>
      <c r="BW38" s="3991"/>
      <c r="BX38" s="3991"/>
      <c r="BY38" s="3991"/>
      <c r="BZ38" s="3991"/>
      <c r="CA38" s="3991"/>
      <c r="CB38" s="3991"/>
    </row>
    <row r="39" spans="1:80" ht="7.5" customHeight="1">
      <c r="A39" s="3992"/>
      <c r="B39" s="3993"/>
      <c r="C39" s="3994"/>
      <c r="E39" s="3990" t="s">
        <v>1333</v>
      </c>
      <c r="F39" s="3990"/>
      <c r="G39" s="3990"/>
      <c r="H39" s="3991" t="s">
        <v>1334</v>
      </c>
      <c r="I39" s="3991"/>
      <c r="J39" s="3991"/>
      <c r="K39" s="3991"/>
      <c r="L39" s="3991"/>
      <c r="M39" s="3991"/>
      <c r="N39" s="3991"/>
      <c r="O39" s="3991"/>
      <c r="P39" s="3991"/>
      <c r="Q39" s="3991"/>
      <c r="R39" s="3991"/>
      <c r="S39" s="3991"/>
      <c r="T39" s="3991"/>
      <c r="U39" s="3991"/>
      <c r="V39" s="3991"/>
      <c r="W39" s="3991"/>
      <c r="X39" s="3991"/>
      <c r="Y39" s="3991"/>
      <c r="Z39" s="3991"/>
      <c r="AA39" s="3991"/>
      <c r="AB39" s="3991"/>
      <c r="AC39" s="3991"/>
      <c r="AD39" s="3991"/>
      <c r="AE39" s="3991"/>
      <c r="AF39" s="3991"/>
      <c r="AG39" s="3991"/>
      <c r="AH39" s="3991"/>
      <c r="AI39" s="3991"/>
      <c r="AJ39" s="3991"/>
      <c r="AK39" s="3991"/>
      <c r="AL39" s="3991"/>
      <c r="AM39" s="3991"/>
      <c r="AN39" s="3991"/>
      <c r="AO39" s="3991"/>
      <c r="AP39" s="3991"/>
      <c r="AQ39" s="3991"/>
      <c r="AR39" s="3991"/>
      <c r="AS39" s="3991"/>
      <c r="AT39" s="3991"/>
      <c r="AU39" s="3991"/>
      <c r="AV39" s="3991"/>
      <c r="AW39" s="3991"/>
      <c r="AX39" s="3991"/>
      <c r="AY39" s="3991"/>
      <c r="AZ39" s="3991"/>
      <c r="BA39" s="3991"/>
      <c r="BB39" s="3991"/>
      <c r="BC39" s="3991"/>
      <c r="BD39" s="3991"/>
      <c r="BE39" s="3991"/>
      <c r="BF39" s="3991"/>
      <c r="BG39" s="3991"/>
      <c r="BH39" s="3991"/>
      <c r="BI39" s="3991"/>
      <c r="BJ39" s="3991"/>
      <c r="BK39" s="3991"/>
      <c r="BL39" s="3991"/>
      <c r="BM39" s="3991"/>
      <c r="BN39" s="3991"/>
      <c r="BO39" s="3991"/>
      <c r="BP39" s="3991"/>
      <c r="BQ39" s="3991"/>
      <c r="BR39" s="3991"/>
      <c r="BS39" s="3991"/>
      <c r="BT39" s="3991"/>
      <c r="BU39" s="3991"/>
      <c r="BV39" s="3991"/>
      <c r="BW39" s="3991"/>
      <c r="BX39" s="3991"/>
      <c r="BY39" s="3991"/>
      <c r="BZ39" s="3991"/>
      <c r="CA39" s="3991"/>
      <c r="CB39" s="3991"/>
    </row>
    <row r="40" spans="1:80" ht="7.5" customHeight="1">
      <c r="A40" s="3995"/>
      <c r="B40" s="3996"/>
      <c r="C40" s="3997"/>
      <c r="E40" s="3990"/>
      <c r="F40" s="3990"/>
      <c r="G40" s="3990"/>
      <c r="H40" s="3991"/>
      <c r="I40" s="3991"/>
      <c r="J40" s="3991"/>
      <c r="K40" s="3991"/>
      <c r="L40" s="3991"/>
      <c r="M40" s="3991"/>
      <c r="N40" s="3991"/>
      <c r="O40" s="3991"/>
      <c r="P40" s="3991"/>
      <c r="Q40" s="3991"/>
      <c r="R40" s="3991"/>
      <c r="S40" s="3991"/>
      <c r="T40" s="3991"/>
      <c r="U40" s="3991"/>
      <c r="V40" s="3991"/>
      <c r="W40" s="3991"/>
      <c r="X40" s="3991"/>
      <c r="Y40" s="3991"/>
      <c r="Z40" s="3991"/>
      <c r="AA40" s="3991"/>
      <c r="AB40" s="3991"/>
      <c r="AC40" s="3991"/>
      <c r="AD40" s="3991"/>
      <c r="AE40" s="3991"/>
      <c r="AF40" s="3991"/>
      <c r="AG40" s="3991"/>
      <c r="AH40" s="3991"/>
      <c r="AI40" s="3991"/>
      <c r="AJ40" s="3991"/>
      <c r="AK40" s="3991"/>
      <c r="AL40" s="3991"/>
      <c r="AM40" s="3991"/>
      <c r="AN40" s="3991"/>
      <c r="AO40" s="3991"/>
      <c r="AP40" s="3991"/>
      <c r="AQ40" s="3991"/>
      <c r="AR40" s="3991"/>
      <c r="AS40" s="3991"/>
      <c r="AT40" s="3991"/>
      <c r="AU40" s="3991"/>
      <c r="AV40" s="3991"/>
      <c r="AW40" s="3991"/>
      <c r="AX40" s="3991"/>
      <c r="AY40" s="3991"/>
      <c r="AZ40" s="3991"/>
      <c r="BA40" s="3991"/>
      <c r="BB40" s="3991"/>
      <c r="BC40" s="3991"/>
      <c r="BD40" s="3991"/>
      <c r="BE40" s="3991"/>
      <c r="BF40" s="3991"/>
      <c r="BG40" s="3991"/>
      <c r="BH40" s="3991"/>
      <c r="BI40" s="3991"/>
      <c r="BJ40" s="3991"/>
      <c r="BK40" s="3991"/>
      <c r="BL40" s="3991"/>
      <c r="BM40" s="3991"/>
      <c r="BN40" s="3991"/>
      <c r="BO40" s="3991"/>
      <c r="BP40" s="3991"/>
      <c r="BQ40" s="3991"/>
      <c r="BR40" s="3991"/>
      <c r="BS40" s="3991"/>
      <c r="BT40" s="3991"/>
      <c r="BU40" s="3991"/>
      <c r="BV40" s="3991"/>
      <c r="BW40" s="3991"/>
      <c r="BX40" s="3991"/>
      <c r="BY40" s="3991"/>
      <c r="BZ40" s="3991"/>
      <c r="CA40" s="3991"/>
      <c r="CB40" s="3991"/>
    </row>
    <row r="41" spans="1:80" ht="7.5" customHeight="1" thickBot="1">
      <c r="A41" s="3998"/>
      <c r="B41" s="3999"/>
      <c r="C41" s="4000"/>
      <c r="E41" s="3990"/>
      <c r="F41" s="3990"/>
      <c r="G41" s="3990"/>
      <c r="H41" s="3991"/>
      <c r="I41" s="3991"/>
      <c r="J41" s="3991"/>
      <c r="K41" s="3991"/>
      <c r="L41" s="3991"/>
      <c r="M41" s="3991"/>
      <c r="N41" s="3991"/>
      <c r="O41" s="3991"/>
      <c r="P41" s="3991"/>
      <c r="Q41" s="3991"/>
      <c r="R41" s="3991"/>
      <c r="S41" s="3991"/>
      <c r="T41" s="3991"/>
      <c r="U41" s="3991"/>
      <c r="V41" s="3991"/>
      <c r="W41" s="3991"/>
      <c r="X41" s="3991"/>
      <c r="Y41" s="3991"/>
      <c r="Z41" s="3991"/>
      <c r="AA41" s="3991"/>
      <c r="AB41" s="3991"/>
      <c r="AC41" s="3991"/>
      <c r="AD41" s="3991"/>
      <c r="AE41" s="3991"/>
      <c r="AF41" s="3991"/>
      <c r="AG41" s="3991"/>
      <c r="AH41" s="3991"/>
      <c r="AI41" s="3991"/>
      <c r="AJ41" s="3991"/>
      <c r="AK41" s="3991"/>
      <c r="AL41" s="3991"/>
      <c r="AM41" s="3991"/>
      <c r="AN41" s="3991"/>
      <c r="AO41" s="3991"/>
      <c r="AP41" s="3991"/>
      <c r="AQ41" s="3991"/>
      <c r="AR41" s="3991"/>
      <c r="AS41" s="3991"/>
      <c r="AT41" s="3991"/>
      <c r="AU41" s="3991"/>
      <c r="AV41" s="3991"/>
      <c r="AW41" s="3991"/>
      <c r="AX41" s="3991"/>
      <c r="AY41" s="3991"/>
      <c r="AZ41" s="3991"/>
      <c r="BA41" s="3991"/>
      <c r="BB41" s="3991"/>
      <c r="BC41" s="3991"/>
      <c r="BD41" s="3991"/>
      <c r="BE41" s="3991"/>
      <c r="BF41" s="3991"/>
      <c r="BG41" s="3991"/>
      <c r="BH41" s="3991"/>
      <c r="BI41" s="3991"/>
      <c r="BJ41" s="3991"/>
      <c r="BK41" s="3991"/>
      <c r="BL41" s="3991"/>
      <c r="BM41" s="3991"/>
      <c r="BN41" s="3991"/>
      <c r="BO41" s="3991"/>
      <c r="BP41" s="3991"/>
      <c r="BQ41" s="3991"/>
      <c r="BR41" s="3991"/>
      <c r="BS41" s="3991"/>
      <c r="BT41" s="3991"/>
      <c r="BU41" s="3991"/>
      <c r="BV41" s="3991"/>
      <c r="BW41" s="3991"/>
      <c r="BX41" s="3991"/>
      <c r="BY41" s="3991"/>
      <c r="BZ41" s="3991"/>
      <c r="CA41" s="3991"/>
      <c r="CB41" s="3991"/>
    </row>
    <row r="42" spans="1:80" ht="7.5" customHeight="1">
      <c r="A42" s="3992"/>
      <c r="B42" s="3993"/>
      <c r="C42" s="3994"/>
      <c r="E42" s="3990" t="s">
        <v>1335</v>
      </c>
      <c r="F42" s="3990"/>
      <c r="G42" s="3990"/>
      <c r="H42" s="3991" t="s">
        <v>1500</v>
      </c>
      <c r="I42" s="3991"/>
      <c r="J42" s="3991"/>
      <c r="K42" s="3991"/>
      <c r="L42" s="3991"/>
      <c r="M42" s="3991"/>
      <c r="N42" s="3991"/>
      <c r="O42" s="3991"/>
      <c r="P42" s="3991"/>
      <c r="Q42" s="3991"/>
      <c r="R42" s="3991"/>
      <c r="S42" s="3991"/>
      <c r="T42" s="3991"/>
      <c r="U42" s="3991"/>
      <c r="V42" s="3991"/>
      <c r="W42" s="3991"/>
      <c r="X42" s="3991"/>
      <c r="Y42" s="3991"/>
      <c r="Z42" s="3991"/>
      <c r="AA42" s="3991"/>
      <c r="AB42" s="3991"/>
      <c r="AC42" s="3991"/>
      <c r="AD42" s="3991"/>
      <c r="AE42" s="3991"/>
      <c r="AF42" s="3991"/>
      <c r="AG42" s="3991"/>
      <c r="AH42" s="3991"/>
      <c r="AI42" s="3991"/>
      <c r="AJ42" s="3991"/>
      <c r="AK42" s="3991"/>
      <c r="AL42" s="3991"/>
      <c r="AM42" s="3991"/>
      <c r="AN42" s="3991"/>
      <c r="AO42" s="3991"/>
      <c r="AP42" s="3991"/>
      <c r="AQ42" s="3991"/>
      <c r="AR42" s="3991"/>
      <c r="AS42" s="3991"/>
      <c r="AT42" s="3991"/>
      <c r="AU42" s="3991"/>
      <c r="AV42" s="3991"/>
      <c r="AW42" s="3991"/>
      <c r="AX42" s="3991"/>
      <c r="AY42" s="3991"/>
      <c r="AZ42" s="3991"/>
      <c r="BA42" s="3991"/>
      <c r="BB42" s="3991"/>
      <c r="BC42" s="3991"/>
      <c r="BD42" s="3991"/>
      <c r="BE42" s="3991"/>
      <c r="BF42" s="3991"/>
      <c r="BG42" s="3991"/>
      <c r="BH42" s="3991"/>
      <c r="BI42" s="3991"/>
      <c r="BJ42" s="3991"/>
      <c r="BK42" s="3991"/>
      <c r="BL42" s="3991"/>
      <c r="BM42" s="3991"/>
      <c r="BN42" s="3991"/>
      <c r="BO42" s="3991"/>
      <c r="BP42" s="3991"/>
      <c r="BQ42" s="3991"/>
      <c r="BR42" s="3991"/>
      <c r="BS42" s="3991"/>
      <c r="BT42" s="3991"/>
      <c r="BU42" s="3991"/>
      <c r="BV42" s="3991"/>
      <c r="BW42" s="3991"/>
      <c r="BX42" s="3991"/>
      <c r="BY42" s="3991"/>
      <c r="BZ42" s="3991"/>
      <c r="CA42" s="3991"/>
      <c r="CB42" s="3991"/>
    </row>
    <row r="43" spans="1:80" ht="7.5" customHeight="1">
      <c r="A43" s="3995"/>
      <c r="B43" s="3996"/>
      <c r="C43" s="3997"/>
      <c r="E43" s="3990"/>
      <c r="F43" s="3990"/>
      <c r="G43" s="3990"/>
      <c r="H43" s="3991"/>
      <c r="I43" s="3991"/>
      <c r="J43" s="3991"/>
      <c r="K43" s="3991"/>
      <c r="L43" s="3991"/>
      <c r="M43" s="3991"/>
      <c r="N43" s="3991"/>
      <c r="O43" s="3991"/>
      <c r="P43" s="3991"/>
      <c r="Q43" s="3991"/>
      <c r="R43" s="3991"/>
      <c r="S43" s="3991"/>
      <c r="T43" s="3991"/>
      <c r="U43" s="3991"/>
      <c r="V43" s="3991"/>
      <c r="W43" s="3991"/>
      <c r="X43" s="3991"/>
      <c r="Y43" s="3991"/>
      <c r="Z43" s="3991"/>
      <c r="AA43" s="3991"/>
      <c r="AB43" s="3991"/>
      <c r="AC43" s="3991"/>
      <c r="AD43" s="3991"/>
      <c r="AE43" s="3991"/>
      <c r="AF43" s="3991"/>
      <c r="AG43" s="3991"/>
      <c r="AH43" s="3991"/>
      <c r="AI43" s="3991"/>
      <c r="AJ43" s="3991"/>
      <c r="AK43" s="3991"/>
      <c r="AL43" s="3991"/>
      <c r="AM43" s="3991"/>
      <c r="AN43" s="3991"/>
      <c r="AO43" s="3991"/>
      <c r="AP43" s="3991"/>
      <c r="AQ43" s="3991"/>
      <c r="AR43" s="3991"/>
      <c r="AS43" s="3991"/>
      <c r="AT43" s="3991"/>
      <c r="AU43" s="3991"/>
      <c r="AV43" s="3991"/>
      <c r="AW43" s="3991"/>
      <c r="AX43" s="3991"/>
      <c r="AY43" s="3991"/>
      <c r="AZ43" s="3991"/>
      <c r="BA43" s="3991"/>
      <c r="BB43" s="3991"/>
      <c r="BC43" s="3991"/>
      <c r="BD43" s="3991"/>
      <c r="BE43" s="3991"/>
      <c r="BF43" s="3991"/>
      <c r="BG43" s="3991"/>
      <c r="BH43" s="3991"/>
      <c r="BI43" s="3991"/>
      <c r="BJ43" s="3991"/>
      <c r="BK43" s="3991"/>
      <c r="BL43" s="3991"/>
      <c r="BM43" s="3991"/>
      <c r="BN43" s="3991"/>
      <c r="BO43" s="3991"/>
      <c r="BP43" s="3991"/>
      <c r="BQ43" s="3991"/>
      <c r="BR43" s="3991"/>
      <c r="BS43" s="3991"/>
      <c r="BT43" s="3991"/>
      <c r="BU43" s="3991"/>
      <c r="BV43" s="3991"/>
      <c r="BW43" s="3991"/>
      <c r="BX43" s="3991"/>
      <c r="BY43" s="3991"/>
      <c r="BZ43" s="3991"/>
      <c r="CA43" s="3991"/>
      <c r="CB43" s="3991"/>
    </row>
    <row r="44" spans="1:80" ht="7.5" customHeight="1" thickBot="1">
      <c r="A44" s="3998"/>
      <c r="B44" s="3999"/>
      <c r="C44" s="4000"/>
      <c r="E44" s="3990"/>
      <c r="F44" s="3990"/>
      <c r="G44" s="3990"/>
      <c r="H44" s="3991"/>
      <c r="I44" s="3991"/>
      <c r="J44" s="3991"/>
      <c r="K44" s="3991"/>
      <c r="L44" s="3991"/>
      <c r="M44" s="3991"/>
      <c r="N44" s="3991"/>
      <c r="O44" s="3991"/>
      <c r="P44" s="3991"/>
      <c r="Q44" s="3991"/>
      <c r="R44" s="3991"/>
      <c r="S44" s="3991"/>
      <c r="T44" s="3991"/>
      <c r="U44" s="3991"/>
      <c r="V44" s="3991"/>
      <c r="W44" s="3991"/>
      <c r="X44" s="3991"/>
      <c r="Y44" s="3991"/>
      <c r="Z44" s="3991"/>
      <c r="AA44" s="3991"/>
      <c r="AB44" s="3991"/>
      <c r="AC44" s="3991"/>
      <c r="AD44" s="3991"/>
      <c r="AE44" s="3991"/>
      <c r="AF44" s="3991"/>
      <c r="AG44" s="3991"/>
      <c r="AH44" s="3991"/>
      <c r="AI44" s="3991"/>
      <c r="AJ44" s="3991"/>
      <c r="AK44" s="3991"/>
      <c r="AL44" s="3991"/>
      <c r="AM44" s="3991"/>
      <c r="AN44" s="3991"/>
      <c r="AO44" s="3991"/>
      <c r="AP44" s="3991"/>
      <c r="AQ44" s="3991"/>
      <c r="AR44" s="3991"/>
      <c r="AS44" s="3991"/>
      <c r="AT44" s="3991"/>
      <c r="AU44" s="3991"/>
      <c r="AV44" s="3991"/>
      <c r="AW44" s="3991"/>
      <c r="AX44" s="3991"/>
      <c r="AY44" s="3991"/>
      <c r="AZ44" s="3991"/>
      <c r="BA44" s="3991"/>
      <c r="BB44" s="3991"/>
      <c r="BC44" s="3991"/>
      <c r="BD44" s="3991"/>
      <c r="BE44" s="3991"/>
      <c r="BF44" s="3991"/>
      <c r="BG44" s="3991"/>
      <c r="BH44" s="3991"/>
      <c r="BI44" s="3991"/>
      <c r="BJ44" s="3991"/>
      <c r="BK44" s="3991"/>
      <c r="BL44" s="3991"/>
      <c r="BM44" s="3991"/>
      <c r="BN44" s="3991"/>
      <c r="BO44" s="3991"/>
      <c r="BP44" s="3991"/>
      <c r="BQ44" s="3991"/>
      <c r="BR44" s="3991"/>
      <c r="BS44" s="3991"/>
      <c r="BT44" s="3991"/>
      <c r="BU44" s="3991"/>
      <c r="BV44" s="3991"/>
      <c r="BW44" s="3991"/>
      <c r="BX44" s="3991"/>
      <c r="BY44" s="3991"/>
      <c r="BZ44" s="3991"/>
      <c r="CA44" s="3991"/>
      <c r="CB44" s="3991"/>
    </row>
    <row r="45" spans="1:80" ht="7.5" customHeight="1">
      <c r="A45" s="3992"/>
      <c r="B45" s="3993"/>
      <c r="C45" s="3994"/>
      <c r="E45" s="3990" t="s">
        <v>1336</v>
      </c>
      <c r="F45" s="3990"/>
      <c r="G45" s="3990"/>
      <c r="H45" s="3991" t="s">
        <v>1337</v>
      </c>
      <c r="I45" s="3991"/>
      <c r="J45" s="3991"/>
      <c r="K45" s="3991"/>
      <c r="L45" s="3991"/>
      <c r="M45" s="3991"/>
      <c r="N45" s="3991"/>
      <c r="O45" s="3991"/>
      <c r="P45" s="3991"/>
      <c r="Q45" s="3991"/>
      <c r="R45" s="3991"/>
      <c r="S45" s="3991"/>
      <c r="T45" s="3991"/>
      <c r="U45" s="3991"/>
      <c r="V45" s="3991"/>
      <c r="W45" s="3991"/>
      <c r="X45" s="3991"/>
      <c r="Y45" s="3991"/>
      <c r="Z45" s="3991"/>
      <c r="AA45" s="3991"/>
      <c r="AB45" s="3991"/>
      <c r="AC45" s="3991"/>
      <c r="AD45" s="3991"/>
      <c r="AE45" s="3991"/>
      <c r="AF45" s="3991"/>
      <c r="AG45" s="3991"/>
      <c r="AH45" s="3991"/>
      <c r="AI45" s="3991"/>
      <c r="AJ45" s="3991"/>
      <c r="AK45" s="3991"/>
      <c r="AL45" s="3991"/>
      <c r="AM45" s="3991"/>
      <c r="AN45" s="3991"/>
      <c r="AO45" s="3991"/>
      <c r="AP45" s="3991"/>
      <c r="AQ45" s="3991"/>
      <c r="AR45" s="3991"/>
      <c r="AS45" s="3991"/>
      <c r="AT45" s="3991"/>
      <c r="AU45" s="3991"/>
      <c r="AV45" s="3991"/>
      <c r="AW45" s="3991"/>
      <c r="AX45" s="3991"/>
      <c r="AY45" s="3991"/>
      <c r="AZ45" s="3991"/>
      <c r="BA45" s="3991"/>
      <c r="BB45" s="3991"/>
      <c r="BC45" s="3991"/>
      <c r="BD45" s="3991"/>
      <c r="BE45" s="3991"/>
      <c r="BF45" s="3991"/>
      <c r="BG45" s="3991"/>
      <c r="BH45" s="3991"/>
      <c r="BI45" s="3991"/>
      <c r="BJ45" s="3991"/>
      <c r="BK45" s="3991"/>
      <c r="BL45" s="3991"/>
      <c r="BM45" s="3991"/>
      <c r="BN45" s="3991"/>
      <c r="BO45" s="3991"/>
      <c r="BP45" s="3991"/>
      <c r="BQ45" s="3991"/>
      <c r="BR45" s="3991"/>
      <c r="BS45" s="3991"/>
      <c r="BT45" s="3991"/>
      <c r="BU45" s="3991"/>
      <c r="BV45" s="3991"/>
      <c r="BW45" s="3991"/>
      <c r="BX45" s="3991"/>
      <c r="BY45" s="3991"/>
      <c r="BZ45" s="3991"/>
      <c r="CA45" s="3991"/>
      <c r="CB45" s="3991"/>
    </row>
    <row r="46" spans="1:80" ht="7.5" customHeight="1">
      <c r="A46" s="3995"/>
      <c r="B46" s="3996"/>
      <c r="C46" s="3997"/>
      <c r="E46" s="3990"/>
      <c r="F46" s="3990"/>
      <c r="G46" s="3990"/>
      <c r="H46" s="3991"/>
      <c r="I46" s="3991"/>
      <c r="J46" s="3991"/>
      <c r="K46" s="3991"/>
      <c r="L46" s="3991"/>
      <c r="M46" s="3991"/>
      <c r="N46" s="3991"/>
      <c r="O46" s="3991"/>
      <c r="P46" s="3991"/>
      <c r="Q46" s="3991"/>
      <c r="R46" s="3991"/>
      <c r="S46" s="3991"/>
      <c r="T46" s="3991"/>
      <c r="U46" s="3991"/>
      <c r="V46" s="3991"/>
      <c r="W46" s="3991"/>
      <c r="X46" s="3991"/>
      <c r="Y46" s="3991"/>
      <c r="Z46" s="3991"/>
      <c r="AA46" s="3991"/>
      <c r="AB46" s="3991"/>
      <c r="AC46" s="3991"/>
      <c r="AD46" s="3991"/>
      <c r="AE46" s="3991"/>
      <c r="AF46" s="3991"/>
      <c r="AG46" s="3991"/>
      <c r="AH46" s="3991"/>
      <c r="AI46" s="3991"/>
      <c r="AJ46" s="3991"/>
      <c r="AK46" s="3991"/>
      <c r="AL46" s="3991"/>
      <c r="AM46" s="3991"/>
      <c r="AN46" s="3991"/>
      <c r="AO46" s="3991"/>
      <c r="AP46" s="3991"/>
      <c r="AQ46" s="3991"/>
      <c r="AR46" s="3991"/>
      <c r="AS46" s="3991"/>
      <c r="AT46" s="3991"/>
      <c r="AU46" s="3991"/>
      <c r="AV46" s="3991"/>
      <c r="AW46" s="3991"/>
      <c r="AX46" s="3991"/>
      <c r="AY46" s="3991"/>
      <c r="AZ46" s="3991"/>
      <c r="BA46" s="3991"/>
      <c r="BB46" s="3991"/>
      <c r="BC46" s="3991"/>
      <c r="BD46" s="3991"/>
      <c r="BE46" s="3991"/>
      <c r="BF46" s="3991"/>
      <c r="BG46" s="3991"/>
      <c r="BH46" s="3991"/>
      <c r="BI46" s="3991"/>
      <c r="BJ46" s="3991"/>
      <c r="BK46" s="3991"/>
      <c r="BL46" s="3991"/>
      <c r="BM46" s="3991"/>
      <c r="BN46" s="3991"/>
      <c r="BO46" s="3991"/>
      <c r="BP46" s="3991"/>
      <c r="BQ46" s="3991"/>
      <c r="BR46" s="3991"/>
      <c r="BS46" s="3991"/>
      <c r="BT46" s="3991"/>
      <c r="BU46" s="3991"/>
      <c r="BV46" s="3991"/>
      <c r="BW46" s="3991"/>
      <c r="BX46" s="3991"/>
      <c r="BY46" s="3991"/>
      <c r="BZ46" s="3991"/>
      <c r="CA46" s="3991"/>
      <c r="CB46" s="3991"/>
    </row>
    <row r="47" spans="1:80" ht="7.5" customHeight="1" thickBot="1">
      <c r="A47" s="3998"/>
      <c r="B47" s="3999"/>
      <c r="C47" s="4000"/>
      <c r="E47" s="3990"/>
      <c r="F47" s="3990"/>
      <c r="G47" s="3990"/>
      <c r="H47" s="3991"/>
      <c r="I47" s="3991"/>
      <c r="J47" s="3991"/>
      <c r="K47" s="3991"/>
      <c r="L47" s="3991"/>
      <c r="M47" s="3991"/>
      <c r="N47" s="3991"/>
      <c r="O47" s="3991"/>
      <c r="P47" s="3991"/>
      <c r="Q47" s="3991"/>
      <c r="R47" s="3991"/>
      <c r="S47" s="3991"/>
      <c r="T47" s="3991"/>
      <c r="U47" s="3991"/>
      <c r="V47" s="3991"/>
      <c r="W47" s="3991"/>
      <c r="X47" s="3991"/>
      <c r="Y47" s="3991"/>
      <c r="Z47" s="3991"/>
      <c r="AA47" s="3991"/>
      <c r="AB47" s="3991"/>
      <c r="AC47" s="3991"/>
      <c r="AD47" s="3991"/>
      <c r="AE47" s="3991"/>
      <c r="AF47" s="3991"/>
      <c r="AG47" s="3991"/>
      <c r="AH47" s="3991"/>
      <c r="AI47" s="3991"/>
      <c r="AJ47" s="3991"/>
      <c r="AK47" s="3991"/>
      <c r="AL47" s="3991"/>
      <c r="AM47" s="3991"/>
      <c r="AN47" s="3991"/>
      <c r="AO47" s="3991"/>
      <c r="AP47" s="3991"/>
      <c r="AQ47" s="3991"/>
      <c r="AR47" s="3991"/>
      <c r="AS47" s="3991"/>
      <c r="AT47" s="3991"/>
      <c r="AU47" s="3991"/>
      <c r="AV47" s="3991"/>
      <c r="AW47" s="3991"/>
      <c r="AX47" s="3991"/>
      <c r="AY47" s="3991"/>
      <c r="AZ47" s="3991"/>
      <c r="BA47" s="3991"/>
      <c r="BB47" s="3991"/>
      <c r="BC47" s="3991"/>
      <c r="BD47" s="3991"/>
      <c r="BE47" s="3991"/>
      <c r="BF47" s="3991"/>
      <c r="BG47" s="3991"/>
      <c r="BH47" s="3991"/>
      <c r="BI47" s="3991"/>
      <c r="BJ47" s="3991"/>
      <c r="BK47" s="3991"/>
      <c r="BL47" s="3991"/>
      <c r="BM47" s="3991"/>
      <c r="BN47" s="3991"/>
      <c r="BO47" s="3991"/>
      <c r="BP47" s="3991"/>
      <c r="BQ47" s="3991"/>
      <c r="BR47" s="3991"/>
      <c r="BS47" s="3991"/>
      <c r="BT47" s="3991"/>
      <c r="BU47" s="3991"/>
      <c r="BV47" s="3991"/>
      <c r="BW47" s="3991"/>
      <c r="BX47" s="3991"/>
      <c r="BY47" s="3991"/>
      <c r="BZ47" s="3991"/>
      <c r="CA47" s="3991"/>
      <c r="CB47" s="3991"/>
    </row>
    <row r="48" spans="1:80" ht="7.5" customHeight="1">
      <c r="A48" s="3992"/>
      <c r="B48" s="3993"/>
      <c r="C48" s="3994"/>
      <c r="E48" s="3990" t="s">
        <v>1338</v>
      </c>
      <c r="F48" s="3990"/>
      <c r="G48" s="3990"/>
      <c r="H48" s="3991" t="s">
        <v>1339</v>
      </c>
      <c r="I48" s="3991"/>
      <c r="J48" s="3991"/>
      <c r="K48" s="3991"/>
      <c r="L48" s="3991"/>
      <c r="M48" s="3991"/>
      <c r="N48" s="3991"/>
      <c r="O48" s="3991"/>
      <c r="P48" s="3991"/>
      <c r="Q48" s="3991"/>
      <c r="R48" s="3991"/>
      <c r="S48" s="3991"/>
      <c r="T48" s="3991"/>
      <c r="U48" s="3991"/>
      <c r="V48" s="3991"/>
      <c r="W48" s="3991"/>
      <c r="X48" s="3991"/>
      <c r="Y48" s="3991"/>
      <c r="Z48" s="3991"/>
      <c r="AA48" s="3991"/>
      <c r="AB48" s="3991"/>
      <c r="AC48" s="3991"/>
      <c r="AD48" s="3991"/>
      <c r="AE48" s="3991"/>
      <c r="AF48" s="3991"/>
      <c r="AG48" s="3991"/>
      <c r="AH48" s="3991"/>
      <c r="AI48" s="3991"/>
      <c r="AJ48" s="3991"/>
      <c r="AK48" s="3991"/>
      <c r="AL48" s="3991"/>
      <c r="AM48" s="3991"/>
      <c r="AN48" s="3991"/>
      <c r="AO48" s="3991"/>
      <c r="AP48" s="3991"/>
      <c r="AQ48" s="3991"/>
      <c r="AR48" s="3991"/>
      <c r="AS48" s="3991"/>
      <c r="AT48" s="3991"/>
      <c r="AU48" s="3991"/>
      <c r="AV48" s="3991"/>
      <c r="AW48" s="3991"/>
      <c r="AX48" s="3991"/>
      <c r="AY48" s="3991"/>
      <c r="AZ48" s="3991"/>
      <c r="BA48" s="3991"/>
      <c r="BB48" s="3991"/>
      <c r="BC48" s="3991"/>
      <c r="BD48" s="3991"/>
      <c r="BE48" s="3991"/>
      <c r="BF48" s="3991"/>
      <c r="BG48" s="3991"/>
      <c r="BH48" s="3991"/>
      <c r="BI48" s="3991"/>
      <c r="BJ48" s="3991"/>
      <c r="BK48" s="3991"/>
      <c r="BL48" s="3991"/>
      <c r="BM48" s="3991"/>
      <c r="BN48" s="3991"/>
      <c r="BO48" s="3991"/>
      <c r="BP48" s="3991"/>
      <c r="BQ48" s="3991"/>
      <c r="BR48" s="3991"/>
      <c r="BS48" s="3991"/>
      <c r="BT48" s="3991"/>
      <c r="BU48" s="3991"/>
      <c r="BV48" s="3991"/>
      <c r="BW48" s="3991"/>
      <c r="BX48" s="3991"/>
      <c r="BY48" s="3991"/>
      <c r="BZ48" s="3991"/>
      <c r="CA48" s="3991"/>
      <c r="CB48" s="3991"/>
    </row>
    <row r="49" spans="1:80" ht="7.5" customHeight="1">
      <c r="A49" s="3995"/>
      <c r="B49" s="3996"/>
      <c r="C49" s="3997"/>
      <c r="E49" s="3990"/>
      <c r="F49" s="3990"/>
      <c r="G49" s="3990"/>
      <c r="H49" s="3991"/>
      <c r="I49" s="3991"/>
      <c r="J49" s="3991"/>
      <c r="K49" s="3991"/>
      <c r="L49" s="3991"/>
      <c r="M49" s="3991"/>
      <c r="N49" s="3991"/>
      <c r="O49" s="3991"/>
      <c r="P49" s="3991"/>
      <c r="Q49" s="3991"/>
      <c r="R49" s="3991"/>
      <c r="S49" s="3991"/>
      <c r="T49" s="3991"/>
      <c r="U49" s="3991"/>
      <c r="V49" s="3991"/>
      <c r="W49" s="3991"/>
      <c r="X49" s="3991"/>
      <c r="Y49" s="3991"/>
      <c r="Z49" s="3991"/>
      <c r="AA49" s="3991"/>
      <c r="AB49" s="3991"/>
      <c r="AC49" s="3991"/>
      <c r="AD49" s="3991"/>
      <c r="AE49" s="3991"/>
      <c r="AF49" s="3991"/>
      <c r="AG49" s="3991"/>
      <c r="AH49" s="3991"/>
      <c r="AI49" s="3991"/>
      <c r="AJ49" s="3991"/>
      <c r="AK49" s="3991"/>
      <c r="AL49" s="3991"/>
      <c r="AM49" s="3991"/>
      <c r="AN49" s="3991"/>
      <c r="AO49" s="3991"/>
      <c r="AP49" s="3991"/>
      <c r="AQ49" s="3991"/>
      <c r="AR49" s="3991"/>
      <c r="AS49" s="3991"/>
      <c r="AT49" s="3991"/>
      <c r="AU49" s="3991"/>
      <c r="AV49" s="3991"/>
      <c r="AW49" s="3991"/>
      <c r="AX49" s="3991"/>
      <c r="AY49" s="3991"/>
      <c r="AZ49" s="3991"/>
      <c r="BA49" s="3991"/>
      <c r="BB49" s="3991"/>
      <c r="BC49" s="3991"/>
      <c r="BD49" s="3991"/>
      <c r="BE49" s="3991"/>
      <c r="BF49" s="3991"/>
      <c r="BG49" s="3991"/>
      <c r="BH49" s="3991"/>
      <c r="BI49" s="3991"/>
      <c r="BJ49" s="3991"/>
      <c r="BK49" s="3991"/>
      <c r="BL49" s="3991"/>
      <c r="BM49" s="3991"/>
      <c r="BN49" s="3991"/>
      <c r="BO49" s="3991"/>
      <c r="BP49" s="3991"/>
      <c r="BQ49" s="3991"/>
      <c r="BR49" s="3991"/>
      <c r="BS49" s="3991"/>
      <c r="BT49" s="3991"/>
      <c r="BU49" s="3991"/>
      <c r="BV49" s="3991"/>
      <c r="BW49" s="3991"/>
      <c r="BX49" s="3991"/>
      <c r="BY49" s="3991"/>
      <c r="BZ49" s="3991"/>
      <c r="CA49" s="3991"/>
      <c r="CB49" s="3991"/>
    </row>
    <row r="50" spans="1:80" ht="7.5" customHeight="1" thickBot="1">
      <c r="A50" s="3998"/>
      <c r="B50" s="3999"/>
      <c r="C50" s="4000"/>
      <c r="E50" s="3990"/>
      <c r="F50" s="3990"/>
      <c r="G50" s="3990"/>
      <c r="H50" s="3991"/>
      <c r="I50" s="3991"/>
      <c r="J50" s="3991"/>
      <c r="K50" s="3991"/>
      <c r="L50" s="3991"/>
      <c r="M50" s="3991"/>
      <c r="N50" s="3991"/>
      <c r="O50" s="3991"/>
      <c r="P50" s="3991"/>
      <c r="Q50" s="3991"/>
      <c r="R50" s="3991"/>
      <c r="S50" s="3991"/>
      <c r="T50" s="3991"/>
      <c r="U50" s="3991"/>
      <c r="V50" s="3991"/>
      <c r="W50" s="3991"/>
      <c r="X50" s="3991"/>
      <c r="Y50" s="3991"/>
      <c r="Z50" s="3991"/>
      <c r="AA50" s="3991"/>
      <c r="AB50" s="3991"/>
      <c r="AC50" s="3991"/>
      <c r="AD50" s="3991"/>
      <c r="AE50" s="3991"/>
      <c r="AF50" s="3991"/>
      <c r="AG50" s="3991"/>
      <c r="AH50" s="3991"/>
      <c r="AI50" s="3991"/>
      <c r="AJ50" s="3991"/>
      <c r="AK50" s="3991"/>
      <c r="AL50" s="3991"/>
      <c r="AM50" s="3991"/>
      <c r="AN50" s="3991"/>
      <c r="AO50" s="3991"/>
      <c r="AP50" s="3991"/>
      <c r="AQ50" s="3991"/>
      <c r="AR50" s="3991"/>
      <c r="AS50" s="3991"/>
      <c r="AT50" s="3991"/>
      <c r="AU50" s="3991"/>
      <c r="AV50" s="3991"/>
      <c r="AW50" s="3991"/>
      <c r="AX50" s="3991"/>
      <c r="AY50" s="3991"/>
      <c r="AZ50" s="3991"/>
      <c r="BA50" s="3991"/>
      <c r="BB50" s="3991"/>
      <c r="BC50" s="3991"/>
      <c r="BD50" s="3991"/>
      <c r="BE50" s="3991"/>
      <c r="BF50" s="3991"/>
      <c r="BG50" s="3991"/>
      <c r="BH50" s="3991"/>
      <c r="BI50" s="3991"/>
      <c r="BJ50" s="3991"/>
      <c r="BK50" s="3991"/>
      <c r="BL50" s="3991"/>
      <c r="BM50" s="3991"/>
      <c r="BN50" s="3991"/>
      <c r="BO50" s="3991"/>
      <c r="BP50" s="3991"/>
      <c r="BQ50" s="3991"/>
      <c r="BR50" s="3991"/>
      <c r="BS50" s="3991"/>
      <c r="BT50" s="3991"/>
      <c r="BU50" s="3991"/>
      <c r="BV50" s="3991"/>
      <c r="BW50" s="3991"/>
      <c r="BX50" s="3991"/>
      <c r="BY50" s="3991"/>
      <c r="BZ50" s="3991"/>
      <c r="CA50" s="3991"/>
      <c r="CB50" s="3991"/>
    </row>
    <row r="51" spans="1:80" ht="7.5" customHeight="1">
      <c r="A51" s="3992"/>
      <c r="B51" s="3993"/>
      <c r="C51" s="3994"/>
      <c r="E51" s="3990" t="s">
        <v>1340</v>
      </c>
      <c r="F51" s="3990"/>
      <c r="G51" s="3990"/>
      <c r="H51" s="3991" t="s">
        <v>1341</v>
      </c>
      <c r="I51" s="3991"/>
      <c r="J51" s="3991"/>
      <c r="K51" s="3991"/>
      <c r="L51" s="3991"/>
      <c r="M51" s="3991"/>
      <c r="N51" s="3991"/>
      <c r="O51" s="3991"/>
      <c r="P51" s="3991"/>
      <c r="Q51" s="3991"/>
      <c r="R51" s="3991"/>
      <c r="S51" s="3991"/>
      <c r="T51" s="3991"/>
      <c r="U51" s="3991"/>
      <c r="V51" s="3991"/>
      <c r="W51" s="3991"/>
      <c r="X51" s="3991"/>
      <c r="Y51" s="3991"/>
      <c r="Z51" s="3991"/>
      <c r="AA51" s="3991"/>
      <c r="AB51" s="3991"/>
      <c r="AC51" s="3991"/>
      <c r="AD51" s="3991"/>
      <c r="AE51" s="3991"/>
      <c r="AF51" s="3991"/>
      <c r="AG51" s="3991"/>
      <c r="AH51" s="3991"/>
      <c r="AI51" s="3991"/>
      <c r="AJ51" s="3991"/>
      <c r="AK51" s="3991"/>
      <c r="AL51" s="3991"/>
      <c r="AM51" s="3991"/>
      <c r="AN51" s="3991"/>
      <c r="AO51" s="3991"/>
      <c r="AP51" s="3991"/>
      <c r="AQ51" s="3991"/>
      <c r="AR51" s="3991"/>
      <c r="AS51" s="3991"/>
      <c r="AT51" s="3991"/>
      <c r="AU51" s="3991"/>
      <c r="AV51" s="3991"/>
      <c r="AW51" s="3991"/>
      <c r="AX51" s="3991"/>
      <c r="AY51" s="3991"/>
      <c r="AZ51" s="3991"/>
      <c r="BA51" s="3991"/>
      <c r="BB51" s="3991"/>
      <c r="BC51" s="3991"/>
      <c r="BD51" s="3991"/>
      <c r="BE51" s="3991"/>
      <c r="BF51" s="3991"/>
      <c r="BG51" s="3991"/>
      <c r="BH51" s="3991"/>
      <c r="BI51" s="3991"/>
      <c r="BJ51" s="3991"/>
      <c r="BK51" s="3991"/>
      <c r="BL51" s="3991"/>
      <c r="BM51" s="3991"/>
      <c r="BN51" s="3991"/>
      <c r="BO51" s="3991"/>
      <c r="BP51" s="3991"/>
      <c r="BQ51" s="3991"/>
      <c r="BR51" s="3991"/>
      <c r="BS51" s="3991"/>
      <c r="BT51" s="3991"/>
      <c r="BU51" s="3991"/>
      <c r="BV51" s="3991"/>
      <c r="BW51" s="3991"/>
      <c r="BX51" s="3991"/>
      <c r="BY51" s="3991"/>
      <c r="BZ51" s="3991"/>
      <c r="CA51" s="3991"/>
      <c r="CB51" s="3991"/>
    </row>
    <row r="52" spans="1:80" ht="7.5" customHeight="1">
      <c r="A52" s="3995"/>
      <c r="B52" s="3996"/>
      <c r="C52" s="3997"/>
      <c r="E52" s="3990"/>
      <c r="F52" s="3990"/>
      <c r="G52" s="3990"/>
      <c r="H52" s="3991"/>
      <c r="I52" s="3991"/>
      <c r="J52" s="3991"/>
      <c r="K52" s="3991"/>
      <c r="L52" s="3991"/>
      <c r="M52" s="3991"/>
      <c r="N52" s="3991"/>
      <c r="O52" s="3991"/>
      <c r="P52" s="3991"/>
      <c r="Q52" s="3991"/>
      <c r="R52" s="3991"/>
      <c r="S52" s="3991"/>
      <c r="T52" s="3991"/>
      <c r="U52" s="3991"/>
      <c r="V52" s="3991"/>
      <c r="W52" s="3991"/>
      <c r="X52" s="3991"/>
      <c r="Y52" s="3991"/>
      <c r="Z52" s="3991"/>
      <c r="AA52" s="3991"/>
      <c r="AB52" s="3991"/>
      <c r="AC52" s="3991"/>
      <c r="AD52" s="3991"/>
      <c r="AE52" s="3991"/>
      <c r="AF52" s="3991"/>
      <c r="AG52" s="3991"/>
      <c r="AH52" s="3991"/>
      <c r="AI52" s="3991"/>
      <c r="AJ52" s="3991"/>
      <c r="AK52" s="3991"/>
      <c r="AL52" s="3991"/>
      <c r="AM52" s="3991"/>
      <c r="AN52" s="3991"/>
      <c r="AO52" s="3991"/>
      <c r="AP52" s="3991"/>
      <c r="AQ52" s="3991"/>
      <c r="AR52" s="3991"/>
      <c r="AS52" s="3991"/>
      <c r="AT52" s="3991"/>
      <c r="AU52" s="3991"/>
      <c r="AV52" s="3991"/>
      <c r="AW52" s="3991"/>
      <c r="AX52" s="3991"/>
      <c r="AY52" s="3991"/>
      <c r="AZ52" s="3991"/>
      <c r="BA52" s="3991"/>
      <c r="BB52" s="3991"/>
      <c r="BC52" s="3991"/>
      <c r="BD52" s="3991"/>
      <c r="BE52" s="3991"/>
      <c r="BF52" s="3991"/>
      <c r="BG52" s="3991"/>
      <c r="BH52" s="3991"/>
      <c r="BI52" s="3991"/>
      <c r="BJ52" s="3991"/>
      <c r="BK52" s="3991"/>
      <c r="BL52" s="3991"/>
      <c r="BM52" s="3991"/>
      <c r="BN52" s="3991"/>
      <c r="BO52" s="3991"/>
      <c r="BP52" s="3991"/>
      <c r="BQ52" s="3991"/>
      <c r="BR52" s="3991"/>
      <c r="BS52" s="3991"/>
      <c r="BT52" s="3991"/>
      <c r="BU52" s="3991"/>
      <c r="BV52" s="3991"/>
      <c r="BW52" s="3991"/>
      <c r="BX52" s="3991"/>
      <c r="BY52" s="3991"/>
      <c r="BZ52" s="3991"/>
      <c r="CA52" s="3991"/>
      <c r="CB52" s="3991"/>
    </row>
    <row r="53" spans="1:80" ht="7.5" customHeight="1" thickBot="1">
      <c r="A53" s="3998"/>
      <c r="B53" s="3999"/>
      <c r="C53" s="4000"/>
      <c r="E53" s="3990"/>
      <c r="F53" s="3990"/>
      <c r="G53" s="3990"/>
      <c r="H53" s="3991"/>
      <c r="I53" s="3991"/>
      <c r="J53" s="3991"/>
      <c r="K53" s="3991"/>
      <c r="L53" s="3991"/>
      <c r="M53" s="3991"/>
      <c r="N53" s="3991"/>
      <c r="O53" s="3991"/>
      <c r="P53" s="3991"/>
      <c r="Q53" s="3991"/>
      <c r="R53" s="3991"/>
      <c r="S53" s="3991"/>
      <c r="T53" s="3991"/>
      <c r="U53" s="3991"/>
      <c r="V53" s="3991"/>
      <c r="W53" s="3991"/>
      <c r="X53" s="3991"/>
      <c r="Y53" s="3991"/>
      <c r="Z53" s="3991"/>
      <c r="AA53" s="3991"/>
      <c r="AB53" s="3991"/>
      <c r="AC53" s="3991"/>
      <c r="AD53" s="3991"/>
      <c r="AE53" s="3991"/>
      <c r="AF53" s="3991"/>
      <c r="AG53" s="3991"/>
      <c r="AH53" s="3991"/>
      <c r="AI53" s="3991"/>
      <c r="AJ53" s="3991"/>
      <c r="AK53" s="3991"/>
      <c r="AL53" s="3991"/>
      <c r="AM53" s="3991"/>
      <c r="AN53" s="3991"/>
      <c r="AO53" s="3991"/>
      <c r="AP53" s="3991"/>
      <c r="AQ53" s="3991"/>
      <c r="AR53" s="3991"/>
      <c r="AS53" s="3991"/>
      <c r="AT53" s="3991"/>
      <c r="AU53" s="3991"/>
      <c r="AV53" s="3991"/>
      <c r="AW53" s="3991"/>
      <c r="AX53" s="3991"/>
      <c r="AY53" s="3991"/>
      <c r="AZ53" s="3991"/>
      <c r="BA53" s="3991"/>
      <c r="BB53" s="3991"/>
      <c r="BC53" s="3991"/>
      <c r="BD53" s="3991"/>
      <c r="BE53" s="3991"/>
      <c r="BF53" s="3991"/>
      <c r="BG53" s="3991"/>
      <c r="BH53" s="3991"/>
      <c r="BI53" s="3991"/>
      <c r="BJ53" s="3991"/>
      <c r="BK53" s="3991"/>
      <c r="BL53" s="3991"/>
      <c r="BM53" s="3991"/>
      <c r="BN53" s="3991"/>
      <c r="BO53" s="3991"/>
      <c r="BP53" s="3991"/>
      <c r="BQ53" s="3991"/>
      <c r="BR53" s="3991"/>
      <c r="BS53" s="3991"/>
      <c r="BT53" s="3991"/>
      <c r="BU53" s="3991"/>
      <c r="BV53" s="3991"/>
      <c r="BW53" s="3991"/>
      <c r="BX53" s="3991"/>
      <c r="BY53" s="3991"/>
      <c r="BZ53" s="3991"/>
      <c r="CA53" s="3991"/>
      <c r="CB53" s="3991"/>
    </row>
    <row r="54" spans="1:80" ht="7.5" customHeight="1">
      <c r="A54" s="3992"/>
      <c r="B54" s="3993"/>
      <c r="C54" s="3994"/>
      <c r="E54" s="3990" t="s">
        <v>1342</v>
      </c>
      <c r="F54" s="3990"/>
      <c r="G54" s="3990"/>
      <c r="H54" s="3991" t="s">
        <v>1343</v>
      </c>
      <c r="I54" s="3991"/>
      <c r="J54" s="3991"/>
      <c r="K54" s="3991"/>
      <c r="L54" s="3991"/>
      <c r="M54" s="3991"/>
      <c r="N54" s="3991"/>
      <c r="O54" s="3991"/>
      <c r="P54" s="3991"/>
      <c r="Q54" s="3991"/>
      <c r="R54" s="3991"/>
      <c r="S54" s="3991"/>
      <c r="T54" s="3991"/>
      <c r="U54" s="3991"/>
      <c r="V54" s="3991"/>
      <c r="W54" s="3991"/>
      <c r="X54" s="3991"/>
      <c r="Y54" s="3991"/>
      <c r="Z54" s="3991"/>
      <c r="AA54" s="3991"/>
      <c r="AB54" s="3991"/>
      <c r="AC54" s="3991"/>
      <c r="AD54" s="3991"/>
      <c r="AE54" s="3991"/>
      <c r="AF54" s="3991"/>
      <c r="AG54" s="3991"/>
      <c r="AH54" s="3991"/>
      <c r="AI54" s="3991"/>
      <c r="AJ54" s="3991"/>
      <c r="AK54" s="3991"/>
      <c r="AL54" s="3991"/>
      <c r="AM54" s="3991"/>
      <c r="AN54" s="3991"/>
      <c r="AO54" s="3991"/>
      <c r="AP54" s="3991"/>
      <c r="AQ54" s="3991"/>
      <c r="AR54" s="3991"/>
      <c r="AS54" s="3991"/>
      <c r="AT54" s="3991"/>
      <c r="AU54" s="3991"/>
      <c r="AV54" s="3991"/>
      <c r="AW54" s="3991"/>
      <c r="AX54" s="3991"/>
      <c r="AY54" s="3991"/>
      <c r="AZ54" s="3991"/>
      <c r="BA54" s="3991"/>
      <c r="BB54" s="3991"/>
      <c r="BC54" s="3991"/>
      <c r="BD54" s="3991"/>
      <c r="BE54" s="3991"/>
      <c r="BF54" s="3991"/>
      <c r="BG54" s="3991"/>
      <c r="BH54" s="3991"/>
      <c r="BI54" s="3991"/>
      <c r="BJ54" s="3991"/>
      <c r="BK54" s="3991"/>
      <c r="BL54" s="3991"/>
      <c r="BM54" s="3991"/>
      <c r="BN54" s="3991"/>
      <c r="BO54" s="3991"/>
      <c r="BP54" s="3991"/>
      <c r="BQ54" s="3991"/>
      <c r="BR54" s="3991"/>
      <c r="BS54" s="3991"/>
      <c r="BT54" s="3991"/>
      <c r="BU54" s="3991"/>
      <c r="BV54" s="3991"/>
      <c r="BW54" s="3991"/>
      <c r="BX54" s="3991"/>
      <c r="BY54" s="3991"/>
      <c r="BZ54" s="3991"/>
      <c r="CA54" s="3991"/>
      <c r="CB54" s="3991"/>
    </row>
    <row r="55" spans="1:80" ht="7.5" customHeight="1">
      <c r="A55" s="3995"/>
      <c r="B55" s="3996"/>
      <c r="C55" s="3997"/>
      <c r="E55" s="3990"/>
      <c r="F55" s="3990"/>
      <c r="G55" s="3990"/>
      <c r="H55" s="3991"/>
      <c r="I55" s="3991"/>
      <c r="J55" s="3991"/>
      <c r="K55" s="3991"/>
      <c r="L55" s="3991"/>
      <c r="M55" s="3991"/>
      <c r="N55" s="3991"/>
      <c r="O55" s="3991"/>
      <c r="P55" s="3991"/>
      <c r="Q55" s="3991"/>
      <c r="R55" s="3991"/>
      <c r="S55" s="3991"/>
      <c r="T55" s="3991"/>
      <c r="U55" s="3991"/>
      <c r="V55" s="3991"/>
      <c r="W55" s="3991"/>
      <c r="X55" s="3991"/>
      <c r="Y55" s="3991"/>
      <c r="Z55" s="3991"/>
      <c r="AA55" s="3991"/>
      <c r="AB55" s="3991"/>
      <c r="AC55" s="3991"/>
      <c r="AD55" s="3991"/>
      <c r="AE55" s="3991"/>
      <c r="AF55" s="3991"/>
      <c r="AG55" s="3991"/>
      <c r="AH55" s="3991"/>
      <c r="AI55" s="3991"/>
      <c r="AJ55" s="3991"/>
      <c r="AK55" s="3991"/>
      <c r="AL55" s="3991"/>
      <c r="AM55" s="3991"/>
      <c r="AN55" s="3991"/>
      <c r="AO55" s="3991"/>
      <c r="AP55" s="3991"/>
      <c r="AQ55" s="3991"/>
      <c r="AR55" s="3991"/>
      <c r="AS55" s="3991"/>
      <c r="AT55" s="3991"/>
      <c r="AU55" s="3991"/>
      <c r="AV55" s="3991"/>
      <c r="AW55" s="3991"/>
      <c r="AX55" s="3991"/>
      <c r="AY55" s="3991"/>
      <c r="AZ55" s="3991"/>
      <c r="BA55" s="3991"/>
      <c r="BB55" s="3991"/>
      <c r="BC55" s="3991"/>
      <c r="BD55" s="3991"/>
      <c r="BE55" s="3991"/>
      <c r="BF55" s="3991"/>
      <c r="BG55" s="3991"/>
      <c r="BH55" s="3991"/>
      <c r="BI55" s="3991"/>
      <c r="BJ55" s="3991"/>
      <c r="BK55" s="3991"/>
      <c r="BL55" s="3991"/>
      <c r="BM55" s="3991"/>
      <c r="BN55" s="3991"/>
      <c r="BO55" s="3991"/>
      <c r="BP55" s="3991"/>
      <c r="BQ55" s="3991"/>
      <c r="BR55" s="3991"/>
      <c r="BS55" s="3991"/>
      <c r="BT55" s="3991"/>
      <c r="BU55" s="3991"/>
      <c r="BV55" s="3991"/>
      <c r="BW55" s="3991"/>
      <c r="BX55" s="3991"/>
      <c r="BY55" s="3991"/>
      <c r="BZ55" s="3991"/>
      <c r="CA55" s="3991"/>
      <c r="CB55" s="3991"/>
    </row>
    <row r="56" spans="1:80" ht="7.5" customHeight="1" thickBot="1">
      <c r="A56" s="3998"/>
      <c r="B56" s="3999"/>
      <c r="C56" s="4000"/>
      <c r="E56" s="3990"/>
      <c r="F56" s="3990"/>
      <c r="G56" s="3990"/>
      <c r="H56" s="3991"/>
      <c r="I56" s="3991"/>
      <c r="J56" s="3991"/>
      <c r="K56" s="3991"/>
      <c r="L56" s="3991"/>
      <c r="M56" s="3991"/>
      <c r="N56" s="3991"/>
      <c r="O56" s="3991"/>
      <c r="P56" s="3991"/>
      <c r="Q56" s="3991"/>
      <c r="R56" s="3991"/>
      <c r="S56" s="3991"/>
      <c r="T56" s="3991"/>
      <c r="U56" s="3991"/>
      <c r="V56" s="3991"/>
      <c r="W56" s="3991"/>
      <c r="X56" s="3991"/>
      <c r="Y56" s="3991"/>
      <c r="Z56" s="3991"/>
      <c r="AA56" s="3991"/>
      <c r="AB56" s="3991"/>
      <c r="AC56" s="3991"/>
      <c r="AD56" s="3991"/>
      <c r="AE56" s="3991"/>
      <c r="AF56" s="3991"/>
      <c r="AG56" s="3991"/>
      <c r="AH56" s="3991"/>
      <c r="AI56" s="3991"/>
      <c r="AJ56" s="3991"/>
      <c r="AK56" s="3991"/>
      <c r="AL56" s="3991"/>
      <c r="AM56" s="3991"/>
      <c r="AN56" s="3991"/>
      <c r="AO56" s="3991"/>
      <c r="AP56" s="3991"/>
      <c r="AQ56" s="3991"/>
      <c r="AR56" s="3991"/>
      <c r="AS56" s="3991"/>
      <c r="AT56" s="3991"/>
      <c r="AU56" s="3991"/>
      <c r="AV56" s="3991"/>
      <c r="AW56" s="3991"/>
      <c r="AX56" s="3991"/>
      <c r="AY56" s="3991"/>
      <c r="AZ56" s="3991"/>
      <c r="BA56" s="3991"/>
      <c r="BB56" s="3991"/>
      <c r="BC56" s="3991"/>
      <c r="BD56" s="3991"/>
      <c r="BE56" s="3991"/>
      <c r="BF56" s="3991"/>
      <c r="BG56" s="3991"/>
      <c r="BH56" s="3991"/>
      <c r="BI56" s="3991"/>
      <c r="BJ56" s="3991"/>
      <c r="BK56" s="3991"/>
      <c r="BL56" s="3991"/>
      <c r="BM56" s="3991"/>
      <c r="BN56" s="3991"/>
      <c r="BO56" s="3991"/>
      <c r="BP56" s="3991"/>
      <c r="BQ56" s="3991"/>
      <c r="BR56" s="3991"/>
      <c r="BS56" s="3991"/>
      <c r="BT56" s="3991"/>
      <c r="BU56" s="3991"/>
      <c r="BV56" s="3991"/>
      <c r="BW56" s="3991"/>
      <c r="BX56" s="3991"/>
      <c r="BY56" s="3991"/>
      <c r="BZ56" s="3991"/>
      <c r="CA56" s="3991"/>
      <c r="CB56" s="3991"/>
    </row>
    <row r="57" spans="1:80" ht="7.5" customHeight="1">
      <c r="A57" s="3992"/>
      <c r="B57" s="3993"/>
      <c r="C57" s="3994"/>
      <c r="E57" s="3990" t="s">
        <v>1344</v>
      </c>
      <c r="F57" s="3990"/>
      <c r="G57" s="3990"/>
      <c r="H57" s="3991" t="s">
        <v>1345</v>
      </c>
      <c r="I57" s="3991"/>
      <c r="J57" s="3991"/>
      <c r="K57" s="3991"/>
      <c r="L57" s="3991"/>
      <c r="M57" s="3991"/>
      <c r="N57" s="3991"/>
      <c r="O57" s="3991"/>
      <c r="P57" s="3991"/>
      <c r="Q57" s="3991"/>
      <c r="R57" s="3991"/>
      <c r="S57" s="3991"/>
      <c r="T57" s="3991"/>
      <c r="U57" s="3991"/>
      <c r="V57" s="3991"/>
      <c r="W57" s="3991"/>
      <c r="X57" s="3991"/>
      <c r="Y57" s="3991"/>
      <c r="Z57" s="3991"/>
      <c r="AA57" s="3991"/>
      <c r="AB57" s="3991"/>
      <c r="AC57" s="3991"/>
      <c r="AD57" s="3991"/>
      <c r="AE57" s="3991"/>
      <c r="AF57" s="3991"/>
      <c r="AG57" s="3991"/>
      <c r="AH57" s="3991"/>
      <c r="AI57" s="3991"/>
      <c r="AJ57" s="3991"/>
      <c r="AK57" s="3991"/>
      <c r="AL57" s="3991"/>
      <c r="AM57" s="3991"/>
      <c r="AN57" s="3991"/>
      <c r="AO57" s="3991"/>
      <c r="AP57" s="3991"/>
      <c r="AQ57" s="3991"/>
      <c r="AR57" s="3991"/>
      <c r="AS57" s="3991"/>
      <c r="AT57" s="3991"/>
      <c r="AU57" s="3991"/>
      <c r="AV57" s="3991"/>
      <c r="AW57" s="3991"/>
      <c r="AX57" s="3991"/>
      <c r="AY57" s="3991"/>
      <c r="AZ57" s="3991"/>
      <c r="BA57" s="3991"/>
      <c r="BB57" s="3991"/>
      <c r="BC57" s="3991"/>
      <c r="BD57" s="3991"/>
      <c r="BE57" s="3991"/>
      <c r="BF57" s="3991"/>
      <c r="BG57" s="3991"/>
      <c r="BH57" s="3991"/>
      <c r="BI57" s="3991"/>
      <c r="BJ57" s="3991"/>
      <c r="BK57" s="3991"/>
      <c r="BL57" s="3991"/>
      <c r="BM57" s="3991"/>
      <c r="BN57" s="3991"/>
      <c r="BO57" s="3991"/>
      <c r="BP57" s="3991"/>
      <c r="BQ57" s="3991"/>
      <c r="BR57" s="3991"/>
      <c r="BS57" s="3991"/>
      <c r="BT57" s="3991"/>
      <c r="BU57" s="3991"/>
      <c r="BV57" s="3991"/>
      <c r="BW57" s="3991"/>
      <c r="BX57" s="3991"/>
      <c r="BY57" s="3991"/>
      <c r="BZ57" s="3991"/>
      <c r="CA57" s="3991"/>
      <c r="CB57" s="3991"/>
    </row>
    <row r="58" spans="1:80" ht="7.5" customHeight="1">
      <c r="A58" s="3995"/>
      <c r="B58" s="3996"/>
      <c r="C58" s="3997"/>
      <c r="E58" s="3990"/>
      <c r="F58" s="3990"/>
      <c r="G58" s="3990"/>
      <c r="H58" s="3991"/>
      <c r="I58" s="3991"/>
      <c r="J58" s="3991"/>
      <c r="K58" s="3991"/>
      <c r="L58" s="3991"/>
      <c r="M58" s="3991"/>
      <c r="N58" s="3991"/>
      <c r="O58" s="3991"/>
      <c r="P58" s="3991"/>
      <c r="Q58" s="3991"/>
      <c r="R58" s="3991"/>
      <c r="S58" s="3991"/>
      <c r="T58" s="3991"/>
      <c r="U58" s="3991"/>
      <c r="V58" s="3991"/>
      <c r="W58" s="3991"/>
      <c r="X58" s="3991"/>
      <c r="Y58" s="3991"/>
      <c r="Z58" s="3991"/>
      <c r="AA58" s="3991"/>
      <c r="AB58" s="3991"/>
      <c r="AC58" s="3991"/>
      <c r="AD58" s="3991"/>
      <c r="AE58" s="3991"/>
      <c r="AF58" s="3991"/>
      <c r="AG58" s="3991"/>
      <c r="AH58" s="3991"/>
      <c r="AI58" s="3991"/>
      <c r="AJ58" s="3991"/>
      <c r="AK58" s="3991"/>
      <c r="AL58" s="3991"/>
      <c r="AM58" s="3991"/>
      <c r="AN58" s="3991"/>
      <c r="AO58" s="3991"/>
      <c r="AP58" s="3991"/>
      <c r="AQ58" s="3991"/>
      <c r="AR58" s="3991"/>
      <c r="AS58" s="3991"/>
      <c r="AT58" s="3991"/>
      <c r="AU58" s="3991"/>
      <c r="AV58" s="3991"/>
      <c r="AW58" s="3991"/>
      <c r="AX58" s="3991"/>
      <c r="AY58" s="3991"/>
      <c r="AZ58" s="3991"/>
      <c r="BA58" s="3991"/>
      <c r="BB58" s="3991"/>
      <c r="BC58" s="3991"/>
      <c r="BD58" s="3991"/>
      <c r="BE58" s="3991"/>
      <c r="BF58" s="3991"/>
      <c r="BG58" s="3991"/>
      <c r="BH58" s="3991"/>
      <c r="BI58" s="3991"/>
      <c r="BJ58" s="3991"/>
      <c r="BK58" s="3991"/>
      <c r="BL58" s="3991"/>
      <c r="BM58" s="3991"/>
      <c r="BN58" s="3991"/>
      <c r="BO58" s="3991"/>
      <c r="BP58" s="3991"/>
      <c r="BQ58" s="3991"/>
      <c r="BR58" s="3991"/>
      <c r="BS58" s="3991"/>
      <c r="BT58" s="3991"/>
      <c r="BU58" s="3991"/>
      <c r="BV58" s="3991"/>
      <c r="BW58" s="3991"/>
      <c r="BX58" s="3991"/>
      <c r="BY58" s="3991"/>
      <c r="BZ58" s="3991"/>
      <c r="CA58" s="3991"/>
      <c r="CB58" s="3991"/>
    </row>
    <row r="59" spans="1:80" ht="7.5" customHeight="1" thickBot="1">
      <c r="A59" s="3998"/>
      <c r="B59" s="3999"/>
      <c r="C59" s="4000"/>
      <c r="E59" s="3990"/>
      <c r="F59" s="3990"/>
      <c r="G59" s="3990"/>
      <c r="H59" s="3991"/>
      <c r="I59" s="3991"/>
      <c r="J59" s="3991"/>
      <c r="K59" s="3991"/>
      <c r="L59" s="3991"/>
      <c r="M59" s="3991"/>
      <c r="N59" s="3991"/>
      <c r="O59" s="3991"/>
      <c r="P59" s="3991"/>
      <c r="Q59" s="3991"/>
      <c r="R59" s="3991"/>
      <c r="S59" s="3991"/>
      <c r="T59" s="3991"/>
      <c r="U59" s="3991"/>
      <c r="V59" s="3991"/>
      <c r="W59" s="3991"/>
      <c r="X59" s="3991"/>
      <c r="Y59" s="3991"/>
      <c r="Z59" s="3991"/>
      <c r="AA59" s="3991"/>
      <c r="AB59" s="3991"/>
      <c r="AC59" s="3991"/>
      <c r="AD59" s="3991"/>
      <c r="AE59" s="3991"/>
      <c r="AF59" s="3991"/>
      <c r="AG59" s="3991"/>
      <c r="AH59" s="3991"/>
      <c r="AI59" s="3991"/>
      <c r="AJ59" s="3991"/>
      <c r="AK59" s="3991"/>
      <c r="AL59" s="3991"/>
      <c r="AM59" s="3991"/>
      <c r="AN59" s="3991"/>
      <c r="AO59" s="3991"/>
      <c r="AP59" s="3991"/>
      <c r="AQ59" s="3991"/>
      <c r="AR59" s="3991"/>
      <c r="AS59" s="3991"/>
      <c r="AT59" s="3991"/>
      <c r="AU59" s="3991"/>
      <c r="AV59" s="3991"/>
      <c r="AW59" s="3991"/>
      <c r="AX59" s="3991"/>
      <c r="AY59" s="3991"/>
      <c r="AZ59" s="3991"/>
      <c r="BA59" s="3991"/>
      <c r="BB59" s="3991"/>
      <c r="BC59" s="3991"/>
      <c r="BD59" s="3991"/>
      <c r="BE59" s="3991"/>
      <c r="BF59" s="3991"/>
      <c r="BG59" s="3991"/>
      <c r="BH59" s="3991"/>
      <c r="BI59" s="3991"/>
      <c r="BJ59" s="3991"/>
      <c r="BK59" s="3991"/>
      <c r="BL59" s="3991"/>
      <c r="BM59" s="3991"/>
      <c r="BN59" s="3991"/>
      <c r="BO59" s="3991"/>
      <c r="BP59" s="3991"/>
      <c r="BQ59" s="3991"/>
      <c r="BR59" s="3991"/>
      <c r="BS59" s="3991"/>
      <c r="BT59" s="3991"/>
      <c r="BU59" s="3991"/>
      <c r="BV59" s="3991"/>
      <c r="BW59" s="3991"/>
      <c r="BX59" s="3991"/>
      <c r="BY59" s="3991"/>
      <c r="BZ59" s="3991"/>
      <c r="CA59" s="3991"/>
      <c r="CB59" s="3991"/>
    </row>
    <row r="60" spans="1:80" ht="7.5" customHeight="1">
      <c r="A60" s="3992"/>
      <c r="B60" s="3993"/>
      <c r="C60" s="3994"/>
      <c r="E60" s="3990" t="s">
        <v>1346</v>
      </c>
      <c r="F60" s="3990"/>
      <c r="G60" s="3990"/>
      <c r="H60" s="3991" t="s">
        <v>1347</v>
      </c>
      <c r="I60" s="3991"/>
      <c r="J60" s="3991"/>
      <c r="K60" s="3991"/>
      <c r="L60" s="3991"/>
      <c r="M60" s="3991"/>
      <c r="N60" s="3991"/>
      <c r="O60" s="3991"/>
      <c r="P60" s="3991"/>
      <c r="Q60" s="3991"/>
      <c r="R60" s="3991"/>
      <c r="S60" s="3991"/>
      <c r="T60" s="3991"/>
      <c r="U60" s="3991"/>
      <c r="V60" s="3991"/>
      <c r="W60" s="3991"/>
      <c r="X60" s="3991"/>
      <c r="Y60" s="3991"/>
      <c r="Z60" s="3991"/>
      <c r="AA60" s="3991"/>
      <c r="AB60" s="3991"/>
      <c r="AC60" s="3991"/>
      <c r="AD60" s="3991"/>
      <c r="AE60" s="3991"/>
      <c r="AF60" s="3991"/>
      <c r="AG60" s="3991"/>
      <c r="AH60" s="3991"/>
      <c r="AI60" s="3991"/>
      <c r="AJ60" s="3991"/>
      <c r="AK60" s="3991"/>
      <c r="AL60" s="3991"/>
      <c r="AM60" s="3991"/>
      <c r="AN60" s="3991"/>
      <c r="AO60" s="3991"/>
      <c r="AP60" s="3991"/>
      <c r="AQ60" s="3991"/>
      <c r="AR60" s="3991"/>
      <c r="AS60" s="3991"/>
      <c r="AT60" s="3991"/>
      <c r="AU60" s="3991"/>
      <c r="AV60" s="3991"/>
      <c r="AW60" s="3991"/>
      <c r="AX60" s="3991"/>
      <c r="AY60" s="3991"/>
      <c r="AZ60" s="3991"/>
      <c r="BA60" s="3991"/>
      <c r="BB60" s="3991"/>
      <c r="BC60" s="3991"/>
      <c r="BD60" s="3991"/>
      <c r="BE60" s="3991"/>
      <c r="BF60" s="3991"/>
      <c r="BG60" s="3991"/>
      <c r="BH60" s="3991"/>
      <c r="BI60" s="3991"/>
      <c r="BJ60" s="3991"/>
      <c r="BK60" s="3991"/>
      <c r="BL60" s="3991"/>
      <c r="BM60" s="3991"/>
      <c r="BN60" s="3991"/>
      <c r="BO60" s="3991"/>
      <c r="BP60" s="3991"/>
      <c r="BQ60" s="3991"/>
      <c r="BR60" s="3991"/>
      <c r="BS60" s="3991"/>
      <c r="BT60" s="3991"/>
      <c r="BU60" s="3991"/>
      <c r="BV60" s="3991"/>
      <c r="BW60" s="3991"/>
      <c r="BX60" s="3991"/>
      <c r="BY60" s="3991"/>
      <c r="BZ60" s="3991"/>
      <c r="CA60" s="3991"/>
      <c r="CB60" s="3991"/>
    </row>
    <row r="61" spans="1:80" ht="7.5" customHeight="1">
      <c r="A61" s="3995"/>
      <c r="B61" s="3996"/>
      <c r="C61" s="3997"/>
      <c r="E61" s="3990"/>
      <c r="F61" s="3990"/>
      <c r="G61" s="3990"/>
      <c r="H61" s="3991"/>
      <c r="I61" s="3991"/>
      <c r="J61" s="3991"/>
      <c r="K61" s="3991"/>
      <c r="L61" s="3991"/>
      <c r="M61" s="3991"/>
      <c r="N61" s="3991"/>
      <c r="O61" s="3991"/>
      <c r="P61" s="3991"/>
      <c r="Q61" s="3991"/>
      <c r="R61" s="3991"/>
      <c r="S61" s="3991"/>
      <c r="T61" s="3991"/>
      <c r="U61" s="3991"/>
      <c r="V61" s="3991"/>
      <c r="W61" s="3991"/>
      <c r="X61" s="3991"/>
      <c r="Y61" s="3991"/>
      <c r="Z61" s="3991"/>
      <c r="AA61" s="3991"/>
      <c r="AB61" s="3991"/>
      <c r="AC61" s="3991"/>
      <c r="AD61" s="3991"/>
      <c r="AE61" s="3991"/>
      <c r="AF61" s="3991"/>
      <c r="AG61" s="3991"/>
      <c r="AH61" s="3991"/>
      <c r="AI61" s="3991"/>
      <c r="AJ61" s="3991"/>
      <c r="AK61" s="3991"/>
      <c r="AL61" s="3991"/>
      <c r="AM61" s="3991"/>
      <c r="AN61" s="3991"/>
      <c r="AO61" s="3991"/>
      <c r="AP61" s="3991"/>
      <c r="AQ61" s="3991"/>
      <c r="AR61" s="3991"/>
      <c r="AS61" s="3991"/>
      <c r="AT61" s="3991"/>
      <c r="AU61" s="3991"/>
      <c r="AV61" s="3991"/>
      <c r="AW61" s="3991"/>
      <c r="AX61" s="3991"/>
      <c r="AY61" s="3991"/>
      <c r="AZ61" s="3991"/>
      <c r="BA61" s="3991"/>
      <c r="BB61" s="3991"/>
      <c r="BC61" s="3991"/>
      <c r="BD61" s="3991"/>
      <c r="BE61" s="3991"/>
      <c r="BF61" s="3991"/>
      <c r="BG61" s="3991"/>
      <c r="BH61" s="3991"/>
      <c r="BI61" s="3991"/>
      <c r="BJ61" s="3991"/>
      <c r="BK61" s="3991"/>
      <c r="BL61" s="3991"/>
      <c r="BM61" s="3991"/>
      <c r="BN61" s="3991"/>
      <c r="BO61" s="3991"/>
      <c r="BP61" s="3991"/>
      <c r="BQ61" s="3991"/>
      <c r="BR61" s="3991"/>
      <c r="BS61" s="3991"/>
      <c r="BT61" s="3991"/>
      <c r="BU61" s="3991"/>
      <c r="BV61" s="3991"/>
      <c r="BW61" s="3991"/>
      <c r="BX61" s="3991"/>
      <c r="BY61" s="3991"/>
      <c r="BZ61" s="3991"/>
      <c r="CA61" s="3991"/>
      <c r="CB61" s="3991"/>
    </row>
    <row r="62" spans="1:80" ht="7.5" customHeight="1" thickBot="1">
      <c r="A62" s="3998"/>
      <c r="B62" s="3999"/>
      <c r="C62" s="4000"/>
      <c r="E62" s="3990"/>
      <c r="F62" s="3990"/>
      <c r="G62" s="3990"/>
      <c r="H62" s="3991"/>
      <c r="I62" s="3991"/>
      <c r="J62" s="3991"/>
      <c r="K62" s="3991"/>
      <c r="L62" s="3991"/>
      <c r="M62" s="3991"/>
      <c r="N62" s="3991"/>
      <c r="O62" s="3991"/>
      <c r="P62" s="3991"/>
      <c r="Q62" s="3991"/>
      <c r="R62" s="3991"/>
      <c r="S62" s="3991"/>
      <c r="T62" s="3991"/>
      <c r="U62" s="3991"/>
      <c r="V62" s="3991"/>
      <c r="W62" s="3991"/>
      <c r="X62" s="3991"/>
      <c r="Y62" s="3991"/>
      <c r="Z62" s="3991"/>
      <c r="AA62" s="3991"/>
      <c r="AB62" s="3991"/>
      <c r="AC62" s="3991"/>
      <c r="AD62" s="3991"/>
      <c r="AE62" s="3991"/>
      <c r="AF62" s="3991"/>
      <c r="AG62" s="3991"/>
      <c r="AH62" s="3991"/>
      <c r="AI62" s="3991"/>
      <c r="AJ62" s="3991"/>
      <c r="AK62" s="3991"/>
      <c r="AL62" s="3991"/>
      <c r="AM62" s="3991"/>
      <c r="AN62" s="3991"/>
      <c r="AO62" s="3991"/>
      <c r="AP62" s="3991"/>
      <c r="AQ62" s="3991"/>
      <c r="AR62" s="3991"/>
      <c r="AS62" s="3991"/>
      <c r="AT62" s="3991"/>
      <c r="AU62" s="3991"/>
      <c r="AV62" s="3991"/>
      <c r="AW62" s="3991"/>
      <c r="AX62" s="3991"/>
      <c r="AY62" s="3991"/>
      <c r="AZ62" s="3991"/>
      <c r="BA62" s="3991"/>
      <c r="BB62" s="3991"/>
      <c r="BC62" s="3991"/>
      <c r="BD62" s="3991"/>
      <c r="BE62" s="3991"/>
      <c r="BF62" s="3991"/>
      <c r="BG62" s="3991"/>
      <c r="BH62" s="3991"/>
      <c r="BI62" s="3991"/>
      <c r="BJ62" s="3991"/>
      <c r="BK62" s="3991"/>
      <c r="BL62" s="3991"/>
      <c r="BM62" s="3991"/>
      <c r="BN62" s="3991"/>
      <c r="BO62" s="3991"/>
      <c r="BP62" s="3991"/>
      <c r="BQ62" s="3991"/>
      <c r="BR62" s="3991"/>
      <c r="BS62" s="3991"/>
      <c r="BT62" s="3991"/>
      <c r="BU62" s="3991"/>
      <c r="BV62" s="3991"/>
      <c r="BW62" s="3991"/>
      <c r="BX62" s="3991"/>
      <c r="BY62" s="3991"/>
      <c r="BZ62" s="3991"/>
      <c r="CA62" s="3991"/>
      <c r="CB62" s="3991"/>
    </row>
    <row r="63" spans="1:80" ht="7.5" customHeight="1">
      <c r="A63" s="3992"/>
      <c r="B63" s="3993"/>
      <c r="C63" s="3994"/>
      <c r="E63" s="3990" t="s">
        <v>1348</v>
      </c>
      <c r="F63" s="3990"/>
      <c r="G63" s="3990"/>
      <c r="H63" s="3991" t="s">
        <v>1349</v>
      </c>
      <c r="I63" s="3991"/>
      <c r="J63" s="3991"/>
      <c r="K63" s="3991"/>
      <c r="L63" s="3991"/>
      <c r="M63" s="3991"/>
      <c r="N63" s="3991"/>
      <c r="O63" s="3991"/>
      <c r="P63" s="3991"/>
      <c r="Q63" s="3991"/>
      <c r="R63" s="3991"/>
      <c r="S63" s="3991"/>
      <c r="T63" s="3991"/>
      <c r="U63" s="3991"/>
      <c r="V63" s="3991"/>
      <c r="W63" s="3991"/>
      <c r="X63" s="3991"/>
      <c r="Y63" s="3991"/>
      <c r="Z63" s="3991"/>
      <c r="AA63" s="3991"/>
      <c r="AB63" s="3991"/>
      <c r="AC63" s="3991"/>
      <c r="AD63" s="3991"/>
      <c r="AE63" s="3991"/>
      <c r="AF63" s="3991"/>
      <c r="AG63" s="3991"/>
      <c r="AH63" s="3991"/>
      <c r="AI63" s="3991"/>
      <c r="AJ63" s="3991"/>
      <c r="AK63" s="3991"/>
      <c r="AL63" s="3991"/>
      <c r="AM63" s="3991"/>
      <c r="AN63" s="3991"/>
      <c r="AO63" s="3991"/>
      <c r="AP63" s="3991"/>
      <c r="AQ63" s="3991"/>
      <c r="AR63" s="3991"/>
      <c r="AS63" s="3991"/>
      <c r="AT63" s="3991"/>
      <c r="AU63" s="3991"/>
      <c r="AV63" s="3991"/>
      <c r="AW63" s="3991"/>
      <c r="AX63" s="3991"/>
      <c r="AY63" s="3991"/>
      <c r="AZ63" s="3991"/>
      <c r="BA63" s="3991"/>
      <c r="BB63" s="3991"/>
      <c r="BC63" s="3991"/>
      <c r="BD63" s="3991"/>
      <c r="BE63" s="3991"/>
      <c r="BF63" s="3991"/>
      <c r="BG63" s="3991"/>
      <c r="BH63" s="3991"/>
      <c r="BI63" s="3991"/>
      <c r="BJ63" s="3991"/>
      <c r="BK63" s="3991"/>
      <c r="BL63" s="3991"/>
      <c r="BM63" s="3991"/>
      <c r="BN63" s="3991"/>
      <c r="BO63" s="3991"/>
      <c r="BP63" s="3991"/>
      <c r="BQ63" s="3991"/>
      <c r="BR63" s="3991"/>
      <c r="BS63" s="3991"/>
      <c r="BT63" s="3991"/>
      <c r="BU63" s="3991"/>
      <c r="BV63" s="3991"/>
      <c r="BW63" s="3991"/>
      <c r="BX63" s="3991"/>
      <c r="BY63" s="3991"/>
      <c r="BZ63" s="3991"/>
      <c r="CA63" s="3991"/>
      <c r="CB63" s="3991"/>
    </row>
    <row r="64" spans="1:80" ht="7.5" customHeight="1">
      <c r="A64" s="3995"/>
      <c r="B64" s="3996"/>
      <c r="C64" s="3997"/>
      <c r="E64" s="3990"/>
      <c r="F64" s="3990"/>
      <c r="G64" s="3990"/>
      <c r="H64" s="3991"/>
      <c r="I64" s="3991"/>
      <c r="J64" s="3991"/>
      <c r="K64" s="3991"/>
      <c r="L64" s="3991"/>
      <c r="M64" s="3991"/>
      <c r="N64" s="3991"/>
      <c r="O64" s="3991"/>
      <c r="P64" s="3991"/>
      <c r="Q64" s="3991"/>
      <c r="R64" s="3991"/>
      <c r="S64" s="3991"/>
      <c r="T64" s="3991"/>
      <c r="U64" s="3991"/>
      <c r="V64" s="3991"/>
      <c r="W64" s="3991"/>
      <c r="X64" s="3991"/>
      <c r="Y64" s="3991"/>
      <c r="Z64" s="3991"/>
      <c r="AA64" s="3991"/>
      <c r="AB64" s="3991"/>
      <c r="AC64" s="3991"/>
      <c r="AD64" s="3991"/>
      <c r="AE64" s="3991"/>
      <c r="AF64" s="3991"/>
      <c r="AG64" s="3991"/>
      <c r="AH64" s="3991"/>
      <c r="AI64" s="3991"/>
      <c r="AJ64" s="3991"/>
      <c r="AK64" s="3991"/>
      <c r="AL64" s="3991"/>
      <c r="AM64" s="3991"/>
      <c r="AN64" s="3991"/>
      <c r="AO64" s="3991"/>
      <c r="AP64" s="3991"/>
      <c r="AQ64" s="3991"/>
      <c r="AR64" s="3991"/>
      <c r="AS64" s="3991"/>
      <c r="AT64" s="3991"/>
      <c r="AU64" s="3991"/>
      <c r="AV64" s="3991"/>
      <c r="AW64" s="3991"/>
      <c r="AX64" s="3991"/>
      <c r="AY64" s="3991"/>
      <c r="AZ64" s="3991"/>
      <c r="BA64" s="3991"/>
      <c r="BB64" s="3991"/>
      <c r="BC64" s="3991"/>
      <c r="BD64" s="3991"/>
      <c r="BE64" s="3991"/>
      <c r="BF64" s="3991"/>
      <c r="BG64" s="3991"/>
      <c r="BH64" s="3991"/>
      <c r="BI64" s="3991"/>
      <c r="BJ64" s="3991"/>
      <c r="BK64" s="3991"/>
      <c r="BL64" s="3991"/>
      <c r="BM64" s="3991"/>
      <c r="BN64" s="3991"/>
      <c r="BO64" s="3991"/>
      <c r="BP64" s="3991"/>
      <c r="BQ64" s="3991"/>
      <c r="BR64" s="3991"/>
      <c r="BS64" s="3991"/>
      <c r="BT64" s="3991"/>
      <c r="BU64" s="3991"/>
      <c r="BV64" s="3991"/>
      <c r="BW64" s="3991"/>
      <c r="BX64" s="3991"/>
      <c r="BY64" s="3991"/>
      <c r="BZ64" s="3991"/>
      <c r="CA64" s="3991"/>
      <c r="CB64" s="3991"/>
    </row>
    <row r="65" spans="1:80" ht="7.5" customHeight="1" thickBot="1">
      <c r="A65" s="3998"/>
      <c r="B65" s="3999"/>
      <c r="C65" s="4000"/>
      <c r="E65" s="3990"/>
      <c r="F65" s="3990"/>
      <c r="G65" s="3990"/>
      <c r="H65" s="3991"/>
      <c r="I65" s="3991"/>
      <c r="J65" s="3991"/>
      <c r="K65" s="3991"/>
      <c r="L65" s="3991"/>
      <c r="M65" s="3991"/>
      <c r="N65" s="3991"/>
      <c r="O65" s="3991"/>
      <c r="P65" s="3991"/>
      <c r="Q65" s="3991"/>
      <c r="R65" s="3991"/>
      <c r="S65" s="3991"/>
      <c r="T65" s="3991"/>
      <c r="U65" s="3991"/>
      <c r="V65" s="3991"/>
      <c r="W65" s="3991"/>
      <c r="X65" s="3991"/>
      <c r="Y65" s="3991"/>
      <c r="Z65" s="3991"/>
      <c r="AA65" s="3991"/>
      <c r="AB65" s="3991"/>
      <c r="AC65" s="3991"/>
      <c r="AD65" s="3991"/>
      <c r="AE65" s="3991"/>
      <c r="AF65" s="3991"/>
      <c r="AG65" s="3991"/>
      <c r="AH65" s="3991"/>
      <c r="AI65" s="3991"/>
      <c r="AJ65" s="3991"/>
      <c r="AK65" s="3991"/>
      <c r="AL65" s="3991"/>
      <c r="AM65" s="3991"/>
      <c r="AN65" s="3991"/>
      <c r="AO65" s="3991"/>
      <c r="AP65" s="3991"/>
      <c r="AQ65" s="3991"/>
      <c r="AR65" s="3991"/>
      <c r="AS65" s="3991"/>
      <c r="AT65" s="3991"/>
      <c r="AU65" s="3991"/>
      <c r="AV65" s="3991"/>
      <c r="AW65" s="3991"/>
      <c r="AX65" s="3991"/>
      <c r="AY65" s="3991"/>
      <c r="AZ65" s="3991"/>
      <c r="BA65" s="3991"/>
      <c r="BB65" s="3991"/>
      <c r="BC65" s="3991"/>
      <c r="BD65" s="3991"/>
      <c r="BE65" s="3991"/>
      <c r="BF65" s="3991"/>
      <c r="BG65" s="3991"/>
      <c r="BH65" s="3991"/>
      <c r="BI65" s="3991"/>
      <c r="BJ65" s="3991"/>
      <c r="BK65" s="3991"/>
      <c r="BL65" s="3991"/>
      <c r="BM65" s="3991"/>
      <c r="BN65" s="3991"/>
      <c r="BO65" s="3991"/>
      <c r="BP65" s="3991"/>
      <c r="BQ65" s="3991"/>
      <c r="BR65" s="3991"/>
      <c r="BS65" s="3991"/>
      <c r="BT65" s="3991"/>
      <c r="BU65" s="3991"/>
      <c r="BV65" s="3991"/>
      <c r="BW65" s="3991"/>
      <c r="BX65" s="3991"/>
      <c r="BY65" s="3991"/>
      <c r="BZ65" s="3991"/>
      <c r="CA65" s="3991"/>
      <c r="CB65" s="3991"/>
    </row>
    <row r="66" spans="1:80" ht="7.5" customHeight="1">
      <c r="E66" s="3991" t="s">
        <v>1350</v>
      </c>
      <c r="F66" s="3991"/>
      <c r="G66" s="3991"/>
      <c r="H66" s="3991"/>
      <c r="I66" s="3991"/>
      <c r="J66" s="3991"/>
      <c r="K66" s="3991"/>
      <c r="L66" s="3991"/>
      <c r="M66" s="3991"/>
      <c r="N66" s="3991"/>
      <c r="O66" s="3991"/>
      <c r="P66" s="3991"/>
      <c r="Q66" s="3991"/>
      <c r="R66" s="3991"/>
      <c r="S66" s="3991"/>
      <c r="T66" s="3991"/>
      <c r="U66" s="3991"/>
      <c r="V66" s="3991"/>
      <c r="W66" s="3991"/>
      <c r="X66" s="3991"/>
      <c r="Y66" s="3991"/>
      <c r="Z66" s="3991"/>
      <c r="AA66" s="3991"/>
      <c r="AB66" s="3991"/>
      <c r="AC66" s="3991"/>
      <c r="AD66" s="3991"/>
      <c r="AE66" s="3991"/>
      <c r="AF66" s="3991"/>
      <c r="AG66" s="3991"/>
      <c r="AH66" s="3991"/>
      <c r="AI66" s="3991"/>
      <c r="AJ66" s="3991"/>
      <c r="AK66" s="3991"/>
      <c r="AL66" s="3991"/>
      <c r="AM66" s="3991"/>
      <c r="AN66" s="3991"/>
      <c r="AO66" s="3991"/>
      <c r="AP66" s="3991"/>
      <c r="AQ66" s="3991"/>
      <c r="AR66" s="3991"/>
      <c r="AS66" s="3991"/>
      <c r="AT66" s="3991"/>
      <c r="AU66" s="3991"/>
      <c r="AV66" s="3991"/>
      <c r="AW66" s="3991"/>
      <c r="AX66" s="3991"/>
      <c r="AY66" s="3991"/>
      <c r="AZ66" s="3991"/>
      <c r="BA66" s="3991"/>
      <c r="BB66" s="3991"/>
      <c r="BC66" s="3991"/>
      <c r="BD66" s="3991"/>
      <c r="BE66" s="3991"/>
      <c r="BF66" s="3991"/>
      <c r="BG66" s="3991"/>
      <c r="BH66" s="3991"/>
      <c r="BI66" s="3991"/>
      <c r="BJ66" s="3991"/>
      <c r="BK66" s="3991"/>
      <c r="BL66" s="3991"/>
      <c r="BM66" s="3991"/>
      <c r="BN66" s="3991"/>
      <c r="BO66" s="3991"/>
      <c r="BP66" s="3991"/>
      <c r="BQ66" s="3991"/>
      <c r="BR66" s="3991"/>
    </row>
    <row r="67" spans="1:80" ht="7.5" customHeight="1">
      <c r="E67" s="3991"/>
      <c r="F67" s="3991"/>
      <c r="G67" s="3991"/>
      <c r="H67" s="3991"/>
      <c r="I67" s="3991"/>
      <c r="J67" s="3991"/>
      <c r="K67" s="3991"/>
      <c r="L67" s="3991"/>
      <c r="M67" s="3991"/>
      <c r="N67" s="3991"/>
      <c r="O67" s="3991"/>
      <c r="P67" s="3991"/>
      <c r="Q67" s="3991"/>
      <c r="R67" s="3991"/>
      <c r="S67" s="3991"/>
      <c r="T67" s="3991"/>
      <c r="U67" s="3991"/>
      <c r="V67" s="3991"/>
      <c r="W67" s="3991"/>
      <c r="X67" s="3991"/>
      <c r="Y67" s="3991"/>
      <c r="Z67" s="3991"/>
      <c r="AA67" s="3991"/>
      <c r="AB67" s="3991"/>
      <c r="AC67" s="3991"/>
      <c r="AD67" s="3991"/>
      <c r="AE67" s="3991"/>
      <c r="AF67" s="3991"/>
      <c r="AG67" s="3991"/>
      <c r="AH67" s="3991"/>
      <c r="AI67" s="3991"/>
      <c r="AJ67" s="3991"/>
      <c r="AK67" s="3991"/>
      <c r="AL67" s="3991"/>
      <c r="AM67" s="3991"/>
      <c r="AN67" s="3991"/>
      <c r="AO67" s="3991"/>
      <c r="AP67" s="3991"/>
      <c r="AQ67" s="3991"/>
      <c r="AR67" s="3991"/>
      <c r="AS67" s="3991"/>
      <c r="AT67" s="3991"/>
      <c r="AU67" s="3991"/>
      <c r="AV67" s="3991"/>
      <c r="AW67" s="3991"/>
      <c r="AX67" s="3991"/>
      <c r="AY67" s="3991"/>
      <c r="AZ67" s="3991"/>
      <c r="BA67" s="3991"/>
      <c r="BB67" s="3991"/>
      <c r="BC67" s="3991"/>
      <c r="BD67" s="3991"/>
      <c r="BE67" s="3991"/>
      <c r="BF67" s="3991"/>
      <c r="BG67" s="3991"/>
      <c r="BH67" s="3991"/>
      <c r="BI67" s="3991"/>
      <c r="BJ67" s="3991"/>
      <c r="BK67" s="3991"/>
      <c r="BL67" s="3991"/>
      <c r="BM67" s="3991"/>
      <c r="BN67" s="3991"/>
      <c r="BO67" s="3991"/>
      <c r="BP67" s="3991"/>
      <c r="BQ67" s="3991"/>
      <c r="BR67" s="3991"/>
    </row>
    <row r="68" spans="1:80" ht="7.5" customHeight="1" thickBot="1">
      <c r="E68" s="3991"/>
      <c r="F68" s="3991"/>
      <c r="G68" s="3991"/>
      <c r="H68" s="3991"/>
      <c r="I68" s="3991"/>
      <c r="J68" s="3991"/>
      <c r="K68" s="3991"/>
      <c r="L68" s="3991"/>
      <c r="M68" s="3991"/>
      <c r="N68" s="3991"/>
      <c r="O68" s="3991"/>
      <c r="P68" s="3991"/>
      <c r="Q68" s="3991"/>
      <c r="R68" s="3991"/>
      <c r="S68" s="3991"/>
      <c r="T68" s="3991"/>
      <c r="U68" s="3991"/>
      <c r="V68" s="3991"/>
      <c r="W68" s="3991"/>
      <c r="X68" s="3991"/>
      <c r="Y68" s="3991"/>
      <c r="Z68" s="3991"/>
      <c r="AA68" s="3991"/>
      <c r="AB68" s="3991"/>
      <c r="AC68" s="3991"/>
      <c r="AD68" s="3991"/>
      <c r="AE68" s="3991"/>
      <c r="AF68" s="3991"/>
      <c r="AG68" s="3991"/>
      <c r="AH68" s="3991"/>
      <c r="AI68" s="3991"/>
      <c r="AJ68" s="3991"/>
      <c r="AK68" s="3991"/>
      <c r="AL68" s="3991"/>
      <c r="AM68" s="3991"/>
      <c r="AN68" s="3991"/>
      <c r="AO68" s="3991"/>
      <c r="AP68" s="3991"/>
      <c r="AQ68" s="3991"/>
      <c r="AR68" s="3991"/>
      <c r="AS68" s="3991"/>
      <c r="AT68" s="3991"/>
      <c r="AU68" s="3991"/>
      <c r="AV68" s="3991"/>
      <c r="AW68" s="3991"/>
      <c r="AX68" s="3991"/>
      <c r="AY68" s="3991"/>
      <c r="AZ68" s="3991"/>
      <c r="BA68" s="3991"/>
      <c r="BB68" s="3991"/>
      <c r="BC68" s="3991"/>
      <c r="BD68" s="3991"/>
      <c r="BE68" s="3991"/>
      <c r="BF68" s="3991"/>
      <c r="BG68" s="3991"/>
      <c r="BH68" s="3991"/>
      <c r="BI68" s="3991"/>
      <c r="BJ68" s="3991"/>
      <c r="BK68" s="3991"/>
      <c r="BL68" s="3991"/>
      <c r="BM68" s="3991"/>
      <c r="BN68" s="3991"/>
      <c r="BO68" s="3991"/>
      <c r="BP68" s="3991"/>
      <c r="BQ68" s="3991"/>
      <c r="BR68" s="3991"/>
    </row>
    <row r="69" spans="1:80" ht="7.5" customHeight="1">
      <c r="A69" s="3992"/>
      <c r="B69" s="3993"/>
      <c r="C69" s="3994"/>
      <c r="E69" s="3990" t="s">
        <v>1351</v>
      </c>
      <c r="F69" s="3990"/>
      <c r="G69" s="3990"/>
      <c r="H69" s="3991" t="s">
        <v>1352</v>
      </c>
      <c r="I69" s="3991"/>
      <c r="J69" s="3991"/>
      <c r="K69" s="3991"/>
      <c r="L69" s="3991"/>
      <c r="M69" s="3991"/>
      <c r="N69" s="3991"/>
      <c r="O69" s="3991"/>
      <c r="P69" s="3991"/>
      <c r="Q69" s="3991"/>
      <c r="R69" s="3991"/>
      <c r="S69" s="3991"/>
      <c r="T69" s="3991"/>
      <c r="U69" s="3991"/>
      <c r="V69" s="3991"/>
      <c r="W69" s="3991"/>
      <c r="X69" s="3991"/>
      <c r="Y69" s="3991"/>
      <c r="Z69" s="3991"/>
      <c r="AA69" s="3991"/>
      <c r="AB69" s="3991"/>
      <c r="AC69" s="3991"/>
      <c r="AD69" s="3991"/>
      <c r="AE69" s="3991"/>
      <c r="AF69" s="3991"/>
      <c r="AG69" s="3991"/>
      <c r="AH69" s="3991"/>
      <c r="AI69" s="3991"/>
      <c r="AJ69" s="3991"/>
      <c r="AK69" s="3991"/>
      <c r="AL69" s="3991"/>
      <c r="AM69" s="3991"/>
      <c r="AN69" s="3991"/>
      <c r="AO69" s="3991"/>
      <c r="AP69" s="3991"/>
      <c r="AQ69" s="3991"/>
      <c r="AR69" s="3991"/>
      <c r="AS69" s="3991"/>
      <c r="AT69" s="3991"/>
      <c r="AU69" s="3991"/>
      <c r="AV69" s="3991"/>
      <c r="AW69" s="3991"/>
      <c r="AX69" s="3991"/>
      <c r="AY69" s="3991"/>
      <c r="AZ69" s="3991"/>
      <c r="BA69" s="3991"/>
      <c r="BB69" s="3991"/>
      <c r="BC69" s="3991"/>
      <c r="BD69" s="3991"/>
      <c r="BE69" s="3991"/>
      <c r="BF69" s="3991"/>
      <c r="BG69" s="3991"/>
      <c r="BH69" s="3991"/>
      <c r="BI69" s="3991"/>
      <c r="BJ69" s="3991"/>
      <c r="BK69" s="3991"/>
      <c r="BL69" s="3991"/>
      <c r="BM69" s="3991"/>
      <c r="BN69" s="3991"/>
      <c r="BO69" s="3991"/>
      <c r="BP69" s="3991"/>
      <c r="BQ69" s="3991"/>
      <c r="BR69" s="3991"/>
      <c r="BS69" s="3991"/>
      <c r="BT69" s="3991"/>
      <c r="BU69" s="3991"/>
      <c r="BV69" s="3991"/>
      <c r="BW69" s="3991"/>
      <c r="BX69" s="3991"/>
      <c r="BY69" s="3991"/>
      <c r="BZ69" s="3991"/>
      <c r="CA69" s="3991"/>
      <c r="CB69" s="3991"/>
    </row>
    <row r="70" spans="1:80" ht="7.5" customHeight="1">
      <c r="A70" s="3995"/>
      <c r="B70" s="3996"/>
      <c r="C70" s="3997"/>
      <c r="E70" s="3990"/>
      <c r="F70" s="3990"/>
      <c r="G70" s="3990"/>
      <c r="H70" s="3991"/>
      <c r="I70" s="3991"/>
      <c r="J70" s="3991"/>
      <c r="K70" s="3991"/>
      <c r="L70" s="3991"/>
      <c r="M70" s="3991"/>
      <c r="N70" s="3991"/>
      <c r="O70" s="3991"/>
      <c r="P70" s="3991"/>
      <c r="Q70" s="3991"/>
      <c r="R70" s="3991"/>
      <c r="S70" s="3991"/>
      <c r="T70" s="3991"/>
      <c r="U70" s="3991"/>
      <c r="V70" s="3991"/>
      <c r="W70" s="3991"/>
      <c r="X70" s="3991"/>
      <c r="Y70" s="3991"/>
      <c r="Z70" s="3991"/>
      <c r="AA70" s="3991"/>
      <c r="AB70" s="3991"/>
      <c r="AC70" s="3991"/>
      <c r="AD70" s="3991"/>
      <c r="AE70" s="3991"/>
      <c r="AF70" s="3991"/>
      <c r="AG70" s="3991"/>
      <c r="AH70" s="3991"/>
      <c r="AI70" s="3991"/>
      <c r="AJ70" s="3991"/>
      <c r="AK70" s="3991"/>
      <c r="AL70" s="3991"/>
      <c r="AM70" s="3991"/>
      <c r="AN70" s="3991"/>
      <c r="AO70" s="3991"/>
      <c r="AP70" s="3991"/>
      <c r="AQ70" s="3991"/>
      <c r="AR70" s="3991"/>
      <c r="AS70" s="3991"/>
      <c r="AT70" s="3991"/>
      <c r="AU70" s="3991"/>
      <c r="AV70" s="3991"/>
      <c r="AW70" s="3991"/>
      <c r="AX70" s="3991"/>
      <c r="AY70" s="3991"/>
      <c r="AZ70" s="3991"/>
      <c r="BA70" s="3991"/>
      <c r="BB70" s="3991"/>
      <c r="BC70" s="3991"/>
      <c r="BD70" s="3991"/>
      <c r="BE70" s="3991"/>
      <c r="BF70" s="3991"/>
      <c r="BG70" s="3991"/>
      <c r="BH70" s="3991"/>
      <c r="BI70" s="3991"/>
      <c r="BJ70" s="3991"/>
      <c r="BK70" s="3991"/>
      <c r="BL70" s="3991"/>
      <c r="BM70" s="3991"/>
      <c r="BN70" s="3991"/>
      <c r="BO70" s="3991"/>
      <c r="BP70" s="3991"/>
      <c r="BQ70" s="3991"/>
      <c r="BR70" s="3991"/>
      <c r="BS70" s="3991"/>
      <c r="BT70" s="3991"/>
      <c r="BU70" s="3991"/>
      <c r="BV70" s="3991"/>
      <c r="BW70" s="3991"/>
      <c r="BX70" s="3991"/>
      <c r="BY70" s="3991"/>
      <c r="BZ70" s="3991"/>
      <c r="CA70" s="3991"/>
      <c r="CB70" s="3991"/>
    </row>
    <row r="71" spans="1:80" ht="7.5" customHeight="1" thickBot="1">
      <c r="A71" s="3998"/>
      <c r="B71" s="3999"/>
      <c r="C71" s="4000"/>
      <c r="E71" s="3990"/>
      <c r="F71" s="3990"/>
      <c r="G71" s="3990"/>
      <c r="H71" s="3991"/>
      <c r="I71" s="3991"/>
      <c r="J71" s="3991"/>
      <c r="K71" s="3991"/>
      <c r="L71" s="3991"/>
      <c r="M71" s="3991"/>
      <c r="N71" s="3991"/>
      <c r="O71" s="3991"/>
      <c r="P71" s="3991"/>
      <c r="Q71" s="3991"/>
      <c r="R71" s="3991"/>
      <c r="S71" s="3991"/>
      <c r="T71" s="3991"/>
      <c r="U71" s="3991"/>
      <c r="V71" s="3991"/>
      <c r="W71" s="3991"/>
      <c r="X71" s="3991"/>
      <c r="Y71" s="3991"/>
      <c r="Z71" s="3991"/>
      <c r="AA71" s="3991"/>
      <c r="AB71" s="3991"/>
      <c r="AC71" s="3991"/>
      <c r="AD71" s="3991"/>
      <c r="AE71" s="3991"/>
      <c r="AF71" s="3991"/>
      <c r="AG71" s="3991"/>
      <c r="AH71" s="3991"/>
      <c r="AI71" s="3991"/>
      <c r="AJ71" s="3991"/>
      <c r="AK71" s="3991"/>
      <c r="AL71" s="3991"/>
      <c r="AM71" s="3991"/>
      <c r="AN71" s="3991"/>
      <c r="AO71" s="3991"/>
      <c r="AP71" s="3991"/>
      <c r="AQ71" s="3991"/>
      <c r="AR71" s="3991"/>
      <c r="AS71" s="3991"/>
      <c r="AT71" s="3991"/>
      <c r="AU71" s="3991"/>
      <c r="AV71" s="3991"/>
      <c r="AW71" s="3991"/>
      <c r="AX71" s="3991"/>
      <c r="AY71" s="3991"/>
      <c r="AZ71" s="3991"/>
      <c r="BA71" s="3991"/>
      <c r="BB71" s="3991"/>
      <c r="BC71" s="3991"/>
      <c r="BD71" s="3991"/>
      <c r="BE71" s="3991"/>
      <c r="BF71" s="3991"/>
      <c r="BG71" s="3991"/>
      <c r="BH71" s="3991"/>
      <c r="BI71" s="3991"/>
      <c r="BJ71" s="3991"/>
      <c r="BK71" s="3991"/>
      <c r="BL71" s="3991"/>
      <c r="BM71" s="3991"/>
      <c r="BN71" s="3991"/>
      <c r="BO71" s="3991"/>
      <c r="BP71" s="3991"/>
      <c r="BQ71" s="3991"/>
      <c r="BR71" s="3991"/>
      <c r="BS71" s="3991"/>
      <c r="BT71" s="3991"/>
      <c r="BU71" s="3991"/>
      <c r="BV71" s="3991"/>
      <c r="BW71" s="3991"/>
      <c r="BX71" s="3991"/>
      <c r="BY71" s="3991"/>
      <c r="BZ71" s="3991"/>
      <c r="CA71" s="3991"/>
      <c r="CB71" s="3991"/>
    </row>
    <row r="72" spans="1:80" ht="7.5" customHeight="1">
      <c r="A72" s="3992"/>
      <c r="B72" s="3993"/>
      <c r="C72" s="3994"/>
      <c r="E72" s="3990" t="s">
        <v>1353</v>
      </c>
      <c r="F72" s="3990"/>
      <c r="G72" s="3990"/>
      <c r="H72" s="4002" t="s">
        <v>1354</v>
      </c>
      <c r="I72" s="4002"/>
      <c r="J72" s="4002"/>
      <c r="K72" s="4002"/>
      <c r="L72" s="4002"/>
      <c r="M72" s="4002"/>
      <c r="N72" s="4002"/>
      <c r="O72" s="4002"/>
      <c r="P72" s="4002"/>
      <c r="Q72" s="4002"/>
      <c r="R72" s="4002"/>
      <c r="S72" s="4002"/>
      <c r="T72" s="4002"/>
      <c r="U72" s="4002"/>
      <c r="V72" s="4002"/>
      <c r="W72" s="4002"/>
      <c r="X72" s="4002"/>
      <c r="Y72" s="4002"/>
      <c r="Z72" s="4002"/>
      <c r="AA72" s="4002"/>
      <c r="AB72" s="4002"/>
      <c r="AC72" s="4002"/>
      <c r="AD72" s="4002"/>
      <c r="AE72" s="4002"/>
      <c r="AF72" s="4002"/>
      <c r="AG72" s="4002"/>
      <c r="AH72" s="4002"/>
      <c r="AI72" s="4002"/>
      <c r="AJ72" s="4002"/>
      <c r="AK72" s="4002"/>
      <c r="AL72" s="4002"/>
      <c r="AM72" s="4002"/>
      <c r="AN72" s="4002"/>
      <c r="AO72" s="4002"/>
      <c r="AP72" s="4002"/>
      <c r="AQ72" s="4002"/>
      <c r="AR72" s="4002"/>
      <c r="AS72" s="4002"/>
      <c r="AT72" s="4002"/>
      <c r="AU72" s="4002"/>
      <c r="AV72" s="4002"/>
      <c r="AW72" s="4002"/>
      <c r="AX72" s="4002"/>
      <c r="AY72" s="4002"/>
      <c r="AZ72" s="4002"/>
      <c r="BA72" s="4002"/>
      <c r="BB72" s="4002"/>
      <c r="BC72" s="4002"/>
      <c r="BD72" s="4002"/>
      <c r="BE72" s="4002"/>
      <c r="BF72" s="4002"/>
      <c r="BG72" s="4002"/>
      <c r="BH72" s="4002"/>
      <c r="BI72" s="4002"/>
      <c r="BJ72" s="4002"/>
      <c r="BK72" s="4002"/>
      <c r="BL72" s="4002"/>
      <c r="BM72" s="4002"/>
      <c r="BN72" s="4002"/>
      <c r="BO72" s="4002"/>
      <c r="BP72" s="4002"/>
      <c r="BQ72" s="4002"/>
      <c r="BR72" s="4002"/>
      <c r="BS72" s="4002"/>
      <c r="BT72" s="4002"/>
      <c r="BU72" s="4002"/>
      <c r="BV72" s="4002"/>
      <c r="BW72" s="4002"/>
      <c r="BX72" s="4002"/>
      <c r="BY72" s="4002"/>
      <c r="BZ72" s="4002"/>
      <c r="CA72" s="4002"/>
      <c r="CB72" s="4002"/>
    </row>
    <row r="73" spans="1:80" ht="7.5" customHeight="1">
      <c r="A73" s="3995"/>
      <c r="B73" s="3996"/>
      <c r="C73" s="3997"/>
      <c r="E73" s="3990"/>
      <c r="F73" s="3990"/>
      <c r="G73" s="3990"/>
      <c r="H73" s="4002"/>
      <c r="I73" s="4002"/>
      <c r="J73" s="4002"/>
      <c r="K73" s="4002"/>
      <c r="L73" s="4002"/>
      <c r="M73" s="4002"/>
      <c r="N73" s="4002"/>
      <c r="O73" s="4002"/>
      <c r="P73" s="4002"/>
      <c r="Q73" s="4002"/>
      <c r="R73" s="4002"/>
      <c r="S73" s="4002"/>
      <c r="T73" s="4002"/>
      <c r="U73" s="4002"/>
      <c r="V73" s="4002"/>
      <c r="W73" s="4002"/>
      <c r="X73" s="4002"/>
      <c r="Y73" s="4002"/>
      <c r="Z73" s="4002"/>
      <c r="AA73" s="4002"/>
      <c r="AB73" s="4002"/>
      <c r="AC73" s="4002"/>
      <c r="AD73" s="4002"/>
      <c r="AE73" s="4002"/>
      <c r="AF73" s="4002"/>
      <c r="AG73" s="4002"/>
      <c r="AH73" s="4002"/>
      <c r="AI73" s="4002"/>
      <c r="AJ73" s="4002"/>
      <c r="AK73" s="4002"/>
      <c r="AL73" s="4002"/>
      <c r="AM73" s="4002"/>
      <c r="AN73" s="4002"/>
      <c r="AO73" s="4002"/>
      <c r="AP73" s="4002"/>
      <c r="AQ73" s="4002"/>
      <c r="AR73" s="4002"/>
      <c r="AS73" s="4002"/>
      <c r="AT73" s="4002"/>
      <c r="AU73" s="4002"/>
      <c r="AV73" s="4002"/>
      <c r="AW73" s="4002"/>
      <c r="AX73" s="4002"/>
      <c r="AY73" s="4002"/>
      <c r="AZ73" s="4002"/>
      <c r="BA73" s="4002"/>
      <c r="BB73" s="4002"/>
      <c r="BC73" s="4002"/>
      <c r="BD73" s="4002"/>
      <c r="BE73" s="4002"/>
      <c r="BF73" s="4002"/>
      <c r="BG73" s="4002"/>
      <c r="BH73" s="4002"/>
      <c r="BI73" s="4002"/>
      <c r="BJ73" s="4002"/>
      <c r="BK73" s="4002"/>
      <c r="BL73" s="4002"/>
      <c r="BM73" s="4002"/>
      <c r="BN73" s="4002"/>
      <c r="BO73" s="4002"/>
      <c r="BP73" s="4002"/>
      <c r="BQ73" s="4002"/>
      <c r="BR73" s="4002"/>
      <c r="BS73" s="4002"/>
      <c r="BT73" s="4002"/>
      <c r="BU73" s="4002"/>
      <c r="BV73" s="4002"/>
      <c r="BW73" s="4002"/>
      <c r="BX73" s="4002"/>
      <c r="BY73" s="4002"/>
      <c r="BZ73" s="4002"/>
      <c r="CA73" s="4002"/>
      <c r="CB73" s="4002"/>
    </row>
    <row r="74" spans="1:80" ht="7.5" customHeight="1" thickBot="1">
      <c r="A74" s="3998"/>
      <c r="B74" s="3999"/>
      <c r="C74" s="4000"/>
      <c r="E74" s="3990"/>
      <c r="F74" s="3990"/>
      <c r="G74" s="3990"/>
      <c r="H74" s="4002"/>
      <c r="I74" s="4002"/>
      <c r="J74" s="4002"/>
      <c r="K74" s="4002"/>
      <c r="L74" s="4002"/>
      <c r="M74" s="4002"/>
      <c r="N74" s="4002"/>
      <c r="O74" s="4002"/>
      <c r="P74" s="4002"/>
      <c r="Q74" s="4002"/>
      <c r="R74" s="4002"/>
      <c r="S74" s="4002"/>
      <c r="T74" s="4002"/>
      <c r="U74" s="4002"/>
      <c r="V74" s="4002"/>
      <c r="W74" s="4002"/>
      <c r="X74" s="4002"/>
      <c r="Y74" s="4002"/>
      <c r="Z74" s="4002"/>
      <c r="AA74" s="4002"/>
      <c r="AB74" s="4002"/>
      <c r="AC74" s="4002"/>
      <c r="AD74" s="4002"/>
      <c r="AE74" s="4002"/>
      <c r="AF74" s="4002"/>
      <c r="AG74" s="4002"/>
      <c r="AH74" s="4002"/>
      <c r="AI74" s="4002"/>
      <c r="AJ74" s="4002"/>
      <c r="AK74" s="4002"/>
      <c r="AL74" s="4002"/>
      <c r="AM74" s="4002"/>
      <c r="AN74" s="4002"/>
      <c r="AO74" s="4002"/>
      <c r="AP74" s="4002"/>
      <c r="AQ74" s="4002"/>
      <c r="AR74" s="4002"/>
      <c r="AS74" s="4002"/>
      <c r="AT74" s="4002"/>
      <c r="AU74" s="4002"/>
      <c r="AV74" s="4002"/>
      <c r="AW74" s="4002"/>
      <c r="AX74" s="4002"/>
      <c r="AY74" s="4002"/>
      <c r="AZ74" s="4002"/>
      <c r="BA74" s="4002"/>
      <c r="BB74" s="4002"/>
      <c r="BC74" s="4002"/>
      <c r="BD74" s="4002"/>
      <c r="BE74" s="4002"/>
      <c r="BF74" s="4002"/>
      <c r="BG74" s="4002"/>
      <c r="BH74" s="4002"/>
      <c r="BI74" s="4002"/>
      <c r="BJ74" s="4002"/>
      <c r="BK74" s="4002"/>
      <c r="BL74" s="4002"/>
      <c r="BM74" s="4002"/>
      <c r="BN74" s="4002"/>
      <c r="BO74" s="4002"/>
      <c r="BP74" s="4002"/>
      <c r="BQ74" s="4002"/>
      <c r="BR74" s="4002"/>
      <c r="BS74" s="4002"/>
      <c r="BT74" s="4002"/>
      <c r="BU74" s="4002"/>
      <c r="BV74" s="4002"/>
      <c r="BW74" s="4002"/>
      <c r="BX74" s="4002"/>
      <c r="BY74" s="4002"/>
      <c r="BZ74" s="4002"/>
      <c r="CA74" s="4002"/>
      <c r="CB74" s="4002"/>
    </row>
    <row r="75" spans="1:80" ht="7.5" customHeight="1">
      <c r="A75" s="3992"/>
      <c r="B75" s="3993"/>
      <c r="C75" s="3994"/>
      <c r="E75" s="3990" t="s">
        <v>91</v>
      </c>
      <c r="F75" s="3990"/>
      <c r="G75" s="3990"/>
      <c r="H75" s="3991" t="s">
        <v>1355</v>
      </c>
      <c r="I75" s="3991"/>
      <c r="J75" s="3991"/>
      <c r="K75" s="3991"/>
      <c r="L75" s="3991"/>
      <c r="M75" s="3991"/>
      <c r="N75" s="3991"/>
      <c r="O75" s="3991"/>
      <c r="P75" s="3991"/>
      <c r="Q75" s="3991"/>
      <c r="R75" s="3991"/>
      <c r="S75" s="3991"/>
      <c r="T75" s="3991"/>
      <c r="U75" s="3991"/>
      <c r="V75" s="3991"/>
      <c r="W75" s="3991"/>
      <c r="X75" s="3991"/>
      <c r="Y75" s="3991"/>
      <c r="Z75" s="3991"/>
      <c r="AA75" s="3991"/>
      <c r="AB75" s="3991"/>
      <c r="AC75" s="3991"/>
      <c r="AD75" s="3991"/>
      <c r="AE75" s="3991"/>
      <c r="AF75" s="3991"/>
      <c r="AG75" s="3991"/>
      <c r="AH75" s="3991"/>
      <c r="AI75" s="3991"/>
      <c r="AJ75" s="3991"/>
      <c r="AK75" s="3991"/>
      <c r="AL75" s="3991"/>
      <c r="AM75" s="3991"/>
      <c r="AN75" s="3991"/>
      <c r="AO75" s="3991"/>
      <c r="AP75" s="3991"/>
      <c r="AQ75" s="3991"/>
      <c r="AR75" s="3991"/>
      <c r="AS75" s="3991"/>
      <c r="AT75" s="3991"/>
      <c r="AU75" s="3991"/>
      <c r="AV75" s="3991"/>
      <c r="AW75" s="3991"/>
      <c r="AX75" s="3991"/>
      <c r="AY75" s="3991"/>
      <c r="AZ75" s="3991"/>
      <c r="BA75" s="3991"/>
      <c r="BB75" s="3991"/>
      <c r="BC75" s="3991"/>
      <c r="BD75" s="3991"/>
      <c r="BE75" s="3991"/>
      <c r="BF75" s="3991"/>
      <c r="BG75" s="3991"/>
      <c r="BH75" s="3991"/>
      <c r="BI75" s="3991"/>
      <c r="BJ75" s="3991"/>
      <c r="BK75" s="3991"/>
      <c r="BL75" s="3991"/>
      <c r="BM75" s="3991"/>
      <c r="BN75" s="3991"/>
      <c r="BO75" s="3991"/>
      <c r="BP75" s="3991"/>
      <c r="BQ75" s="3991"/>
      <c r="BR75" s="3991"/>
      <c r="BS75" s="3991"/>
      <c r="BT75" s="3991"/>
      <c r="BU75" s="3991"/>
      <c r="BV75" s="3991"/>
      <c r="BW75" s="3991"/>
      <c r="BX75" s="3991"/>
      <c r="BY75" s="3991"/>
      <c r="BZ75" s="3991"/>
      <c r="CA75" s="3991"/>
      <c r="CB75" s="3991"/>
    </row>
    <row r="76" spans="1:80" ht="7.5" customHeight="1">
      <c r="A76" s="3995"/>
      <c r="B76" s="3996"/>
      <c r="C76" s="3997"/>
      <c r="E76" s="3990"/>
      <c r="F76" s="3990"/>
      <c r="G76" s="3990"/>
      <c r="H76" s="3991"/>
      <c r="I76" s="3991"/>
      <c r="J76" s="3991"/>
      <c r="K76" s="3991"/>
      <c r="L76" s="3991"/>
      <c r="M76" s="3991"/>
      <c r="N76" s="3991"/>
      <c r="O76" s="3991"/>
      <c r="P76" s="3991"/>
      <c r="Q76" s="3991"/>
      <c r="R76" s="3991"/>
      <c r="S76" s="3991"/>
      <c r="T76" s="3991"/>
      <c r="U76" s="3991"/>
      <c r="V76" s="3991"/>
      <c r="W76" s="3991"/>
      <c r="X76" s="3991"/>
      <c r="Y76" s="3991"/>
      <c r="Z76" s="3991"/>
      <c r="AA76" s="3991"/>
      <c r="AB76" s="3991"/>
      <c r="AC76" s="3991"/>
      <c r="AD76" s="3991"/>
      <c r="AE76" s="3991"/>
      <c r="AF76" s="3991"/>
      <c r="AG76" s="3991"/>
      <c r="AH76" s="3991"/>
      <c r="AI76" s="3991"/>
      <c r="AJ76" s="3991"/>
      <c r="AK76" s="3991"/>
      <c r="AL76" s="3991"/>
      <c r="AM76" s="3991"/>
      <c r="AN76" s="3991"/>
      <c r="AO76" s="3991"/>
      <c r="AP76" s="3991"/>
      <c r="AQ76" s="3991"/>
      <c r="AR76" s="3991"/>
      <c r="AS76" s="3991"/>
      <c r="AT76" s="3991"/>
      <c r="AU76" s="3991"/>
      <c r="AV76" s="3991"/>
      <c r="AW76" s="3991"/>
      <c r="AX76" s="3991"/>
      <c r="AY76" s="3991"/>
      <c r="AZ76" s="3991"/>
      <c r="BA76" s="3991"/>
      <c r="BB76" s="3991"/>
      <c r="BC76" s="3991"/>
      <c r="BD76" s="3991"/>
      <c r="BE76" s="3991"/>
      <c r="BF76" s="3991"/>
      <c r="BG76" s="3991"/>
      <c r="BH76" s="3991"/>
      <c r="BI76" s="3991"/>
      <c r="BJ76" s="3991"/>
      <c r="BK76" s="3991"/>
      <c r="BL76" s="3991"/>
      <c r="BM76" s="3991"/>
      <c r="BN76" s="3991"/>
      <c r="BO76" s="3991"/>
      <c r="BP76" s="3991"/>
      <c r="BQ76" s="3991"/>
      <c r="BR76" s="3991"/>
      <c r="BS76" s="3991"/>
      <c r="BT76" s="3991"/>
      <c r="BU76" s="3991"/>
      <c r="BV76" s="3991"/>
      <c r="BW76" s="3991"/>
      <c r="BX76" s="3991"/>
      <c r="BY76" s="3991"/>
      <c r="BZ76" s="3991"/>
      <c r="CA76" s="3991"/>
      <c r="CB76" s="3991"/>
    </row>
    <row r="77" spans="1:80" ht="7.5" customHeight="1" thickBot="1">
      <c r="A77" s="3998"/>
      <c r="B77" s="3999"/>
      <c r="C77" s="4000"/>
      <c r="E77" s="3990"/>
      <c r="F77" s="3990"/>
      <c r="G77" s="3990"/>
      <c r="H77" s="3991"/>
      <c r="I77" s="3991"/>
      <c r="J77" s="3991"/>
      <c r="K77" s="3991"/>
      <c r="L77" s="3991"/>
      <c r="M77" s="3991"/>
      <c r="N77" s="3991"/>
      <c r="O77" s="3991"/>
      <c r="P77" s="3991"/>
      <c r="Q77" s="3991"/>
      <c r="R77" s="3991"/>
      <c r="S77" s="3991"/>
      <c r="T77" s="3991"/>
      <c r="U77" s="3991"/>
      <c r="V77" s="3991"/>
      <c r="W77" s="3991"/>
      <c r="X77" s="3991"/>
      <c r="Y77" s="3991"/>
      <c r="Z77" s="3991"/>
      <c r="AA77" s="3991"/>
      <c r="AB77" s="3991"/>
      <c r="AC77" s="3991"/>
      <c r="AD77" s="3991"/>
      <c r="AE77" s="3991"/>
      <c r="AF77" s="3991"/>
      <c r="AG77" s="3991"/>
      <c r="AH77" s="3991"/>
      <c r="AI77" s="3991"/>
      <c r="AJ77" s="3991"/>
      <c r="AK77" s="3991"/>
      <c r="AL77" s="3991"/>
      <c r="AM77" s="3991"/>
      <c r="AN77" s="3991"/>
      <c r="AO77" s="3991"/>
      <c r="AP77" s="3991"/>
      <c r="AQ77" s="3991"/>
      <c r="AR77" s="3991"/>
      <c r="AS77" s="3991"/>
      <c r="AT77" s="3991"/>
      <c r="AU77" s="3991"/>
      <c r="AV77" s="3991"/>
      <c r="AW77" s="3991"/>
      <c r="AX77" s="3991"/>
      <c r="AY77" s="3991"/>
      <c r="AZ77" s="3991"/>
      <c r="BA77" s="3991"/>
      <c r="BB77" s="3991"/>
      <c r="BC77" s="3991"/>
      <c r="BD77" s="3991"/>
      <c r="BE77" s="3991"/>
      <c r="BF77" s="3991"/>
      <c r="BG77" s="3991"/>
      <c r="BH77" s="3991"/>
      <c r="BI77" s="3991"/>
      <c r="BJ77" s="3991"/>
      <c r="BK77" s="3991"/>
      <c r="BL77" s="3991"/>
      <c r="BM77" s="3991"/>
      <c r="BN77" s="3991"/>
      <c r="BO77" s="3991"/>
      <c r="BP77" s="3991"/>
      <c r="BQ77" s="3991"/>
      <c r="BR77" s="3991"/>
      <c r="BS77" s="3991"/>
      <c r="BT77" s="3991"/>
      <c r="BU77" s="3991"/>
      <c r="BV77" s="3991"/>
      <c r="BW77" s="3991"/>
      <c r="BX77" s="3991"/>
      <c r="BY77" s="3991"/>
      <c r="BZ77" s="3991"/>
      <c r="CA77" s="3991"/>
      <c r="CB77" s="3991"/>
    </row>
    <row r="78" spans="1:80" ht="7.5" customHeight="1">
      <c r="A78" s="3992"/>
      <c r="B78" s="3993"/>
      <c r="C78" s="3994"/>
      <c r="E78" s="3990" t="s">
        <v>1329</v>
      </c>
      <c r="F78" s="3990"/>
      <c r="G78" s="3990"/>
      <c r="H78" s="3991" t="s">
        <v>1356</v>
      </c>
      <c r="I78" s="3991"/>
      <c r="J78" s="3991"/>
      <c r="K78" s="3991"/>
      <c r="L78" s="3991"/>
      <c r="M78" s="3991"/>
      <c r="N78" s="3991"/>
      <c r="O78" s="3991"/>
      <c r="P78" s="3991"/>
      <c r="Q78" s="3991"/>
      <c r="R78" s="3991"/>
      <c r="S78" s="3991"/>
      <c r="T78" s="3991"/>
      <c r="U78" s="3991"/>
      <c r="V78" s="3991"/>
      <c r="W78" s="3991"/>
      <c r="X78" s="3991"/>
      <c r="Y78" s="3991"/>
      <c r="Z78" s="3991"/>
      <c r="AA78" s="3991"/>
      <c r="AB78" s="3991"/>
      <c r="AC78" s="3991"/>
      <c r="AD78" s="3991"/>
      <c r="AE78" s="3991"/>
      <c r="AF78" s="3991"/>
      <c r="AG78" s="3991"/>
      <c r="AH78" s="3991"/>
      <c r="AI78" s="3991"/>
      <c r="AJ78" s="3991"/>
      <c r="AK78" s="3991"/>
      <c r="AL78" s="3991"/>
      <c r="AM78" s="3991"/>
      <c r="AN78" s="3991"/>
      <c r="AO78" s="3991"/>
      <c r="AP78" s="3991"/>
      <c r="AQ78" s="3991"/>
      <c r="AR78" s="3991"/>
      <c r="AS78" s="3991"/>
      <c r="AT78" s="3991"/>
      <c r="AU78" s="3991"/>
      <c r="AV78" s="3991"/>
      <c r="AW78" s="3991"/>
      <c r="AX78" s="3991"/>
      <c r="AY78" s="3991"/>
      <c r="AZ78" s="3991"/>
      <c r="BA78" s="3991"/>
      <c r="BB78" s="3991"/>
      <c r="BC78" s="3991"/>
      <c r="BD78" s="3991"/>
      <c r="BE78" s="3991"/>
      <c r="BF78" s="3991"/>
      <c r="BG78" s="3991"/>
      <c r="BH78" s="3991"/>
      <c r="BI78" s="3991"/>
      <c r="BJ78" s="3991"/>
      <c r="BK78" s="3991"/>
      <c r="BL78" s="3991"/>
      <c r="BM78" s="3991"/>
      <c r="BN78" s="3991"/>
      <c r="BO78" s="3991"/>
      <c r="BP78" s="3991"/>
      <c r="BQ78" s="3991"/>
      <c r="BR78" s="3991"/>
      <c r="BS78" s="3991"/>
      <c r="BT78" s="3991"/>
      <c r="BU78" s="3991"/>
      <c r="BV78" s="3991"/>
      <c r="BW78" s="3991"/>
      <c r="BX78" s="3991"/>
      <c r="BY78" s="3991"/>
      <c r="BZ78" s="3991"/>
      <c r="CA78" s="3991"/>
      <c r="CB78" s="3991"/>
    </row>
    <row r="79" spans="1:80" ht="7.5" customHeight="1">
      <c r="A79" s="3995"/>
      <c r="B79" s="3996"/>
      <c r="C79" s="3997"/>
      <c r="E79" s="3990"/>
      <c r="F79" s="3990"/>
      <c r="G79" s="3990"/>
      <c r="H79" s="3991"/>
      <c r="I79" s="3991"/>
      <c r="J79" s="3991"/>
      <c r="K79" s="3991"/>
      <c r="L79" s="3991"/>
      <c r="M79" s="3991"/>
      <c r="N79" s="3991"/>
      <c r="O79" s="3991"/>
      <c r="P79" s="3991"/>
      <c r="Q79" s="3991"/>
      <c r="R79" s="3991"/>
      <c r="S79" s="3991"/>
      <c r="T79" s="3991"/>
      <c r="U79" s="3991"/>
      <c r="V79" s="3991"/>
      <c r="W79" s="3991"/>
      <c r="X79" s="3991"/>
      <c r="Y79" s="3991"/>
      <c r="Z79" s="3991"/>
      <c r="AA79" s="3991"/>
      <c r="AB79" s="3991"/>
      <c r="AC79" s="3991"/>
      <c r="AD79" s="3991"/>
      <c r="AE79" s="3991"/>
      <c r="AF79" s="3991"/>
      <c r="AG79" s="3991"/>
      <c r="AH79" s="3991"/>
      <c r="AI79" s="3991"/>
      <c r="AJ79" s="3991"/>
      <c r="AK79" s="3991"/>
      <c r="AL79" s="3991"/>
      <c r="AM79" s="3991"/>
      <c r="AN79" s="3991"/>
      <c r="AO79" s="3991"/>
      <c r="AP79" s="3991"/>
      <c r="AQ79" s="3991"/>
      <c r="AR79" s="3991"/>
      <c r="AS79" s="3991"/>
      <c r="AT79" s="3991"/>
      <c r="AU79" s="3991"/>
      <c r="AV79" s="3991"/>
      <c r="AW79" s="3991"/>
      <c r="AX79" s="3991"/>
      <c r="AY79" s="3991"/>
      <c r="AZ79" s="3991"/>
      <c r="BA79" s="3991"/>
      <c r="BB79" s="3991"/>
      <c r="BC79" s="3991"/>
      <c r="BD79" s="3991"/>
      <c r="BE79" s="3991"/>
      <c r="BF79" s="3991"/>
      <c r="BG79" s="3991"/>
      <c r="BH79" s="3991"/>
      <c r="BI79" s="3991"/>
      <c r="BJ79" s="3991"/>
      <c r="BK79" s="3991"/>
      <c r="BL79" s="3991"/>
      <c r="BM79" s="3991"/>
      <c r="BN79" s="3991"/>
      <c r="BO79" s="3991"/>
      <c r="BP79" s="3991"/>
      <c r="BQ79" s="3991"/>
      <c r="BR79" s="3991"/>
      <c r="BS79" s="3991"/>
      <c r="BT79" s="3991"/>
      <c r="BU79" s="3991"/>
      <c r="BV79" s="3991"/>
      <c r="BW79" s="3991"/>
      <c r="BX79" s="3991"/>
      <c r="BY79" s="3991"/>
      <c r="BZ79" s="3991"/>
      <c r="CA79" s="3991"/>
      <c r="CB79" s="3991"/>
    </row>
    <row r="80" spans="1:80" ht="7.5" customHeight="1" thickBot="1">
      <c r="A80" s="3998"/>
      <c r="B80" s="3999"/>
      <c r="C80" s="4000"/>
      <c r="E80" s="3990"/>
      <c r="F80" s="3990"/>
      <c r="G80" s="3990"/>
      <c r="H80" s="3991"/>
      <c r="I80" s="3991"/>
      <c r="J80" s="3991"/>
      <c r="K80" s="3991"/>
      <c r="L80" s="3991"/>
      <c r="M80" s="3991"/>
      <c r="N80" s="3991"/>
      <c r="O80" s="3991"/>
      <c r="P80" s="3991"/>
      <c r="Q80" s="3991"/>
      <c r="R80" s="3991"/>
      <c r="S80" s="3991"/>
      <c r="T80" s="3991"/>
      <c r="U80" s="3991"/>
      <c r="V80" s="3991"/>
      <c r="W80" s="3991"/>
      <c r="X80" s="3991"/>
      <c r="Y80" s="3991"/>
      <c r="Z80" s="3991"/>
      <c r="AA80" s="3991"/>
      <c r="AB80" s="3991"/>
      <c r="AC80" s="3991"/>
      <c r="AD80" s="3991"/>
      <c r="AE80" s="3991"/>
      <c r="AF80" s="3991"/>
      <c r="AG80" s="3991"/>
      <c r="AH80" s="3991"/>
      <c r="AI80" s="3991"/>
      <c r="AJ80" s="3991"/>
      <c r="AK80" s="3991"/>
      <c r="AL80" s="3991"/>
      <c r="AM80" s="3991"/>
      <c r="AN80" s="3991"/>
      <c r="AO80" s="3991"/>
      <c r="AP80" s="3991"/>
      <c r="AQ80" s="3991"/>
      <c r="AR80" s="3991"/>
      <c r="AS80" s="3991"/>
      <c r="AT80" s="3991"/>
      <c r="AU80" s="3991"/>
      <c r="AV80" s="3991"/>
      <c r="AW80" s="3991"/>
      <c r="AX80" s="3991"/>
      <c r="AY80" s="3991"/>
      <c r="AZ80" s="3991"/>
      <c r="BA80" s="3991"/>
      <c r="BB80" s="3991"/>
      <c r="BC80" s="3991"/>
      <c r="BD80" s="3991"/>
      <c r="BE80" s="3991"/>
      <c r="BF80" s="3991"/>
      <c r="BG80" s="3991"/>
      <c r="BH80" s="3991"/>
      <c r="BI80" s="3991"/>
      <c r="BJ80" s="3991"/>
      <c r="BK80" s="3991"/>
      <c r="BL80" s="3991"/>
      <c r="BM80" s="3991"/>
      <c r="BN80" s="3991"/>
      <c r="BO80" s="3991"/>
      <c r="BP80" s="3991"/>
      <c r="BQ80" s="3991"/>
      <c r="BR80" s="3991"/>
      <c r="BS80" s="3991"/>
      <c r="BT80" s="3991"/>
      <c r="BU80" s="3991"/>
      <c r="BV80" s="3991"/>
      <c r="BW80" s="3991"/>
      <c r="BX80" s="3991"/>
      <c r="BY80" s="3991"/>
      <c r="BZ80" s="3991"/>
      <c r="CA80" s="3991"/>
      <c r="CB80" s="3991"/>
    </row>
    <row r="81" spans="1:80" ht="7.5" customHeight="1">
      <c r="A81" s="3992"/>
      <c r="B81" s="3993"/>
      <c r="C81" s="3994"/>
      <c r="E81" s="3990" t="s">
        <v>1331</v>
      </c>
      <c r="F81" s="3990"/>
      <c r="G81" s="3990"/>
      <c r="H81" s="3991" t="s">
        <v>1357</v>
      </c>
      <c r="I81" s="3991"/>
      <c r="J81" s="3991"/>
      <c r="K81" s="3991"/>
      <c r="L81" s="3991"/>
      <c r="M81" s="3991"/>
      <c r="N81" s="3991"/>
      <c r="O81" s="3991"/>
      <c r="P81" s="3991"/>
      <c r="Q81" s="3991"/>
      <c r="R81" s="3991"/>
      <c r="S81" s="3991"/>
      <c r="T81" s="3991"/>
      <c r="U81" s="3991"/>
      <c r="V81" s="3991"/>
      <c r="W81" s="3991"/>
      <c r="X81" s="3991"/>
      <c r="Y81" s="3991"/>
      <c r="Z81" s="3991"/>
      <c r="AA81" s="3991"/>
      <c r="AB81" s="3991"/>
      <c r="AC81" s="3991"/>
      <c r="AD81" s="3991"/>
      <c r="AE81" s="3991"/>
      <c r="AF81" s="3991"/>
      <c r="AG81" s="3991"/>
      <c r="AH81" s="3991"/>
      <c r="AI81" s="3991"/>
      <c r="AJ81" s="3991"/>
      <c r="AK81" s="3991"/>
      <c r="AL81" s="3991"/>
      <c r="AM81" s="3991"/>
      <c r="AN81" s="3991"/>
      <c r="AO81" s="3991"/>
      <c r="AP81" s="3991"/>
      <c r="AQ81" s="3991"/>
      <c r="AR81" s="3991"/>
      <c r="AS81" s="3991"/>
      <c r="AT81" s="3991"/>
      <c r="AU81" s="3991"/>
      <c r="AV81" s="3991"/>
      <c r="AW81" s="3991"/>
      <c r="AX81" s="3991"/>
      <c r="AY81" s="3991"/>
      <c r="AZ81" s="3991"/>
      <c r="BA81" s="3991"/>
      <c r="BB81" s="3991"/>
      <c r="BC81" s="3991"/>
      <c r="BD81" s="3991"/>
      <c r="BE81" s="3991"/>
      <c r="BF81" s="3991"/>
      <c r="BG81" s="3991"/>
      <c r="BH81" s="3991"/>
      <c r="BI81" s="3991"/>
      <c r="BJ81" s="3991"/>
      <c r="BK81" s="3991"/>
      <c r="BL81" s="3991"/>
      <c r="BM81" s="3991"/>
      <c r="BN81" s="3991"/>
      <c r="BO81" s="3991"/>
      <c r="BP81" s="3991"/>
      <c r="BQ81" s="3991"/>
      <c r="BR81" s="3991"/>
      <c r="BS81" s="3991"/>
      <c r="BT81" s="3991"/>
      <c r="BU81" s="3991"/>
      <c r="BV81" s="3991"/>
      <c r="BW81" s="3991"/>
      <c r="BX81" s="3991"/>
      <c r="BY81" s="3991"/>
      <c r="BZ81" s="3991"/>
      <c r="CA81" s="3991"/>
      <c r="CB81" s="3991"/>
    </row>
    <row r="82" spans="1:80" ht="7.5" customHeight="1">
      <c r="A82" s="3995"/>
      <c r="B82" s="3996"/>
      <c r="C82" s="3997"/>
      <c r="E82" s="3990"/>
      <c r="F82" s="3990"/>
      <c r="G82" s="3990"/>
      <c r="H82" s="3991"/>
      <c r="I82" s="3991"/>
      <c r="J82" s="3991"/>
      <c r="K82" s="3991"/>
      <c r="L82" s="3991"/>
      <c r="M82" s="3991"/>
      <c r="N82" s="3991"/>
      <c r="O82" s="3991"/>
      <c r="P82" s="3991"/>
      <c r="Q82" s="3991"/>
      <c r="R82" s="3991"/>
      <c r="S82" s="3991"/>
      <c r="T82" s="3991"/>
      <c r="U82" s="3991"/>
      <c r="V82" s="3991"/>
      <c r="W82" s="3991"/>
      <c r="X82" s="3991"/>
      <c r="Y82" s="3991"/>
      <c r="Z82" s="3991"/>
      <c r="AA82" s="3991"/>
      <c r="AB82" s="3991"/>
      <c r="AC82" s="3991"/>
      <c r="AD82" s="3991"/>
      <c r="AE82" s="3991"/>
      <c r="AF82" s="3991"/>
      <c r="AG82" s="3991"/>
      <c r="AH82" s="3991"/>
      <c r="AI82" s="3991"/>
      <c r="AJ82" s="3991"/>
      <c r="AK82" s="3991"/>
      <c r="AL82" s="3991"/>
      <c r="AM82" s="3991"/>
      <c r="AN82" s="3991"/>
      <c r="AO82" s="3991"/>
      <c r="AP82" s="3991"/>
      <c r="AQ82" s="3991"/>
      <c r="AR82" s="3991"/>
      <c r="AS82" s="3991"/>
      <c r="AT82" s="3991"/>
      <c r="AU82" s="3991"/>
      <c r="AV82" s="3991"/>
      <c r="AW82" s="3991"/>
      <c r="AX82" s="3991"/>
      <c r="AY82" s="3991"/>
      <c r="AZ82" s="3991"/>
      <c r="BA82" s="3991"/>
      <c r="BB82" s="3991"/>
      <c r="BC82" s="3991"/>
      <c r="BD82" s="3991"/>
      <c r="BE82" s="3991"/>
      <c r="BF82" s="3991"/>
      <c r="BG82" s="3991"/>
      <c r="BH82" s="3991"/>
      <c r="BI82" s="3991"/>
      <c r="BJ82" s="3991"/>
      <c r="BK82" s="3991"/>
      <c r="BL82" s="3991"/>
      <c r="BM82" s="3991"/>
      <c r="BN82" s="3991"/>
      <c r="BO82" s="3991"/>
      <c r="BP82" s="3991"/>
      <c r="BQ82" s="3991"/>
      <c r="BR82" s="3991"/>
      <c r="BS82" s="3991"/>
      <c r="BT82" s="3991"/>
      <c r="BU82" s="3991"/>
      <c r="BV82" s="3991"/>
      <c r="BW82" s="3991"/>
      <c r="BX82" s="3991"/>
      <c r="BY82" s="3991"/>
      <c r="BZ82" s="3991"/>
      <c r="CA82" s="3991"/>
      <c r="CB82" s="3991"/>
    </row>
    <row r="83" spans="1:80" ht="7.5" customHeight="1" thickBot="1">
      <c r="A83" s="3998"/>
      <c r="B83" s="3999"/>
      <c r="C83" s="4000"/>
      <c r="E83" s="3990"/>
      <c r="F83" s="3990"/>
      <c r="G83" s="3990"/>
      <c r="H83" s="3991"/>
      <c r="I83" s="3991"/>
      <c r="J83" s="3991"/>
      <c r="K83" s="3991"/>
      <c r="L83" s="3991"/>
      <c r="M83" s="3991"/>
      <c r="N83" s="3991"/>
      <c r="O83" s="3991"/>
      <c r="P83" s="3991"/>
      <c r="Q83" s="3991"/>
      <c r="R83" s="3991"/>
      <c r="S83" s="3991"/>
      <c r="T83" s="3991"/>
      <c r="U83" s="3991"/>
      <c r="V83" s="3991"/>
      <c r="W83" s="3991"/>
      <c r="X83" s="3991"/>
      <c r="Y83" s="3991"/>
      <c r="Z83" s="3991"/>
      <c r="AA83" s="3991"/>
      <c r="AB83" s="3991"/>
      <c r="AC83" s="3991"/>
      <c r="AD83" s="3991"/>
      <c r="AE83" s="3991"/>
      <c r="AF83" s="3991"/>
      <c r="AG83" s="3991"/>
      <c r="AH83" s="3991"/>
      <c r="AI83" s="3991"/>
      <c r="AJ83" s="3991"/>
      <c r="AK83" s="3991"/>
      <c r="AL83" s="3991"/>
      <c r="AM83" s="3991"/>
      <c r="AN83" s="3991"/>
      <c r="AO83" s="3991"/>
      <c r="AP83" s="3991"/>
      <c r="AQ83" s="3991"/>
      <c r="AR83" s="3991"/>
      <c r="AS83" s="3991"/>
      <c r="AT83" s="3991"/>
      <c r="AU83" s="3991"/>
      <c r="AV83" s="3991"/>
      <c r="AW83" s="3991"/>
      <c r="AX83" s="3991"/>
      <c r="AY83" s="3991"/>
      <c r="AZ83" s="3991"/>
      <c r="BA83" s="3991"/>
      <c r="BB83" s="3991"/>
      <c r="BC83" s="3991"/>
      <c r="BD83" s="3991"/>
      <c r="BE83" s="3991"/>
      <c r="BF83" s="3991"/>
      <c r="BG83" s="3991"/>
      <c r="BH83" s="3991"/>
      <c r="BI83" s="3991"/>
      <c r="BJ83" s="3991"/>
      <c r="BK83" s="3991"/>
      <c r="BL83" s="3991"/>
      <c r="BM83" s="3991"/>
      <c r="BN83" s="3991"/>
      <c r="BO83" s="3991"/>
      <c r="BP83" s="3991"/>
      <c r="BQ83" s="3991"/>
      <c r="BR83" s="3991"/>
      <c r="BS83" s="3991"/>
      <c r="BT83" s="3991"/>
      <c r="BU83" s="3991"/>
      <c r="BV83" s="3991"/>
      <c r="BW83" s="3991"/>
      <c r="BX83" s="3991"/>
      <c r="BY83" s="3991"/>
      <c r="BZ83" s="3991"/>
      <c r="CA83" s="3991"/>
      <c r="CB83" s="3991"/>
    </row>
    <row r="84" spans="1:80" ht="7.5" customHeight="1">
      <c r="A84" s="3992"/>
      <c r="B84" s="3993"/>
      <c r="C84" s="3994"/>
      <c r="E84" s="3990" t="s">
        <v>1333</v>
      </c>
      <c r="F84" s="3990"/>
      <c r="G84" s="3990"/>
      <c r="H84" s="4008" t="s">
        <v>1358</v>
      </c>
      <c r="I84" s="4008"/>
      <c r="J84" s="4008"/>
      <c r="K84" s="4008"/>
      <c r="L84" s="4008"/>
      <c r="M84" s="4008"/>
      <c r="N84" s="4008"/>
      <c r="O84" s="4008"/>
      <c r="P84" s="4008"/>
      <c r="Q84" s="4008"/>
      <c r="R84" s="4008"/>
      <c r="S84" s="4008"/>
      <c r="T84" s="4008"/>
      <c r="U84" s="4008"/>
      <c r="V84" s="4008"/>
      <c r="W84" s="4008"/>
      <c r="X84" s="4008"/>
      <c r="Y84" s="4008"/>
      <c r="Z84" s="4008"/>
      <c r="AA84" s="4008"/>
      <c r="AB84" s="4008"/>
      <c r="AC84" s="4008"/>
      <c r="AD84" s="4008"/>
      <c r="AE84" s="4008"/>
      <c r="AF84" s="4008"/>
      <c r="AG84" s="4008"/>
      <c r="AH84" s="4008"/>
      <c r="AI84" s="4008"/>
      <c r="AJ84" s="4008"/>
      <c r="AK84" s="4008"/>
      <c r="AL84" s="4008"/>
      <c r="AM84" s="4008"/>
      <c r="AN84" s="4008"/>
      <c r="AO84" s="4008"/>
      <c r="AP84" s="4008"/>
      <c r="AQ84" s="4008"/>
      <c r="AR84" s="4008"/>
      <c r="AS84" s="4008"/>
      <c r="AT84" s="4008"/>
      <c r="AU84" s="4008"/>
      <c r="AV84" s="4008"/>
      <c r="AW84" s="4008"/>
      <c r="AX84" s="4008"/>
      <c r="AY84" s="4008"/>
      <c r="AZ84" s="4008"/>
      <c r="BA84" s="4008"/>
      <c r="BB84" s="4008"/>
      <c r="BC84" s="4008"/>
      <c r="BD84" s="4008"/>
      <c r="BE84" s="4008"/>
      <c r="BF84" s="4008"/>
      <c r="BG84" s="4008"/>
      <c r="BH84" s="4008"/>
      <c r="BI84" s="4008"/>
      <c r="BJ84" s="4008"/>
      <c r="BK84" s="4008"/>
      <c r="BL84" s="4008"/>
      <c r="BM84" s="4008"/>
      <c r="BN84" s="4008"/>
      <c r="BO84" s="4008"/>
      <c r="BP84" s="4008"/>
      <c r="BQ84" s="4008"/>
      <c r="BR84" s="4008"/>
      <c r="BS84" s="4008"/>
      <c r="BT84" s="4008"/>
      <c r="BU84" s="4008"/>
      <c r="BV84" s="4008"/>
      <c r="BW84" s="4008"/>
      <c r="BX84" s="4008"/>
      <c r="BY84" s="4008"/>
      <c r="BZ84" s="4008"/>
      <c r="CA84" s="4008"/>
      <c r="CB84" s="4008"/>
    </row>
    <row r="85" spans="1:80" ht="7.5" customHeight="1">
      <c r="A85" s="3995"/>
      <c r="B85" s="3996"/>
      <c r="C85" s="3997"/>
      <c r="E85" s="3990"/>
      <c r="F85" s="3990"/>
      <c r="G85" s="3990"/>
      <c r="H85" s="4008"/>
      <c r="I85" s="4008"/>
      <c r="J85" s="4008"/>
      <c r="K85" s="4008"/>
      <c r="L85" s="4008"/>
      <c r="M85" s="4008"/>
      <c r="N85" s="4008"/>
      <c r="O85" s="4008"/>
      <c r="P85" s="4008"/>
      <c r="Q85" s="4008"/>
      <c r="R85" s="4008"/>
      <c r="S85" s="4008"/>
      <c r="T85" s="4008"/>
      <c r="U85" s="4008"/>
      <c r="V85" s="4008"/>
      <c r="W85" s="4008"/>
      <c r="X85" s="4008"/>
      <c r="Y85" s="4008"/>
      <c r="Z85" s="4008"/>
      <c r="AA85" s="4008"/>
      <c r="AB85" s="4008"/>
      <c r="AC85" s="4008"/>
      <c r="AD85" s="4008"/>
      <c r="AE85" s="4008"/>
      <c r="AF85" s="4008"/>
      <c r="AG85" s="4008"/>
      <c r="AH85" s="4008"/>
      <c r="AI85" s="4008"/>
      <c r="AJ85" s="4008"/>
      <c r="AK85" s="4008"/>
      <c r="AL85" s="4008"/>
      <c r="AM85" s="4008"/>
      <c r="AN85" s="4008"/>
      <c r="AO85" s="4008"/>
      <c r="AP85" s="4008"/>
      <c r="AQ85" s="4008"/>
      <c r="AR85" s="4008"/>
      <c r="AS85" s="4008"/>
      <c r="AT85" s="4008"/>
      <c r="AU85" s="4008"/>
      <c r="AV85" s="4008"/>
      <c r="AW85" s="4008"/>
      <c r="AX85" s="4008"/>
      <c r="AY85" s="4008"/>
      <c r="AZ85" s="4008"/>
      <c r="BA85" s="4008"/>
      <c r="BB85" s="4008"/>
      <c r="BC85" s="4008"/>
      <c r="BD85" s="4008"/>
      <c r="BE85" s="4008"/>
      <c r="BF85" s="4008"/>
      <c r="BG85" s="4008"/>
      <c r="BH85" s="4008"/>
      <c r="BI85" s="4008"/>
      <c r="BJ85" s="4008"/>
      <c r="BK85" s="4008"/>
      <c r="BL85" s="4008"/>
      <c r="BM85" s="4008"/>
      <c r="BN85" s="4008"/>
      <c r="BO85" s="4008"/>
      <c r="BP85" s="4008"/>
      <c r="BQ85" s="4008"/>
      <c r="BR85" s="4008"/>
      <c r="BS85" s="4008"/>
      <c r="BT85" s="4008"/>
      <c r="BU85" s="4008"/>
      <c r="BV85" s="4008"/>
      <c r="BW85" s="4008"/>
      <c r="BX85" s="4008"/>
      <c r="BY85" s="4008"/>
      <c r="BZ85" s="4008"/>
      <c r="CA85" s="4008"/>
      <c r="CB85" s="4008"/>
    </row>
    <row r="86" spans="1:80" ht="7.5" customHeight="1" thickBot="1">
      <c r="A86" s="3998"/>
      <c r="B86" s="3999"/>
      <c r="C86" s="4000"/>
      <c r="E86" s="3990"/>
      <c r="F86" s="3990"/>
      <c r="G86" s="3990"/>
      <c r="H86" s="4008"/>
      <c r="I86" s="4008"/>
      <c r="J86" s="4008"/>
      <c r="K86" s="4008"/>
      <c r="L86" s="4008"/>
      <c r="M86" s="4008"/>
      <c r="N86" s="4008"/>
      <c r="O86" s="4008"/>
      <c r="P86" s="4008"/>
      <c r="Q86" s="4008"/>
      <c r="R86" s="4008"/>
      <c r="S86" s="4008"/>
      <c r="T86" s="4008"/>
      <c r="U86" s="4008"/>
      <c r="V86" s="4008"/>
      <c r="W86" s="4008"/>
      <c r="X86" s="4008"/>
      <c r="Y86" s="4008"/>
      <c r="Z86" s="4008"/>
      <c r="AA86" s="4008"/>
      <c r="AB86" s="4008"/>
      <c r="AC86" s="4008"/>
      <c r="AD86" s="4008"/>
      <c r="AE86" s="4008"/>
      <c r="AF86" s="4008"/>
      <c r="AG86" s="4008"/>
      <c r="AH86" s="4008"/>
      <c r="AI86" s="4008"/>
      <c r="AJ86" s="4008"/>
      <c r="AK86" s="4008"/>
      <c r="AL86" s="4008"/>
      <c r="AM86" s="4008"/>
      <c r="AN86" s="4008"/>
      <c r="AO86" s="4008"/>
      <c r="AP86" s="4008"/>
      <c r="AQ86" s="4008"/>
      <c r="AR86" s="4008"/>
      <c r="AS86" s="4008"/>
      <c r="AT86" s="4008"/>
      <c r="AU86" s="4008"/>
      <c r="AV86" s="4008"/>
      <c r="AW86" s="4008"/>
      <c r="AX86" s="4008"/>
      <c r="AY86" s="4008"/>
      <c r="AZ86" s="4008"/>
      <c r="BA86" s="4008"/>
      <c r="BB86" s="4008"/>
      <c r="BC86" s="4008"/>
      <c r="BD86" s="4008"/>
      <c r="BE86" s="4008"/>
      <c r="BF86" s="4008"/>
      <c r="BG86" s="4008"/>
      <c r="BH86" s="4008"/>
      <c r="BI86" s="4008"/>
      <c r="BJ86" s="4008"/>
      <c r="BK86" s="4008"/>
      <c r="BL86" s="4008"/>
      <c r="BM86" s="4008"/>
      <c r="BN86" s="4008"/>
      <c r="BO86" s="4008"/>
      <c r="BP86" s="4008"/>
      <c r="BQ86" s="4008"/>
      <c r="BR86" s="4008"/>
      <c r="BS86" s="4008"/>
      <c r="BT86" s="4008"/>
      <c r="BU86" s="4008"/>
      <c r="BV86" s="4008"/>
      <c r="BW86" s="4008"/>
      <c r="BX86" s="4008"/>
      <c r="BY86" s="4008"/>
      <c r="BZ86" s="4008"/>
      <c r="CA86" s="4008"/>
      <c r="CB86" s="4008"/>
    </row>
    <row r="87" spans="1:80" ht="7.5" customHeight="1">
      <c r="A87" s="3992"/>
      <c r="B87" s="3993"/>
      <c r="C87" s="3994"/>
      <c r="E87" s="3990" t="s">
        <v>1335</v>
      </c>
      <c r="F87" s="3990"/>
      <c r="G87" s="3990"/>
      <c r="H87" s="4002" t="s">
        <v>1359</v>
      </c>
      <c r="I87" s="4002"/>
      <c r="J87" s="4002"/>
      <c r="K87" s="4002"/>
      <c r="L87" s="4002"/>
      <c r="M87" s="4002"/>
      <c r="N87" s="4002"/>
      <c r="O87" s="4002"/>
      <c r="P87" s="4002"/>
      <c r="Q87" s="4002"/>
      <c r="R87" s="4002"/>
      <c r="S87" s="4002"/>
      <c r="T87" s="4002"/>
      <c r="U87" s="4002"/>
      <c r="V87" s="4002"/>
      <c r="W87" s="4002"/>
      <c r="X87" s="4002"/>
      <c r="Y87" s="4002"/>
      <c r="Z87" s="4002"/>
      <c r="AA87" s="4002"/>
      <c r="AB87" s="4002"/>
      <c r="AC87" s="4002"/>
      <c r="AD87" s="4002"/>
      <c r="AE87" s="4002"/>
      <c r="AF87" s="4002"/>
      <c r="AG87" s="4002"/>
      <c r="AH87" s="4002"/>
      <c r="AI87" s="4002"/>
      <c r="AJ87" s="4002"/>
      <c r="AK87" s="4002"/>
      <c r="AL87" s="4002"/>
      <c r="AM87" s="4002"/>
      <c r="AN87" s="4002"/>
      <c r="AO87" s="4002"/>
      <c r="AP87" s="4002"/>
      <c r="AQ87" s="4002"/>
      <c r="AR87" s="4002"/>
      <c r="AS87" s="4002"/>
      <c r="AT87" s="4002"/>
      <c r="AU87" s="4002"/>
      <c r="AV87" s="4002"/>
      <c r="AW87" s="4002"/>
      <c r="AX87" s="4002"/>
      <c r="AY87" s="4002"/>
      <c r="AZ87" s="4002"/>
      <c r="BA87" s="4002"/>
      <c r="BB87" s="4002"/>
      <c r="BC87" s="4002"/>
      <c r="BD87" s="4002"/>
      <c r="BE87" s="4002"/>
      <c r="BF87" s="4002"/>
      <c r="BG87" s="4002"/>
      <c r="BH87" s="4002"/>
      <c r="BI87" s="4002"/>
      <c r="BJ87" s="4002"/>
      <c r="BK87" s="4002"/>
      <c r="BL87" s="4002"/>
      <c r="BM87" s="4002"/>
      <c r="BN87" s="4002"/>
      <c r="BO87" s="4002"/>
      <c r="BP87" s="4002"/>
      <c r="BQ87" s="4002"/>
      <c r="BR87" s="4002"/>
      <c r="BS87" s="4002"/>
      <c r="BT87" s="4002"/>
      <c r="BU87" s="4002"/>
      <c r="BV87" s="4002"/>
      <c r="BW87" s="4002"/>
      <c r="BX87" s="4002"/>
      <c r="BY87" s="4002"/>
      <c r="BZ87" s="4002"/>
      <c r="CA87" s="4002"/>
      <c r="CB87" s="4002"/>
    </row>
    <row r="88" spans="1:80" ht="7.5" customHeight="1">
      <c r="A88" s="3995"/>
      <c r="B88" s="3996"/>
      <c r="C88" s="3997"/>
      <c r="E88" s="3990"/>
      <c r="F88" s="3990"/>
      <c r="G88" s="3990"/>
      <c r="H88" s="4002"/>
      <c r="I88" s="4002"/>
      <c r="J88" s="4002"/>
      <c r="K88" s="4002"/>
      <c r="L88" s="4002"/>
      <c r="M88" s="4002"/>
      <c r="N88" s="4002"/>
      <c r="O88" s="4002"/>
      <c r="P88" s="4002"/>
      <c r="Q88" s="4002"/>
      <c r="R88" s="4002"/>
      <c r="S88" s="4002"/>
      <c r="T88" s="4002"/>
      <c r="U88" s="4002"/>
      <c r="V88" s="4002"/>
      <c r="W88" s="4002"/>
      <c r="X88" s="4002"/>
      <c r="Y88" s="4002"/>
      <c r="Z88" s="4002"/>
      <c r="AA88" s="4002"/>
      <c r="AB88" s="4002"/>
      <c r="AC88" s="4002"/>
      <c r="AD88" s="4002"/>
      <c r="AE88" s="4002"/>
      <c r="AF88" s="4002"/>
      <c r="AG88" s="4002"/>
      <c r="AH88" s="4002"/>
      <c r="AI88" s="4002"/>
      <c r="AJ88" s="4002"/>
      <c r="AK88" s="4002"/>
      <c r="AL88" s="4002"/>
      <c r="AM88" s="4002"/>
      <c r="AN88" s="4002"/>
      <c r="AO88" s="4002"/>
      <c r="AP88" s="4002"/>
      <c r="AQ88" s="4002"/>
      <c r="AR88" s="4002"/>
      <c r="AS88" s="4002"/>
      <c r="AT88" s="4002"/>
      <c r="AU88" s="4002"/>
      <c r="AV88" s="4002"/>
      <c r="AW88" s="4002"/>
      <c r="AX88" s="4002"/>
      <c r="AY88" s="4002"/>
      <c r="AZ88" s="4002"/>
      <c r="BA88" s="4002"/>
      <c r="BB88" s="4002"/>
      <c r="BC88" s="4002"/>
      <c r="BD88" s="4002"/>
      <c r="BE88" s="4002"/>
      <c r="BF88" s="4002"/>
      <c r="BG88" s="4002"/>
      <c r="BH88" s="4002"/>
      <c r="BI88" s="4002"/>
      <c r="BJ88" s="4002"/>
      <c r="BK88" s="4002"/>
      <c r="BL88" s="4002"/>
      <c r="BM88" s="4002"/>
      <c r="BN88" s="4002"/>
      <c r="BO88" s="4002"/>
      <c r="BP88" s="4002"/>
      <c r="BQ88" s="4002"/>
      <c r="BR88" s="4002"/>
      <c r="BS88" s="4002"/>
      <c r="BT88" s="4002"/>
      <c r="BU88" s="4002"/>
      <c r="BV88" s="4002"/>
      <c r="BW88" s="4002"/>
      <c r="BX88" s="4002"/>
      <c r="BY88" s="4002"/>
      <c r="BZ88" s="4002"/>
      <c r="CA88" s="4002"/>
      <c r="CB88" s="4002"/>
    </row>
    <row r="89" spans="1:80" ht="7.5" customHeight="1" thickBot="1">
      <c r="A89" s="3998"/>
      <c r="B89" s="3999"/>
      <c r="C89" s="4000"/>
      <c r="E89" s="3990"/>
      <c r="F89" s="3990"/>
      <c r="G89" s="3990"/>
      <c r="H89" s="4002"/>
      <c r="I89" s="4002"/>
      <c r="J89" s="4002"/>
      <c r="K89" s="4002"/>
      <c r="L89" s="4002"/>
      <c r="M89" s="4002"/>
      <c r="N89" s="4002"/>
      <c r="O89" s="4002"/>
      <c r="P89" s="4002"/>
      <c r="Q89" s="4002"/>
      <c r="R89" s="4002"/>
      <c r="S89" s="4002"/>
      <c r="T89" s="4002"/>
      <c r="U89" s="4002"/>
      <c r="V89" s="4002"/>
      <c r="W89" s="4002"/>
      <c r="X89" s="4002"/>
      <c r="Y89" s="4002"/>
      <c r="Z89" s="4002"/>
      <c r="AA89" s="4002"/>
      <c r="AB89" s="4002"/>
      <c r="AC89" s="4002"/>
      <c r="AD89" s="4002"/>
      <c r="AE89" s="4002"/>
      <c r="AF89" s="4002"/>
      <c r="AG89" s="4002"/>
      <c r="AH89" s="4002"/>
      <c r="AI89" s="4002"/>
      <c r="AJ89" s="4002"/>
      <c r="AK89" s="4002"/>
      <c r="AL89" s="4002"/>
      <c r="AM89" s="4002"/>
      <c r="AN89" s="4002"/>
      <c r="AO89" s="4002"/>
      <c r="AP89" s="4002"/>
      <c r="AQ89" s="4002"/>
      <c r="AR89" s="4002"/>
      <c r="AS89" s="4002"/>
      <c r="AT89" s="4002"/>
      <c r="AU89" s="4002"/>
      <c r="AV89" s="4002"/>
      <c r="AW89" s="4002"/>
      <c r="AX89" s="4002"/>
      <c r="AY89" s="4002"/>
      <c r="AZ89" s="4002"/>
      <c r="BA89" s="4002"/>
      <c r="BB89" s="4002"/>
      <c r="BC89" s="4002"/>
      <c r="BD89" s="4002"/>
      <c r="BE89" s="4002"/>
      <c r="BF89" s="4002"/>
      <c r="BG89" s="4002"/>
      <c r="BH89" s="4002"/>
      <c r="BI89" s="4002"/>
      <c r="BJ89" s="4002"/>
      <c r="BK89" s="4002"/>
      <c r="BL89" s="4002"/>
      <c r="BM89" s="4002"/>
      <c r="BN89" s="4002"/>
      <c r="BO89" s="4002"/>
      <c r="BP89" s="4002"/>
      <c r="BQ89" s="4002"/>
      <c r="BR89" s="4002"/>
      <c r="BS89" s="4002"/>
      <c r="BT89" s="4002"/>
      <c r="BU89" s="4002"/>
      <c r="BV89" s="4002"/>
      <c r="BW89" s="4002"/>
      <c r="BX89" s="4002"/>
      <c r="BY89" s="4002"/>
      <c r="BZ89" s="4002"/>
      <c r="CA89" s="4002"/>
      <c r="CB89" s="4002"/>
    </row>
    <row r="90" spans="1:80" ht="7.5" customHeight="1">
      <c r="A90" s="3992"/>
      <c r="B90" s="3993"/>
      <c r="C90" s="3994"/>
      <c r="E90" s="3990" t="s">
        <v>1336</v>
      </c>
      <c r="F90" s="3990"/>
      <c r="G90" s="3990"/>
      <c r="H90" s="3991" t="s">
        <v>1360</v>
      </c>
      <c r="I90" s="3991"/>
      <c r="J90" s="3991"/>
      <c r="K90" s="3991"/>
      <c r="L90" s="3991"/>
      <c r="M90" s="3991"/>
      <c r="N90" s="3991"/>
      <c r="O90" s="3991"/>
      <c r="P90" s="3991"/>
      <c r="Q90" s="3991"/>
      <c r="R90" s="3991"/>
      <c r="S90" s="3991"/>
      <c r="T90" s="3991"/>
      <c r="U90" s="3991"/>
      <c r="V90" s="3991"/>
      <c r="W90" s="3991"/>
      <c r="X90" s="3991"/>
      <c r="Y90" s="3991"/>
      <c r="Z90" s="3991"/>
      <c r="AA90" s="3991"/>
      <c r="AB90" s="3991"/>
      <c r="AC90" s="3991"/>
      <c r="AD90" s="3991"/>
      <c r="AE90" s="3991"/>
      <c r="AF90" s="3991"/>
      <c r="AG90" s="3991"/>
      <c r="AH90" s="3991"/>
      <c r="AI90" s="3991"/>
      <c r="AJ90" s="3991"/>
      <c r="AK90" s="3991"/>
      <c r="AL90" s="3991"/>
      <c r="AM90" s="3991"/>
      <c r="AN90" s="3991"/>
      <c r="AO90" s="3991"/>
      <c r="AP90" s="3991"/>
      <c r="AQ90" s="3991"/>
      <c r="AR90" s="3991"/>
      <c r="AS90" s="3991"/>
      <c r="AT90" s="3991"/>
      <c r="AU90" s="3991"/>
      <c r="AV90" s="3991"/>
      <c r="AW90" s="3991"/>
      <c r="AX90" s="3991"/>
      <c r="AY90" s="3991"/>
      <c r="AZ90" s="3991"/>
      <c r="BA90" s="3991"/>
      <c r="BB90" s="3991"/>
      <c r="BC90" s="3991"/>
      <c r="BD90" s="3991"/>
      <c r="BE90" s="3991"/>
      <c r="BF90" s="3991"/>
      <c r="BG90" s="3991"/>
      <c r="BH90" s="3991"/>
      <c r="BI90" s="3991"/>
      <c r="BJ90" s="3991"/>
      <c r="BK90" s="3991"/>
      <c r="BL90" s="3991"/>
      <c r="BM90" s="3991"/>
      <c r="BN90" s="3991"/>
      <c r="BO90" s="3991"/>
      <c r="BP90" s="3991"/>
      <c r="BQ90" s="3991"/>
      <c r="BR90" s="3991"/>
      <c r="BS90" s="3991"/>
      <c r="BT90" s="3991"/>
      <c r="BU90" s="3991"/>
      <c r="BV90" s="3991"/>
      <c r="BW90" s="3991"/>
      <c r="BX90" s="3991"/>
      <c r="BY90" s="3991"/>
      <c r="BZ90" s="3991"/>
      <c r="CA90" s="3991"/>
      <c r="CB90" s="3991"/>
    </row>
    <row r="91" spans="1:80" ht="7.5" customHeight="1">
      <c r="A91" s="3995"/>
      <c r="B91" s="3996"/>
      <c r="C91" s="3997"/>
      <c r="E91" s="3990"/>
      <c r="F91" s="3990"/>
      <c r="G91" s="3990"/>
      <c r="H91" s="3991"/>
      <c r="I91" s="3991"/>
      <c r="J91" s="3991"/>
      <c r="K91" s="3991"/>
      <c r="L91" s="3991"/>
      <c r="M91" s="3991"/>
      <c r="N91" s="3991"/>
      <c r="O91" s="3991"/>
      <c r="P91" s="3991"/>
      <c r="Q91" s="3991"/>
      <c r="R91" s="3991"/>
      <c r="S91" s="3991"/>
      <c r="T91" s="3991"/>
      <c r="U91" s="3991"/>
      <c r="V91" s="3991"/>
      <c r="W91" s="3991"/>
      <c r="X91" s="3991"/>
      <c r="Y91" s="3991"/>
      <c r="Z91" s="3991"/>
      <c r="AA91" s="3991"/>
      <c r="AB91" s="3991"/>
      <c r="AC91" s="3991"/>
      <c r="AD91" s="3991"/>
      <c r="AE91" s="3991"/>
      <c r="AF91" s="3991"/>
      <c r="AG91" s="3991"/>
      <c r="AH91" s="3991"/>
      <c r="AI91" s="3991"/>
      <c r="AJ91" s="3991"/>
      <c r="AK91" s="3991"/>
      <c r="AL91" s="3991"/>
      <c r="AM91" s="3991"/>
      <c r="AN91" s="3991"/>
      <c r="AO91" s="3991"/>
      <c r="AP91" s="3991"/>
      <c r="AQ91" s="3991"/>
      <c r="AR91" s="3991"/>
      <c r="AS91" s="3991"/>
      <c r="AT91" s="3991"/>
      <c r="AU91" s="3991"/>
      <c r="AV91" s="3991"/>
      <c r="AW91" s="3991"/>
      <c r="AX91" s="3991"/>
      <c r="AY91" s="3991"/>
      <c r="AZ91" s="3991"/>
      <c r="BA91" s="3991"/>
      <c r="BB91" s="3991"/>
      <c r="BC91" s="3991"/>
      <c r="BD91" s="3991"/>
      <c r="BE91" s="3991"/>
      <c r="BF91" s="3991"/>
      <c r="BG91" s="3991"/>
      <c r="BH91" s="3991"/>
      <c r="BI91" s="3991"/>
      <c r="BJ91" s="3991"/>
      <c r="BK91" s="3991"/>
      <c r="BL91" s="3991"/>
      <c r="BM91" s="3991"/>
      <c r="BN91" s="3991"/>
      <c r="BO91" s="3991"/>
      <c r="BP91" s="3991"/>
      <c r="BQ91" s="3991"/>
      <c r="BR91" s="3991"/>
      <c r="BS91" s="3991"/>
      <c r="BT91" s="3991"/>
      <c r="BU91" s="3991"/>
      <c r="BV91" s="3991"/>
      <c r="BW91" s="3991"/>
      <c r="BX91" s="3991"/>
      <c r="BY91" s="3991"/>
      <c r="BZ91" s="3991"/>
      <c r="CA91" s="3991"/>
      <c r="CB91" s="3991"/>
    </row>
    <row r="92" spans="1:80" ht="7.5" customHeight="1" thickBot="1">
      <c r="A92" s="3998"/>
      <c r="B92" s="3999"/>
      <c r="C92" s="4000"/>
      <c r="E92" s="3990"/>
      <c r="F92" s="3990"/>
      <c r="G92" s="3990"/>
      <c r="H92" s="3991"/>
      <c r="I92" s="3991"/>
      <c r="J92" s="3991"/>
      <c r="K92" s="3991"/>
      <c r="L92" s="3991"/>
      <c r="M92" s="3991"/>
      <c r="N92" s="3991"/>
      <c r="O92" s="3991"/>
      <c r="P92" s="3991"/>
      <c r="Q92" s="3991"/>
      <c r="R92" s="3991"/>
      <c r="S92" s="3991"/>
      <c r="T92" s="3991"/>
      <c r="U92" s="3991"/>
      <c r="V92" s="3991"/>
      <c r="W92" s="3991"/>
      <c r="X92" s="3991"/>
      <c r="Y92" s="3991"/>
      <c r="Z92" s="3991"/>
      <c r="AA92" s="3991"/>
      <c r="AB92" s="3991"/>
      <c r="AC92" s="3991"/>
      <c r="AD92" s="3991"/>
      <c r="AE92" s="3991"/>
      <c r="AF92" s="3991"/>
      <c r="AG92" s="3991"/>
      <c r="AH92" s="3991"/>
      <c r="AI92" s="3991"/>
      <c r="AJ92" s="3991"/>
      <c r="AK92" s="3991"/>
      <c r="AL92" s="3991"/>
      <c r="AM92" s="3991"/>
      <c r="AN92" s="3991"/>
      <c r="AO92" s="3991"/>
      <c r="AP92" s="3991"/>
      <c r="AQ92" s="3991"/>
      <c r="AR92" s="3991"/>
      <c r="AS92" s="3991"/>
      <c r="AT92" s="3991"/>
      <c r="AU92" s="3991"/>
      <c r="AV92" s="3991"/>
      <c r="AW92" s="3991"/>
      <c r="AX92" s="3991"/>
      <c r="AY92" s="3991"/>
      <c r="AZ92" s="3991"/>
      <c r="BA92" s="3991"/>
      <c r="BB92" s="3991"/>
      <c r="BC92" s="3991"/>
      <c r="BD92" s="3991"/>
      <c r="BE92" s="3991"/>
      <c r="BF92" s="3991"/>
      <c r="BG92" s="3991"/>
      <c r="BH92" s="3991"/>
      <c r="BI92" s="3991"/>
      <c r="BJ92" s="3991"/>
      <c r="BK92" s="3991"/>
      <c r="BL92" s="3991"/>
      <c r="BM92" s="3991"/>
      <c r="BN92" s="3991"/>
      <c r="BO92" s="3991"/>
      <c r="BP92" s="3991"/>
      <c r="BQ92" s="3991"/>
      <c r="BR92" s="3991"/>
      <c r="BS92" s="3991"/>
      <c r="BT92" s="3991"/>
      <c r="BU92" s="3991"/>
      <c r="BV92" s="3991"/>
      <c r="BW92" s="3991"/>
      <c r="BX92" s="3991"/>
      <c r="BY92" s="3991"/>
      <c r="BZ92" s="3991"/>
      <c r="CA92" s="3991"/>
      <c r="CB92" s="3991"/>
    </row>
    <row r="93" spans="1:80" s="761" customFormat="1" ht="6" customHeight="1">
      <c r="A93" s="4011"/>
      <c r="B93" s="4012"/>
      <c r="C93" s="4013"/>
      <c r="E93" s="4019" t="s">
        <v>1393</v>
      </c>
      <c r="F93" s="4019"/>
      <c r="G93" s="4019"/>
      <c r="H93" s="4004" t="s">
        <v>1468</v>
      </c>
      <c r="I93" s="4004"/>
      <c r="J93" s="4004"/>
      <c r="K93" s="4004"/>
      <c r="L93" s="4004"/>
      <c r="M93" s="4004"/>
      <c r="N93" s="4004"/>
      <c r="O93" s="4004"/>
      <c r="P93" s="4004"/>
      <c r="Q93" s="4004"/>
      <c r="R93" s="4004"/>
      <c r="S93" s="4004"/>
      <c r="T93" s="4004"/>
      <c r="U93" s="4004"/>
      <c r="V93" s="4004"/>
      <c r="W93" s="4004"/>
      <c r="X93" s="4004"/>
      <c r="Y93" s="4004"/>
      <c r="Z93" s="4004"/>
      <c r="AA93" s="4004"/>
      <c r="AB93" s="4004"/>
      <c r="AC93" s="4004"/>
      <c r="AD93" s="4004"/>
      <c r="AE93" s="4004"/>
      <c r="AF93" s="4004"/>
      <c r="AG93" s="4004"/>
      <c r="AH93" s="4004"/>
      <c r="AI93" s="4004"/>
      <c r="AJ93" s="4004"/>
      <c r="AK93" s="4004"/>
      <c r="AL93" s="4004"/>
      <c r="AM93" s="4004"/>
      <c r="AN93" s="4004"/>
      <c r="AO93" s="4004"/>
      <c r="AP93" s="4004"/>
      <c r="AQ93" s="4004"/>
      <c r="AR93" s="4004"/>
      <c r="AS93" s="4004"/>
      <c r="AT93" s="4004"/>
      <c r="AU93" s="4004"/>
      <c r="AV93" s="4004"/>
      <c r="AW93" s="4004"/>
      <c r="AX93" s="4004"/>
      <c r="AY93" s="4004"/>
      <c r="AZ93" s="4004"/>
      <c r="BA93" s="4004"/>
      <c r="BB93" s="4004"/>
      <c r="BC93" s="4004"/>
      <c r="BD93" s="4004"/>
      <c r="BE93" s="4004"/>
      <c r="BF93" s="4004"/>
      <c r="BG93" s="4004"/>
      <c r="BH93" s="4004"/>
      <c r="BI93" s="4004"/>
      <c r="BJ93" s="4004"/>
      <c r="BK93" s="4004"/>
      <c r="BL93" s="4004"/>
      <c r="BM93" s="4004"/>
      <c r="BN93" s="4004"/>
      <c r="BO93" s="4004"/>
      <c r="BP93" s="4004"/>
      <c r="BQ93" s="4004"/>
      <c r="BR93" s="4004"/>
      <c r="BS93" s="4004"/>
      <c r="BT93" s="4004"/>
      <c r="BU93" s="4004"/>
      <c r="BV93" s="4004"/>
      <c r="BW93" s="4004"/>
      <c r="BX93" s="4004"/>
      <c r="BY93" s="4004"/>
      <c r="BZ93" s="4004"/>
      <c r="CA93" s="4004"/>
      <c r="CB93" s="4004"/>
    </row>
    <row r="94" spans="1:80" s="761" customFormat="1" ht="6" customHeight="1">
      <c r="A94" s="4014"/>
      <c r="B94" s="4004"/>
      <c r="C94" s="4015"/>
      <c r="E94" s="4019"/>
      <c r="F94" s="4019"/>
      <c r="G94" s="4019"/>
      <c r="H94" s="4004"/>
      <c r="I94" s="4004"/>
      <c r="J94" s="4004"/>
      <c r="K94" s="4004"/>
      <c r="L94" s="4004"/>
      <c r="M94" s="4004"/>
      <c r="N94" s="4004"/>
      <c r="O94" s="4004"/>
      <c r="P94" s="4004"/>
      <c r="Q94" s="4004"/>
      <c r="R94" s="4004"/>
      <c r="S94" s="4004"/>
      <c r="T94" s="4004"/>
      <c r="U94" s="4004"/>
      <c r="V94" s="4004"/>
      <c r="W94" s="4004"/>
      <c r="X94" s="4004"/>
      <c r="Y94" s="4004"/>
      <c r="Z94" s="4004"/>
      <c r="AA94" s="4004"/>
      <c r="AB94" s="4004"/>
      <c r="AC94" s="4004"/>
      <c r="AD94" s="4004"/>
      <c r="AE94" s="4004"/>
      <c r="AF94" s="4004"/>
      <c r="AG94" s="4004"/>
      <c r="AH94" s="4004"/>
      <c r="AI94" s="4004"/>
      <c r="AJ94" s="4004"/>
      <c r="AK94" s="4004"/>
      <c r="AL94" s="4004"/>
      <c r="AM94" s="4004"/>
      <c r="AN94" s="4004"/>
      <c r="AO94" s="4004"/>
      <c r="AP94" s="4004"/>
      <c r="AQ94" s="4004"/>
      <c r="AR94" s="4004"/>
      <c r="AS94" s="4004"/>
      <c r="AT94" s="4004"/>
      <c r="AU94" s="4004"/>
      <c r="AV94" s="4004"/>
      <c r="AW94" s="4004"/>
      <c r="AX94" s="4004"/>
      <c r="AY94" s="4004"/>
      <c r="AZ94" s="4004"/>
      <c r="BA94" s="4004"/>
      <c r="BB94" s="4004"/>
      <c r="BC94" s="4004"/>
      <c r="BD94" s="4004"/>
      <c r="BE94" s="4004"/>
      <c r="BF94" s="4004"/>
      <c r="BG94" s="4004"/>
      <c r="BH94" s="4004"/>
      <c r="BI94" s="4004"/>
      <c r="BJ94" s="4004"/>
      <c r="BK94" s="4004"/>
      <c r="BL94" s="4004"/>
      <c r="BM94" s="4004"/>
      <c r="BN94" s="4004"/>
      <c r="BO94" s="4004"/>
      <c r="BP94" s="4004"/>
      <c r="BQ94" s="4004"/>
      <c r="BR94" s="4004"/>
      <c r="BS94" s="4004"/>
      <c r="BT94" s="4004"/>
      <c r="BU94" s="4004"/>
      <c r="BV94" s="4004"/>
      <c r="BW94" s="4004"/>
      <c r="BX94" s="4004"/>
      <c r="BY94" s="4004"/>
      <c r="BZ94" s="4004"/>
      <c r="CA94" s="4004"/>
      <c r="CB94" s="4004"/>
    </row>
    <row r="95" spans="1:80" s="761" customFormat="1" ht="6" customHeight="1" thickBot="1">
      <c r="A95" s="4016"/>
      <c r="B95" s="4017"/>
      <c r="C95" s="4018"/>
      <c r="E95" s="4019"/>
      <c r="F95" s="4019"/>
      <c r="G95" s="4019"/>
      <c r="H95" s="4004"/>
      <c r="I95" s="4004"/>
      <c r="J95" s="4004"/>
      <c r="K95" s="4004"/>
      <c r="L95" s="4004"/>
      <c r="M95" s="4004"/>
      <c r="N95" s="4004"/>
      <c r="O95" s="4004"/>
      <c r="P95" s="4004"/>
      <c r="Q95" s="4004"/>
      <c r="R95" s="4004"/>
      <c r="S95" s="4004"/>
      <c r="T95" s="4004"/>
      <c r="U95" s="4004"/>
      <c r="V95" s="4004"/>
      <c r="W95" s="4004"/>
      <c r="X95" s="4004"/>
      <c r="Y95" s="4004"/>
      <c r="Z95" s="4004"/>
      <c r="AA95" s="4004"/>
      <c r="AB95" s="4004"/>
      <c r="AC95" s="4004"/>
      <c r="AD95" s="4004"/>
      <c r="AE95" s="4004"/>
      <c r="AF95" s="4004"/>
      <c r="AG95" s="4004"/>
      <c r="AH95" s="4004"/>
      <c r="AI95" s="4004"/>
      <c r="AJ95" s="4004"/>
      <c r="AK95" s="4004"/>
      <c r="AL95" s="4004"/>
      <c r="AM95" s="4004"/>
      <c r="AN95" s="4004"/>
      <c r="AO95" s="4004"/>
      <c r="AP95" s="4004"/>
      <c r="AQ95" s="4004"/>
      <c r="AR95" s="4004"/>
      <c r="AS95" s="4004"/>
      <c r="AT95" s="4004"/>
      <c r="AU95" s="4004"/>
      <c r="AV95" s="4004"/>
      <c r="AW95" s="4004"/>
      <c r="AX95" s="4004"/>
      <c r="AY95" s="4004"/>
      <c r="AZ95" s="4004"/>
      <c r="BA95" s="4004"/>
      <c r="BB95" s="4004"/>
      <c r="BC95" s="4004"/>
      <c r="BD95" s="4004"/>
      <c r="BE95" s="4004"/>
      <c r="BF95" s="4004"/>
      <c r="BG95" s="4004"/>
      <c r="BH95" s="4004"/>
      <c r="BI95" s="4004"/>
      <c r="BJ95" s="4004"/>
      <c r="BK95" s="4004"/>
      <c r="BL95" s="4004"/>
      <c r="BM95" s="4004"/>
      <c r="BN95" s="4004"/>
      <c r="BO95" s="4004"/>
      <c r="BP95" s="4004"/>
      <c r="BQ95" s="4004"/>
      <c r="BR95" s="4004"/>
      <c r="BS95" s="4004"/>
      <c r="BT95" s="4004"/>
      <c r="BU95" s="4004"/>
      <c r="BV95" s="4004"/>
      <c r="BW95" s="4004"/>
      <c r="BX95" s="4004"/>
      <c r="BY95" s="4004"/>
      <c r="BZ95" s="4004"/>
      <c r="CA95" s="4004"/>
      <c r="CB95" s="4004"/>
    </row>
    <row r="96" spans="1:80" s="761" customFormat="1" ht="6" customHeight="1">
      <c r="A96" s="4011"/>
      <c r="B96" s="4012"/>
      <c r="C96" s="4013"/>
      <c r="E96" s="4019" t="s">
        <v>1340</v>
      </c>
      <c r="F96" s="4019"/>
      <c r="G96" s="4019"/>
      <c r="H96" s="4004" t="s">
        <v>1469</v>
      </c>
      <c r="I96" s="4004"/>
      <c r="J96" s="4004"/>
      <c r="K96" s="4004"/>
      <c r="L96" s="4004"/>
      <c r="M96" s="4004"/>
      <c r="N96" s="4004"/>
      <c r="O96" s="4004"/>
      <c r="P96" s="4004"/>
      <c r="Q96" s="4004"/>
      <c r="R96" s="4004"/>
      <c r="S96" s="4004"/>
      <c r="T96" s="4004"/>
      <c r="U96" s="4004"/>
      <c r="V96" s="4004"/>
      <c r="W96" s="4004"/>
      <c r="X96" s="4004"/>
      <c r="Y96" s="4004"/>
      <c r="Z96" s="4004"/>
      <c r="AA96" s="4004"/>
      <c r="AB96" s="4004"/>
      <c r="AC96" s="4004"/>
      <c r="AD96" s="4004"/>
      <c r="AE96" s="4004"/>
      <c r="AF96" s="4004"/>
      <c r="AG96" s="4004"/>
      <c r="AH96" s="4004"/>
      <c r="AI96" s="4004"/>
      <c r="AJ96" s="4004"/>
      <c r="AK96" s="4004"/>
      <c r="AL96" s="4004"/>
      <c r="AM96" s="4004"/>
      <c r="AN96" s="4004"/>
      <c r="AO96" s="4004"/>
      <c r="AP96" s="4004"/>
      <c r="AQ96" s="4004"/>
      <c r="AR96" s="4004"/>
      <c r="AS96" s="4004"/>
      <c r="AT96" s="4004"/>
      <c r="AU96" s="4004"/>
      <c r="AV96" s="4004"/>
      <c r="AW96" s="4004"/>
      <c r="AX96" s="4004"/>
      <c r="AY96" s="4004"/>
      <c r="AZ96" s="4004"/>
      <c r="BA96" s="4004"/>
      <c r="BB96" s="4004"/>
      <c r="BC96" s="4004"/>
      <c r="BD96" s="4004"/>
      <c r="BE96" s="4004"/>
      <c r="BF96" s="4004"/>
      <c r="BG96" s="4004"/>
      <c r="BH96" s="4004"/>
      <c r="BI96" s="4004"/>
      <c r="BJ96" s="4004"/>
      <c r="BK96" s="4004"/>
      <c r="BL96" s="4004"/>
      <c r="BM96" s="4004"/>
      <c r="BN96" s="4004"/>
      <c r="BO96" s="4004"/>
      <c r="BP96" s="4004"/>
      <c r="BQ96" s="4004"/>
      <c r="BR96" s="4004"/>
      <c r="BS96" s="4004"/>
      <c r="BT96" s="4004"/>
      <c r="BU96" s="4004"/>
      <c r="BV96" s="4004"/>
      <c r="BW96" s="4004"/>
      <c r="BX96" s="4004"/>
      <c r="BY96" s="4004"/>
      <c r="BZ96" s="4004"/>
      <c r="CA96" s="4004"/>
      <c r="CB96" s="4004"/>
    </row>
    <row r="97" spans="1:80" s="761" customFormat="1" ht="6" customHeight="1">
      <c r="A97" s="4014"/>
      <c r="B97" s="4004"/>
      <c r="C97" s="4015"/>
      <c r="E97" s="4019"/>
      <c r="F97" s="4019"/>
      <c r="G97" s="4019"/>
      <c r="H97" s="4004"/>
      <c r="I97" s="4004"/>
      <c r="J97" s="4004"/>
      <c r="K97" s="4004"/>
      <c r="L97" s="4004"/>
      <c r="M97" s="4004"/>
      <c r="N97" s="4004"/>
      <c r="O97" s="4004"/>
      <c r="P97" s="4004"/>
      <c r="Q97" s="4004"/>
      <c r="R97" s="4004"/>
      <c r="S97" s="4004"/>
      <c r="T97" s="4004"/>
      <c r="U97" s="4004"/>
      <c r="V97" s="4004"/>
      <c r="W97" s="4004"/>
      <c r="X97" s="4004"/>
      <c r="Y97" s="4004"/>
      <c r="Z97" s="4004"/>
      <c r="AA97" s="4004"/>
      <c r="AB97" s="4004"/>
      <c r="AC97" s="4004"/>
      <c r="AD97" s="4004"/>
      <c r="AE97" s="4004"/>
      <c r="AF97" s="4004"/>
      <c r="AG97" s="4004"/>
      <c r="AH97" s="4004"/>
      <c r="AI97" s="4004"/>
      <c r="AJ97" s="4004"/>
      <c r="AK97" s="4004"/>
      <c r="AL97" s="4004"/>
      <c r="AM97" s="4004"/>
      <c r="AN97" s="4004"/>
      <c r="AO97" s="4004"/>
      <c r="AP97" s="4004"/>
      <c r="AQ97" s="4004"/>
      <c r="AR97" s="4004"/>
      <c r="AS97" s="4004"/>
      <c r="AT97" s="4004"/>
      <c r="AU97" s="4004"/>
      <c r="AV97" s="4004"/>
      <c r="AW97" s="4004"/>
      <c r="AX97" s="4004"/>
      <c r="AY97" s="4004"/>
      <c r="AZ97" s="4004"/>
      <c r="BA97" s="4004"/>
      <c r="BB97" s="4004"/>
      <c r="BC97" s="4004"/>
      <c r="BD97" s="4004"/>
      <c r="BE97" s="4004"/>
      <c r="BF97" s="4004"/>
      <c r="BG97" s="4004"/>
      <c r="BH97" s="4004"/>
      <c r="BI97" s="4004"/>
      <c r="BJ97" s="4004"/>
      <c r="BK97" s="4004"/>
      <c r="BL97" s="4004"/>
      <c r="BM97" s="4004"/>
      <c r="BN97" s="4004"/>
      <c r="BO97" s="4004"/>
      <c r="BP97" s="4004"/>
      <c r="BQ97" s="4004"/>
      <c r="BR97" s="4004"/>
      <c r="BS97" s="4004"/>
      <c r="BT97" s="4004"/>
      <c r="BU97" s="4004"/>
      <c r="BV97" s="4004"/>
      <c r="BW97" s="4004"/>
      <c r="BX97" s="4004"/>
      <c r="BY97" s="4004"/>
      <c r="BZ97" s="4004"/>
      <c r="CA97" s="4004"/>
      <c r="CB97" s="4004"/>
    </row>
    <row r="98" spans="1:80" s="761" customFormat="1" ht="6" customHeight="1" thickBot="1">
      <c r="A98" s="4016"/>
      <c r="B98" s="4017"/>
      <c r="C98" s="4018"/>
      <c r="E98" s="4019"/>
      <c r="F98" s="4019"/>
      <c r="G98" s="4019"/>
      <c r="H98" s="4004"/>
      <c r="I98" s="4004"/>
      <c r="J98" s="4004"/>
      <c r="K98" s="4004"/>
      <c r="L98" s="4004"/>
      <c r="M98" s="4004"/>
      <c r="N98" s="4004"/>
      <c r="O98" s="4004"/>
      <c r="P98" s="4004"/>
      <c r="Q98" s="4004"/>
      <c r="R98" s="4004"/>
      <c r="S98" s="4004"/>
      <c r="T98" s="4004"/>
      <c r="U98" s="4004"/>
      <c r="V98" s="4004"/>
      <c r="W98" s="4004"/>
      <c r="X98" s="4004"/>
      <c r="Y98" s="4004"/>
      <c r="Z98" s="4004"/>
      <c r="AA98" s="4004"/>
      <c r="AB98" s="4004"/>
      <c r="AC98" s="4004"/>
      <c r="AD98" s="4004"/>
      <c r="AE98" s="4004"/>
      <c r="AF98" s="4004"/>
      <c r="AG98" s="4004"/>
      <c r="AH98" s="4004"/>
      <c r="AI98" s="4004"/>
      <c r="AJ98" s="4004"/>
      <c r="AK98" s="4004"/>
      <c r="AL98" s="4004"/>
      <c r="AM98" s="4004"/>
      <c r="AN98" s="4004"/>
      <c r="AO98" s="4004"/>
      <c r="AP98" s="4004"/>
      <c r="AQ98" s="4004"/>
      <c r="AR98" s="4004"/>
      <c r="AS98" s="4004"/>
      <c r="AT98" s="4004"/>
      <c r="AU98" s="4004"/>
      <c r="AV98" s="4004"/>
      <c r="AW98" s="4004"/>
      <c r="AX98" s="4004"/>
      <c r="AY98" s="4004"/>
      <c r="AZ98" s="4004"/>
      <c r="BA98" s="4004"/>
      <c r="BB98" s="4004"/>
      <c r="BC98" s="4004"/>
      <c r="BD98" s="4004"/>
      <c r="BE98" s="4004"/>
      <c r="BF98" s="4004"/>
      <c r="BG98" s="4004"/>
      <c r="BH98" s="4004"/>
      <c r="BI98" s="4004"/>
      <c r="BJ98" s="4004"/>
      <c r="BK98" s="4004"/>
      <c r="BL98" s="4004"/>
      <c r="BM98" s="4004"/>
      <c r="BN98" s="4004"/>
      <c r="BO98" s="4004"/>
      <c r="BP98" s="4004"/>
      <c r="BQ98" s="4004"/>
      <c r="BR98" s="4004"/>
      <c r="BS98" s="4004"/>
      <c r="BT98" s="4004"/>
      <c r="BU98" s="4004"/>
      <c r="BV98" s="4004"/>
      <c r="BW98" s="4004"/>
      <c r="BX98" s="4004"/>
      <c r="BY98" s="4004"/>
      <c r="BZ98" s="4004"/>
      <c r="CA98" s="4004"/>
      <c r="CB98" s="4004"/>
    </row>
    <row r="99" spans="1:80" ht="7.5" customHeight="1">
      <c r="E99" s="3991" t="s">
        <v>1361</v>
      </c>
      <c r="F99" s="3991"/>
      <c r="G99" s="3991"/>
      <c r="H99" s="3991"/>
      <c r="I99" s="3991"/>
      <c r="J99" s="3991"/>
      <c r="K99" s="3991"/>
      <c r="L99" s="3991"/>
      <c r="M99" s="3991"/>
      <c r="N99" s="3991"/>
      <c r="O99" s="3991"/>
      <c r="P99" s="3991"/>
      <c r="Q99" s="3991"/>
      <c r="R99" s="3991"/>
      <c r="S99" s="3991"/>
      <c r="T99" s="3991"/>
      <c r="U99" s="3991"/>
      <c r="V99" s="3991"/>
      <c r="W99" s="3991"/>
      <c r="X99" s="3991"/>
      <c r="Y99" s="3991"/>
      <c r="Z99" s="3991"/>
      <c r="AA99" s="3991"/>
      <c r="AB99" s="3991"/>
      <c r="AC99" s="3991"/>
      <c r="AD99" s="3991"/>
      <c r="AE99" s="3991"/>
      <c r="AF99" s="3991"/>
      <c r="AG99" s="3991"/>
      <c r="AH99" s="3991"/>
      <c r="AI99" s="3991"/>
      <c r="AJ99" s="3991"/>
      <c r="AK99" s="3991"/>
      <c r="AL99" s="3991"/>
      <c r="AM99" s="3991"/>
      <c r="AN99" s="3991"/>
      <c r="AO99" s="3991"/>
      <c r="AP99" s="3991"/>
      <c r="AQ99" s="3991"/>
      <c r="AR99" s="3991"/>
      <c r="AS99" s="3991"/>
      <c r="AT99" s="3991"/>
      <c r="AU99" s="3991"/>
      <c r="AV99" s="3991"/>
      <c r="AW99" s="3991"/>
      <c r="AX99" s="3991"/>
      <c r="AY99" s="3991"/>
      <c r="AZ99" s="3991"/>
      <c r="BA99" s="3991"/>
      <c r="BB99" s="3991"/>
      <c r="BC99" s="3991"/>
      <c r="BD99" s="3991"/>
      <c r="BE99" s="3991"/>
      <c r="BF99" s="3991"/>
      <c r="BG99" s="3991"/>
      <c r="BH99" s="3991"/>
      <c r="BI99" s="3991"/>
      <c r="BJ99" s="3991"/>
      <c r="BK99" s="3991"/>
      <c r="BL99" s="3991"/>
      <c r="BM99" s="3991"/>
      <c r="BN99" s="3991"/>
      <c r="BO99" s="3991"/>
      <c r="BP99" s="3991"/>
      <c r="BQ99" s="3991"/>
      <c r="BR99" s="3991"/>
    </row>
    <row r="100" spans="1:80" ht="7.5" customHeight="1">
      <c r="E100" s="3991"/>
      <c r="F100" s="3991"/>
      <c r="G100" s="3991"/>
      <c r="H100" s="3991"/>
      <c r="I100" s="3991"/>
      <c r="J100" s="3991"/>
      <c r="K100" s="3991"/>
      <c r="L100" s="3991"/>
      <c r="M100" s="3991"/>
      <c r="N100" s="3991"/>
      <c r="O100" s="3991"/>
      <c r="P100" s="3991"/>
      <c r="Q100" s="3991"/>
      <c r="R100" s="3991"/>
      <c r="S100" s="3991"/>
      <c r="T100" s="3991"/>
      <c r="U100" s="3991"/>
      <c r="V100" s="3991"/>
      <c r="W100" s="3991"/>
      <c r="X100" s="3991"/>
      <c r="Y100" s="3991"/>
      <c r="Z100" s="3991"/>
      <c r="AA100" s="3991"/>
      <c r="AB100" s="3991"/>
      <c r="AC100" s="3991"/>
      <c r="AD100" s="3991"/>
      <c r="AE100" s="3991"/>
      <c r="AF100" s="3991"/>
      <c r="AG100" s="3991"/>
      <c r="AH100" s="3991"/>
      <c r="AI100" s="3991"/>
      <c r="AJ100" s="3991"/>
      <c r="AK100" s="3991"/>
      <c r="AL100" s="3991"/>
      <c r="AM100" s="3991"/>
      <c r="AN100" s="3991"/>
      <c r="AO100" s="3991"/>
      <c r="AP100" s="3991"/>
      <c r="AQ100" s="3991"/>
      <c r="AR100" s="3991"/>
      <c r="AS100" s="3991"/>
      <c r="AT100" s="3991"/>
      <c r="AU100" s="3991"/>
      <c r="AV100" s="3991"/>
      <c r="AW100" s="3991"/>
      <c r="AX100" s="3991"/>
      <c r="AY100" s="3991"/>
      <c r="AZ100" s="3991"/>
      <c r="BA100" s="3991"/>
      <c r="BB100" s="3991"/>
      <c r="BC100" s="3991"/>
      <c r="BD100" s="3991"/>
      <c r="BE100" s="3991"/>
      <c r="BF100" s="3991"/>
      <c r="BG100" s="3991"/>
      <c r="BH100" s="3991"/>
      <c r="BI100" s="3991"/>
      <c r="BJ100" s="3991"/>
      <c r="BK100" s="3991"/>
      <c r="BL100" s="3991"/>
      <c r="BM100" s="3991"/>
      <c r="BN100" s="3991"/>
      <c r="BO100" s="3991"/>
      <c r="BP100" s="3991"/>
      <c r="BQ100" s="3991"/>
      <c r="BR100" s="3991"/>
    </row>
    <row r="101" spans="1:80" ht="7.5" customHeight="1" thickBot="1">
      <c r="E101" s="3991"/>
      <c r="F101" s="3991"/>
      <c r="G101" s="3991"/>
      <c r="H101" s="3991"/>
      <c r="I101" s="3991"/>
      <c r="J101" s="3991"/>
      <c r="K101" s="3991"/>
      <c r="L101" s="3991"/>
      <c r="M101" s="3991"/>
      <c r="N101" s="3991"/>
      <c r="O101" s="3991"/>
      <c r="P101" s="3991"/>
      <c r="Q101" s="3991"/>
      <c r="R101" s="3991"/>
      <c r="S101" s="3991"/>
      <c r="T101" s="3991"/>
      <c r="U101" s="3991"/>
      <c r="V101" s="3991"/>
      <c r="W101" s="3991"/>
      <c r="X101" s="3991"/>
      <c r="Y101" s="3991"/>
      <c r="Z101" s="3991"/>
      <c r="AA101" s="3991"/>
      <c r="AB101" s="3991"/>
      <c r="AC101" s="3991"/>
      <c r="AD101" s="3991"/>
      <c r="AE101" s="3991"/>
      <c r="AF101" s="3991"/>
      <c r="AG101" s="3991"/>
      <c r="AH101" s="3991"/>
      <c r="AI101" s="3991"/>
      <c r="AJ101" s="3991"/>
      <c r="AK101" s="3991"/>
      <c r="AL101" s="3991"/>
      <c r="AM101" s="3991"/>
      <c r="AN101" s="3991"/>
      <c r="AO101" s="3991"/>
      <c r="AP101" s="3991"/>
      <c r="AQ101" s="3991"/>
      <c r="AR101" s="3991"/>
      <c r="AS101" s="3991"/>
      <c r="AT101" s="3991"/>
      <c r="AU101" s="3991"/>
      <c r="AV101" s="3991"/>
      <c r="AW101" s="3991"/>
      <c r="AX101" s="3991"/>
      <c r="AY101" s="3991"/>
      <c r="AZ101" s="3991"/>
      <c r="BA101" s="3991"/>
      <c r="BB101" s="3991"/>
      <c r="BC101" s="3991"/>
      <c r="BD101" s="3991"/>
      <c r="BE101" s="3991"/>
      <c r="BF101" s="3991"/>
      <c r="BG101" s="3991"/>
      <c r="BH101" s="3991"/>
      <c r="BI101" s="3991"/>
      <c r="BJ101" s="3991"/>
      <c r="BK101" s="3991"/>
      <c r="BL101" s="3991"/>
      <c r="BM101" s="3991"/>
      <c r="BN101" s="3991"/>
      <c r="BO101" s="3991"/>
      <c r="BP101" s="3991"/>
      <c r="BQ101" s="3991"/>
      <c r="BR101" s="3991"/>
    </row>
    <row r="102" spans="1:80" ht="7.5" customHeight="1">
      <c r="A102" s="3992"/>
      <c r="B102" s="3993"/>
      <c r="C102" s="3994"/>
      <c r="E102" s="3990" t="s">
        <v>1325</v>
      </c>
      <c r="F102" s="3990"/>
      <c r="G102" s="3990"/>
      <c r="H102" s="3991" t="s">
        <v>1362</v>
      </c>
      <c r="I102" s="3991"/>
      <c r="J102" s="3991"/>
      <c r="K102" s="3991"/>
      <c r="L102" s="3991"/>
      <c r="M102" s="3991"/>
      <c r="N102" s="3991"/>
      <c r="O102" s="3991"/>
      <c r="P102" s="3991"/>
      <c r="Q102" s="3991"/>
      <c r="R102" s="3991"/>
      <c r="S102" s="3991"/>
      <c r="T102" s="3991"/>
      <c r="U102" s="3991"/>
      <c r="V102" s="3991"/>
      <c r="W102" s="3991"/>
      <c r="X102" s="3991"/>
      <c r="Y102" s="3991"/>
      <c r="Z102" s="3991"/>
      <c r="AA102" s="3991"/>
      <c r="AB102" s="3991"/>
      <c r="AC102" s="3991"/>
      <c r="AD102" s="3991"/>
      <c r="AE102" s="3991"/>
      <c r="AF102" s="3991"/>
      <c r="AG102" s="3991"/>
      <c r="AH102" s="3991"/>
      <c r="AI102" s="3991"/>
      <c r="AJ102" s="3991"/>
      <c r="AK102" s="3991"/>
      <c r="AL102" s="3991"/>
      <c r="AM102" s="3991"/>
      <c r="AN102" s="3991"/>
      <c r="AO102" s="3991"/>
      <c r="AP102" s="3991"/>
      <c r="AQ102" s="3991"/>
      <c r="AR102" s="3991"/>
      <c r="AS102" s="3991"/>
      <c r="AT102" s="3991"/>
      <c r="AU102" s="3991"/>
      <c r="AV102" s="3991"/>
      <c r="AW102" s="3991"/>
      <c r="AX102" s="3991"/>
      <c r="AY102" s="3991"/>
      <c r="AZ102" s="3991"/>
      <c r="BA102" s="3991"/>
      <c r="BB102" s="3991"/>
      <c r="BC102" s="3991"/>
      <c r="BD102" s="3991"/>
      <c r="BE102" s="3991"/>
      <c r="BF102" s="3991"/>
      <c r="BG102" s="3991"/>
      <c r="BH102" s="3991"/>
      <c r="BI102" s="3991"/>
      <c r="BJ102" s="3991"/>
      <c r="BK102" s="3991"/>
      <c r="BL102" s="3991"/>
      <c r="BM102" s="3991"/>
      <c r="BN102" s="3991"/>
      <c r="BO102" s="3991"/>
      <c r="BP102" s="3991"/>
      <c r="BQ102" s="3991"/>
      <c r="BR102" s="3991"/>
      <c r="BS102" s="3991"/>
      <c r="BT102" s="3991"/>
      <c r="BU102" s="3991"/>
      <c r="BV102" s="3991"/>
      <c r="BW102" s="3991"/>
      <c r="BX102" s="3991"/>
      <c r="BY102" s="3991"/>
      <c r="BZ102" s="3991"/>
      <c r="CA102" s="3991"/>
      <c r="CB102" s="3991"/>
    </row>
    <row r="103" spans="1:80" ht="7.5" customHeight="1">
      <c r="A103" s="3995"/>
      <c r="B103" s="3996"/>
      <c r="C103" s="3997"/>
      <c r="E103" s="3990"/>
      <c r="F103" s="3990"/>
      <c r="G103" s="3990"/>
      <c r="H103" s="3991"/>
      <c r="I103" s="3991"/>
      <c r="J103" s="3991"/>
      <c r="K103" s="3991"/>
      <c r="L103" s="3991"/>
      <c r="M103" s="3991"/>
      <c r="N103" s="3991"/>
      <c r="O103" s="3991"/>
      <c r="P103" s="3991"/>
      <c r="Q103" s="3991"/>
      <c r="R103" s="3991"/>
      <c r="S103" s="3991"/>
      <c r="T103" s="3991"/>
      <c r="U103" s="3991"/>
      <c r="V103" s="3991"/>
      <c r="W103" s="3991"/>
      <c r="X103" s="3991"/>
      <c r="Y103" s="3991"/>
      <c r="Z103" s="3991"/>
      <c r="AA103" s="3991"/>
      <c r="AB103" s="3991"/>
      <c r="AC103" s="3991"/>
      <c r="AD103" s="3991"/>
      <c r="AE103" s="3991"/>
      <c r="AF103" s="3991"/>
      <c r="AG103" s="3991"/>
      <c r="AH103" s="3991"/>
      <c r="AI103" s="3991"/>
      <c r="AJ103" s="3991"/>
      <c r="AK103" s="3991"/>
      <c r="AL103" s="3991"/>
      <c r="AM103" s="3991"/>
      <c r="AN103" s="3991"/>
      <c r="AO103" s="3991"/>
      <c r="AP103" s="3991"/>
      <c r="AQ103" s="3991"/>
      <c r="AR103" s="3991"/>
      <c r="AS103" s="3991"/>
      <c r="AT103" s="3991"/>
      <c r="AU103" s="3991"/>
      <c r="AV103" s="3991"/>
      <c r="AW103" s="3991"/>
      <c r="AX103" s="3991"/>
      <c r="AY103" s="3991"/>
      <c r="AZ103" s="3991"/>
      <c r="BA103" s="3991"/>
      <c r="BB103" s="3991"/>
      <c r="BC103" s="3991"/>
      <c r="BD103" s="3991"/>
      <c r="BE103" s="3991"/>
      <c r="BF103" s="3991"/>
      <c r="BG103" s="3991"/>
      <c r="BH103" s="3991"/>
      <c r="BI103" s="3991"/>
      <c r="BJ103" s="3991"/>
      <c r="BK103" s="3991"/>
      <c r="BL103" s="3991"/>
      <c r="BM103" s="3991"/>
      <c r="BN103" s="3991"/>
      <c r="BO103" s="3991"/>
      <c r="BP103" s="3991"/>
      <c r="BQ103" s="3991"/>
      <c r="BR103" s="3991"/>
      <c r="BS103" s="3991"/>
      <c r="BT103" s="3991"/>
      <c r="BU103" s="3991"/>
      <c r="BV103" s="3991"/>
      <c r="BW103" s="3991"/>
      <c r="BX103" s="3991"/>
      <c r="BY103" s="3991"/>
      <c r="BZ103" s="3991"/>
      <c r="CA103" s="3991"/>
      <c r="CB103" s="3991"/>
    </row>
    <row r="104" spans="1:80" ht="7.5" customHeight="1" thickBot="1">
      <c r="A104" s="3998"/>
      <c r="B104" s="3999"/>
      <c r="C104" s="4000"/>
      <c r="E104" s="3990"/>
      <c r="F104" s="3990"/>
      <c r="G104" s="3990"/>
      <c r="H104" s="3991"/>
      <c r="I104" s="3991"/>
      <c r="J104" s="3991"/>
      <c r="K104" s="3991"/>
      <c r="L104" s="3991"/>
      <c r="M104" s="3991"/>
      <c r="N104" s="3991"/>
      <c r="O104" s="3991"/>
      <c r="P104" s="3991"/>
      <c r="Q104" s="3991"/>
      <c r="R104" s="3991"/>
      <c r="S104" s="3991"/>
      <c r="T104" s="3991"/>
      <c r="U104" s="3991"/>
      <c r="V104" s="3991"/>
      <c r="W104" s="3991"/>
      <c r="X104" s="3991"/>
      <c r="Y104" s="3991"/>
      <c r="Z104" s="3991"/>
      <c r="AA104" s="3991"/>
      <c r="AB104" s="3991"/>
      <c r="AC104" s="3991"/>
      <c r="AD104" s="3991"/>
      <c r="AE104" s="3991"/>
      <c r="AF104" s="3991"/>
      <c r="AG104" s="3991"/>
      <c r="AH104" s="3991"/>
      <c r="AI104" s="3991"/>
      <c r="AJ104" s="3991"/>
      <c r="AK104" s="3991"/>
      <c r="AL104" s="3991"/>
      <c r="AM104" s="3991"/>
      <c r="AN104" s="3991"/>
      <c r="AO104" s="3991"/>
      <c r="AP104" s="3991"/>
      <c r="AQ104" s="3991"/>
      <c r="AR104" s="3991"/>
      <c r="AS104" s="3991"/>
      <c r="AT104" s="3991"/>
      <c r="AU104" s="3991"/>
      <c r="AV104" s="3991"/>
      <c r="AW104" s="3991"/>
      <c r="AX104" s="3991"/>
      <c r="AY104" s="3991"/>
      <c r="AZ104" s="3991"/>
      <c r="BA104" s="3991"/>
      <c r="BB104" s="3991"/>
      <c r="BC104" s="3991"/>
      <c r="BD104" s="3991"/>
      <c r="BE104" s="3991"/>
      <c r="BF104" s="3991"/>
      <c r="BG104" s="3991"/>
      <c r="BH104" s="3991"/>
      <c r="BI104" s="3991"/>
      <c r="BJ104" s="3991"/>
      <c r="BK104" s="3991"/>
      <c r="BL104" s="3991"/>
      <c r="BM104" s="3991"/>
      <c r="BN104" s="3991"/>
      <c r="BO104" s="3991"/>
      <c r="BP104" s="3991"/>
      <c r="BQ104" s="3991"/>
      <c r="BR104" s="3991"/>
      <c r="BS104" s="3991"/>
      <c r="BT104" s="3991"/>
      <c r="BU104" s="3991"/>
      <c r="BV104" s="3991"/>
      <c r="BW104" s="3991"/>
      <c r="BX104" s="3991"/>
      <c r="BY104" s="3991"/>
      <c r="BZ104" s="3991"/>
      <c r="CA104" s="3991"/>
      <c r="CB104" s="3991"/>
    </row>
    <row r="105" spans="1:80" ht="7.5" customHeight="1">
      <c r="A105" s="3992"/>
      <c r="B105" s="3993"/>
      <c r="C105" s="3994"/>
      <c r="E105" s="3990" t="s">
        <v>90</v>
      </c>
      <c r="F105" s="3990"/>
      <c r="G105" s="3990"/>
      <c r="H105" s="3991" t="s">
        <v>1363</v>
      </c>
      <c r="I105" s="3991"/>
      <c r="J105" s="3991"/>
      <c r="K105" s="3991"/>
      <c r="L105" s="3991"/>
      <c r="M105" s="3991"/>
      <c r="N105" s="3991"/>
      <c r="O105" s="3991"/>
      <c r="P105" s="3991"/>
      <c r="Q105" s="3991"/>
      <c r="R105" s="3991"/>
      <c r="S105" s="3991"/>
      <c r="T105" s="3991"/>
      <c r="U105" s="3991"/>
      <c r="V105" s="3991"/>
      <c r="W105" s="3991"/>
      <c r="X105" s="3991"/>
      <c r="Y105" s="3991"/>
      <c r="Z105" s="3991"/>
      <c r="AA105" s="3991"/>
      <c r="AB105" s="3991"/>
      <c r="AC105" s="3991"/>
      <c r="AD105" s="3991"/>
      <c r="AE105" s="3991"/>
      <c r="AF105" s="3991"/>
      <c r="AG105" s="3991"/>
      <c r="AH105" s="3991"/>
      <c r="AI105" s="3991"/>
      <c r="AJ105" s="3991"/>
      <c r="AK105" s="3991"/>
      <c r="AL105" s="3991"/>
      <c r="AM105" s="3991"/>
      <c r="AN105" s="3991"/>
      <c r="AO105" s="3991"/>
      <c r="AP105" s="3991"/>
      <c r="AQ105" s="3991"/>
      <c r="AR105" s="3991"/>
      <c r="AS105" s="3991"/>
      <c r="AT105" s="3991"/>
      <c r="AU105" s="3991"/>
      <c r="AV105" s="3991"/>
      <c r="AW105" s="3991"/>
      <c r="AX105" s="3991"/>
      <c r="AY105" s="3991"/>
      <c r="AZ105" s="3991"/>
      <c r="BA105" s="3991"/>
      <c r="BB105" s="3991"/>
      <c r="BC105" s="3991"/>
      <c r="BD105" s="3991"/>
      <c r="BE105" s="3991"/>
      <c r="BF105" s="3991"/>
      <c r="BG105" s="3991"/>
      <c r="BH105" s="3991"/>
      <c r="BI105" s="3991"/>
      <c r="BJ105" s="3991"/>
      <c r="BK105" s="3991"/>
      <c r="BL105" s="3991"/>
      <c r="BM105" s="3991"/>
      <c r="BN105" s="3991"/>
      <c r="BO105" s="3991"/>
      <c r="BP105" s="3991"/>
      <c r="BQ105" s="3991"/>
      <c r="BR105" s="3991"/>
      <c r="BS105" s="3991"/>
      <c r="BT105" s="3991"/>
      <c r="BU105" s="3991"/>
      <c r="BV105" s="3991"/>
      <c r="BW105" s="3991"/>
      <c r="BX105" s="3991"/>
      <c r="BY105" s="3991"/>
      <c r="BZ105" s="3991"/>
      <c r="CA105" s="3991"/>
      <c r="CB105" s="3991"/>
    </row>
    <row r="106" spans="1:80" ht="7.5" customHeight="1">
      <c r="A106" s="3995"/>
      <c r="B106" s="3996"/>
      <c r="C106" s="3997"/>
      <c r="E106" s="3990"/>
      <c r="F106" s="3990"/>
      <c r="G106" s="3990"/>
      <c r="H106" s="3991"/>
      <c r="I106" s="3991"/>
      <c r="J106" s="3991"/>
      <c r="K106" s="3991"/>
      <c r="L106" s="3991"/>
      <c r="M106" s="3991"/>
      <c r="N106" s="3991"/>
      <c r="O106" s="3991"/>
      <c r="P106" s="3991"/>
      <c r="Q106" s="3991"/>
      <c r="R106" s="3991"/>
      <c r="S106" s="3991"/>
      <c r="T106" s="3991"/>
      <c r="U106" s="3991"/>
      <c r="V106" s="3991"/>
      <c r="W106" s="3991"/>
      <c r="X106" s="3991"/>
      <c r="Y106" s="3991"/>
      <c r="Z106" s="3991"/>
      <c r="AA106" s="3991"/>
      <c r="AB106" s="3991"/>
      <c r="AC106" s="3991"/>
      <c r="AD106" s="3991"/>
      <c r="AE106" s="3991"/>
      <c r="AF106" s="3991"/>
      <c r="AG106" s="3991"/>
      <c r="AH106" s="3991"/>
      <c r="AI106" s="3991"/>
      <c r="AJ106" s="3991"/>
      <c r="AK106" s="3991"/>
      <c r="AL106" s="3991"/>
      <c r="AM106" s="3991"/>
      <c r="AN106" s="3991"/>
      <c r="AO106" s="3991"/>
      <c r="AP106" s="3991"/>
      <c r="AQ106" s="3991"/>
      <c r="AR106" s="3991"/>
      <c r="AS106" s="3991"/>
      <c r="AT106" s="3991"/>
      <c r="AU106" s="3991"/>
      <c r="AV106" s="3991"/>
      <c r="AW106" s="3991"/>
      <c r="AX106" s="3991"/>
      <c r="AY106" s="3991"/>
      <c r="AZ106" s="3991"/>
      <c r="BA106" s="3991"/>
      <c r="BB106" s="3991"/>
      <c r="BC106" s="3991"/>
      <c r="BD106" s="3991"/>
      <c r="BE106" s="3991"/>
      <c r="BF106" s="3991"/>
      <c r="BG106" s="3991"/>
      <c r="BH106" s="3991"/>
      <c r="BI106" s="3991"/>
      <c r="BJ106" s="3991"/>
      <c r="BK106" s="3991"/>
      <c r="BL106" s="3991"/>
      <c r="BM106" s="3991"/>
      <c r="BN106" s="3991"/>
      <c r="BO106" s="3991"/>
      <c r="BP106" s="3991"/>
      <c r="BQ106" s="3991"/>
      <c r="BR106" s="3991"/>
      <c r="BS106" s="3991"/>
      <c r="BT106" s="3991"/>
      <c r="BU106" s="3991"/>
      <c r="BV106" s="3991"/>
      <c r="BW106" s="3991"/>
      <c r="BX106" s="3991"/>
      <c r="BY106" s="3991"/>
      <c r="BZ106" s="3991"/>
      <c r="CA106" s="3991"/>
      <c r="CB106" s="3991"/>
    </row>
    <row r="107" spans="1:80" ht="7.5" customHeight="1" thickBot="1">
      <c r="A107" s="3998"/>
      <c r="B107" s="3999"/>
      <c r="C107" s="4000"/>
      <c r="E107" s="3990"/>
      <c r="F107" s="3990"/>
      <c r="G107" s="3990"/>
      <c r="H107" s="3991"/>
      <c r="I107" s="3991"/>
      <c r="J107" s="3991"/>
      <c r="K107" s="3991"/>
      <c r="L107" s="3991"/>
      <c r="M107" s="3991"/>
      <c r="N107" s="3991"/>
      <c r="O107" s="3991"/>
      <c r="P107" s="3991"/>
      <c r="Q107" s="3991"/>
      <c r="R107" s="3991"/>
      <c r="S107" s="3991"/>
      <c r="T107" s="3991"/>
      <c r="U107" s="3991"/>
      <c r="V107" s="3991"/>
      <c r="W107" s="3991"/>
      <c r="X107" s="3991"/>
      <c r="Y107" s="3991"/>
      <c r="Z107" s="3991"/>
      <c r="AA107" s="3991"/>
      <c r="AB107" s="3991"/>
      <c r="AC107" s="3991"/>
      <c r="AD107" s="3991"/>
      <c r="AE107" s="3991"/>
      <c r="AF107" s="3991"/>
      <c r="AG107" s="3991"/>
      <c r="AH107" s="3991"/>
      <c r="AI107" s="3991"/>
      <c r="AJ107" s="3991"/>
      <c r="AK107" s="3991"/>
      <c r="AL107" s="3991"/>
      <c r="AM107" s="3991"/>
      <c r="AN107" s="3991"/>
      <c r="AO107" s="3991"/>
      <c r="AP107" s="3991"/>
      <c r="AQ107" s="3991"/>
      <c r="AR107" s="3991"/>
      <c r="AS107" s="3991"/>
      <c r="AT107" s="3991"/>
      <c r="AU107" s="3991"/>
      <c r="AV107" s="3991"/>
      <c r="AW107" s="3991"/>
      <c r="AX107" s="3991"/>
      <c r="AY107" s="3991"/>
      <c r="AZ107" s="3991"/>
      <c r="BA107" s="3991"/>
      <c r="BB107" s="3991"/>
      <c r="BC107" s="3991"/>
      <c r="BD107" s="3991"/>
      <c r="BE107" s="3991"/>
      <c r="BF107" s="3991"/>
      <c r="BG107" s="3991"/>
      <c r="BH107" s="3991"/>
      <c r="BI107" s="3991"/>
      <c r="BJ107" s="3991"/>
      <c r="BK107" s="3991"/>
      <c r="BL107" s="3991"/>
      <c r="BM107" s="3991"/>
      <c r="BN107" s="3991"/>
      <c r="BO107" s="3991"/>
      <c r="BP107" s="3991"/>
      <c r="BQ107" s="3991"/>
      <c r="BR107" s="3991"/>
      <c r="BS107" s="3991"/>
      <c r="BT107" s="3991"/>
      <c r="BU107" s="3991"/>
      <c r="BV107" s="3991"/>
      <c r="BW107" s="3991"/>
      <c r="BX107" s="3991"/>
      <c r="BY107" s="3991"/>
      <c r="BZ107" s="3991"/>
      <c r="CA107" s="3991"/>
      <c r="CB107" s="3991"/>
    </row>
    <row r="108" spans="1:80" ht="7.5" customHeight="1">
      <c r="A108" s="3992"/>
      <c r="B108" s="3993"/>
      <c r="C108" s="3994"/>
      <c r="E108" s="3990" t="s">
        <v>91</v>
      </c>
      <c r="F108" s="3990"/>
      <c r="G108" s="3990"/>
      <c r="H108" s="3991" t="s">
        <v>1364</v>
      </c>
      <c r="I108" s="3991"/>
      <c r="J108" s="3991"/>
      <c r="K108" s="3991"/>
      <c r="L108" s="3991"/>
      <c r="M108" s="3991"/>
      <c r="N108" s="3991"/>
      <c r="O108" s="3991"/>
      <c r="P108" s="3991"/>
      <c r="Q108" s="3991"/>
      <c r="R108" s="3991"/>
      <c r="S108" s="3991"/>
      <c r="T108" s="3991"/>
      <c r="U108" s="3991"/>
      <c r="V108" s="3991"/>
      <c r="W108" s="3991"/>
      <c r="X108" s="3991"/>
      <c r="Y108" s="3991"/>
      <c r="Z108" s="3991"/>
      <c r="AA108" s="3991"/>
      <c r="AB108" s="3991"/>
      <c r="AC108" s="3991"/>
      <c r="AD108" s="3991"/>
      <c r="AE108" s="3991"/>
      <c r="AF108" s="3991"/>
      <c r="AG108" s="3991"/>
      <c r="AH108" s="3991"/>
      <c r="AI108" s="3991"/>
      <c r="AJ108" s="3991"/>
      <c r="AK108" s="3991"/>
      <c r="AL108" s="3991"/>
      <c r="AM108" s="3991"/>
      <c r="AN108" s="3991"/>
      <c r="AO108" s="3991"/>
      <c r="AP108" s="3991"/>
      <c r="AQ108" s="3991"/>
      <c r="AR108" s="3991"/>
      <c r="AS108" s="3991"/>
      <c r="AT108" s="3991"/>
      <c r="AU108" s="3991"/>
      <c r="AV108" s="3991"/>
      <c r="AW108" s="3991"/>
      <c r="AX108" s="3991"/>
      <c r="AY108" s="3991"/>
      <c r="AZ108" s="3991"/>
      <c r="BA108" s="3991"/>
      <c r="BB108" s="3991"/>
      <c r="BC108" s="3991"/>
      <c r="BD108" s="3991"/>
      <c r="BE108" s="3991"/>
      <c r="BF108" s="3991"/>
      <c r="BG108" s="3991"/>
      <c r="BH108" s="3991"/>
      <c r="BI108" s="3991"/>
      <c r="BJ108" s="3991"/>
      <c r="BK108" s="3991"/>
      <c r="BL108" s="3991"/>
      <c r="BM108" s="3991"/>
      <c r="BN108" s="3991"/>
      <c r="BO108" s="3991"/>
      <c r="BP108" s="3991"/>
      <c r="BQ108" s="3991"/>
      <c r="BR108" s="3991"/>
      <c r="BS108" s="3991"/>
      <c r="BT108" s="3991"/>
      <c r="BU108" s="3991"/>
      <c r="BV108" s="3991"/>
      <c r="BW108" s="3991"/>
      <c r="BX108" s="3991"/>
      <c r="BY108" s="3991"/>
      <c r="BZ108" s="3991"/>
      <c r="CA108" s="3991"/>
      <c r="CB108" s="3991"/>
    </row>
    <row r="109" spans="1:80" ht="7.5" customHeight="1">
      <c r="A109" s="3995"/>
      <c r="B109" s="3996"/>
      <c r="C109" s="3997"/>
      <c r="E109" s="3990"/>
      <c r="F109" s="3990"/>
      <c r="G109" s="3990"/>
      <c r="H109" s="3991"/>
      <c r="I109" s="3991"/>
      <c r="J109" s="3991"/>
      <c r="K109" s="3991"/>
      <c r="L109" s="3991"/>
      <c r="M109" s="3991"/>
      <c r="N109" s="3991"/>
      <c r="O109" s="3991"/>
      <c r="P109" s="3991"/>
      <c r="Q109" s="3991"/>
      <c r="R109" s="3991"/>
      <c r="S109" s="3991"/>
      <c r="T109" s="3991"/>
      <c r="U109" s="3991"/>
      <c r="V109" s="3991"/>
      <c r="W109" s="3991"/>
      <c r="X109" s="3991"/>
      <c r="Y109" s="3991"/>
      <c r="Z109" s="3991"/>
      <c r="AA109" s="3991"/>
      <c r="AB109" s="3991"/>
      <c r="AC109" s="3991"/>
      <c r="AD109" s="3991"/>
      <c r="AE109" s="3991"/>
      <c r="AF109" s="3991"/>
      <c r="AG109" s="3991"/>
      <c r="AH109" s="3991"/>
      <c r="AI109" s="3991"/>
      <c r="AJ109" s="3991"/>
      <c r="AK109" s="3991"/>
      <c r="AL109" s="3991"/>
      <c r="AM109" s="3991"/>
      <c r="AN109" s="3991"/>
      <c r="AO109" s="3991"/>
      <c r="AP109" s="3991"/>
      <c r="AQ109" s="3991"/>
      <c r="AR109" s="3991"/>
      <c r="AS109" s="3991"/>
      <c r="AT109" s="3991"/>
      <c r="AU109" s="3991"/>
      <c r="AV109" s="3991"/>
      <c r="AW109" s="3991"/>
      <c r="AX109" s="3991"/>
      <c r="AY109" s="3991"/>
      <c r="AZ109" s="3991"/>
      <c r="BA109" s="3991"/>
      <c r="BB109" s="3991"/>
      <c r="BC109" s="3991"/>
      <c r="BD109" s="3991"/>
      <c r="BE109" s="3991"/>
      <c r="BF109" s="3991"/>
      <c r="BG109" s="3991"/>
      <c r="BH109" s="3991"/>
      <c r="BI109" s="3991"/>
      <c r="BJ109" s="3991"/>
      <c r="BK109" s="3991"/>
      <c r="BL109" s="3991"/>
      <c r="BM109" s="3991"/>
      <c r="BN109" s="3991"/>
      <c r="BO109" s="3991"/>
      <c r="BP109" s="3991"/>
      <c r="BQ109" s="3991"/>
      <c r="BR109" s="3991"/>
      <c r="BS109" s="3991"/>
      <c r="BT109" s="3991"/>
      <c r="BU109" s="3991"/>
      <c r="BV109" s="3991"/>
      <c r="BW109" s="3991"/>
      <c r="BX109" s="3991"/>
      <c r="BY109" s="3991"/>
      <c r="BZ109" s="3991"/>
      <c r="CA109" s="3991"/>
      <c r="CB109" s="3991"/>
    </row>
    <row r="110" spans="1:80" ht="7.5" customHeight="1" thickBot="1">
      <c r="A110" s="3998"/>
      <c r="B110" s="3999"/>
      <c r="C110" s="4000"/>
      <c r="E110" s="3990"/>
      <c r="F110" s="3990"/>
      <c r="G110" s="3990"/>
      <c r="H110" s="3991"/>
      <c r="I110" s="3991"/>
      <c r="J110" s="3991"/>
      <c r="K110" s="3991"/>
      <c r="L110" s="3991"/>
      <c r="M110" s="3991"/>
      <c r="N110" s="3991"/>
      <c r="O110" s="3991"/>
      <c r="P110" s="3991"/>
      <c r="Q110" s="3991"/>
      <c r="R110" s="3991"/>
      <c r="S110" s="3991"/>
      <c r="T110" s="3991"/>
      <c r="U110" s="3991"/>
      <c r="V110" s="3991"/>
      <c r="W110" s="3991"/>
      <c r="X110" s="3991"/>
      <c r="Y110" s="3991"/>
      <c r="Z110" s="3991"/>
      <c r="AA110" s="3991"/>
      <c r="AB110" s="3991"/>
      <c r="AC110" s="3991"/>
      <c r="AD110" s="3991"/>
      <c r="AE110" s="3991"/>
      <c r="AF110" s="3991"/>
      <c r="AG110" s="3991"/>
      <c r="AH110" s="3991"/>
      <c r="AI110" s="3991"/>
      <c r="AJ110" s="3991"/>
      <c r="AK110" s="3991"/>
      <c r="AL110" s="3991"/>
      <c r="AM110" s="3991"/>
      <c r="AN110" s="3991"/>
      <c r="AO110" s="3991"/>
      <c r="AP110" s="3991"/>
      <c r="AQ110" s="3991"/>
      <c r="AR110" s="3991"/>
      <c r="AS110" s="3991"/>
      <c r="AT110" s="3991"/>
      <c r="AU110" s="3991"/>
      <c r="AV110" s="3991"/>
      <c r="AW110" s="3991"/>
      <c r="AX110" s="3991"/>
      <c r="AY110" s="3991"/>
      <c r="AZ110" s="3991"/>
      <c r="BA110" s="3991"/>
      <c r="BB110" s="3991"/>
      <c r="BC110" s="3991"/>
      <c r="BD110" s="3991"/>
      <c r="BE110" s="3991"/>
      <c r="BF110" s="3991"/>
      <c r="BG110" s="3991"/>
      <c r="BH110" s="3991"/>
      <c r="BI110" s="3991"/>
      <c r="BJ110" s="3991"/>
      <c r="BK110" s="3991"/>
      <c r="BL110" s="3991"/>
      <c r="BM110" s="3991"/>
      <c r="BN110" s="3991"/>
      <c r="BO110" s="3991"/>
      <c r="BP110" s="3991"/>
      <c r="BQ110" s="3991"/>
      <c r="BR110" s="3991"/>
      <c r="BS110" s="3991"/>
      <c r="BT110" s="3991"/>
      <c r="BU110" s="3991"/>
      <c r="BV110" s="3991"/>
      <c r="BW110" s="3991"/>
      <c r="BX110" s="3991"/>
      <c r="BY110" s="3991"/>
      <c r="BZ110" s="3991"/>
      <c r="CA110" s="3991"/>
      <c r="CB110" s="3991"/>
    </row>
    <row r="111" spans="1:80" ht="7.5" customHeight="1">
      <c r="A111" s="3992"/>
      <c r="B111" s="3993"/>
      <c r="C111" s="3994"/>
      <c r="E111" s="3990" t="s">
        <v>1329</v>
      </c>
      <c r="F111" s="3990"/>
      <c r="G111" s="3990"/>
      <c r="H111" s="3991" t="s">
        <v>1365</v>
      </c>
      <c r="I111" s="3991"/>
      <c r="J111" s="3991"/>
      <c r="K111" s="3991"/>
      <c r="L111" s="3991"/>
      <c r="M111" s="3991"/>
      <c r="N111" s="3991"/>
      <c r="O111" s="3991"/>
      <c r="P111" s="3991"/>
      <c r="Q111" s="3991"/>
      <c r="R111" s="3991"/>
      <c r="S111" s="3991"/>
      <c r="T111" s="3991"/>
      <c r="U111" s="3991"/>
      <c r="V111" s="3991"/>
      <c r="W111" s="3991"/>
      <c r="X111" s="3991"/>
      <c r="Y111" s="3991"/>
      <c r="Z111" s="3991"/>
      <c r="AA111" s="3991"/>
      <c r="AB111" s="3991"/>
      <c r="AC111" s="3991"/>
      <c r="AD111" s="3991"/>
      <c r="AE111" s="3991"/>
      <c r="AF111" s="3991"/>
      <c r="AG111" s="3991"/>
      <c r="AH111" s="3991"/>
      <c r="AI111" s="3991"/>
      <c r="AJ111" s="3991"/>
      <c r="AK111" s="3991"/>
      <c r="AL111" s="3991"/>
      <c r="AM111" s="3991"/>
      <c r="AN111" s="3991"/>
      <c r="AO111" s="3991"/>
      <c r="AP111" s="3991"/>
      <c r="AQ111" s="3991"/>
      <c r="AR111" s="3991"/>
      <c r="AS111" s="3991"/>
      <c r="AT111" s="3991"/>
      <c r="AU111" s="3991"/>
      <c r="AV111" s="3991"/>
      <c r="AW111" s="3991"/>
      <c r="AX111" s="3991"/>
      <c r="AY111" s="3991"/>
      <c r="AZ111" s="3991"/>
      <c r="BA111" s="3991"/>
      <c r="BB111" s="3991"/>
      <c r="BC111" s="3991"/>
      <c r="BD111" s="3991"/>
      <c r="BE111" s="3991"/>
      <c r="BF111" s="3991"/>
      <c r="BG111" s="3991"/>
      <c r="BH111" s="3991"/>
      <c r="BI111" s="3991"/>
      <c r="BJ111" s="3991"/>
      <c r="BK111" s="3991"/>
      <c r="BL111" s="3991"/>
      <c r="BM111" s="3991"/>
      <c r="BN111" s="3991"/>
      <c r="BO111" s="3991"/>
      <c r="BP111" s="3991"/>
      <c r="BQ111" s="3991"/>
      <c r="BR111" s="3991"/>
      <c r="BS111" s="3991"/>
      <c r="BT111" s="3991"/>
      <c r="BU111" s="3991"/>
      <c r="BV111" s="3991"/>
      <c r="BW111" s="3991"/>
      <c r="BX111" s="3991"/>
      <c r="BY111" s="3991"/>
      <c r="BZ111" s="3991"/>
      <c r="CA111" s="3991"/>
      <c r="CB111" s="3991"/>
    </row>
    <row r="112" spans="1:80" ht="7.5" customHeight="1">
      <c r="A112" s="3995"/>
      <c r="B112" s="3996"/>
      <c r="C112" s="3997"/>
      <c r="E112" s="3990"/>
      <c r="F112" s="3990"/>
      <c r="G112" s="3990"/>
      <c r="H112" s="3991"/>
      <c r="I112" s="3991"/>
      <c r="J112" s="3991"/>
      <c r="K112" s="3991"/>
      <c r="L112" s="3991"/>
      <c r="M112" s="3991"/>
      <c r="N112" s="3991"/>
      <c r="O112" s="3991"/>
      <c r="P112" s="3991"/>
      <c r="Q112" s="3991"/>
      <c r="R112" s="3991"/>
      <c r="S112" s="3991"/>
      <c r="T112" s="3991"/>
      <c r="U112" s="3991"/>
      <c r="V112" s="3991"/>
      <c r="W112" s="3991"/>
      <c r="X112" s="3991"/>
      <c r="Y112" s="3991"/>
      <c r="Z112" s="3991"/>
      <c r="AA112" s="3991"/>
      <c r="AB112" s="3991"/>
      <c r="AC112" s="3991"/>
      <c r="AD112" s="3991"/>
      <c r="AE112" s="3991"/>
      <c r="AF112" s="3991"/>
      <c r="AG112" s="3991"/>
      <c r="AH112" s="3991"/>
      <c r="AI112" s="3991"/>
      <c r="AJ112" s="3991"/>
      <c r="AK112" s="3991"/>
      <c r="AL112" s="3991"/>
      <c r="AM112" s="3991"/>
      <c r="AN112" s="3991"/>
      <c r="AO112" s="3991"/>
      <c r="AP112" s="3991"/>
      <c r="AQ112" s="3991"/>
      <c r="AR112" s="3991"/>
      <c r="AS112" s="3991"/>
      <c r="AT112" s="3991"/>
      <c r="AU112" s="3991"/>
      <c r="AV112" s="3991"/>
      <c r="AW112" s="3991"/>
      <c r="AX112" s="3991"/>
      <c r="AY112" s="3991"/>
      <c r="AZ112" s="3991"/>
      <c r="BA112" s="3991"/>
      <c r="BB112" s="3991"/>
      <c r="BC112" s="3991"/>
      <c r="BD112" s="3991"/>
      <c r="BE112" s="3991"/>
      <c r="BF112" s="3991"/>
      <c r="BG112" s="3991"/>
      <c r="BH112" s="3991"/>
      <c r="BI112" s="3991"/>
      <c r="BJ112" s="3991"/>
      <c r="BK112" s="3991"/>
      <c r="BL112" s="3991"/>
      <c r="BM112" s="3991"/>
      <c r="BN112" s="3991"/>
      <c r="BO112" s="3991"/>
      <c r="BP112" s="3991"/>
      <c r="BQ112" s="3991"/>
      <c r="BR112" s="3991"/>
      <c r="BS112" s="3991"/>
      <c r="BT112" s="3991"/>
      <c r="BU112" s="3991"/>
      <c r="BV112" s="3991"/>
      <c r="BW112" s="3991"/>
      <c r="BX112" s="3991"/>
      <c r="BY112" s="3991"/>
      <c r="BZ112" s="3991"/>
      <c r="CA112" s="3991"/>
      <c r="CB112" s="3991"/>
    </row>
    <row r="113" spans="1:81" ht="7.5" customHeight="1" thickBot="1">
      <c r="A113" s="3998"/>
      <c r="B113" s="3999"/>
      <c r="C113" s="4000"/>
      <c r="E113" s="3990"/>
      <c r="F113" s="3990"/>
      <c r="G113" s="3990"/>
      <c r="H113" s="3991"/>
      <c r="I113" s="3991"/>
      <c r="J113" s="3991"/>
      <c r="K113" s="3991"/>
      <c r="L113" s="3991"/>
      <c r="M113" s="3991"/>
      <c r="N113" s="3991"/>
      <c r="O113" s="3991"/>
      <c r="P113" s="3991"/>
      <c r="Q113" s="3991"/>
      <c r="R113" s="3991"/>
      <c r="S113" s="3991"/>
      <c r="T113" s="3991"/>
      <c r="U113" s="3991"/>
      <c r="V113" s="3991"/>
      <c r="W113" s="3991"/>
      <c r="X113" s="3991"/>
      <c r="Y113" s="3991"/>
      <c r="Z113" s="3991"/>
      <c r="AA113" s="3991"/>
      <c r="AB113" s="3991"/>
      <c r="AC113" s="3991"/>
      <c r="AD113" s="3991"/>
      <c r="AE113" s="3991"/>
      <c r="AF113" s="3991"/>
      <c r="AG113" s="3991"/>
      <c r="AH113" s="3991"/>
      <c r="AI113" s="3991"/>
      <c r="AJ113" s="3991"/>
      <c r="AK113" s="3991"/>
      <c r="AL113" s="3991"/>
      <c r="AM113" s="3991"/>
      <c r="AN113" s="3991"/>
      <c r="AO113" s="3991"/>
      <c r="AP113" s="3991"/>
      <c r="AQ113" s="3991"/>
      <c r="AR113" s="3991"/>
      <c r="AS113" s="3991"/>
      <c r="AT113" s="3991"/>
      <c r="AU113" s="3991"/>
      <c r="AV113" s="3991"/>
      <c r="AW113" s="3991"/>
      <c r="AX113" s="3991"/>
      <c r="AY113" s="3991"/>
      <c r="AZ113" s="3991"/>
      <c r="BA113" s="3991"/>
      <c r="BB113" s="3991"/>
      <c r="BC113" s="3991"/>
      <c r="BD113" s="3991"/>
      <c r="BE113" s="3991"/>
      <c r="BF113" s="3991"/>
      <c r="BG113" s="3991"/>
      <c r="BH113" s="3991"/>
      <c r="BI113" s="3991"/>
      <c r="BJ113" s="3991"/>
      <c r="BK113" s="3991"/>
      <c r="BL113" s="3991"/>
      <c r="BM113" s="3991"/>
      <c r="BN113" s="3991"/>
      <c r="BO113" s="3991"/>
      <c r="BP113" s="3991"/>
      <c r="BQ113" s="3991"/>
      <c r="BR113" s="3991"/>
      <c r="BS113" s="3991"/>
      <c r="BT113" s="3991"/>
      <c r="BU113" s="3991"/>
      <c r="BV113" s="3991"/>
      <c r="BW113" s="3991"/>
      <c r="BX113" s="3991"/>
      <c r="BY113" s="3991"/>
      <c r="BZ113" s="3991"/>
      <c r="CA113" s="3991"/>
      <c r="CB113" s="3991"/>
    </row>
    <row r="114" spans="1:81" ht="7.5" customHeight="1">
      <c r="A114" s="3992"/>
      <c r="B114" s="3993"/>
      <c r="C114" s="3994"/>
      <c r="E114" s="3990" t="s">
        <v>1331</v>
      </c>
      <c r="F114" s="3990"/>
      <c r="G114" s="3990"/>
      <c r="H114" s="3991" t="s">
        <v>1366</v>
      </c>
      <c r="I114" s="3991"/>
      <c r="J114" s="3991"/>
      <c r="K114" s="3991"/>
      <c r="L114" s="3991"/>
      <c r="M114" s="3991"/>
      <c r="N114" s="3991"/>
      <c r="O114" s="3991"/>
      <c r="P114" s="3991"/>
      <c r="Q114" s="3991"/>
      <c r="R114" s="3991"/>
      <c r="S114" s="3991"/>
      <c r="T114" s="3991"/>
      <c r="U114" s="3991"/>
      <c r="V114" s="3991"/>
      <c r="W114" s="3991"/>
      <c r="X114" s="3991"/>
      <c r="Y114" s="3991"/>
      <c r="Z114" s="3991"/>
      <c r="AA114" s="3991"/>
      <c r="AB114" s="3991"/>
      <c r="AC114" s="3991"/>
      <c r="AD114" s="3991"/>
      <c r="AE114" s="3991"/>
      <c r="AF114" s="3991"/>
      <c r="AG114" s="3991"/>
      <c r="AH114" s="3991"/>
      <c r="AI114" s="3991"/>
      <c r="AJ114" s="3991"/>
      <c r="AK114" s="3991"/>
      <c r="AL114" s="3991"/>
      <c r="AM114" s="3991"/>
      <c r="AN114" s="3991"/>
      <c r="AO114" s="3991"/>
      <c r="AP114" s="3991"/>
      <c r="AQ114" s="3991"/>
      <c r="AR114" s="3991"/>
      <c r="AS114" s="3991"/>
      <c r="AT114" s="3991"/>
      <c r="AU114" s="3991"/>
      <c r="AV114" s="3991"/>
      <c r="AW114" s="3991"/>
      <c r="AX114" s="3991"/>
      <c r="AY114" s="3991"/>
      <c r="AZ114" s="3991"/>
      <c r="BA114" s="3991"/>
      <c r="BB114" s="3991"/>
      <c r="BC114" s="3991"/>
      <c r="BD114" s="3991"/>
      <c r="BE114" s="3991"/>
      <c r="BF114" s="3991"/>
      <c r="BG114" s="3991"/>
      <c r="BH114" s="3991"/>
      <c r="BI114" s="3991"/>
      <c r="BJ114" s="3991"/>
      <c r="BK114" s="3991"/>
      <c r="BL114" s="3991"/>
      <c r="BM114" s="3991"/>
      <c r="BN114" s="3991"/>
      <c r="BO114" s="3991"/>
      <c r="BP114" s="3991"/>
      <c r="BQ114" s="3991"/>
      <c r="BR114" s="3991"/>
      <c r="BS114" s="3991"/>
      <c r="BT114" s="3991"/>
      <c r="BU114" s="3991"/>
      <c r="BV114" s="3991"/>
      <c r="BW114" s="3991"/>
      <c r="BX114" s="3991"/>
      <c r="BY114" s="3991"/>
      <c r="BZ114" s="3991"/>
      <c r="CA114" s="3991"/>
      <c r="CB114" s="3991"/>
    </row>
    <row r="115" spans="1:81" ht="7.5" customHeight="1">
      <c r="A115" s="3995"/>
      <c r="B115" s="3996"/>
      <c r="C115" s="3997"/>
      <c r="E115" s="3990"/>
      <c r="F115" s="3990"/>
      <c r="G115" s="3990"/>
      <c r="H115" s="3991"/>
      <c r="I115" s="3991"/>
      <c r="J115" s="3991"/>
      <c r="K115" s="3991"/>
      <c r="L115" s="3991"/>
      <c r="M115" s="3991"/>
      <c r="N115" s="3991"/>
      <c r="O115" s="3991"/>
      <c r="P115" s="3991"/>
      <c r="Q115" s="3991"/>
      <c r="R115" s="3991"/>
      <c r="S115" s="3991"/>
      <c r="T115" s="3991"/>
      <c r="U115" s="3991"/>
      <c r="V115" s="3991"/>
      <c r="W115" s="3991"/>
      <c r="X115" s="3991"/>
      <c r="Y115" s="3991"/>
      <c r="Z115" s="3991"/>
      <c r="AA115" s="3991"/>
      <c r="AB115" s="3991"/>
      <c r="AC115" s="3991"/>
      <c r="AD115" s="3991"/>
      <c r="AE115" s="3991"/>
      <c r="AF115" s="3991"/>
      <c r="AG115" s="3991"/>
      <c r="AH115" s="3991"/>
      <c r="AI115" s="3991"/>
      <c r="AJ115" s="3991"/>
      <c r="AK115" s="3991"/>
      <c r="AL115" s="3991"/>
      <c r="AM115" s="3991"/>
      <c r="AN115" s="3991"/>
      <c r="AO115" s="3991"/>
      <c r="AP115" s="3991"/>
      <c r="AQ115" s="3991"/>
      <c r="AR115" s="3991"/>
      <c r="AS115" s="3991"/>
      <c r="AT115" s="3991"/>
      <c r="AU115" s="3991"/>
      <c r="AV115" s="3991"/>
      <c r="AW115" s="3991"/>
      <c r="AX115" s="3991"/>
      <c r="AY115" s="3991"/>
      <c r="AZ115" s="3991"/>
      <c r="BA115" s="3991"/>
      <c r="BB115" s="3991"/>
      <c r="BC115" s="3991"/>
      <c r="BD115" s="3991"/>
      <c r="BE115" s="3991"/>
      <c r="BF115" s="3991"/>
      <c r="BG115" s="3991"/>
      <c r="BH115" s="3991"/>
      <c r="BI115" s="3991"/>
      <c r="BJ115" s="3991"/>
      <c r="BK115" s="3991"/>
      <c r="BL115" s="3991"/>
      <c r="BM115" s="3991"/>
      <c r="BN115" s="3991"/>
      <c r="BO115" s="3991"/>
      <c r="BP115" s="3991"/>
      <c r="BQ115" s="3991"/>
      <c r="BR115" s="3991"/>
      <c r="BS115" s="3991"/>
      <c r="BT115" s="3991"/>
      <c r="BU115" s="3991"/>
      <c r="BV115" s="3991"/>
      <c r="BW115" s="3991"/>
      <c r="BX115" s="3991"/>
      <c r="BY115" s="3991"/>
      <c r="BZ115" s="3991"/>
      <c r="CA115" s="3991"/>
      <c r="CB115" s="3991"/>
    </row>
    <row r="116" spans="1:81" ht="7.5" customHeight="1" thickBot="1">
      <c r="A116" s="3998"/>
      <c r="B116" s="3999"/>
      <c r="C116" s="4000"/>
      <c r="E116" s="3990"/>
      <c r="F116" s="3990"/>
      <c r="G116" s="3990"/>
      <c r="H116" s="3991"/>
      <c r="I116" s="3991"/>
      <c r="J116" s="3991"/>
      <c r="K116" s="3991"/>
      <c r="L116" s="3991"/>
      <c r="M116" s="3991"/>
      <c r="N116" s="3991"/>
      <c r="O116" s="3991"/>
      <c r="P116" s="3991"/>
      <c r="Q116" s="3991"/>
      <c r="R116" s="3991"/>
      <c r="S116" s="3991"/>
      <c r="T116" s="3991"/>
      <c r="U116" s="3991"/>
      <c r="V116" s="3991"/>
      <c r="W116" s="3991"/>
      <c r="X116" s="3991"/>
      <c r="Y116" s="3991"/>
      <c r="Z116" s="3991"/>
      <c r="AA116" s="3991"/>
      <c r="AB116" s="3991"/>
      <c r="AC116" s="3991"/>
      <c r="AD116" s="3991"/>
      <c r="AE116" s="3991"/>
      <c r="AF116" s="3991"/>
      <c r="AG116" s="3991"/>
      <c r="AH116" s="3991"/>
      <c r="AI116" s="3991"/>
      <c r="AJ116" s="3991"/>
      <c r="AK116" s="3991"/>
      <c r="AL116" s="3991"/>
      <c r="AM116" s="3991"/>
      <c r="AN116" s="3991"/>
      <c r="AO116" s="3991"/>
      <c r="AP116" s="3991"/>
      <c r="AQ116" s="3991"/>
      <c r="AR116" s="3991"/>
      <c r="AS116" s="3991"/>
      <c r="AT116" s="3991"/>
      <c r="AU116" s="3991"/>
      <c r="AV116" s="3991"/>
      <c r="AW116" s="3991"/>
      <c r="AX116" s="3991"/>
      <c r="AY116" s="3991"/>
      <c r="AZ116" s="3991"/>
      <c r="BA116" s="3991"/>
      <c r="BB116" s="3991"/>
      <c r="BC116" s="3991"/>
      <c r="BD116" s="3991"/>
      <c r="BE116" s="3991"/>
      <c r="BF116" s="3991"/>
      <c r="BG116" s="3991"/>
      <c r="BH116" s="3991"/>
      <c r="BI116" s="3991"/>
      <c r="BJ116" s="3991"/>
      <c r="BK116" s="3991"/>
      <c r="BL116" s="3991"/>
      <c r="BM116" s="3991"/>
      <c r="BN116" s="3991"/>
      <c r="BO116" s="3991"/>
      <c r="BP116" s="3991"/>
      <c r="BQ116" s="3991"/>
      <c r="BR116" s="3991"/>
      <c r="BS116" s="3991"/>
      <c r="BT116" s="3991"/>
      <c r="BU116" s="3991"/>
      <c r="BV116" s="3991"/>
      <c r="BW116" s="3991"/>
      <c r="BX116" s="3991"/>
      <c r="BY116" s="3991"/>
      <c r="BZ116" s="3991"/>
      <c r="CA116" s="3991"/>
      <c r="CB116" s="3991"/>
    </row>
    <row r="117" spans="1:81" ht="7.5" customHeight="1">
      <c r="A117" s="3992"/>
      <c r="B117" s="3993"/>
      <c r="C117" s="3994"/>
      <c r="E117" s="3990" t="s">
        <v>1333</v>
      </c>
      <c r="F117" s="3990"/>
      <c r="G117" s="3990"/>
      <c r="H117" s="3991" t="s">
        <v>1367</v>
      </c>
      <c r="I117" s="3991"/>
      <c r="J117" s="3991"/>
      <c r="K117" s="3991"/>
      <c r="L117" s="3991"/>
      <c r="M117" s="3991"/>
      <c r="N117" s="3991"/>
      <c r="O117" s="3991"/>
      <c r="P117" s="3991"/>
      <c r="Q117" s="3991"/>
      <c r="R117" s="3991"/>
      <c r="S117" s="3991"/>
      <c r="T117" s="3991"/>
      <c r="U117" s="3991"/>
      <c r="V117" s="3991"/>
      <c r="W117" s="3991"/>
      <c r="X117" s="3991"/>
      <c r="Y117" s="3991"/>
      <c r="Z117" s="3991"/>
      <c r="AA117" s="3991"/>
      <c r="AB117" s="3991"/>
      <c r="AC117" s="3991"/>
      <c r="AD117" s="3991"/>
      <c r="AE117" s="3991"/>
      <c r="AF117" s="3991"/>
      <c r="AG117" s="3991"/>
      <c r="AH117" s="3991"/>
      <c r="AI117" s="3991"/>
      <c r="AJ117" s="3991"/>
      <c r="AK117" s="3991"/>
      <c r="AL117" s="3991"/>
      <c r="AM117" s="3991"/>
      <c r="AN117" s="3991"/>
      <c r="AO117" s="3991"/>
      <c r="AP117" s="3991"/>
      <c r="AQ117" s="3991"/>
      <c r="AR117" s="3991"/>
      <c r="AS117" s="3991"/>
      <c r="AT117" s="3991"/>
      <c r="AU117" s="3991"/>
      <c r="AV117" s="3991"/>
      <c r="AW117" s="3991"/>
      <c r="AX117" s="3991"/>
      <c r="AY117" s="3991"/>
      <c r="AZ117" s="3991"/>
      <c r="BA117" s="3991"/>
      <c r="BB117" s="3991"/>
      <c r="BC117" s="3991"/>
      <c r="BD117" s="3991"/>
      <c r="BE117" s="3991"/>
      <c r="BF117" s="3991"/>
      <c r="BG117" s="3991"/>
      <c r="BH117" s="3991"/>
      <c r="BI117" s="3991"/>
      <c r="BJ117" s="3991"/>
      <c r="BK117" s="3991"/>
      <c r="BL117" s="3991"/>
      <c r="BM117" s="3991"/>
      <c r="BN117" s="3991"/>
      <c r="BO117" s="3991"/>
      <c r="BP117" s="3991"/>
      <c r="BQ117" s="3991"/>
      <c r="BR117" s="3991"/>
      <c r="BS117" s="3991"/>
      <c r="BT117" s="3991"/>
      <c r="BU117" s="3991"/>
      <c r="BV117" s="3991"/>
      <c r="BW117" s="3991"/>
      <c r="BX117" s="3991"/>
      <c r="BY117" s="3991"/>
      <c r="BZ117" s="3991"/>
      <c r="CA117" s="3991"/>
      <c r="CB117" s="3991"/>
    </row>
    <row r="118" spans="1:81" ht="7.5" customHeight="1">
      <c r="A118" s="3995"/>
      <c r="B118" s="3996"/>
      <c r="C118" s="3997"/>
      <c r="E118" s="3990"/>
      <c r="F118" s="3990"/>
      <c r="G118" s="3990"/>
      <c r="H118" s="3991"/>
      <c r="I118" s="3991"/>
      <c r="J118" s="3991"/>
      <c r="K118" s="3991"/>
      <c r="L118" s="3991"/>
      <c r="M118" s="3991"/>
      <c r="N118" s="3991"/>
      <c r="O118" s="3991"/>
      <c r="P118" s="3991"/>
      <c r="Q118" s="3991"/>
      <c r="R118" s="3991"/>
      <c r="S118" s="3991"/>
      <c r="T118" s="3991"/>
      <c r="U118" s="3991"/>
      <c r="V118" s="3991"/>
      <c r="W118" s="3991"/>
      <c r="X118" s="3991"/>
      <c r="Y118" s="3991"/>
      <c r="Z118" s="3991"/>
      <c r="AA118" s="3991"/>
      <c r="AB118" s="3991"/>
      <c r="AC118" s="3991"/>
      <c r="AD118" s="3991"/>
      <c r="AE118" s="3991"/>
      <c r="AF118" s="3991"/>
      <c r="AG118" s="3991"/>
      <c r="AH118" s="3991"/>
      <c r="AI118" s="3991"/>
      <c r="AJ118" s="3991"/>
      <c r="AK118" s="3991"/>
      <c r="AL118" s="3991"/>
      <c r="AM118" s="3991"/>
      <c r="AN118" s="3991"/>
      <c r="AO118" s="3991"/>
      <c r="AP118" s="3991"/>
      <c r="AQ118" s="3991"/>
      <c r="AR118" s="3991"/>
      <c r="AS118" s="3991"/>
      <c r="AT118" s="3991"/>
      <c r="AU118" s="3991"/>
      <c r="AV118" s="3991"/>
      <c r="AW118" s="3991"/>
      <c r="AX118" s="3991"/>
      <c r="AY118" s="3991"/>
      <c r="AZ118" s="3991"/>
      <c r="BA118" s="3991"/>
      <c r="BB118" s="3991"/>
      <c r="BC118" s="3991"/>
      <c r="BD118" s="3991"/>
      <c r="BE118" s="3991"/>
      <c r="BF118" s="3991"/>
      <c r="BG118" s="3991"/>
      <c r="BH118" s="3991"/>
      <c r="BI118" s="3991"/>
      <c r="BJ118" s="3991"/>
      <c r="BK118" s="3991"/>
      <c r="BL118" s="3991"/>
      <c r="BM118" s="3991"/>
      <c r="BN118" s="3991"/>
      <c r="BO118" s="3991"/>
      <c r="BP118" s="3991"/>
      <c r="BQ118" s="3991"/>
      <c r="BR118" s="3991"/>
      <c r="BS118" s="3991"/>
      <c r="BT118" s="3991"/>
      <c r="BU118" s="3991"/>
      <c r="BV118" s="3991"/>
      <c r="BW118" s="3991"/>
      <c r="BX118" s="3991"/>
      <c r="BY118" s="3991"/>
      <c r="BZ118" s="3991"/>
      <c r="CA118" s="3991"/>
      <c r="CB118" s="3991"/>
    </row>
    <row r="119" spans="1:81" ht="7.5" customHeight="1" thickBot="1">
      <c r="A119" s="3998"/>
      <c r="B119" s="3999"/>
      <c r="C119" s="4000"/>
      <c r="E119" s="3990"/>
      <c r="F119" s="3990"/>
      <c r="G119" s="3990"/>
      <c r="H119" s="3991"/>
      <c r="I119" s="3991"/>
      <c r="J119" s="3991"/>
      <c r="K119" s="3991"/>
      <c r="L119" s="3991"/>
      <c r="M119" s="3991"/>
      <c r="N119" s="3991"/>
      <c r="O119" s="3991"/>
      <c r="P119" s="3991"/>
      <c r="Q119" s="3991"/>
      <c r="R119" s="3991"/>
      <c r="S119" s="3991"/>
      <c r="T119" s="3991"/>
      <c r="U119" s="3991"/>
      <c r="V119" s="3991"/>
      <c r="W119" s="3991"/>
      <c r="X119" s="3991"/>
      <c r="Y119" s="3991"/>
      <c r="Z119" s="3991"/>
      <c r="AA119" s="3991"/>
      <c r="AB119" s="3991"/>
      <c r="AC119" s="3991"/>
      <c r="AD119" s="3991"/>
      <c r="AE119" s="3991"/>
      <c r="AF119" s="3991"/>
      <c r="AG119" s="3991"/>
      <c r="AH119" s="3991"/>
      <c r="AI119" s="3991"/>
      <c r="AJ119" s="3991"/>
      <c r="AK119" s="3991"/>
      <c r="AL119" s="3991"/>
      <c r="AM119" s="3991"/>
      <c r="AN119" s="3991"/>
      <c r="AO119" s="3991"/>
      <c r="AP119" s="3991"/>
      <c r="AQ119" s="3991"/>
      <c r="AR119" s="3991"/>
      <c r="AS119" s="3991"/>
      <c r="AT119" s="3991"/>
      <c r="AU119" s="3991"/>
      <c r="AV119" s="3991"/>
      <c r="AW119" s="3991"/>
      <c r="AX119" s="3991"/>
      <c r="AY119" s="3991"/>
      <c r="AZ119" s="3991"/>
      <c r="BA119" s="3991"/>
      <c r="BB119" s="3991"/>
      <c r="BC119" s="3991"/>
      <c r="BD119" s="3991"/>
      <c r="BE119" s="3991"/>
      <c r="BF119" s="3991"/>
      <c r="BG119" s="3991"/>
      <c r="BH119" s="3991"/>
      <c r="BI119" s="3991"/>
      <c r="BJ119" s="3991"/>
      <c r="BK119" s="3991"/>
      <c r="BL119" s="3991"/>
      <c r="BM119" s="3991"/>
      <c r="BN119" s="3991"/>
      <c r="BO119" s="3991"/>
      <c r="BP119" s="3991"/>
      <c r="BQ119" s="3991"/>
      <c r="BR119" s="3991"/>
      <c r="BS119" s="3991"/>
      <c r="BT119" s="3991"/>
      <c r="BU119" s="3991"/>
      <c r="BV119" s="3991"/>
      <c r="BW119" s="3991"/>
      <c r="BX119" s="3991"/>
      <c r="BY119" s="3991"/>
      <c r="BZ119" s="3991"/>
      <c r="CA119" s="3991"/>
      <c r="CB119" s="3991"/>
    </row>
    <row r="120" spans="1:81" ht="7.5" customHeight="1">
      <c r="A120" s="3992"/>
      <c r="B120" s="3993"/>
      <c r="C120" s="3994"/>
      <c r="E120" s="3990" t="s">
        <v>1335</v>
      </c>
      <c r="F120" s="3990"/>
      <c r="G120" s="3990"/>
      <c r="H120" s="3991" t="s">
        <v>1368</v>
      </c>
      <c r="I120" s="3991"/>
      <c r="J120" s="3991"/>
      <c r="K120" s="3991"/>
      <c r="L120" s="3991"/>
      <c r="M120" s="3991"/>
      <c r="N120" s="3991"/>
      <c r="O120" s="3991"/>
      <c r="P120" s="3991"/>
      <c r="Q120" s="3991"/>
      <c r="R120" s="3991"/>
      <c r="S120" s="3991"/>
      <c r="T120" s="3991"/>
      <c r="U120" s="3991"/>
      <c r="V120" s="3991"/>
      <c r="W120" s="3991"/>
      <c r="X120" s="3991"/>
      <c r="Y120" s="3991"/>
      <c r="Z120" s="3991"/>
      <c r="AA120" s="3991"/>
      <c r="AB120" s="3991"/>
      <c r="AC120" s="3991"/>
      <c r="AD120" s="3991"/>
      <c r="AE120" s="3991"/>
      <c r="AF120" s="3991"/>
      <c r="AG120" s="3991"/>
      <c r="AH120" s="3991"/>
      <c r="AI120" s="3991"/>
      <c r="AJ120" s="3991"/>
      <c r="AK120" s="3991"/>
      <c r="AL120" s="3991"/>
      <c r="AM120" s="3991"/>
      <c r="AN120" s="3991"/>
      <c r="AO120" s="3991"/>
      <c r="AP120" s="3991"/>
      <c r="AQ120" s="3991"/>
      <c r="AR120" s="3991"/>
      <c r="AS120" s="3991"/>
      <c r="AT120" s="3991"/>
      <c r="AU120" s="3991"/>
      <c r="AV120" s="3991"/>
      <c r="AW120" s="3991"/>
      <c r="AX120" s="3991"/>
      <c r="AY120" s="3991"/>
      <c r="AZ120" s="3991"/>
      <c r="BA120" s="3991"/>
      <c r="BB120" s="3991"/>
      <c r="BC120" s="3991"/>
      <c r="BD120" s="3991"/>
      <c r="BE120" s="3991"/>
      <c r="BF120" s="3991"/>
      <c r="BG120" s="3991"/>
      <c r="BH120" s="3991"/>
      <c r="BI120" s="3991"/>
      <c r="BJ120" s="3991"/>
      <c r="BK120" s="3991"/>
      <c r="BL120" s="3991"/>
      <c r="BM120" s="3991"/>
      <c r="BN120" s="3991"/>
      <c r="BO120" s="3991"/>
      <c r="BP120" s="3991"/>
      <c r="BQ120" s="3991"/>
      <c r="BR120" s="3991"/>
      <c r="BS120" s="3991"/>
      <c r="BT120" s="3991"/>
      <c r="BU120" s="3991"/>
      <c r="BV120" s="3991"/>
      <c r="BW120" s="3991"/>
      <c r="BX120" s="3991"/>
      <c r="BY120" s="3991"/>
      <c r="BZ120" s="3991"/>
      <c r="CA120" s="3991"/>
      <c r="CB120" s="3991"/>
    </row>
    <row r="121" spans="1:81" ht="7.5" customHeight="1">
      <c r="A121" s="3995"/>
      <c r="B121" s="3996"/>
      <c r="C121" s="3997"/>
      <c r="E121" s="3990"/>
      <c r="F121" s="3990"/>
      <c r="G121" s="3990"/>
      <c r="H121" s="3991"/>
      <c r="I121" s="3991"/>
      <c r="J121" s="3991"/>
      <c r="K121" s="3991"/>
      <c r="L121" s="3991"/>
      <c r="M121" s="3991"/>
      <c r="N121" s="3991"/>
      <c r="O121" s="3991"/>
      <c r="P121" s="3991"/>
      <c r="Q121" s="3991"/>
      <c r="R121" s="3991"/>
      <c r="S121" s="3991"/>
      <c r="T121" s="3991"/>
      <c r="U121" s="3991"/>
      <c r="V121" s="3991"/>
      <c r="W121" s="3991"/>
      <c r="X121" s="3991"/>
      <c r="Y121" s="3991"/>
      <c r="Z121" s="3991"/>
      <c r="AA121" s="3991"/>
      <c r="AB121" s="3991"/>
      <c r="AC121" s="3991"/>
      <c r="AD121" s="3991"/>
      <c r="AE121" s="3991"/>
      <c r="AF121" s="3991"/>
      <c r="AG121" s="3991"/>
      <c r="AH121" s="3991"/>
      <c r="AI121" s="3991"/>
      <c r="AJ121" s="3991"/>
      <c r="AK121" s="3991"/>
      <c r="AL121" s="3991"/>
      <c r="AM121" s="3991"/>
      <c r="AN121" s="3991"/>
      <c r="AO121" s="3991"/>
      <c r="AP121" s="3991"/>
      <c r="AQ121" s="3991"/>
      <c r="AR121" s="3991"/>
      <c r="AS121" s="3991"/>
      <c r="AT121" s="3991"/>
      <c r="AU121" s="3991"/>
      <c r="AV121" s="3991"/>
      <c r="AW121" s="3991"/>
      <c r="AX121" s="3991"/>
      <c r="AY121" s="3991"/>
      <c r="AZ121" s="3991"/>
      <c r="BA121" s="3991"/>
      <c r="BB121" s="3991"/>
      <c r="BC121" s="3991"/>
      <c r="BD121" s="3991"/>
      <c r="BE121" s="3991"/>
      <c r="BF121" s="3991"/>
      <c r="BG121" s="3991"/>
      <c r="BH121" s="3991"/>
      <c r="BI121" s="3991"/>
      <c r="BJ121" s="3991"/>
      <c r="BK121" s="3991"/>
      <c r="BL121" s="3991"/>
      <c r="BM121" s="3991"/>
      <c r="BN121" s="3991"/>
      <c r="BO121" s="3991"/>
      <c r="BP121" s="3991"/>
      <c r="BQ121" s="3991"/>
      <c r="BR121" s="3991"/>
      <c r="BS121" s="3991"/>
      <c r="BT121" s="3991"/>
      <c r="BU121" s="3991"/>
      <c r="BV121" s="3991"/>
      <c r="BW121" s="3991"/>
      <c r="BX121" s="3991"/>
      <c r="BY121" s="3991"/>
      <c r="BZ121" s="3991"/>
      <c r="CA121" s="3991"/>
      <c r="CB121" s="3991"/>
    </row>
    <row r="122" spans="1:81" ht="7.5" customHeight="1" thickBot="1">
      <c r="A122" s="3998"/>
      <c r="B122" s="3999"/>
      <c r="C122" s="4000"/>
      <c r="E122" s="3990"/>
      <c r="F122" s="3990"/>
      <c r="G122" s="3990"/>
      <c r="H122" s="3991"/>
      <c r="I122" s="3991"/>
      <c r="J122" s="3991"/>
      <c r="K122" s="3991"/>
      <c r="L122" s="3991"/>
      <c r="M122" s="3991"/>
      <c r="N122" s="3991"/>
      <c r="O122" s="3991"/>
      <c r="P122" s="3991"/>
      <c r="Q122" s="3991"/>
      <c r="R122" s="3991"/>
      <c r="S122" s="3991"/>
      <c r="T122" s="3991"/>
      <c r="U122" s="3991"/>
      <c r="V122" s="3991"/>
      <c r="W122" s="3991"/>
      <c r="X122" s="3991"/>
      <c r="Y122" s="3991"/>
      <c r="Z122" s="3991"/>
      <c r="AA122" s="3991"/>
      <c r="AB122" s="3991"/>
      <c r="AC122" s="3991"/>
      <c r="AD122" s="3991"/>
      <c r="AE122" s="3991"/>
      <c r="AF122" s="3991"/>
      <c r="AG122" s="3991"/>
      <c r="AH122" s="3991"/>
      <c r="AI122" s="3991"/>
      <c r="AJ122" s="3991"/>
      <c r="AK122" s="3991"/>
      <c r="AL122" s="3991"/>
      <c r="AM122" s="3991"/>
      <c r="AN122" s="3991"/>
      <c r="AO122" s="3991"/>
      <c r="AP122" s="3991"/>
      <c r="AQ122" s="3991"/>
      <c r="AR122" s="3991"/>
      <c r="AS122" s="3991"/>
      <c r="AT122" s="3991"/>
      <c r="AU122" s="3991"/>
      <c r="AV122" s="3991"/>
      <c r="AW122" s="3991"/>
      <c r="AX122" s="3991"/>
      <c r="AY122" s="3991"/>
      <c r="AZ122" s="3991"/>
      <c r="BA122" s="3991"/>
      <c r="BB122" s="3991"/>
      <c r="BC122" s="3991"/>
      <c r="BD122" s="3991"/>
      <c r="BE122" s="3991"/>
      <c r="BF122" s="3991"/>
      <c r="BG122" s="3991"/>
      <c r="BH122" s="3991"/>
      <c r="BI122" s="3991"/>
      <c r="BJ122" s="3991"/>
      <c r="BK122" s="3991"/>
      <c r="BL122" s="3991"/>
      <c r="BM122" s="3991"/>
      <c r="BN122" s="3991"/>
      <c r="BO122" s="3991"/>
      <c r="BP122" s="3991"/>
      <c r="BQ122" s="3991"/>
      <c r="BR122" s="3991"/>
      <c r="BS122" s="3991"/>
      <c r="BT122" s="3991"/>
      <c r="BU122" s="3991"/>
      <c r="BV122" s="3991"/>
      <c r="BW122" s="3991"/>
      <c r="BX122" s="3991"/>
      <c r="BY122" s="3991"/>
      <c r="BZ122" s="3991"/>
      <c r="CA122" s="3991"/>
      <c r="CB122" s="3991"/>
    </row>
    <row r="123" spans="1:81" ht="7.5" customHeight="1">
      <c r="A123" s="3992"/>
      <c r="B123" s="3993"/>
      <c r="C123" s="3994"/>
      <c r="E123" s="3990" t="s">
        <v>1336</v>
      </c>
      <c r="F123" s="3990"/>
      <c r="G123" s="3990"/>
      <c r="H123" s="3991" t="s">
        <v>1369</v>
      </c>
      <c r="I123" s="3991"/>
      <c r="J123" s="3991"/>
      <c r="K123" s="3991"/>
      <c r="L123" s="3991"/>
      <c r="M123" s="3991"/>
      <c r="N123" s="3991"/>
      <c r="O123" s="3991"/>
      <c r="P123" s="3991"/>
      <c r="Q123" s="3991"/>
      <c r="R123" s="3991"/>
      <c r="S123" s="3991"/>
      <c r="T123" s="3991"/>
      <c r="U123" s="3991"/>
      <c r="V123" s="3991"/>
      <c r="W123" s="3991"/>
      <c r="X123" s="3991"/>
      <c r="Y123" s="3991"/>
      <c r="Z123" s="3991"/>
      <c r="AA123" s="3991"/>
      <c r="AB123" s="3991"/>
      <c r="AC123" s="3991"/>
      <c r="AD123" s="3991"/>
      <c r="AE123" s="3991"/>
      <c r="AF123" s="3991"/>
      <c r="AG123" s="3991"/>
      <c r="AH123" s="3991"/>
      <c r="AI123" s="3991"/>
      <c r="AJ123" s="3991"/>
      <c r="AK123" s="3991"/>
      <c r="AL123" s="3991"/>
      <c r="AM123" s="3991"/>
      <c r="AN123" s="3991"/>
      <c r="AO123" s="3991"/>
      <c r="AP123" s="3991"/>
      <c r="AQ123" s="3991"/>
      <c r="AR123" s="3991"/>
      <c r="AS123" s="3991"/>
      <c r="AT123" s="3991"/>
      <c r="AU123" s="3991"/>
      <c r="AV123" s="3991"/>
      <c r="AW123" s="3991"/>
      <c r="AX123" s="3991"/>
      <c r="AY123" s="3991"/>
      <c r="AZ123" s="3991"/>
      <c r="BA123" s="3991"/>
      <c r="BB123" s="3991"/>
      <c r="BC123" s="3991"/>
      <c r="BD123" s="3991"/>
      <c r="BE123" s="3991"/>
      <c r="BF123" s="3991"/>
      <c r="BG123" s="3991"/>
      <c r="BH123" s="3991"/>
      <c r="BI123" s="3991"/>
      <c r="BJ123" s="3991"/>
      <c r="BK123" s="3991"/>
      <c r="BL123" s="3991"/>
      <c r="BM123" s="3991"/>
      <c r="BN123" s="3991"/>
      <c r="BO123" s="3991"/>
      <c r="BP123" s="3991"/>
      <c r="BQ123" s="3991"/>
      <c r="BR123" s="3991"/>
      <c r="BS123" s="3991"/>
      <c r="BT123" s="3991"/>
      <c r="BU123" s="3991"/>
      <c r="BV123" s="3991"/>
      <c r="BW123" s="3991"/>
      <c r="BX123" s="3991"/>
      <c r="BY123" s="3991"/>
      <c r="BZ123" s="3991"/>
      <c r="CA123" s="3991"/>
      <c r="CB123" s="3991"/>
      <c r="CC123" s="742"/>
    </row>
    <row r="124" spans="1:81" ht="7.5" customHeight="1">
      <c r="A124" s="3995"/>
      <c r="B124" s="3996"/>
      <c r="C124" s="3997"/>
      <c r="E124" s="3990"/>
      <c r="F124" s="3990"/>
      <c r="G124" s="3990"/>
      <c r="H124" s="3991"/>
      <c r="I124" s="3991"/>
      <c r="J124" s="3991"/>
      <c r="K124" s="3991"/>
      <c r="L124" s="3991"/>
      <c r="M124" s="3991"/>
      <c r="N124" s="3991"/>
      <c r="O124" s="3991"/>
      <c r="P124" s="3991"/>
      <c r="Q124" s="3991"/>
      <c r="R124" s="3991"/>
      <c r="S124" s="3991"/>
      <c r="T124" s="3991"/>
      <c r="U124" s="3991"/>
      <c r="V124" s="3991"/>
      <c r="W124" s="3991"/>
      <c r="X124" s="3991"/>
      <c r="Y124" s="3991"/>
      <c r="Z124" s="3991"/>
      <c r="AA124" s="3991"/>
      <c r="AB124" s="3991"/>
      <c r="AC124" s="3991"/>
      <c r="AD124" s="3991"/>
      <c r="AE124" s="3991"/>
      <c r="AF124" s="3991"/>
      <c r="AG124" s="3991"/>
      <c r="AH124" s="3991"/>
      <c r="AI124" s="3991"/>
      <c r="AJ124" s="3991"/>
      <c r="AK124" s="3991"/>
      <c r="AL124" s="3991"/>
      <c r="AM124" s="3991"/>
      <c r="AN124" s="3991"/>
      <c r="AO124" s="3991"/>
      <c r="AP124" s="3991"/>
      <c r="AQ124" s="3991"/>
      <c r="AR124" s="3991"/>
      <c r="AS124" s="3991"/>
      <c r="AT124" s="3991"/>
      <c r="AU124" s="3991"/>
      <c r="AV124" s="3991"/>
      <c r="AW124" s="3991"/>
      <c r="AX124" s="3991"/>
      <c r="AY124" s="3991"/>
      <c r="AZ124" s="3991"/>
      <c r="BA124" s="3991"/>
      <c r="BB124" s="3991"/>
      <c r="BC124" s="3991"/>
      <c r="BD124" s="3991"/>
      <c r="BE124" s="3991"/>
      <c r="BF124" s="3991"/>
      <c r="BG124" s="3991"/>
      <c r="BH124" s="3991"/>
      <c r="BI124" s="3991"/>
      <c r="BJ124" s="3991"/>
      <c r="BK124" s="3991"/>
      <c r="BL124" s="3991"/>
      <c r="BM124" s="3991"/>
      <c r="BN124" s="3991"/>
      <c r="BO124" s="3991"/>
      <c r="BP124" s="3991"/>
      <c r="BQ124" s="3991"/>
      <c r="BR124" s="3991"/>
      <c r="BS124" s="3991"/>
      <c r="BT124" s="3991"/>
      <c r="BU124" s="3991"/>
      <c r="BV124" s="3991"/>
      <c r="BW124" s="3991"/>
      <c r="BX124" s="3991"/>
      <c r="BY124" s="3991"/>
      <c r="BZ124" s="3991"/>
      <c r="CA124" s="3991"/>
      <c r="CB124" s="3991"/>
      <c r="CC124" s="742"/>
    </row>
    <row r="125" spans="1:81" ht="7.5" customHeight="1" thickBot="1">
      <c r="A125" s="3998"/>
      <c r="B125" s="3999"/>
      <c r="C125" s="4000"/>
      <c r="E125" s="3990"/>
      <c r="F125" s="3990"/>
      <c r="G125" s="3990"/>
      <c r="H125" s="3991"/>
      <c r="I125" s="3991"/>
      <c r="J125" s="3991"/>
      <c r="K125" s="3991"/>
      <c r="L125" s="3991"/>
      <c r="M125" s="3991"/>
      <c r="N125" s="3991"/>
      <c r="O125" s="3991"/>
      <c r="P125" s="3991"/>
      <c r="Q125" s="3991"/>
      <c r="R125" s="3991"/>
      <c r="S125" s="3991"/>
      <c r="T125" s="3991"/>
      <c r="U125" s="3991"/>
      <c r="V125" s="3991"/>
      <c r="W125" s="3991"/>
      <c r="X125" s="3991"/>
      <c r="Y125" s="3991"/>
      <c r="Z125" s="3991"/>
      <c r="AA125" s="3991"/>
      <c r="AB125" s="3991"/>
      <c r="AC125" s="3991"/>
      <c r="AD125" s="3991"/>
      <c r="AE125" s="3991"/>
      <c r="AF125" s="3991"/>
      <c r="AG125" s="3991"/>
      <c r="AH125" s="3991"/>
      <c r="AI125" s="3991"/>
      <c r="AJ125" s="3991"/>
      <c r="AK125" s="3991"/>
      <c r="AL125" s="3991"/>
      <c r="AM125" s="3991"/>
      <c r="AN125" s="3991"/>
      <c r="AO125" s="3991"/>
      <c r="AP125" s="3991"/>
      <c r="AQ125" s="3991"/>
      <c r="AR125" s="3991"/>
      <c r="AS125" s="3991"/>
      <c r="AT125" s="3991"/>
      <c r="AU125" s="3991"/>
      <c r="AV125" s="3991"/>
      <c r="AW125" s="3991"/>
      <c r="AX125" s="3991"/>
      <c r="AY125" s="3991"/>
      <c r="AZ125" s="3991"/>
      <c r="BA125" s="3991"/>
      <c r="BB125" s="3991"/>
      <c r="BC125" s="3991"/>
      <c r="BD125" s="3991"/>
      <c r="BE125" s="3991"/>
      <c r="BF125" s="3991"/>
      <c r="BG125" s="3991"/>
      <c r="BH125" s="3991"/>
      <c r="BI125" s="3991"/>
      <c r="BJ125" s="3991"/>
      <c r="BK125" s="3991"/>
      <c r="BL125" s="3991"/>
      <c r="BM125" s="3991"/>
      <c r="BN125" s="3991"/>
      <c r="BO125" s="3991"/>
      <c r="BP125" s="3991"/>
      <c r="BQ125" s="3991"/>
      <c r="BR125" s="3991"/>
      <c r="BS125" s="3991"/>
      <c r="BT125" s="3991"/>
      <c r="BU125" s="3991"/>
      <c r="BV125" s="3991"/>
      <c r="BW125" s="3991"/>
      <c r="BX125" s="3991"/>
      <c r="BY125" s="3991"/>
      <c r="BZ125" s="3991"/>
      <c r="CA125" s="3991"/>
      <c r="CB125" s="3991"/>
      <c r="CC125" s="742"/>
    </row>
    <row r="126" spans="1:81" ht="7.5" customHeight="1">
      <c r="A126" s="3992"/>
      <c r="B126" s="3993"/>
      <c r="C126" s="3994"/>
      <c r="E126" s="3990" t="s">
        <v>1370</v>
      </c>
      <c r="F126" s="3990"/>
      <c r="G126" s="3990"/>
      <c r="H126" s="3991" t="s">
        <v>1371</v>
      </c>
      <c r="I126" s="3991"/>
      <c r="J126" s="3991"/>
      <c r="K126" s="3991"/>
      <c r="L126" s="3991"/>
      <c r="M126" s="3991"/>
      <c r="N126" s="3991"/>
      <c r="O126" s="3991"/>
      <c r="P126" s="3991"/>
      <c r="Q126" s="3991"/>
      <c r="R126" s="3991"/>
      <c r="S126" s="3991"/>
      <c r="T126" s="3991"/>
      <c r="U126" s="3991"/>
      <c r="V126" s="3991"/>
      <c r="W126" s="3991"/>
      <c r="X126" s="3991"/>
      <c r="Y126" s="3991"/>
      <c r="Z126" s="3991"/>
      <c r="AA126" s="3991"/>
      <c r="AB126" s="3991"/>
      <c r="AC126" s="3991"/>
      <c r="AD126" s="3991"/>
      <c r="AE126" s="3991"/>
      <c r="AF126" s="3991"/>
      <c r="AG126" s="3991"/>
      <c r="AH126" s="3991"/>
      <c r="AI126" s="3991"/>
      <c r="AJ126" s="3991"/>
      <c r="AK126" s="3991"/>
      <c r="AL126" s="3991"/>
      <c r="AM126" s="3991"/>
      <c r="AN126" s="3991"/>
      <c r="AO126" s="3991"/>
      <c r="AP126" s="3991"/>
      <c r="AQ126" s="3991"/>
      <c r="AR126" s="3991"/>
      <c r="AS126" s="3991"/>
      <c r="AT126" s="3991"/>
      <c r="AU126" s="3991"/>
      <c r="AV126" s="3991"/>
      <c r="AW126" s="3991"/>
      <c r="AX126" s="3991"/>
      <c r="AY126" s="3991"/>
      <c r="AZ126" s="3991"/>
      <c r="BA126" s="3991"/>
      <c r="BB126" s="3991"/>
      <c r="BC126" s="3991"/>
      <c r="BD126" s="3991"/>
      <c r="BE126" s="3991"/>
      <c r="BF126" s="3991"/>
      <c r="BG126" s="3991"/>
      <c r="BH126" s="3991"/>
      <c r="BI126" s="3991"/>
      <c r="BJ126" s="3991"/>
      <c r="BK126" s="3991"/>
      <c r="BL126" s="3991"/>
      <c r="BM126" s="3991"/>
      <c r="BN126" s="3991"/>
      <c r="BO126" s="3991"/>
      <c r="BP126" s="3991"/>
      <c r="BQ126" s="3991"/>
      <c r="BR126" s="3991"/>
      <c r="BS126" s="3991"/>
      <c r="BT126" s="3991"/>
      <c r="BU126" s="3991"/>
      <c r="BV126" s="3991"/>
      <c r="BW126" s="3991"/>
      <c r="BX126" s="3991"/>
      <c r="BY126" s="3991"/>
      <c r="BZ126" s="3991"/>
      <c r="CA126" s="3991"/>
      <c r="CB126" s="3991"/>
    </row>
    <row r="127" spans="1:81" ht="7.5" customHeight="1">
      <c r="A127" s="3995"/>
      <c r="B127" s="3996"/>
      <c r="C127" s="3997"/>
      <c r="E127" s="3990"/>
      <c r="F127" s="3990"/>
      <c r="G127" s="3990"/>
      <c r="H127" s="3991"/>
      <c r="I127" s="3991"/>
      <c r="J127" s="3991"/>
      <c r="K127" s="3991"/>
      <c r="L127" s="3991"/>
      <c r="M127" s="3991"/>
      <c r="N127" s="3991"/>
      <c r="O127" s="3991"/>
      <c r="P127" s="3991"/>
      <c r="Q127" s="3991"/>
      <c r="R127" s="3991"/>
      <c r="S127" s="3991"/>
      <c r="T127" s="3991"/>
      <c r="U127" s="3991"/>
      <c r="V127" s="3991"/>
      <c r="W127" s="3991"/>
      <c r="X127" s="3991"/>
      <c r="Y127" s="3991"/>
      <c r="Z127" s="3991"/>
      <c r="AA127" s="3991"/>
      <c r="AB127" s="3991"/>
      <c r="AC127" s="3991"/>
      <c r="AD127" s="3991"/>
      <c r="AE127" s="3991"/>
      <c r="AF127" s="3991"/>
      <c r="AG127" s="3991"/>
      <c r="AH127" s="3991"/>
      <c r="AI127" s="3991"/>
      <c r="AJ127" s="3991"/>
      <c r="AK127" s="3991"/>
      <c r="AL127" s="3991"/>
      <c r="AM127" s="3991"/>
      <c r="AN127" s="3991"/>
      <c r="AO127" s="3991"/>
      <c r="AP127" s="3991"/>
      <c r="AQ127" s="3991"/>
      <c r="AR127" s="3991"/>
      <c r="AS127" s="3991"/>
      <c r="AT127" s="3991"/>
      <c r="AU127" s="3991"/>
      <c r="AV127" s="3991"/>
      <c r="AW127" s="3991"/>
      <c r="AX127" s="3991"/>
      <c r="AY127" s="3991"/>
      <c r="AZ127" s="3991"/>
      <c r="BA127" s="3991"/>
      <c r="BB127" s="3991"/>
      <c r="BC127" s="3991"/>
      <c r="BD127" s="3991"/>
      <c r="BE127" s="3991"/>
      <c r="BF127" s="3991"/>
      <c r="BG127" s="3991"/>
      <c r="BH127" s="3991"/>
      <c r="BI127" s="3991"/>
      <c r="BJ127" s="3991"/>
      <c r="BK127" s="3991"/>
      <c r="BL127" s="3991"/>
      <c r="BM127" s="3991"/>
      <c r="BN127" s="3991"/>
      <c r="BO127" s="3991"/>
      <c r="BP127" s="3991"/>
      <c r="BQ127" s="3991"/>
      <c r="BR127" s="3991"/>
      <c r="BS127" s="3991"/>
      <c r="BT127" s="3991"/>
      <c r="BU127" s="3991"/>
      <c r="BV127" s="3991"/>
      <c r="BW127" s="3991"/>
      <c r="BX127" s="3991"/>
      <c r="BY127" s="3991"/>
      <c r="BZ127" s="3991"/>
      <c r="CA127" s="3991"/>
      <c r="CB127" s="3991"/>
    </row>
    <row r="128" spans="1:81" ht="7.5" customHeight="1" thickBot="1">
      <c r="A128" s="3998"/>
      <c r="B128" s="3999"/>
      <c r="C128" s="4000"/>
      <c r="E128" s="3990"/>
      <c r="F128" s="3990"/>
      <c r="G128" s="3990"/>
      <c r="H128" s="3991"/>
      <c r="I128" s="3991"/>
      <c r="J128" s="3991"/>
      <c r="K128" s="3991"/>
      <c r="L128" s="3991"/>
      <c r="M128" s="3991"/>
      <c r="N128" s="3991"/>
      <c r="O128" s="3991"/>
      <c r="P128" s="3991"/>
      <c r="Q128" s="3991"/>
      <c r="R128" s="3991"/>
      <c r="S128" s="3991"/>
      <c r="T128" s="3991"/>
      <c r="U128" s="3991"/>
      <c r="V128" s="3991"/>
      <c r="W128" s="3991"/>
      <c r="X128" s="3991"/>
      <c r="Y128" s="3991"/>
      <c r="Z128" s="3991"/>
      <c r="AA128" s="3991"/>
      <c r="AB128" s="3991"/>
      <c r="AC128" s="3991"/>
      <c r="AD128" s="3991"/>
      <c r="AE128" s="3991"/>
      <c r="AF128" s="3991"/>
      <c r="AG128" s="3991"/>
      <c r="AH128" s="3991"/>
      <c r="AI128" s="3991"/>
      <c r="AJ128" s="3991"/>
      <c r="AK128" s="3991"/>
      <c r="AL128" s="3991"/>
      <c r="AM128" s="3991"/>
      <c r="AN128" s="3991"/>
      <c r="AO128" s="3991"/>
      <c r="AP128" s="3991"/>
      <c r="AQ128" s="3991"/>
      <c r="AR128" s="3991"/>
      <c r="AS128" s="3991"/>
      <c r="AT128" s="3991"/>
      <c r="AU128" s="3991"/>
      <c r="AV128" s="3991"/>
      <c r="AW128" s="3991"/>
      <c r="AX128" s="3991"/>
      <c r="AY128" s="3991"/>
      <c r="AZ128" s="3991"/>
      <c r="BA128" s="3991"/>
      <c r="BB128" s="3991"/>
      <c r="BC128" s="3991"/>
      <c r="BD128" s="3991"/>
      <c r="BE128" s="3991"/>
      <c r="BF128" s="3991"/>
      <c r="BG128" s="3991"/>
      <c r="BH128" s="3991"/>
      <c r="BI128" s="3991"/>
      <c r="BJ128" s="3991"/>
      <c r="BK128" s="3991"/>
      <c r="BL128" s="3991"/>
      <c r="BM128" s="3991"/>
      <c r="BN128" s="3991"/>
      <c r="BO128" s="3991"/>
      <c r="BP128" s="3991"/>
      <c r="BQ128" s="3991"/>
      <c r="BR128" s="3991"/>
      <c r="BS128" s="3991"/>
      <c r="BT128" s="3991"/>
      <c r="BU128" s="3991"/>
      <c r="BV128" s="3991"/>
      <c r="BW128" s="3991"/>
      <c r="BX128" s="3991"/>
      <c r="BY128" s="3991"/>
      <c r="BZ128" s="3991"/>
      <c r="CA128" s="3991"/>
      <c r="CB128" s="3991"/>
    </row>
    <row r="129" spans="1:80" s="761" customFormat="1" ht="6" customHeight="1">
      <c r="A129" s="4011"/>
      <c r="B129" s="4012"/>
      <c r="C129" s="4013"/>
      <c r="E129" s="4019" t="s">
        <v>1340</v>
      </c>
      <c r="F129" s="4019"/>
      <c r="G129" s="4019"/>
      <c r="H129" s="4004" t="s">
        <v>1470</v>
      </c>
      <c r="I129" s="4004"/>
      <c r="J129" s="4004"/>
      <c r="K129" s="4004"/>
      <c r="L129" s="4004"/>
      <c r="M129" s="4004"/>
      <c r="N129" s="4004"/>
      <c r="O129" s="4004"/>
      <c r="P129" s="4004"/>
      <c r="Q129" s="4004"/>
      <c r="R129" s="4004"/>
      <c r="S129" s="4004"/>
      <c r="T129" s="4004"/>
      <c r="U129" s="4004"/>
      <c r="V129" s="4004"/>
      <c r="W129" s="4004"/>
      <c r="X129" s="4004"/>
      <c r="Y129" s="4004"/>
      <c r="Z129" s="4004"/>
      <c r="AA129" s="4004"/>
      <c r="AB129" s="4004"/>
      <c r="AC129" s="4004"/>
      <c r="AD129" s="4004"/>
      <c r="AE129" s="4004"/>
      <c r="AF129" s="4004"/>
      <c r="AG129" s="4004"/>
      <c r="AH129" s="4004"/>
      <c r="AI129" s="4004"/>
      <c r="AJ129" s="4004"/>
      <c r="AK129" s="4004"/>
      <c r="AL129" s="4004"/>
      <c r="AM129" s="4004"/>
      <c r="AN129" s="4004"/>
      <c r="AO129" s="4004"/>
      <c r="AP129" s="4004"/>
      <c r="AQ129" s="4004"/>
      <c r="AR129" s="4004"/>
      <c r="AS129" s="4004"/>
      <c r="AT129" s="4004"/>
      <c r="AU129" s="4004"/>
      <c r="AV129" s="4004"/>
      <c r="AW129" s="4004"/>
      <c r="AX129" s="4004"/>
      <c r="AY129" s="4004"/>
      <c r="AZ129" s="4004"/>
      <c r="BA129" s="4004"/>
      <c r="BB129" s="4004"/>
      <c r="BC129" s="4004"/>
      <c r="BD129" s="4004"/>
      <c r="BE129" s="4004"/>
      <c r="BF129" s="4004"/>
      <c r="BG129" s="4004"/>
      <c r="BH129" s="4004"/>
      <c r="BI129" s="4004"/>
      <c r="BJ129" s="4004"/>
      <c r="BK129" s="4004"/>
      <c r="BL129" s="4004"/>
      <c r="BM129" s="4004"/>
      <c r="BN129" s="4004"/>
      <c r="BO129" s="4004"/>
      <c r="BP129" s="4004"/>
      <c r="BQ129" s="4004"/>
      <c r="BR129" s="4004"/>
      <c r="BS129" s="4004"/>
      <c r="BT129" s="4004"/>
      <c r="BU129" s="4004"/>
      <c r="BV129" s="4004"/>
      <c r="BW129" s="4004"/>
      <c r="BX129" s="4004"/>
      <c r="BY129" s="4004"/>
      <c r="BZ129" s="4004"/>
      <c r="CA129" s="4004"/>
      <c r="CB129" s="4004"/>
    </row>
    <row r="130" spans="1:80" s="761" customFormat="1" ht="6" customHeight="1">
      <c r="A130" s="4014"/>
      <c r="B130" s="4004"/>
      <c r="C130" s="4015"/>
      <c r="E130" s="4019"/>
      <c r="F130" s="4019"/>
      <c r="G130" s="4019"/>
      <c r="H130" s="4004"/>
      <c r="I130" s="4004"/>
      <c r="J130" s="4004"/>
      <c r="K130" s="4004"/>
      <c r="L130" s="4004"/>
      <c r="M130" s="4004"/>
      <c r="N130" s="4004"/>
      <c r="O130" s="4004"/>
      <c r="P130" s="4004"/>
      <c r="Q130" s="4004"/>
      <c r="R130" s="4004"/>
      <c r="S130" s="4004"/>
      <c r="T130" s="4004"/>
      <c r="U130" s="4004"/>
      <c r="V130" s="4004"/>
      <c r="W130" s="4004"/>
      <c r="X130" s="4004"/>
      <c r="Y130" s="4004"/>
      <c r="Z130" s="4004"/>
      <c r="AA130" s="4004"/>
      <c r="AB130" s="4004"/>
      <c r="AC130" s="4004"/>
      <c r="AD130" s="4004"/>
      <c r="AE130" s="4004"/>
      <c r="AF130" s="4004"/>
      <c r="AG130" s="4004"/>
      <c r="AH130" s="4004"/>
      <c r="AI130" s="4004"/>
      <c r="AJ130" s="4004"/>
      <c r="AK130" s="4004"/>
      <c r="AL130" s="4004"/>
      <c r="AM130" s="4004"/>
      <c r="AN130" s="4004"/>
      <c r="AO130" s="4004"/>
      <c r="AP130" s="4004"/>
      <c r="AQ130" s="4004"/>
      <c r="AR130" s="4004"/>
      <c r="AS130" s="4004"/>
      <c r="AT130" s="4004"/>
      <c r="AU130" s="4004"/>
      <c r="AV130" s="4004"/>
      <c r="AW130" s="4004"/>
      <c r="AX130" s="4004"/>
      <c r="AY130" s="4004"/>
      <c r="AZ130" s="4004"/>
      <c r="BA130" s="4004"/>
      <c r="BB130" s="4004"/>
      <c r="BC130" s="4004"/>
      <c r="BD130" s="4004"/>
      <c r="BE130" s="4004"/>
      <c r="BF130" s="4004"/>
      <c r="BG130" s="4004"/>
      <c r="BH130" s="4004"/>
      <c r="BI130" s="4004"/>
      <c r="BJ130" s="4004"/>
      <c r="BK130" s="4004"/>
      <c r="BL130" s="4004"/>
      <c r="BM130" s="4004"/>
      <c r="BN130" s="4004"/>
      <c r="BO130" s="4004"/>
      <c r="BP130" s="4004"/>
      <c r="BQ130" s="4004"/>
      <c r="BR130" s="4004"/>
      <c r="BS130" s="4004"/>
      <c r="BT130" s="4004"/>
      <c r="BU130" s="4004"/>
      <c r="BV130" s="4004"/>
      <c r="BW130" s="4004"/>
      <c r="BX130" s="4004"/>
      <c r="BY130" s="4004"/>
      <c r="BZ130" s="4004"/>
      <c r="CA130" s="4004"/>
      <c r="CB130" s="4004"/>
    </row>
    <row r="131" spans="1:80" s="761" customFormat="1" ht="6" customHeight="1" thickBot="1">
      <c r="A131" s="4016"/>
      <c r="B131" s="4017"/>
      <c r="C131" s="4018"/>
      <c r="E131" s="4019"/>
      <c r="F131" s="4019"/>
      <c r="G131" s="4019"/>
      <c r="H131" s="4004"/>
      <c r="I131" s="4004"/>
      <c r="J131" s="4004"/>
      <c r="K131" s="4004"/>
      <c r="L131" s="4004"/>
      <c r="M131" s="4004"/>
      <c r="N131" s="4004"/>
      <c r="O131" s="4004"/>
      <c r="P131" s="4004"/>
      <c r="Q131" s="4004"/>
      <c r="R131" s="4004"/>
      <c r="S131" s="4004"/>
      <c r="T131" s="4004"/>
      <c r="U131" s="4004"/>
      <c r="V131" s="4004"/>
      <c r="W131" s="4004"/>
      <c r="X131" s="4004"/>
      <c r="Y131" s="4004"/>
      <c r="Z131" s="4004"/>
      <c r="AA131" s="4004"/>
      <c r="AB131" s="4004"/>
      <c r="AC131" s="4004"/>
      <c r="AD131" s="4004"/>
      <c r="AE131" s="4004"/>
      <c r="AF131" s="4004"/>
      <c r="AG131" s="4004"/>
      <c r="AH131" s="4004"/>
      <c r="AI131" s="4004"/>
      <c r="AJ131" s="4004"/>
      <c r="AK131" s="4004"/>
      <c r="AL131" s="4004"/>
      <c r="AM131" s="4004"/>
      <c r="AN131" s="4004"/>
      <c r="AO131" s="4004"/>
      <c r="AP131" s="4004"/>
      <c r="AQ131" s="4004"/>
      <c r="AR131" s="4004"/>
      <c r="AS131" s="4004"/>
      <c r="AT131" s="4004"/>
      <c r="AU131" s="4004"/>
      <c r="AV131" s="4004"/>
      <c r="AW131" s="4004"/>
      <c r="AX131" s="4004"/>
      <c r="AY131" s="4004"/>
      <c r="AZ131" s="4004"/>
      <c r="BA131" s="4004"/>
      <c r="BB131" s="4004"/>
      <c r="BC131" s="4004"/>
      <c r="BD131" s="4004"/>
      <c r="BE131" s="4004"/>
      <c r="BF131" s="4004"/>
      <c r="BG131" s="4004"/>
      <c r="BH131" s="4004"/>
      <c r="BI131" s="4004"/>
      <c r="BJ131" s="4004"/>
      <c r="BK131" s="4004"/>
      <c r="BL131" s="4004"/>
      <c r="BM131" s="4004"/>
      <c r="BN131" s="4004"/>
      <c r="BO131" s="4004"/>
      <c r="BP131" s="4004"/>
      <c r="BQ131" s="4004"/>
      <c r="BR131" s="4004"/>
      <c r="BS131" s="4004"/>
      <c r="BT131" s="4004"/>
      <c r="BU131" s="4004"/>
      <c r="BV131" s="4004"/>
      <c r="BW131" s="4004"/>
      <c r="BX131" s="4004"/>
      <c r="BY131" s="4004"/>
      <c r="BZ131" s="4004"/>
      <c r="CA131" s="4004"/>
      <c r="CB131" s="4004"/>
    </row>
    <row r="132" spans="1:80" ht="7.5" customHeight="1">
      <c r="E132" s="3991" t="s">
        <v>1372</v>
      </c>
      <c r="F132" s="3991"/>
      <c r="G132" s="3991"/>
      <c r="H132" s="3991"/>
      <c r="I132" s="3991"/>
      <c r="J132" s="3991"/>
      <c r="K132" s="3991"/>
      <c r="L132" s="3991"/>
      <c r="M132" s="3991"/>
      <c r="N132" s="3991"/>
      <c r="O132" s="3991"/>
      <c r="P132" s="3991"/>
      <c r="Q132" s="3991"/>
      <c r="R132" s="3991"/>
      <c r="S132" s="3991"/>
      <c r="T132" s="3991"/>
      <c r="U132" s="3991"/>
      <c r="V132" s="3991"/>
      <c r="W132" s="3991"/>
      <c r="X132" s="3991"/>
      <c r="Y132" s="3991"/>
      <c r="Z132" s="3991"/>
      <c r="AA132" s="3991"/>
      <c r="AB132" s="3991"/>
      <c r="AC132" s="3991"/>
      <c r="AD132" s="3991"/>
      <c r="AE132" s="3991"/>
      <c r="AF132" s="3991"/>
      <c r="AG132" s="3991"/>
      <c r="AH132" s="3991"/>
      <c r="AI132" s="3991"/>
      <c r="AJ132" s="3991"/>
      <c r="AK132" s="3991"/>
      <c r="AL132" s="3991"/>
      <c r="AM132" s="3991"/>
      <c r="AN132" s="3991"/>
      <c r="AO132" s="3991"/>
      <c r="AP132" s="3991"/>
      <c r="AQ132" s="3991"/>
      <c r="AR132" s="3991"/>
      <c r="AS132" s="3991"/>
      <c r="AT132" s="3991"/>
      <c r="AU132" s="3991"/>
      <c r="AV132" s="3991"/>
      <c r="AW132" s="3991"/>
      <c r="AX132" s="3991"/>
      <c r="AY132" s="3991"/>
      <c r="AZ132" s="3991"/>
      <c r="BA132" s="3991"/>
      <c r="BB132" s="3991"/>
      <c r="BC132" s="3991"/>
      <c r="BD132" s="3991"/>
      <c r="BE132" s="3991"/>
      <c r="BF132" s="3991"/>
      <c r="BG132" s="3991"/>
      <c r="BH132" s="3991"/>
      <c r="BI132" s="3991"/>
      <c r="BJ132" s="3991"/>
      <c r="BK132" s="3991"/>
      <c r="BL132" s="3991"/>
      <c r="BM132" s="3991"/>
      <c r="BN132" s="3991"/>
      <c r="BO132" s="3991"/>
      <c r="BP132" s="3991"/>
      <c r="BQ132" s="3991"/>
      <c r="BR132" s="3991"/>
    </row>
    <row r="133" spans="1:80" ht="7.5" customHeight="1">
      <c r="E133" s="3991"/>
      <c r="F133" s="3991"/>
      <c r="G133" s="3991"/>
      <c r="H133" s="3991"/>
      <c r="I133" s="3991"/>
      <c r="J133" s="3991"/>
      <c r="K133" s="3991"/>
      <c r="L133" s="3991"/>
      <c r="M133" s="3991"/>
      <c r="N133" s="3991"/>
      <c r="O133" s="3991"/>
      <c r="P133" s="3991"/>
      <c r="Q133" s="3991"/>
      <c r="R133" s="3991"/>
      <c r="S133" s="3991"/>
      <c r="T133" s="3991"/>
      <c r="U133" s="3991"/>
      <c r="V133" s="3991"/>
      <c r="W133" s="3991"/>
      <c r="X133" s="3991"/>
      <c r="Y133" s="3991"/>
      <c r="Z133" s="3991"/>
      <c r="AA133" s="3991"/>
      <c r="AB133" s="3991"/>
      <c r="AC133" s="3991"/>
      <c r="AD133" s="3991"/>
      <c r="AE133" s="3991"/>
      <c r="AF133" s="3991"/>
      <c r="AG133" s="3991"/>
      <c r="AH133" s="3991"/>
      <c r="AI133" s="3991"/>
      <c r="AJ133" s="3991"/>
      <c r="AK133" s="3991"/>
      <c r="AL133" s="3991"/>
      <c r="AM133" s="3991"/>
      <c r="AN133" s="3991"/>
      <c r="AO133" s="3991"/>
      <c r="AP133" s="3991"/>
      <c r="AQ133" s="3991"/>
      <c r="AR133" s="3991"/>
      <c r="AS133" s="3991"/>
      <c r="AT133" s="3991"/>
      <c r="AU133" s="3991"/>
      <c r="AV133" s="3991"/>
      <c r="AW133" s="3991"/>
      <c r="AX133" s="3991"/>
      <c r="AY133" s="3991"/>
      <c r="AZ133" s="3991"/>
      <c r="BA133" s="3991"/>
      <c r="BB133" s="3991"/>
      <c r="BC133" s="3991"/>
      <c r="BD133" s="3991"/>
      <c r="BE133" s="3991"/>
      <c r="BF133" s="3991"/>
      <c r="BG133" s="3991"/>
      <c r="BH133" s="3991"/>
      <c r="BI133" s="3991"/>
      <c r="BJ133" s="3991"/>
      <c r="BK133" s="3991"/>
      <c r="BL133" s="3991"/>
      <c r="BM133" s="3991"/>
      <c r="BN133" s="3991"/>
      <c r="BO133" s="3991"/>
      <c r="BP133" s="3991"/>
      <c r="BQ133" s="3991"/>
      <c r="BR133" s="3991"/>
    </row>
    <row r="134" spans="1:80" ht="7.5" customHeight="1" thickBot="1">
      <c r="E134" s="3991"/>
      <c r="F134" s="3991"/>
      <c r="G134" s="3991"/>
      <c r="H134" s="3991"/>
      <c r="I134" s="3991"/>
      <c r="J134" s="3991"/>
      <c r="K134" s="3991"/>
      <c r="L134" s="3991"/>
      <c r="M134" s="3991"/>
      <c r="N134" s="3991"/>
      <c r="O134" s="3991"/>
      <c r="P134" s="3991"/>
      <c r="Q134" s="3991"/>
      <c r="R134" s="3991"/>
      <c r="S134" s="3991"/>
      <c r="T134" s="3991"/>
      <c r="U134" s="3991"/>
      <c r="V134" s="3991"/>
      <c r="W134" s="3991"/>
      <c r="X134" s="3991"/>
      <c r="Y134" s="3991"/>
      <c r="Z134" s="3991"/>
      <c r="AA134" s="3991"/>
      <c r="AB134" s="3991"/>
      <c r="AC134" s="3991"/>
      <c r="AD134" s="3991"/>
      <c r="AE134" s="3991"/>
      <c r="AF134" s="3991"/>
      <c r="AG134" s="3991"/>
      <c r="AH134" s="3991"/>
      <c r="AI134" s="3991"/>
      <c r="AJ134" s="3991"/>
      <c r="AK134" s="3991"/>
      <c r="AL134" s="3991"/>
      <c r="AM134" s="3991"/>
      <c r="AN134" s="3991"/>
      <c r="AO134" s="3991"/>
      <c r="AP134" s="3991"/>
      <c r="AQ134" s="3991"/>
      <c r="AR134" s="3991"/>
      <c r="AS134" s="3991"/>
      <c r="AT134" s="3991"/>
      <c r="AU134" s="3991"/>
      <c r="AV134" s="3991"/>
      <c r="AW134" s="3991"/>
      <c r="AX134" s="3991"/>
      <c r="AY134" s="3991"/>
      <c r="AZ134" s="3991"/>
      <c r="BA134" s="3991"/>
      <c r="BB134" s="3991"/>
      <c r="BC134" s="3991"/>
      <c r="BD134" s="3991"/>
      <c r="BE134" s="3991"/>
      <c r="BF134" s="3991"/>
      <c r="BG134" s="3991"/>
      <c r="BH134" s="3991"/>
      <c r="BI134" s="3991"/>
      <c r="BJ134" s="3991"/>
      <c r="BK134" s="3991"/>
      <c r="BL134" s="3991"/>
      <c r="BM134" s="3991"/>
      <c r="BN134" s="3991"/>
      <c r="BO134" s="3991"/>
      <c r="BP134" s="3991"/>
      <c r="BQ134" s="3991"/>
      <c r="BR134" s="3991"/>
    </row>
    <row r="135" spans="1:80" ht="7.5" customHeight="1">
      <c r="A135" s="3992"/>
      <c r="B135" s="3993"/>
      <c r="C135" s="3994"/>
      <c r="E135" s="3990" t="s">
        <v>1325</v>
      </c>
      <c r="F135" s="3990"/>
      <c r="G135" s="3990"/>
      <c r="H135" s="3991" t="s">
        <v>1373</v>
      </c>
      <c r="I135" s="3991"/>
      <c r="J135" s="3991"/>
      <c r="K135" s="3991"/>
      <c r="L135" s="3991"/>
      <c r="M135" s="3991"/>
      <c r="N135" s="3991"/>
      <c r="O135" s="3991"/>
      <c r="P135" s="3991"/>
      <c r="Q135" s="3991"/>
      <c r="R135" s="3991"/>
      <c r="S135" s="3991"/>
      <c r="T135" s="3991"/>
      <c r="U135" s="3991"/>
      <c r="V135" s="3991"/>
      <c r="W135" s="3991"/>
      <c r="X135" s="3991"/>
      <c r="Y135" s="3991"/>
      <c r="Z135" s="3991"/>
      <c r="AA135" s="3991"/>
      <c r="AB135" s="3991"/>
      <c r="AC135" s="3991"/>
      <c r="AD135" s="3991"/>
      <c r="AE135" s="3991"/>
      <c r="AF135" s="3991"/>
      <c r="AG135" s="3991"/>
      <c r="AH135" s="3991"/>
      <c r="AI135" s="3991"/>
      <c r="AJ135" s="3991"/>
      <c r="AK135" s="3991"/>
      <c r="AL135" s="3991"/>
      <c r="AM135" s="3991"/>
      <c r="AN135" s="3991"/>
      <c r="AO135" s="3991"/>
      <c r="AP135" s="3991"/>
      <c r="AQ135" s="3991"/>
      <c r="AR135" s="3991"/>
      <c r="AS135" s="3991"/>
      <c r="AT135" s="3991"/>
      <c r="AU135" s="3991"/>
      <c r="AV135" s="3991"/>
      <c r="AW135" s="3991"/>
      <c r="AX135" s="3991"/>
      <c r="AY135" s="3991"/>
      <c r="AZ135" s="3991"/>
      <c r="BA135" s="3991"/>
      <c r="BB135" s="3991"/>
      <c r="BC135" s="3991"/>
      <c r="BD135" s="3991"/>
      <c r="BE135" s="3991"/>
      <c r="BF135" s="3991"/>
      <c r="BG135" s="3991"/>
      <c r="BH135" s="3991"/>
      <c r="BI135" s="3991"/>
      <c r="BJ135" s="3991"/>
      <c r="BK135" s="3991"/>
      <c r="BL135" s="3991"/>
      <c r="BM135" s="3991"/>
      <c r="BN135" s="3991"/>
      <c r="BO135" s="3991"/>
      <c r="BP135" s="3991"/>
      <c r="BQ135" s="3991"/>
      <c r="BR135" s="3991"/>
      <c r="BS135" s="3991"/>
      <c r="BT135" s="3991"/>
      <c r="BU135" s="3991"/>
      <c r="BV135" s="3991"/>
      <c r="BW135" s="3991"/>
      <c r="BX135" s="3991"/>
      <c r="BY135" s="3991"/>
      <c r="BZ135" s="3991"/>
      <c r="CA135" s="3991"/>
      <c r="CB135" s="3991"/>
    </row>
    <row r="136" spans="1:80" ht="7.5" customHeight="1">
      <c r="A136" s="3995"/>
      <c r="B136" s="3996"/>
      <c r="C136" s="3997"/>
      <c r="E136" s="3990"/>
      <c r="F136" s="3990"/>
      <c r="G136" s="3990"/>
      <c r="H136" s="3991"/>
      <c r="I136" s="3991"/>
      <c r="J136" s="3991"/>
      <c r="K136" s="3991"/>
      <c r="L136" s="3991"/>
      <c r="M136" s="3991"/>
      <c r="N136" s="3991"/>
      <c r="O136" s="3991"/>
      <c r="P136" s="3991"/>
      <c r="Q136" s="3991"/>
      <c r="R136" s="3991"/>
      <c r="S136" s="3991"/>
      <c r="T136" s="3991"/>
      <c r="U136" s="3991"/>
      <c r="V136" s="3991"/>
      <c r="W136" s="3991"/>
      <c r="X136" s="3991"/>
      <c r="Y136" s="3991"/>
      <c r="Z136" s="3991"/>
      <c r="AA136" s="3991"/>
      <c r="AB136" s="3991"/>
      <c r="AC136" s="3991"/>
      <c r="AD136" s="3991"/>
      <c r="AE136" s="3991"/>
      <c r="AF136" s="3991"/>
      <c r="AG136" s="3991"/>
      <c r="AH136" s="3991"/>
      <c r="AI136" s="3991"/>
      <c r="AJ136" s="3991"/>
      <c r="AK136" s="3991"/>
      <c r="AL136" s="3991"/>
      <c r="AM136" s="3991"/>
      <c r="AN136" s="3991"/>
      <c r="AO136" s="3991"/>
      <c r="AP136" s="3991"/>
      <c r="AQ136" s="3991"/>
      <c r="AR136" s="3991"/>
      <c r="AS136" s="3991"/>
      <c r="AT136" s="3991"/>
      <c r="AU136" s="3991"/>
      <c r="AV136" s="3991"/>
      <c r="AW136" s="3991"/>
      <c r="AX136" s="3991"/>
      <c r="AY136" s="3991"/>
      <c r="AZ136" s="3991"/>
      <c r="BA136" s="3991"/>
      <c r="BB136" s="3991"/>
      <c r="BC136" s="3991"/>
      <c r="BD136" s="3991"/>
      <c r="BE136" s="3991"/>
      <c r="BF136" s="3991"/>
      <c r="BG136" s="3991"/>
      <c r="BH136" s="3991"/>
      <c r="BI136" s="3991"/>
      <c r="BJ136" s="3991"/>
      <c r="BK136" s="3991"/>
      <c r="BL136" s="3991"/>
      <c r="BM136" s="3991"/>
      <c r="BN136" s="3991"/>
      <c r="BO136" s="3991"/>
      <c r="BP136" s="3991"/>
      <c r="BQ136" s="3991"/>
      <c r="BR136" s="3991"/>
      <c r="BS136" s="3991"/>
      <c r="BT136" s="3991"/>
      <c r="BU136" s="3991"/>
      <c r="BV136" s="3991"/>
      <c r="BW136" s="3991"/>
      <c r="BX136" s="3991"/>
      <c r="BY136" s="3991"/>
      <c r="BZ136" s="3991"/>
      <c r="CA136" s="3991"/>
      <c r="CB136" s="3991"/>
    </row>
    <row r="137" spans="1:80" ht="7.5" customHeight="1" thickBot="1">
      <c r="A137" s="3998"/>
      <c r="B137" s="3999"/>
      <c r="C137" s="4000"/>
      <c r="E137" s="3990"/>
      <c r="F137" s="3990"/>
      <c r="G137" s="3990"/>
      <c r="H137" s="3991"/>
      <c r="I137" s="3991"/>
      <c r="J137" s="3991"/>
      <c r="K137" s="3991"/>
      <c r="L137" s="3991"/>
      <c r="M137" s="3991"/>
      <c r="N137" s="3991"/>
      <c r="O137" s="3991"/>
      <c r="P137" s="3991"/>
      <c r="Q137" s="3991"/>
      <c r="R137" s="3991"/>
      <c r="S137" s="3991"/>
      <c r="T137" s="3991"/>
      <c r="U137" s="3991"/>
      <c r="V137" s="3991"/>
      <c r="W137" s="3991"/>
      <c r="X137" s="3991"/>
      <c r="Y137" s="3991"/>
      <c r="Z137" s="3991"/>
      <c r="AA137" s="3991"/>
      <c r="AB137" s="3991"/>
      <c r="AC137" s="3991"/>
      <c r="AD137" s="3991"/>
      <c r="AE137" s="3991"/>
      <c r="AF137" s="3991"/>
      <c r="AG137" s="3991"/>
      <c r="AH137" s="3991"/>
      <c r="AI137" s="3991"/>
      <c r="AJ137" s="3991"/>
      <c r="AK137" s="3991"/>
      <c r="AL137" s="3991"/>
      <c r="AM137" s="3991"/>
      <c r="AN137" s="3991"/>
      <c r="AO137" s="3991"/>
      <c r="AP137" s="3991"/>
      <c r="AQ137" s="3991"/>
      <c r="AR137" s="3991"/>
      <c r="AS137" s="3991"/>
      <c r="AT137" s="3991"/>
      <c r="AU137" s="3991"/>
      <c r="AV137" s="3991"/>
      <c r="AW137" s="3991"/>
      <c r="AX137" s="3991"/>
      <c r="AY137" s="3991"/>
      <c r="AZ137" s="3991"/>
      <c r="BA137" s="3991"/>
      <c r="BB137" s="3991"/>
      <c r="BC137" s="3991"/>
      <c r="BD137" s="3991"/>
      <c r="BE137" s="3991"/>
      <c r="BF137" s="3991"/>
      <c r="BG137" s="3991"/>
      <c r="BH137" s="3991"/>
      <c r="BI137" s="3991"/>
      <c r="BJ137" s="3991"/>
      <c r="BK137" s="3991"/>
      <c r="BL137" s="3991"/>
      <c r="BM137" s="3991"/>
      <c r="BN137" s="3991"/>
      <c r="BO137" s="3991"/>
      <c r="BP137" s="3991"/>
      <c r="BQ137" s="3991"/>
      <c r="BR137" s="3991"/>
      <c r="BS137" s="3991"/>
      <c r="BT137" s="3991"/>
      <c r="BU137" s="3991"/>
      <c r="BV137" s="3991"/>
      <c r="BW137" s="3991"/>
      <c r="BX137" s="3991"/>
      <c r="BY137" s="3991"/>
      <c r="BZ137" s="3991"/>
      <c r="CA137" s="3991"/>
      <c r="CB137" s="3991"/>
    </row>
    <row r="138" spans="1:80" ht="7.5" customHeight="1">
      <c r="A138" s="3992"/>
      <c r="B138" s="3993"/>
      <c r="C138" s="3994"/>
      <c r="E138" s="3990" t="s">
        <v>90</v>
      </c>
      <c r="F138" s="3990"/>
      <c r="G138" s="3990"/>
      <c r="H138" s="3991" t="s">
        <v>1374</v>
      </c>
      <c r="I138" s="3991"/>
      <c r="J138" s="3991"/>
      <c r="K138" s="3991"/>
      <c r="L138" s="3991"/>
      <c r="M138" s="3991"/>
      <c r="N138" s="3991"/>
      <c r="O138" s="3991"/>
      <c r="P138" s="3991"/>
      <c r="Q138" s="3991"/>
      <c r="R138" s="3991"/>
      <c r="S138" s="3991"/>
      <c r="T138" s="3991"/>
      <c r="U138" s="3991"/>
      <c r="V138" s="3991"/>
      <c r="W138" s="3991"/>
      <c r="X138" s="3991"/>
      <c r="Y138" s="3991"/>
      <c r="Z138" s="3991"/>
      <c r="AA138" s="3991"/>
      <c r="AB138" s="3991"/>
      <c r="AC138" s="3991"/>
      <c r="AD138" s="3991"/>
      <c r="AE138" s="3991"/>
      <c r="AF138" s="3991"/>
      <c r="AG138" s="3991"/>
      <c r="AH138" s="3991"/>
      <c r="AI138" s="3991"/>
      <c r="AJ138" s="3991"/>
      <c r="AK138" s="3991"/>
      <c r="AL138" s="3991"/>
      <c r="AM138" s="3991"/>
      <c r="AN138" s="3991"/>
      <c r="AO138" s="3991"/>
      <c r="AP138" s="3991"/>
      <c r="AQ138" s="3991"/>
      <c r="AR138" s="3991"/>
      <c r="AS138" s="3991"/>
      <c r="AT138" s="3991"/>
      <c r="AU138" s="3991"/>
      <c r="AV138" s="3991"/>
      <c r="AW138" s="3991"/>
      <c r="AX138" s="3991"/>
      <c r="AY138" s="3991"/>
      <c r="AZ138" s="3991"/>
      <c r="BA138" s="3991"/>
      <c r="BB138" s="3991"/>
      <c r="BC138" s="3991"/>
      <c r="BD138" s="3991"/>
      <c r="BE138" s="3991"/>
      <c r="BF138" s="3991"/>
      <c r="BG138" s="3991"/>
      <c r="BH138" s="3991"/>
      <c r="BI138" s="3991"/>
      <c r="BJ138" s="3991"/>
      <c r="BK138" s="3991"/>
      <c r="BL138" s="3991"/>
      <c r="BM138" s="3991"/>
      <c r="BN138" s="3991"/>
      <c r="BO138" s="3991"/>
      <c r="BP138" s="3991"/>
      <c r="BQ138" s="3991"/>
      <c r="BR138" s="3991"/>
      <c r="BS138" s="3991"/>
      <c r="BT138" s="3991"/>
      <c r="BU138" s="3991"/>
      <c r="BV138" s="3991"/>
      <c r="BW138" s="3991"/>
      <c r="BX138" s="3991"/>
      <c r="BY138" s="3991"/>
      <c r="BZ138" s="3991"/>
      <c r="CA138" s="3991"/>
      <c r="CB138" s="3991"/>
    </row>
    <row r="139" spans="1:80" ht="7.5" customHeight="1">
      <c r="A139" s="3995"/>
      <c r="B139" s="3996"/>
      <c r="C139" s="3997"/>
      <c r="E139" s="3990"/>
      <c r="F139" s="3990"/>
      <c r="G139" s="3990"/>
      <c r="H139" s="3991"/>
      <c r="I139" s="3991"/>
      <c r="J139" s="3991"/>
      <c r="K139" s="3991"/>
      <c r="L139" s="3991"/>
      <c r="M139" s="3991"/>
      <c r="N139" s="3991"/>
      <c r="O139" s="3991"/>
      <c r="P139" s="3991"/>
      <c r="Q139" s="3991"/>
      <c r="R139" s="3991"/>
      <c r="S139" s="3991"/>
      <c r="T139" s="3991"/>
      <c r="U139" s="3991"/>
      <c r="V139" s="3991"/>
      <c r="W139" s="3991"/>
      <c r="X139" s="3991"/>
      <c r="Y139" s="3991"/>
      <c r="Z139" s="3991"/>
      <c r="AA139" s="3991"/>
      <c r="AB139" s="3991"/>
      <c r="AC139" s="3991"/>
      <c r="AD139" s="3991"/>
      <c r="AE139" s="3991"/>
      <c r="AF139" s="3991"/>
      <c r="AG139" s="3991"/>
      <c r="AH139" s="3991"/>
      <c r="AI139" s="3991"/>
      <c r="AJ139" s="3991"/>
      <c r="AK139" s="3991"/>
      <c r="AL139" s="3991"/>
      <c r="AM139" s="3991"/>
      <c r="AN139" s="3991"/>
      <c r="AO139" s="3991"/>
      <c r="AP139" s="3991"/>
      <c r="AQ139" s="3991"/>
      <c r="AR139" s="3991"/>
      <c r="AS139" s="3991"/>
      <c r="AT139" s="3991"/>
      <c r="AU139" s="3991"/>
      <c r="AV139" s="3991"/>
      <c r="AW139" s="3991"/>
      <c r="AX139" s="3991"/>
      <c r="AY139" s="3991"/>
      <c r="AZ139" s="3991"/>
      <c r="BA139" s="3991"/>
      <c r="BB139" s="3991"/>
      <c r="BC139" s="3991"/>
      <c r="BD139" s="3991"/>
      <c r="BE139" s="3991"/>
      <c r="BF139" s="3991"/>
      <c r="BG139" s="3991"/>
      <c r="BH139" s="3991"/>
      <c r="BI139" s="3991"/>
      <c r="BJ139" s="3991"/>
      <c r="BK139" s="3991"/>
      <c r="BL139" s="3991"/>
      <c r="BM139" s="3991"/>
      <c r="BN139" s="3991"/>
      <c r="BO139" s="3991"/>
      <c r="BP139" s="3991"/>
      <c r="BQ139" s="3991"/>
      <c r="BR139" s="3991"/>
      <c r="BS139" s="3991"/>
      <c r="BT139" s="3991"/>
      <c r="BU139" s="3991"/>
      <c r="BV139" s="3991"/>
      <c r="BW139" s="3991"/>
      <c r="BX139" s="3991"/>
      <c r="BY139" s="3991"/>
      <c r="BZ139" s="3991"/>
      <c r="CA139" s="3991"/>
      <c r="CB139" s="3991"/>
    </row>
    <row r="140" spans="1:80" ht="7.5" customHeight="1" thickBot="1">
      <c r="A140" s="3998"/>
      <c r="B140" s="3999"/>
      <c r="C140" s="4000"/>
      <c r="E140" s="3990"/>
      <c r="F140" s="3990"/>
      <c r="G140" s="3990"/>
      <c r="H140" s="3991"/>
      <c r="I140" s="3991"/>
      <c r="J140" s="3991"/>
      <c r="K140" s="3991"/>
      <c r="L140" s="3991"/>
      <c r="M140" s="3991"/>
      <c r="N140" s="3991"/>
      <c r="O140" s="3991"/>
      <c r="P140" s="3991"/>
      <c r="Q140" s="3991"/>
      <c r="R140" s="3991"/>
      <c r="S140" s="3991"/>
      <c r="T140" s="3991"/>
      <c r="U140" s="3991"/>
      <c r="V140" s="3991"/>
      <c r="W140" s="3991"/>
      <c r="X140" s="3991"/>
      <c r="Y140" s="3991"/>
      <c r="Z140" s="3991"/>
      <c r="AA140" s="3991"/>
      <c r="AB140" s="3991"/>
      <c r="AC140" s="3991"/>
      <c r="AD140" s="3991"/>
      <c r="AE140" s="3991"/>
      <c r="AF140" s="3991"/>
      <c r="AG140" s="3991"/>
      <c r="AH140" s="3991"/>
      <c r="AI140" s="3991"/>
      <c r="AJ140" s="3991"/>
      <c r="AK140" s="3991"/>
      <c r="AL140" s="3991"/>
      <c r="AM140" s="3991"/>
      <c r="AN140" s="3991"/>
      <c r="AO140" s="3991"/>
      <c r="AP140" s="3991"/>
      <c r="AQ140" s="3991"/>
      <c r="AR140" s="3991"/>
      <c r="AS140" s="3991"/>
      <c r="AT140" s="3991"/>
      <c r="AU140" s="3991"/>
      <c r="AV140" s="3991"/>
      <c r="AW140" s="3991"/>
      <c r="AX140" s="3991"/>
      <c r="AY140" s="3991"/>
      <c r="AZ140" s="3991"/>
      <c r="BA140" s="3991"/>
      <c r="BB140" s="3991"/>
      <c r="BC140" s="3991"/>
      <c r="BD140" s="3991"/>
      <c r="BE140" s="3991"/>
      <c r="BF140" s="3991"/>
      <c r="BG140" s="3991"/>
      <c r="BH140" s="3991"/>
      <c r="BI140" s="3991"/>
      <c r="BJ140" s="3991"/>
      <c r="BK140" s="3991"/>
      <c r="BL140" s="3991"/>
      <c r="BM140" s="3991"/>
      <c r="BN140" s="3991"/>
      <c r="BO140" s="3991"/>
      <c r="BP140" s="3991"/>
      <c r="BQ140" s="3991"/>
      <c r="BR140" s="3991"/>
      <c r="BS140" s="3991"/>
      <c r="BT140" s="3991"/>
      <c r="BU140" s="3991"/>
      <c r="BV140" s="3991"/>
      <c r="BW140" s="3991"/>
      <c r="BX140" s="3991"/>
      <c r="BY140" s="3991"/>
      <c r="BZ140" s="3991"/>
      <c r="CA140" s="3991"/>
      <c r="CB140" s="3991"/>
    </row>
    <row r="141" spans="1:80" ht="7.5" customHeight="1">
      <c r="A141" s="3992"/>
      <c r="B141" s="3993"/>
      <c r="C141" s="3994"/>
      <c r="E141" s="3990" t="s">
        <v>91</v>
      </c>
      <c r="F141" s="3990"/>
      <c r="G141" s="3990"/>
      <c r="H141" s="3991" t="s">
        <v>1375</v>
      </c>
      <c r="I141" s="3991"/>
      <c r="J141" s="3991"/>
      <c r="K141" s="3991"/>
      <c r="L141" s="3991"/>
      <c r="M141" s="3991"/>
      <c r="N141" s="3991"/>
      <c r="O141" s="3991"/>
      <c r="P141" s="3991"/>
      <c r="Q141" s="3991"/>
      <c r="R141" s="3991"/>
      <c r="S141" s="3991"/>
      <c r="T141" s="3991"/>
      <c r="U141" s="3991"/>
      <c r="V141" s="3991"/>
      <c r="W141" s="3991"/>
      <c r="X141" s="3991"/>
      <c r="Y141" s="3991"/>
      <c r="Z141" s="3991"/>
      <c r="AA141" s="3991"/>
      <c r="AB141" s="3991"/>
      <c r="AC141" s="3991"/>
      <c r="AD141" s="3991"/>
      <c r="AE141" s="3991"/>
      <c r="AF141" s="3991"/>
      <c r="AG141" s="3991"/>
      <c r="AH141" s="3991"/>
      <c r="AI141" s="3991"/>
      <c r="AJ141" s="3991"/>
      <c r="AK141" s="3991"/>
      <c r="AL141" s="3991"/>
      <c r="AM141" s="3991"/>
      <c r="AN141" s="3991"/>
      <c r="AO141" s="3991"/>
      <c r="AP141" s="3991"/>
      <c r="AQ141" s="3991"/>
      <c r="AR141" s="3991"/>
      <c r="AS141" s="3991"/>
      <c r="AT141" s="3991"/>
      <c r="AU141" s="3991"/>
      <c r="AV141" s="3991"/>
      <c r="AW141" s="3991"/>
      <c r="AX141" s="3991"/>
      <c r="AY141" s="3991"/>
      <c r="AZ141" s="3991"/>
      <c r="BA141" s="3991"/>
      <c r="BB141" s="3991"/>
      <c r="BC141" s="3991"/>
      <c r="BD141" s="3991"/>
      <c r="BE141" s="3991"/>
      <c r="BF141" s="3991"/>
      <c r="BG141" s="3991"/>
      <c r="BH141" s="3991"/>
      <c r="BI141" s="3991"/>
      <c r="BJ141" s="3991"/>
      <c r="BK141" s="3991"/>
      <c r="BL141" s="3991"/>
      <c r="BM141" s="3991"/>
      <c r="BN141" s="3991"/>
      <c r="BO141" s="3991"/>
      <c r="BP141" s="3991"/>
      <c r="BQ141" s="3991"/>
      <c r="BR141" s="3991"/>
      <c r="BS141" s="3991"/>
      <c r="BT141" s="3991"/>
      <c r="BU141" s="3991"/>
      <c r="BV141" s="3991"/>
      <c r="BW141" s="3991"/>
      <c r="BX141" s="3991"/>
      <c r="BY141" s="3991"/>
      <c r="BZ141" s="3991"/>
      <c r="CA141" s="3991"/>
      <c r="CB141" s="3991"/>
    </row>
    <row r="142" spans="1:80" ht="7.5" customHeight="1">
      <c r="A142" s="3995"/>
      <c r="B142" s="3996"/>
      <c r="C142" s="3997"/>
      <c r="E142" s="3990"/>
      <c r="F142" s="3990"/>
      <c r="G142" s="3990"/>
      <c r="H142" s="3991"/>
      <c r="I142" s="3991"/>
      <c r="J142" s="3991"/>
      <c r="K142" s="3991"/>
      <c r="L142" s="3991"/>
      <c r="M142" s="3991"/>
      <c r="N142" s="3991"/>
      <c r="O142" s="3991"/>
      <c r="P142" s="3991"/>
      <c r="Q142" s="3991"/>
      <c r="R142" s="3991"/>
      <c r="S142" s="3991"/>
      <c r="T142" s="3991"/>
      <c r="U142" s="3991"/>
      <c r="V142" s="3991"/>
      <c r="W142" s="3991"/>
      <c r="X142" s="3991"/>
      <c r="Y142" s="3991"/>
      <c r="Z142" s="3991"/>
      <c r="AA142" s="3991"/>
      <c r="AB142" s="3991"/>
      <c r="AC142" s="3991"/>
      <c r="AD142" s="3991"/>
      <c r="AE142" s="3991"/>
      <c r="AF142" s="3991"/>
      <c r="AG142" s="3991"/>
      <c r="AH142" s="3991"/>
      <c r="AI142" s="3991"/>
      <c r="AJ142" s="3991"/>
      <c r="AK142" s="3991"/>
      <c r="AL142" s="3991"/>
      <c r="AM142" s="3991"/>
      <c r="AN142" s="3991"/>
      <c r="AO142" s="3991"/>
      <c r="AP142" s="3991"/>
      <c r="AQ142" s="3991"/>
      <c r="AR142" s="3991"/>
      <c r="AS142" s="3991"/>
      <c r="AT142" s="3991"/>
      <c r="AU142" s="3991"/>
      <c r="AV142" s="3991"/>
      <c r="AW142" s="3991"/>
      <c r="AX142" s="3991"/>
      <c r="AY142" s="3991"/>
      <c r="AZ142" s="3991"/>
      <c r="BA142" s="3991"/>
      <c r="BB142" s="3991"/>
      <c r="BC142" s="3991"/>
      <c r="BD142" s="3991"/>
      <c r="BE142" s="3991"/>
      <c r="BF142" s="3991"/>
      <c r="BG142" s="3991"/>
      <c r="BH142" s="3991"/>
      <c r="BI142" s="3991"/>
      <c r="BJ142" s="3991"/>
      <c r="BK142" s="3991"/>
      <c r="BL142" s="3991"/>
      <c r="BM142" s="3991"/>
      <c r="BN142" s="3991"/>
      <c r="BO142" s="3991"/>
      <c r="BP142" s="3991"/>
      <c r="BQ142" s="3991"/>
      <c r="BR142" s="3991"/>
      <c r="BS142" s="3991"/>
      <c r="BT142" s="3991"/>
      <c r="BU142" s="3991"/>
      <c r="BV142" s="3991"/>
      <c r="BW142" s="3991"/>
      <c r="BX142" s="3991"/>
      <c r="BY142" s="3991"/>
      <c r="BZ142" s="3991"/>
      <c r="CA142" s="3991"/>
      <c r="CB142" s="3991"/>
    </row>
    <row r="143" spans="1:80" ht="7.5" customHeight="1" thickBot="1">
      <c r="A143" s="3998"/>
      <c r="B143" s="3999"/>
      <c r="C143" s="4000"/>
      <c r="E143" s="3990"/>
      <c r="F143" s="3990"/>
      <c r="G143" s="3990"/>
      <c r="H143" s="3991"/>
      <c r="I143" s="3991"/>
      <c r="J143" s="3991"/>
      <c r="K143" s="3991"/>
      <c r="L143" s="3991"/>
      <c r="M143" s="3991"/>
      <c r="N143" s="3991"/>
      <c r="O143" s="3991"/>
      <c r="P143" s="3991"/>
      <c r="Q143" s="3991"/>
      <c r="R143" s="3991"/>
      <c r="S143" s="3991"/>
      <c r="T143" s="3991"/>
      <c r="U143" s="3991"/>
      <c r="V143" s="3991"/>
      <c r="W143" s="3991"/>
      <c r="X143" s="3991"/>
      <c r="Y143" s="3991"/>
      <c r="Z143" s="3991"/>
      <c r="AA143" s="3991"/>
      <c r="AB143" s="3991"/>
      <c r="AC143" s="3991"/>
      <c r="AD143" s="3991"/>
      <c r="AE143" s="3991"/>
      <c r="AF143" s="3991"/>
      <c r="AG143" s="3991"/>
      <c r="AH143" s="3991"/>
      <c r="AI143" s="3991"/>
      <c r="AJ143" s="3991"/>
      <c r="AK143" s="3991"/>
      <c r="AL143" s="3991"/>
      <c r="AM143" s="3991"/>
      <c r="AN143" s="3991"/>
      <c r="AO143" s="3991"/>
      <c r="AP143" s="3991"/>
      <c r="AQ143" s="3991"/>
      <c r="AR143" s="3991"/>
      <c r="AS143" s="3991"/>
      <c r="AT143" s="3991"/>
      <c r="AU143" s="3991"/>
      <c r="AV143" s="3991"/>
      <c r="AW143" s="3991"/>
      <c r="AX143" s="3991"/>
      <c r="AY143" s="3991"/>
      <c r="AZ143" s="3991"/>
      <c r="BA143" s="3991"/>
      <c r="BB143" s="3991"/>
      <c r="BC143" s="3991"/>
      <c r="BD143" s="3991"/>
      <c r="BE143" s="3991"/>
      <c r="BF143" s="3991"/>
      <c r="BG143" s="3991"/>
      <c r="BH143" s="3991"/>
      <c r="BI143" s="3991"/>
      <c r="BJ143" s="3991"/>
      <c r="BK143" s="3991"/>
      <c r="BL143" s="3991"/>
      <c r="BM143" s="3991"/>
      <c r="BN143" s="3991"/>
      <c r="BO143" s="3991"/>
      <c r="BP143" s="3991"/>
      <c r="BQ143" s="3991"/>
      <c r="BR143" s="3991"/>
      <c r="BS143" s="3991"/>
      <c r="BT143" s="3991"/>
      <c r="BU143" s="3991"/>
      <c r="BV143" s="3991"/>
      <c r="BW143" s="3991"/>
      <c r="BX143" s="3991"/>
      <c r="BY143" s="3991"/>
      <c r="BZ143" s="3991"/>
      <c r="CA143" s="3991"/>
      <c r="CB143" s="3991"/>
    </row>
    <row r="144" spans="1:80" ht="7.5" customHeight="1">
      <c r="A144" s="3992"/>
      <c r="B144" s="3993"/>
      <c r="C144" s="3994"/>
      <c r="E144" s="3990" t="s">
        <v>1329</v>
      </c>
      <c r="F144" s="3990"/>
      <c r="G144" s="3990"/>
      <c r="H144" s="3991" t="s">
        <v>1376</v>
      </c>
      <c r="I144" s="3991"/>
      <c r="J144" s="3991"/>
      <c r="K144" s="3991"/>
      <c r="L144" s="3991"/>
      <c r="M144" s="3991"/>
      <c r="N144" s="3991"/>
      <c r="O144" s="3991"/>
      <c r="P144" s="3991"/>
      <c r="Q144" s="3991"/>
      <c r="R144" s="3991"/>
      <c r="S144" s="3991"/>
      <c r="T144" s="3991"/>
      <c r="U144" s="3991"/>
      <c r="V144" s="3991"/>
      <c r="W144" s="3991"/>
      <c r="X144" s="3991"/>
      <c r="Y144" s="3991"/>
      <c r="Z144" s="3991"/>
      <c r="AA144" s="3991"/>
      <c r="AB144" s="3991"/>
      <c r="AC144" s="3991"/>
      <c r="AD144" s="3991"/>
      <c r="AE144" s="3991"/>
      <c r="AF144" s="3991"/>
      <c r="AG144" s="3991"/>
      <c r="AH144" s="3991"/>
      <c r="AI144" s="3991"/>
      <c r="AJ144" s="3991"/>
      <c r="AK144" s="3991"/>
      <c r="AL144" s="3991"/>
      <c r="AM144" s="3991"/>
      <c r="AN144" s="3991"/>
      <c r="AO144" s="3991"/>
      <c r="AP144" s="3991"/>
      <c r="AQ144" s="3991"/>
      <c r="AR144" s="3991"/>
      <c r="AS144" s="3991"/>
      <c r="AT144" s="3991"/>
      <c r="AU144" s="3991"/>
      <c r="AV144" s="3991"/>
      <c r="AW144" s="3991"/>
      <c r="AX144" s="3991"/>
      <c r="AY144" s="3991"/>
      <c r="AZ144" s="3991"/>
      <c r="BA144" s="3991"/>
      <c r="BB144" s="3991"/>
      <c r="BC144" s="3991"/>
      <c r="BD144" s="3991"/>
      <c r="BE144" s="3991"/>
      <c r="BF144" s="3991"/>
      <c r="BG144" s="3991"/>
      <c r="BH144" s="3991"/>
      <c r="BI144" s="3991"/>
      <c r="BJ144" s="3991"/>
      <c r="BK144" s="3991"/>
      <c r="BL144" s="3991"/>
      <c r="BM144" s="3991"/>
      <c r="BN144" s="3991"/>
      <c r="BO144" s="3991"/>
      <c r="BP144" s="3991"/>
      <c r="BQ144" s="3991"/>
      <c r="BR144" s="3991"/>
      <c r="BS144" s="3991"/>
      <c r="BT144" s="3991"/>
      <c r="BU144" s="3991"/>
      <c r="BV144" s="3991"/>
      <c r="BW144" s="3991"/>
      <c r="BX144" s="3991"/>
      <c r="BY144" s="3991"/>
      <c r="BZ144" s="3991"/>
      <c r="CA144" s="3991"/>
      <c r="CB144" s="3991"/>
    </row>
    <row r="145" spans="1:80" ht="7.5" customHeight="1">
      <c r="A145" s="3995"/>
      <c r="B145" s="3996"/>
      <c r="C145" s="3997"/>
      <c r="E145" s="3990"/>
      <c r="F145" s="3990"/>
      <c r="G145" s="3990"/>
      <c r="H145" s="3991"/>
      <c r="I145" s="3991"/>
      <c r="J145" s="3991"/>
      <c r="K145" s="3991"/>
      <c r="L145" s="3991"/>
      <c r="M145" s="3991"/>
      <c r="N145" s="3991"/>
      <c r="O145" s="3991"/>
      <c r="P145" s="3991"/>
      <c r="Q145" s="3991"/>
      <c r="R145" s="3991"/>
      <c r="S145" s="3991"/>
      <c r="T145" s="3991"/>
      <c r="U145" s="3991"/>
      <c r="V145" s="3991"/>
      <c r="W145" s="3991"/>
      <c r="X145" s="3991"/>
      <c r="Y145" s="3991"/>
      <c r="Z145" s="3991"/>
      <c r="AA145" s="3991"/>
      <c r="AB145" s="3991"/>
      <c r="AC145" s="3991"/>
      <c r="AD145" s="3991"/>
      <c r="AE145" s="3991"/>
      <c r="AF145" s="3991"/>
      <c r="AG145" s="3991"/>
      <c r="AH145" s="3991"/>
      <c r="AI145" s="3991"/>
      <c r="AJ145" s="3991"/>
      <c r="AK145" s="3991"/>
      <c r="AL145" s="3991"/>
      <c r="AM145" s="3991"/>
      <c r="AN145" s="3991"/>
      <c r="AO145" s="3991"/>
      <c r="AP145" s="3991"/>
      <c r="AQ145" s="3991"/>
      <c r="AR145" s="3991"/>
      <c r="AS145" s="3991"/>
      <c r="AT145" s="3991"/>
      <c r="AU145" s="3991"/>
      <c r="AV145" s="3991"/>
      <c r="AW145" s="3991"/>
      <c r="AX145" s="3991"/>
      <c r="AY145" s="3991"/>
      <c r="AZ145" s="3991"/>
      <c r="BA145" s="3991"/>
      <c r="BB145" s="3991"/>
      <c r="BC145" s="3991"/>
      <c r="BD145" s="3991"/>
      <c r="BE145" s="3991"/>
      <c r="BF145" s="3991"/>
      <c r="BG145" s="3991"/>
      <c r="BH145" s="3991"/>
      <c r="BI145" s="3991"/>
      <c r="BJ145" s="3991"/>
      <c r="BK145" s="3991"/>
      <c r="BL145" s="3991"/>
      <c r="BM145" s="3991"/>
      <c r="BN145" s="3991"/>
      <c r="BO145" s="3991"/>
      <c r="BP145" s="3991"/>
      <c r="BQ145" s="3991"/>
      <c r="BR145" s="3991"/>
      <c r="BS145" s="3991"/>
      <c r="BT145" s="3991"/>
      <c r="BU145" s="3991"/>
      <c r="BV145" s="3991"/>
      <c r="BW145" s="3991"/>
      <c r="BX145" s="3991"/>
      <c r="BY145" s="3991"/>
      <c r="BZ145" s="3991"/>
      <c r="CA145" s="3991"/>
      <c r="CB145" s="3991"/>
    </row>
    <row r="146" spans="1:80" ht="7.5" customHeight="1" thickBot="1">
      <c r="A146" s="3998"/>
      <c r="B146" s="3999"/>
      <c r="C146" s="4000"/>
      <c r="E146" s="3990"/>
      <c r="F146" s="3990"/>
      <c r="G146" s="3990"/>
      <c r="H146" s="3991"/>
      <c r="I146" s="3991"/>
      <c r="J146" s="3991"/>
      <c r="K146" s="3991"/>
      <c r="L146" s="3991"/>
      <c r="M146" s="3991"/>
      <c r="N146" s="3991"/>
      <c r="O146" s="3991"/>
      <c r="P146" s="3991"/>
      <c r="Q146" s="3991"/>
      <c r="R146" s="3991"/>
      <c r="S146" s="3991"/>
      <c r="T146" s="3991"/>
      <c r="U146" s="3991"/>
      <c r="V146" s="3991"/>
      <c r="W146" s="3991"/>
      <c r="X146" s="3991"/>
      <c r="Y146" s="3991"/>
      <c r="Z146" s="3991"/>
      <c r="AA146" s="3991"/>
      <c r="AB146" s="3991"/>
      <c r="AC146" s="3991"/>
      <c r="AD146" s="3991"/>
      <c r="AE146" s="3991"/>
      <c r="AF146" s="3991"/>
      <c r="AG146" s="3991"/>
      <c r="AH146" s="3991"/>
      <c r="AI146" s="3991"/>
      <c r="AJ146" s="3991"/>
      <c r="AK146" s="3991"/>
      <c r="AL146" s="3991"/>
      <c r="AM146" s="3991"/>
      <c r="AN146" s="3991"/>
      <c r="AO146" s="3991"/>
      <c r="AP146" s="3991"/>
      <c r="AQ146" s="3991"/>
      <c r="AR146" s="3991"/>
      <c r="AS146" s="3991"/>
      <c r="AT146" s="3991"/>
      <c r="AU146" s="3991"/>
      <c r="AV146" s="3991"/>
      <c r="AW146" s="3991"/>
      <c r="AX146" s="3991"/>
      <c r="AY146" s="3991"/>
      <c r="AZ146" s="3991"/>
      <c r="BA146" s="3991"/>
      <c r="BB146" s="3991"/>
      <c r="BC146" s="3991"/>
      <c r="BD146" s="3991"/>
      <c r="BE146" s="3991"/>
      <c r="BF146" s="3991"/>
      <c r="BG146" s="3991"/>
      <c r="BH146" s="3991"/>
      <c r="BI146" s="3991"/>
      <c r="BJ146" s="3991"/>
      <c r="BK146" s="3991"/>
      <c r="BL146" s="3991"/>
      <c r="BM146" s="3991"/>
      <c r="BN146" s="3991"/>
      <c r="BO146" s="3991"/>
      <c r="BP146" s="3991"/>
      <c r="BQ146" s="3991"/>
      <c r="BR146" s="3991"/>
      <c r="BS146" s="3991"/>
      <c r="BT146" s="3991"/>
      <c r="BU146" s="3991"/>
      <c r="BV146" s="3991"/>
      <c r="BW146" s="3991"/>
      <c r="BX146" s="3991"/>
      <c r="BY146" s="3991"/>
      <c r="BZ146" s="3991"/>
      <c r="CA146" s="3991"/>
      <c r="CB146" s="3991"/>
    </row>
    <row r="147" spans="1:80" ht="7.5" customHeight="1">
      <c r="A147" s="3992"/>
      <c r="B147" s="3993"/>
      <c r="C147" s="3994"/>
      <c r="E147" s="3990" t="s">
        <v>1331</v>
      </c>
      <c r="F147" s="3990"/>
      <c r="G147" s="3990"/>
      <c r="H147" s="3991" t="s">
        <v>1377</v>
      </c>
      <c r="I147" s="3991"/>
      <c r="J147" s="3991"/>
      <c r="K147" s="3991"/>
      <c r="L147" s="3991"/>
      <c r="M147" s="3991"/>
      <c r="N147" s="3991"/>
      <c r="O147" s="3991"/>
      <c r="P147" s="3991"/>
      <c r="Q147" s="3991"/>
      <c r="R147" s="3991"/>
      <c r="S147" s="3991"/>
      <c r="T147" s="3991"/>
      <c r="U147" s="3991"/>
      <c r="V147" s="3991"/>
      <c r="W147" s="3991"/>
      <c r="X147" s="3991"/>
      <c r="Y147" s="3991"/>
      <c r="Z147" s="3991"/>
      <c r="AA147" s="3991"/>
      <c r="AB147" s="3991"/>
      <c r="AC147" s="3991"/>
      <c r="AD147" s="3991"/>
      <c r="AE147" s="3991"/>
      <c r="AF147" s="3991"/>
      <c r="AG147" s="3991"/>
      <c r="AH147" s="3991"/>
      <c r="AI147" s="3991"/>
      <c r="AJ147" s="3991"/>
      <c r="AK147" s="3991"/>
      <c r="AL147" s="3991"/>
      <c r="AM147" s="3991"/>
      <c r="AN147" s="3991"/>
      <c r="AO147" s="3991"/>
      <c r="AP147" s="3991"/>
      <c r="AQ147" s="3991"/>
      <c r="AR147" s="3991"/>
      <c r="AS147" s="3991"/>
      <c r="AT147" s="3991"/>
      <c r="AU147" s="3991"/>
      <c r="AV147" s="3991"/>
      <c r="AW147" s="3991"/>
      <c r="AX147" s="3991"/>
      <c r="AY147" s="3991"/>
      <c r="AZ147" s="3991"/>
      <c r="BA147" s="3991"/>
      <c r="BB147" s="3991"/>
      <c r="BC147" s="3991"/>
      <c r="BD147" s="3991"/>
      <c r="BE147" s="3991"/>
      <c r="BF147" s="3991"/>
      <c r="BG147" s="3991"/>
      <c r="BH147" s="3991"/>
      <c r="BI147" s="3991"/>
      <c r="BJ147" s="3991"/>
      <c r="BK147" s="3991"/>
      <c r="BL147" s="3991"/>
      <c r="BM147" s="3991"/>
      <c r="BN147" s="3991"/>
      <c r="BO147" s="3991"/>
      <c r="BP147" s="3991"/>
      <c r="BQ147" s="3991"/>
      <c r="BR147" s="3991"/>
      <c r="BS147" s="3991"/>
      <c r="BT147" s="3991"/>
      <c r="BU147" s="3991"/>
      <c r="BV147" s="3991"/>
      <c r="BW147" s="3991"/>
      <c r="BX147" s="3991"/>
      <c r="BY147" s="3991"/>
      <c r="BZ147" s="3991"/>
      <c r="CA147" s="3991"/>
      <c r="CB147" s="3991"/>
    </row>
    <row r="148" spans="1:80" ht="7.5" customHeight="1">
      <c r="A148" s="3995"/>
      <c r="B148" s="3996"/>
      <c r="C148" s="3997"/>
      <c r="E148" s="3990"/>
      <c r="F148" s="3990"/>
      <c r="G148" s="3990"/>
      <c r="H148" s="3991"/>
      <c r="I148" s="3991"/>
      <c r="J148" s="3991"/>
      <c r="K148" s="3991"/>
      <c r="L148" s="3991"/>
      <c r="M148" s="3991"/>
      <c r="N148" s="3991"/>
      <c r="O148" s="3991"/>
      <c r="P148" s="3991"/>
      <c r="Q148" s="3991"/>
      <c r="R148" s="3991"/>
      <c r="S148" s="3991"/>
      <c r="T148" s="3991"/>
      <c r="U148" s="3991"/>
      <c r="V148" s="3991"/>
      <c r="W148" s="3991"/>
      <c r="X148" s="3991"/>
      <c r="Y148" s="3991"/>
      <c r="Z148" s="3991"/>
      <c r="AA148" s="3991"/>
      <c r="AB148" s="3991"/>
      <c r="AC148" s="3991"/>
      <c r="AD148" s="3991"/>
      <c r="AE148" s="3991"/>
      <c r="AF148" s="3991"/>
      <c r="AG148" s="3991"/>
      <c r="AH148" s="3991"/>
      <c r="AI148" s="3991"/>
      <c r="AJ148" s="3991"/>
      <c r="AK148" s="3991"/>
      <c r="AL148" s="3991"/>
      <c r="AM148" s="3991"/>
      <c r="AN148" s="3991"/>
      <c r="AO148" s="3991"/>
      <c r="AP148" s="3991"/>
      <c r="AQ148" s="3991"/>
      <c r="AR148" s="3991"/>
      <c r="AS148" s="3991"/>
      <c r="AT148" s="3991"/>
      <c r="AU148" s="3991"/>
      <c r="AV148" s="3991"/>
      <c r="AW148" s="3991"/>
      <c r="AX148" s="3991"/>
      <c r="AY148" s="3991"/>
      <c r="AZ148" s="3991"/>
      <c r="BA148" s="3991"/>
      <c r="BB148" s="3991"/>
      <c r="BC148" s="3991"/>
      <c r="BD148" s="3991"/>
      <c r="BE148" s="3991"/>
      <c r="BF148" s="3991"/>
      <c r="BG148" s="3991"/>
      <c r="BH148" s="3991"/>
      <c r="BI148" s="3991"/>
      <c r="BJ148" s="3991"/>
      <c r="BK148" s="3991"/>
      <c r="BL148" s="3991"/>
      <c r="BM148" s="3991"/>
      <c r="BN148" s="3991"/>
      <c r="BO148" s="3991"/>
      <c r="BP148" s="3991"/>
      <c r="BQ148" s="3991"/>
      <c r="BR148" s="3991"/>
      <c r="BS148" s="3991"/>
      <c r="BT148" s="3991"/>
      <c r="BU148" s="3991"/>
      <c r="BV148" s="3991"/>
      <c r="BW148" s="3991"/>
      <c r="BX148" s="3991"/>
      <c r="BY148" s="3991"/>
      <c r="BZ148" s="3991"/>
      <c r="CA148" s="3991"/>
      <c r="CB148" s="3991"/>
    </row>
    <row r="149" spans="1:80" ht="7.5" customHeight="1" thickBot="1">
      <c r="A149" s="3998"/>
      <c r="B149" s="3999"/>
      <c r="C149" s="4000"/>
      <c r="E149" s="3990"/>
      <c r="F149" s="3990"/>
      <c r="G149" s="3990"/>
      <c r="H149" s="3991"/>
      <c r="I149" s="3991"/>
      <c r="J149" s="3991"/>
      <c r="K149" s="3991"/>
      <c r="L149" s="3991"/>
      <c r="M149" s="3991"/>
      <c r="N149" s="3991"/>
      <c r="O149" s="3991"/>
      <c r="P149" s="3991"/>
      <c r="Q149" s="3991"/>
      <c r="R149" s="3991"/>
      <c r="S149" s="3991"/>
      <c r="T149" s="3991"/>
      <c r="U149" s="3991"/>
      <c r="V149" s="3991"/>
      <c r="W149" s="3991"/>
      <c r="X149" s="3991"/>
      <c r="Y149" s="3991"/>
      <c r="Z149" s="3991"/>
      <c r="AA149" s="3991"/>
      <c r="AB149" s="3991"/>
      <c r="AC149" s="3991"/>
      <c r="AD149" s="3991"/>
      <c r="AE149" s="3991"/>
      <c r="AF149" s="3991"/>
      <c r="AG149" s="3991"/>
      <c r="AH149" s="3991"/>
      <c r="AI149" s="3991"/>
      <c r="AJ149" s="3991"/>
      <c r="AK149" s="3991"/>
      <c r="AL149" s="3991"/>
      <c r="AM149" s="3991"/>
      <c r="AN149" s="3991"/>
      <c r="AO149" s="3991"/>
      <c r="AP149" s="3991"/>
      <c r="AQ149" s="3991"/>
      <c r="AR149" s="3991"/>
      <c r="AS149" s="3991"/>
      <c r="AT149" s="3991"/>
      <c r="AU149" s="3991"/>
      <c r="AV149" s="3991"/>
      <c r="AW149" s="3991"/>
      <c r="AX149" s="3991"/>
      <c r="AY149" s="3991"/>
      <c r="AZ149" s="3991"/>
      <c r="BA149" s="3991"/>
      <c r="BB149" s="3991"/>
      <c r="BC149" s="3991"/>
      <c r="BD149" s="3991"/>
      <c r="BE149" s="3991"/>
      <c r="BF149" s="3991"/>
      <c r="BG149" s="3991"/>
      <c r="BH149" s="3991"/>
      <c r="BI149" s="3991"/>
      <c r="BJ149" s="3991"/>
      <c r="BK149" s="3991"/>
      <c r="BL149" s="3991"/>
      <c r="BM149" s="3991"/>
      <c r="BN149" s="3991"/>
      <c r="BO149" s="3991"/>
      <c r="BP149" s="3991"/>
      <c r="BQ149" s="3991"/>
      <c r="BR149" s="3991"/>
      <c r="BS149" s="3991"/>
      <c r="BT149" s="3991"/>
      <c r="BU149" s="3991"/>
      <c r="BV149" s="3991"/>
      <c r="BW149" s="3991"/>
      <c r="BX149" s="3991"/>
      <c r="BY149" s="3991"/>
      <c r="BZ149" s="3991"/>
      <c r="CA149" s="3991"/>
      <c r="CB149" s="3991"/>
    </row>
    <row r="150" spans="1:80" ht="7.5" customHeight="1">
      <c r="A150" s="3992"/>
      <c r="B150" s="3993"/>
      <c r="C150" s="3994"/>
      <c r="E150" s="3990" t="s">
        <v>1333</v>
      </c>
      <c r="F150" s="3990"/>
      <c r="G150" s="3990"/>
      <c r="H150" s="3991" t="s">
        <v>1378</v>
      </c>
      <c r="I150" s="3991"/>
      <c r="J150" s="3991"/>
      <c r="K150" s="3991"/>
      <c r="L150" s="3991"/>
      <c r="M150" s="3991"/>
      <c r="N150" s="3991"/>
      <c r="O150" s="3991"/>
      <c r="P150" s="3991"/>
      <c r="Q150" s="3991"/>
      <c r="R150" s="3991"/>
      <c r="S150" s="3991"/>
      <c r="T150" s="3991"/>
      <c r="U150" s="3991"/>
      <c r="V150" s="3991"/>
      <c r="W150" s="3991"/>
      <c r="X150" s="3991"/>
      <c r="Y150" s="3991"/>
      <c r="Z150" s="3991"/>
      <c r="AA150" s="3991"/>
      <c r="AB150" s="3991"/>
      <c r="AC150" s="3991"/>
      <c r="AD150" s="3991"/>
      <c r="AE150" s="3991"/>
      <c r="AF150" s="3991"/>
      <c r="AG150" s="3991"/>
      <c r="AH150" s="3991"/>
      <c r="AI150" s="3991"/>
      <c r="AJ150" s="3991"/>
      <c r="AK150" s="3991"/>
      <c r="AL150" s="3991"/>
      <c r="AM150" s="3991"/>
      <c r="AN150" s="3991"/>
      <c r="AO150" s="3991"/>
      <c r="AP150" s="3991"/>
      <c r="AQ150" s="3991"/>
      <c r="AR150" s="3991"/>
      <c r="AS150" s="3991"/>
      <c r="AT150" s="3991"/>
      <c r="AU150" s="3991"/>
      <c r="AV150" s="3991"/>
      <c r="AW150" s="3991"/>
      <c r="AX150" s="3991"/>
      <c r="AY150" s="3991"/>
      <c r="AZ150" s="3991"/>
      <c r="BA150" s="3991"/>
      <c r="BB150" s="3991"/>
      <c r="BC150" s="3991"/>
      <c r="BD150" s="3991"/>
      <c r="BE150" s="3991"/>
      <c r="BF150" s="3991"/>
      <c r="BG150" s="3991"/>
      <c r="BH150" s="3991"/>
      <c r="BI150" s="3991"/>
      <c r="BJ150" s="3991"/>
      <c r="BK150" s="3991"/>
      <c r="BL150" s="3991"/>
      <c r="BM150" s="3991"/>
      <c r="BN150" s="3991"/>
      <c r="BO150" s="3991"/>
      <c r="BP150" s="3991"/>
      <c r="BQ150" s="3991"/>
      <c r="BR150" s="3991"/>
      <c r="BS150" s="3991"/>
      <c r="BT150" s="3991"/>
      <c r="BU150" s="3991"/>
      <c r="BV150" s="3991"/>
      <c r="BW150" s="3991"/>
      <c r="BX150" s="3991"/>
      <c r="BY150" s="3991"/>
      <c r="BZ150" s="3991"/>
      <c r="CA150" s="3991"/>
      <c r="CB150" s="3991"/>
    </row>
    <row r="151" spans="1:80" ht="7.5" customHeight="1">
      <c r="A151" s="3995"/>
      <c r="B151" s="3996"/>
      <c r="C151" s="3997"/>
      <c r="E151" s="3990"/>
      <c r="F151" s="3990"/>
      <c r="G151" s="3990"/>
      <c r="H151" s="3991"/>
      <c r="I151" s="3991"/>
      <c r="J151" s="3991"/>
      <c r="K151" s="3991"/>
      <c r="L151" s="3991"/>
      <c r="M151" s="3991"/>
      <c r="N151" s="3991"/>
      <c r="O151" s="3991"/>
      <c r="P151" s="3991"/>
      <c r="Q151" s="3991"/>
      <c r="R151" s="3991"/>
      <c r="S151" s="3991"/>
      <c r="T151" s="3991"/>
      <c r="U151" s="3991"/>
      <c r="V151" s="3991"/>
      <c r="W151" s="3991"/>
      <c r="X151" s="3991"/>
      <c r="Y151" s="3991"/>
      <c r="Z151" s="3991"/>
      <c r="AA151" s="3991"/>
      <c r="AB151" s="3991"/>
      <c r="AC151" s="3991"/>
      <c r="AD151" s="3991"/>
      <c r="AE151" s="3991"/>
      <c r="AF151" s="3991"/>
      <c r="AG151" s="3991"/>
      <c r="AH151" s="3991"/>
      <c r="AI151" s="3991"/>
      <c r="AJ151" s="3991"/>
      <c r="AK151" s="3991"/>
      <c r="AL151" s="3991"/>
      <c r="AM151" s="3991"/>
      <c r="AN151" s="3991"/>
      <c r="AO151" s="3991"/>
      <c r="AP151" s="3991"/>
      <c r="AQ151" s="3991"/>
      <c r="AR151" s="3991"/>
      <c r="AS151" s="3991"/>
      <c r="AT151" s="3991"/>
      <c r="AU151" s="3991"/>
      <c r="AV151" s="3991"/>
      <c r="AW151" s="3991"/>
      <c r="AX151" s="3991"/>
      <c r="AY151" s="3991"/>
      <c r="AZ151" s="3991"/>
      <c r="BA151" s="3991"/>
      <c r="BB151" s="3991"/>
      <c r="BC151" s="3991"/>
      <c r="BD151" s="3991"/>
      <c r="BE151" s="3991"/>
      <c r="BF151" s="3991"/>
      <c r="BG151" s="3991"/>
      <c r="BH151" s="3991"/>
      <c r="BI151" s="3991"/>
      <c r="BJ151" s="3991"/>
      <c r="BK151" s="3991"/>
      <c r="BL151" s="3991"/>
      <c r="BM151" s="3991"/>
      <c r="BN151" s="3991"/>
      <c r="BO151" s="3991"/>
      <c r="BP151" s="3991"/>
      <c r="BQ151" s="3991"/>
      <c r="BR151" s="3991"/>
      <c r="BS151" s="3991"/>
      <c r="BT151" s="3991"/>
      <c r="BU151" s="3991"/>
      <c r="BV151" s="3991"/>
      <c r="BW151" s="3991"/>
      <c r="BX151" s="3991"/>
      <c r="BY151" s="3991"/>
      <c r="BZ151" s="3991"/>
      <c r="CA151" s="3991"/>
      <c r="CB151" s="3991"/>
    </row>
    <row r="152" spans="1:80" ht="7.5" customHeight="1" thickBot="1">
      <c r="A152" s="3998"/>
      <c r="B152" s="3999"/>
      <c r="C152" s="4000"/>
      <c r="E152" s="3990"/>
      <c r="F152" s="3990"/>
      <c r="G152" s="3990"/>
      <c r="H152" s="3991"/>
      <c r="I152" s="3991"/>
      <c r="J152" s="3991"/>
      <c r="K152" s="3991"/>
      <c r="L152" s="3991"/>
      <c r="M152" s="3991"/>
      <c r="N152" s="3991"/>
      <c r="O152" s="3991"/>
      <c r="P152" s="3991"/>
      <c r="Q152" s="3991"/>
      <c r="R152" s="3991"/>
      <c r="S152" s="3991"/>
      <c r="T152" s="3991"/>
      <c r="U152" s="3991"/>
      <c r="V152" s="3991"/>
      <c r="W152" s="3991"/>
      <c r="X152" s="3991"/>
      <c r="Y152" s="3991"/>
      <c r="Z152" s="3991"/>
      <c r="AA152" s="3991"/>
      <c r="AB152" s="3991"/>
      <c r="AC152" s="3991"/>
      <c r="AD152" s="3991"/>
      <c r="AE152" s="3991"/>
      <c r="AF152" s="3991"/>
      <c r="AG152" s="3991"/>
      <c r="AH152" s="3991"/>
      <c r="AI152" s="3991"/>
      <c r="AJ152" s="3991"/>
      <c r="AK152" s="3991"/>
      <c r="AL152" s="3991"/>
      <c r="AM152" s="3991"/>
      <c r="AN152" s="3991"/>
      <c r="AO152" s="3991"/>
      <c r="AP152" s="3991"/>
      <c r="AQ152" s="3991"/>
      <c r="AR152" s="3991"/>
      <c r="AS152" s="3991"/>
      <c r="AT152" s="3991"/>
      <c r="AU152" s="3991"/>
      <c r="AV152" s="3991"/>
      <c r="AW152" s="3991"/>
      <c r="AX152" s="3991"/>
      <c r="AY152" s="3991"/>
      <c r="AZ152" s="3991"/>
      <c r="BA152" s="3991"/>
      <c r="BB152" s="3991"/>
      <c r="BC152" s="3991"/>
      <c r="BD152" s="3991"/>
      <c r="BE152" s="3991"/>
      <c r="BF152" s="3991"/>
      <c r="BG152" s="3991"/>
      <c r="BH152" s="3991"/>
      <c r="BI152" s="3991"/>
      <c r="BJ152" s="3991"/>
      <c r="BK152" s="3991"/>
      <c r="BL152" s="3991"/>
      <c r="BM152" s="3991"/>
      <c r="BN152" s="3991"/>
      <c r="BO152" s="3991"/>
      <c r="BP152" s="3991"/>
      <c r="BQ152" s="3991"/>
      <c r="BR152" s="3991"/>
      <c r="BS152" s="3991"/>
      <c r="BT152" s="3991"/>
      <c r="BU152" s="3991"/>
      <c r="BV152" s="3991"/>
      <c r="BW152" s="3991"/>
      <c r="BX152" s="3991"/>
      <c r="BY152" s="3991"/>
      <c r="BZ152" s="3991"/>
      <c r="CA152" s="3991"/>
      <c r="CB152" s="3991"/>
    </row>
    <row r="153" spans="1:80" ht="7.5" customHeight="1">
      <c r="A153" s="3992"/>
      <c r="B153" s="3993"/>
      <c r="C153" s="3994"/>
      <c r="E153" s="3990" t="s">
        <v>1335</v>
      </c>
      <c r="F153" s="3990"/>
      <c r="G153" s="3990"/>
      <c r="H153" s="3991" t="s">
        <v>1379</v>
      </c>
      <c r="I153" s="3991"/>
      <c r="J153" s="3991"/>
      <c r="K153" s="3991"/>
      <c r="L153" s="3991"/>
      <c r="M153" s="3991"/>
      <c r="N153" s="3991"/>
      <c r="O153" s="3991"/>
      <c r="P153" s="3991"/>
      <c r="Q153" s="3991"/>
      <c r="R153" s="3991"/>
      <c r="S153" s="3991"/>
      <c r="T153" s="3991"/>
      <c r="U153" s="3991"/>
      <c r="V153" s="3991"/>
      <c r="W153" s="3991"/>
      <c r="X153" s="3991"/>
      <c r="Y153" s="3991"/>
      <c r="Z153" s="3991"/>
      <c r="AA153" s="3991"/>
      <c r="AB153" s="3991"/>
      <c r="AC153" s="3991"/>
      <c r="AD153" s="3991"/>
      <c r="AE153" s="3991"/>
      <c r="AF153" s="3991"/>
      <c r="AG153" s="3991"/>
      <c r="AH153" s="3991"/>
      <c r="AI153" s="3991"/>
      <c r="AJ153" s="3991"/>
      <c r="AK153" s="3991"/>
      <c r="AL153" s="3991"/>
      <c r="AM153" s="3991"/>
      <c r="AN153" s="3991"/>
      <c r="AO153" s="3991"/>
      <c r="AP153" s="3991"/>
      <c r="AQ153" s="3991"/>
      <c r="AR153" s="3991"/>
      <c r="AS153" s="3991"/>
      <c r="AT153" s="3991"/>
      <c r="AU153" s="3991"/>
      <c r="AV153" s="3991"/>
      <c r="AW153" s="3991"/>
      <c r="AX153" s="3991"/>
      <c r="AY153" s="3991"/>
      <c r="AZ153" s="3991"/>
      <c r="BA153" s="3991"/>
      <c r="BB153" s="3991"/>
      <c r="BC153" s="3991"/>
      <c r="BD153" s="3991"/>
      <c r="BE153" s="3991"/>
      <c r="BF153" s="3991"/>
      <c r="BG153" s="3991"/>
      <c r="BH153" s="3991"/>
      <c r="BI153" s="3991"/>
      <c r="BJ153" s="3991"/>
      <c r="BK153" s="3991"/>
      <c r="BL153" s="3991"/>
      <c r="BM153" s="3991"/>
      <c r="BN153" s="3991"/>
      <c r="BO153" s="3991"/>
      <c r="BP153" s="3991"/>
      <c r="BQ153" s="3991"/>
      <c r="BR153" s="3991"/>
      <c r="BS153" s="3991"/>
      <c r="BT153" s="3991"/>
      <c r="BU153" s="3991"/>
      <c r="BV153" s="3991"/>
      <c r="BW153" s="3991"/>
      <c r="BX153" s="3991"/>
      <c r="BY153" s="3991"/>
      <c r="BZ153" s="3991"/>
      <c r="CA153" s="3991"/>
      <c r="CB153" s="3991"/>
    </row>
    <row r="154" spans="1:80" ht="7.5" customHeight="1">
      <c r="A154" s="3995"/>
      <c r="B154" s="3996"/>
      <c r="C154" s="3997"/>
      <c r="E154" s="3990"/>
      <c r="F154" s="3990"/>
      <c r="G154" s="3990"/>
      <c r="H154" s="3991"/>
      <c r="I154" s="3991"/>
      <c r="J154" s="3991"/>
      <c r="K154" s="3991"/>
      <c r="L154" s="3991"/>
      <c r="M154" s="3991"/>
      <c r="N154" s="3991"/>
      <c r="O154" s="3991"/>
      <c r="P154" s="3991"/>
      <c r="Q154" s="3991"/>
      <c r="R154" s="3991"/>
      <c r="S154" s="3991"/>
      <c r="T154" s="3991"/>
      <c r="U154" s="3991"/>
      <c r="V154" s="3991"/>
      <c r="W154" s="3991"/>
      <c r="X154" s="3991"/>
      <c r="Y154" s="3991"/>
      <c r="Z154" s="3991"/>
      <c r="AA154" s="3991"/>
      <c r="AB154" s="3991"/>
      <c r="AC154" s="3991"/>
      <c r="AD154" s="3991"/>
      <c r="AE154" s="3991"/>
      <c r="AF154" s="3991"/>
      <c r="AG154" s="3991"/>
      <c r="AH154" s="3991"/>
      <c r="AI154" s="3991"/>
      <c r="AJ154" s="3991"/>
      <c r="AK154" s="3991"/>
      <c r="AL154" s="3991"/>
      <c r="AM154" s="3991"/>
      <c r="AN154" s="3991"/>
      <c r="AO154" s="3991"/>
      <c r="AP154" s="3991"/>
      <c r="AQ154" s="3991"/>
      <c r="AR154" s="3991"/>
      <c r="AS154" s="3991"/>
      <c r="AT154" s="3991"/>
      <c r="AU154" s="3991"/>
      <c r="AV154" s="3991"/>
      <c r="AW154" s="3991"/>
      <c r="AX154" s="3991"/>
      <c r="AY154" s="3991"/>
      <c r="AZ154" s="3991"/>
      <c r="BA154" s="3991"/>
      <c r="BB154" s="3991"/>
      <c r="BC154" s="3991"/>
      <c r="BD154" s="3991"/>
      <c r="BE154" s="3991"/>
      <c r="BF154" s="3991"/>
      <c r="BG154" s="3991"/>
      <c r="BH154" s="3991"/>
      <c r="BI154" s="3991"/>
      <c r="BJ154" s="3991"/>
      <c r="BK154" s="3991"/>
      <c r="BL154" s="3991"/>
      <c r="BM154" s="3991"/>
      <c r="BN154" s="3991"/>
      <c r="BO154" s="3991"/>
      <c r="BP154" s="3991"/>
      <c r="BQ154" s="3991"/>
      <c r="BR154" s="3991"/>
      <c r="BS154" s="3991"/>
      <c r="BT154" s="3991"/>
      <c r="BU154" s="3991"/>
      <c r="BV154" s="3991"/>
      <c r="BW154" s="3991"/>
      <c r="BX154" s="3991"/>
      <c r="BY154" s="3991"/>
      <c r="BZ154" s="3991"/>
      <c r="CA154" s="3991"/>
      <c r="CB154" s="3991"/>
    </row>
    <row r="155" spans="1:80" ht="7.5" customHeight="1" thickBot="1">
      <c r="A155" s="3998"/>
      <c r="B155" s="3999"/>
      <c r="C155" s="4000"/>
      <c r="E155" s="3990"/>
      <c r="F155" s="3990"/>
      <c r="G155" s="3990"/>
      <c r="H155" s="3991"/>
      <c r="I155" s="3991"/>
      <c r="J155" s="3991"/>
      <c r="K155" s="3991"/>
      <c r="L155" s="3991"/>
      <c r="M155" s="3991"/>
      <c r="N155" s="3991"/>
      <c r="O155" s="3991"/>
      <c r="P155" s="3991"/>
      <c r="Q155" s="3991"/>
      <c r="R155" s="3991"/>
      <c r="S155" s="3991"/>
      <c r="T155" s="3991"/>
      <c r="U155" s="3991"/>
      <c r="V155" s="3991"/>
      <c r="W155" s="3991"/>
      <c r="X155" s="3991"/>
      <c r="Y155" s="3991"/>
      <c r="Z155" s="3991"/>
      <c r="AA155" s="3991"/>
      <c r="AB155" s="3991"/>
      <c r="AC155" s="3991"/>
      <c r="AD155" s="3991"/>
      <c r="AE155" s="3991"/>
      <c r="AF155" s="3991"/>
      <c r="AG155" s="3991"/>
      <c r="AH155" s="3991"/>
      <c r="AI155" s="3991"/>
      <c r="AJ155" s="3991"/>
      <c r="AK155" s="3991"/>
      <c r="AL155" s="3991"/>
      <c r="AM155" s="3991"/>
      <c r="AN155" s="3991"/>
      <c r="AO155" s="3991"/>
      <c r="AP155" s="3991"/>
      <c r="AQ155" s="3991"/>
      <c r="AR155" s="3991"/>
      <c r="AS155" s="3991"/>
      <c r="AT155" s="3991"/>
      <c r="AU155" s="3991"/>
      <c r="AV155" s="3991"/>
      <c r="AW155" s="3991"/>
      <c r="AX155" s="3991"/>
      <c r="AY155" s="3991"/>
      <c r="AZ155" s="3991"/>
      <c r="BA155" s="3991"/>
      <c r="BB155" s="3991"/>
      <c r="BC155" s="3991"/>
      <c r="BD155" s="3991"/>
      <c r="BE155" s="3991"/>
      <c r="BF155" s="3991"/>
      <c r="BG155" s="3991"/>
      <c r="BH155" s="3991"/>
      <c r="BI155" s="3991"/>
      <c r="BJ155" s="3991"/>
      <c r="BK155" s="3991"/>
      <c r="BL155" s="3991"/>
      <c r="BM155" s="3991"/>
      <c r="BN155" s="3991"/>
      <c r="BO155" s="3991"/>
      <c r="BP155" s="3991"/>
      <c r="BQ155" s="3991"/>
      <c r="BR155" s="3991"/>
      <c r="BS155" s="3991"/>
      <c r="BT155" s="3991"/>
      <c r="BU155" s="3991"/>
      <c r="BV155" s="3991"/>
      <c r="BW155" s="3991"/>
      <c r="BX155" s="3991"/>
      <c r="BY155" s="3991"/>
      <c r="BZ155" s="3991"/>
      <c r="CA155" s="3991"/>
      <c r="CB155" s="3991"/>
    </row>
    <row r="156" spans="1:80" ht="7.5" customHeight="1">
      <c r="A156" s="3992"/>
      <c r="B156" s="3993"/>
      <c r="C156" s="3994"/>
      <c r="E156" s="3990" t="s">
        <v>1336</v>
      </c>
      <c r="F156" s="3990"/>
      <c r="G156" s="3990"/>
      <c r="H156" s="3991" t="s">
        <v>1380</v>
      </c>
      <c r="I156" s="3991"/>
      <c r="J156" s="3991"/>
      <c r="K156" s="3991"/>
      <c r="L156" s="3991"/>
      <c r="M156" s="3991"/>
      <c r="N156" s="3991"/>
      <c r="O156" s="3991"/>
      <c r="P156" s="3991"/>
      <c r="Q156" s="3991"/>
      <c r="R156" s="3991"/>
      <c r="S156" s="3991"/>
      <c r="T156" s="3991"/>
      <c r="U156" s="3991"/>
      <c r="V156" s="3991"/>
      <c r="W156" s="3991"/>
      <c r="X156" s="3991"/>
      <c r="Y156" s="3991"/>
      <c r="Z156" s="3991"/>
      <c r="AA156" s="3991"/>
      <c r="AB156" s="3991"/>
      <c r="AC156" s="3991"/>
      <c r="AD156" s="3991"/>
      <c r="AE156" s="3991"/>
      <c r="AF156" s="3991"/>
      <c r="AG156" s="3991"/>
      <c r="AH156" s="3991"/>
      <c r="AI156" s="3991"/>
      <c r="AJ156" s="3991"/>
      <c r="AK156" s="3991"/>
      <c r="AL156" s="3991"/>
      <c r="AM156" s="3991"/>
      <c r="AN156" s="3991"/>
      <c r="AO156" s="3991"/>
      <c r="AP156" s="3991"/>
      <c r="AQ156" s="3991"/>
      <c r="AR156" s="3991"/>
      <c r="AS156" s="3991"/>
      <c r="AT156" s="3991"/>
      <c r="AU156" s="3991"/>
      <c r="AV156" s="3991"/>
      <c r="AW156" s="3991"/>
      <c r="AX156" s="3991"/>
      <c r="AY156" s="3991"/>
      <c r="AZ156" s="3991"/>
      <c r="BA156" s="3991"/>
      <c r="BB156" s="3991"/>
      <c r="BC156" s="3991"/>
      <c r="BD156" s="3991"/>
      <c r="BE156" s="3991"/>
      <c r="BF156" s="3991"/>
      <c r="BG156" s="3991"/>
      <c r="BH156" s="3991"/>
      <c r="BI156" s="3991"/>
      <c r="BJ156" s="3991"/>
      <c r="BK156" s="3991"/>
      <c r="BL156" s="3991"/>
      <c r="BM156" s="3991"/>
      <c r="BN156" s="3991"/>
      <c r="BO156" s="3991"/>
      <c r="BP156" s="3991"/>
      <c r="BQ156" s="3991"/>
      <c r="BR156" s="3991"/>
      <c r="BS156" s="3991"/>
      <c r="BT156" s="3991"/>
      <c r="BU156" s="3991"/>
      <c r="BV156" s="3991"/>
      <c r="BW156" s="3991"/>
      <c r="BX156" s="3991"/>
      <c r="BY156" s="3991"/>
      <c r="BZ156" s="3991"/>
      <c r="CA156" s="3991"/>
      <c r="CB156" s="3991"/>
    </row>
    <row r="157" spans="1:80" ht="7.5" customHeight="1">
      <c r="A157" s="3995"/>
      <c r="B157" s="3996"/>
      <c r="C157" s="3997"/>
      <c r="E157" s="3990"/>
      <c r="F157" s="3990"/>
      <c r="G157" s="3990"/>
      <c r="H157" s="3991"/>
      <c r="I157" s="3991"/>
      <c r="J157" s="3991"/>
      <c r="K157" s="3991"/>
      <c r="L157" s="3991"/>
      <c r="M157" s="3991"/>
      <c r="N157" s="3991"/>
      <c r="O157" s="3991"/>
      <c r="P157" s="3991"/>
      <c r="Q157" s="3991"/>
      <c r="R157" s="3991"/>
      <c r="S157" s="3991"/>
      <c r="T157" s="3991"/>
      <c r="U157" s="3991"/>
      <c r="V157" s="3991"/>
      <c r="W157" s="3991"/>
      <c r="X157" s="3991"/>
      <c r="Y157" s="3991"/>
      <c r="Z157" s="3991"/>
      <c r="AA157" s="3991"/>
      <c r="AB157" s="3991"/>
      <c r="AC157" s="3991"/>
      <c r="AD157" s="3991"/>
      <c r="AE157" s="3991"/>
      <c r="AF157" s="3991"/>
      <c r="AG157" s="3991"/>
      <c r="AH157" s="3991"/>
      <c r="AI157" s="3991"/>
      <c r="AJ157" s="3991"/>
      <c r="AK157" s="3991"/>
      <c r="AL157" s="3991"/>
      <c r="AM157" s="3991"/>
      <c r="AN157" s="3991"/>
      <c r="AO157" s="3991"/>
      <c r="AP157" s="3991"/>
      <c r="AQ157" s="3991"/>
      <c r="AR157" s="3991"/>
      <c r="AS157" s="3991"/>
      <c r="AT157" s="3991"/>
      <c r="AU157" s="3991"/>
      <c r="AV157" s="3991"/>
      <c r="AW157" s="3991"/>
      <c r="AX157" s="3991"/>
      <c r="AY157" s="3991"/>
      <c r="AZ157" s="3991"/>
      <c r="BA157" s="3991"/>
      <c r="BB157" s="3991"/>
      <c r="BC157" s="3991"/>
      <c r="BD157" s="3991"/>
      <c r="BE157" s="3991"/>
      <c r="BF157" s="3991"/>
      <c r="BG157" s="3991"/>
      <c r="BH157" s="3991"/>
      <c r="BI157" s="3991"/>
      <c r="BJ157" s="3991"/>
      <c r="BK157" s="3991"/>
      <c r="BL157" s="3991"/>
      <c r="BM157" s="3991"/>
      <c r="BN157" s="3991"/>
      <c r="BO157" s="3991"/>
      <c r="BP157" s="3991"/>
      <c r="BQ157" s="3991"/>
      <c r="BR157" s="3991"/>
      <c r="BS157" s="3991"/>
      <c r="BT157" s="3991"/>
      <c r="BU157" s="3991"/>
      <c r="BV157" s="3991"/>
      <c r="BW157" s="3991"/>
      <c r="BX157" s="3991"/>
      <c r="BY157" s="3991"/>
      <c r="BZ157" s="3991"/>
      <c r="CA157" s="3991"/>
      <c r="CB157" s="3991"/>
    </row>
    <row r="158" spans="1:80" ht="7.5" customHeight="1" thickBot="1">
      <c r="A158" s="3998"/>
      <c r="B158" s="3999"/>
      <c r="C158" s="4000"/>
      <c r="E158" s="3990"/>
      <c r="F158" s="3990"/>
      <c r="G158" s="3990"/>
      <c r="H158" s="3991"/>
      <c r="I158" s="3991"/>
      <c r="J158" s="3991"/>
      <c r="K158" s="3991"/>
      <c r="L158" s="3991"/>
      <c r="M158" s="3991"/>
      <c r="N158" s="3991"/>
      <c r="O158" s="3991"/>
      <c r="P158" s="3991"/>
      <c r="Q158" s="3991"/>
      <c r="R158" s="3991"/>
      <c r="S158" s="3991"/>
      <c r="T158" s="3991"/>
      <c r="U158" s="3991"/>
      <c r="V158" s="3991"/>
      <c r="W158" s="3991"/>
      <c r="X158" s="3991"/>
      <c r="Y158" s="3991"/>
      <c r="Z158" s="3991"/>
      <c r="AA158" s="3991"/>
      <c r="AB158" s="3991"/>
      <c r="AC158" s="3991"/>
      <c r="AD158" s="3991"/>
      <c r="AE158" s="3991"/>
      <c r="AF158" s="3991"/>
      <c r="AG158" s="3991"/>
      <c r="AH158" s="3991"/>
      <c r="AI158" s="3991"/>
      <c r="AJ158" s="3991"/>
      <c r="AK158" s="3991"/>
      <c r="AL158" s="3991"/>
      <c r="AM158" s="3991"/>
      <c r="AN158" s="3991"/>
      <c r="AO158" s="3991"/>
      <c r="AP158" s="3991"/>
      <c r="AQ158" s="3991"/>
      <c r="AR158" s="3991"/>
      <c r="AS158" s="3991"/>
      <c r="AT158" s="3991"/>
      <c r="AU158" s="3991"/>
      <c r="AV158" s="3991"/>
      <c r="AW158" s="3991"/>
      <c r="AX158" s="3991"/>
      <c r="AY158" s="3991"/>
      <c r="AZ158" s="3991"/>
      <c r="BA158" s="3991"/>
      <c r="BB158" s="3991"/>
      <c r="BC158" s="3991"/>
      <c r="BD158" s="3991"/>
      <c r="BE158" s="3991"/>
      <c r="BF158" s="3991"/>
      <c r="BG158" s="3991"/>
      <c r="BH158" s="3991"/>
      <c r="BI158" s="3991"/>
      <c r="BJ158" s="3991"/>
      <c r="BK158" s="3991"/>
      <c r="BL158" s="3991"/>
      <c r="BM158" s="3991"/>
      <c r="BN158" s="3991"/>
      <c r="BO158" s="3991"/>
      <c r="BP158" s="3991"/>
      <c r="BQ158" s="3991"/>
      <c r="BR158" s="3991"/>
      <c r="BS158" s="3991"/>
      <c r="BT158" s="3991"/>
      <c r="BU158" s="3991"/>
      <c r="BV158" s="3991"/>
      <c r="BW158" s="3991"/>
      <c r="BX158" s="3991"/>
      <c r="BY158" s="3991"/>
      <c r="BZ158" s="3991"/>
      <c r="CA158" s="3991"/>
      <c r="CB158" s="3991"/>
    </row>
    <row r="159" spans="1:80" ht="7.5" customHeight="1">
      <c r="A159" s="3992"/>
      <c r="B159" s="3993"/>
      <c r="C159" s="3994"/>
      <c r="E159" s="3990" t="s">
        <v>1370</v>
      </c>
      <c r="F159" s="3990"/>
      <c r="G159" s="3990"/>
      <c r="H159" s="3991" t="s">
        <v>1381</v>
      </c>
      <c r="I159" s="3991"/>
      <c r="J159" s="3991"/>
      <c r="K159" s="3991"/>
      <c r="L159" s="3991"/>
      <c r="M159" s="3991"/>
      <c r="N159" s="3991"/>
      <c r="O159" s="3991"/>
      <c r="P159" s="3991"/>
      <c r="Q159" s="3991"/>
      <c r="R159" s="3991"/>
      <c r="S159" s="3991"/>
      <c r="T159" s="3991"/>
      <c r="U159" s="3991"/>
      <c r="V159" s="3991"/>
      <c r="W159" s="3991"/>
      <c r="X159" s="3991"/>
      <c r="Y159" s="3991"/>
      <c r="Z159" s="3991"/>
      <c r="AA159" s="3991"/>
      <c r="AB159" s="3991"/>
      <c r="AC159" s="3991"/>
      <c r="AD159" s="3991"/>
      <c r="AE159" s="3991"/>
      <c r="AF159" s="3991"/>
      <c r="AG159" s="3991"/>
      <c r="AH159" s="3991"/>
      <c r="AI159" s="3991"/>
      <c r="AJ159" s="3991"/>
      <c r="AK159" s="3991"/>
      <c r="AL159" s="3991"/>
      <c r="AM159" s="3991"/>
      <c r="AN159" s="3991"/>
      <c r="AO159" s="3991"/>
      <c r="AP159" s="3991"/>
      <c r="AQ159" s="3991"/>
      <c r="AR159" s="3991"/>
      <c r="AS159" s="3991"/>
      <c r="AT159" s="3991"/>
      <c r="AU159" s="3991"/>
      <c r="AV159" s="3991"/>
      <c r="AW159" s="3991"/>
      <c r="AX159" s="3991"/>
      <c r="AY159" s="3991"/>
      <c r="AZ159" s="3991"/>
      <c r="BA159" s="3991"/>
      <c r="BB159" s="3991"/>
      <c r="BC159" s="3991"/>
      <c r="BD159" s="3991"/>
      <c r="BE159" s="3991"/>
      <c r="BF159" s="3991"/>
      <c r="BG159" s="3991"/>
      <c r="BH159" s="3991"/>
      <c r="BI159" s="3991"/>
      <c r="BJ159" s="3991"/>
      <c r="BK159" s="3991"/>
      <c r="BL159" s="3991"/>
      <c r="BM159" s="3991"/>
      <c r="BN159" s="3991"/>
      <c r="BO159" s="3991"/>
      <c r="BP159" s="3991"/>
      <c r="BQ159" s="3991"/>
      <c r="BR159" s="3991"/>
      <c r="BS159" s="3991"/>
      <c r="BT159" s="3991"/>
      <c r="BU159" s="3991"/>
      <c r="BV159" s="3991"/>
      <c r="BW159" s="3991"/>
      <c r="BX159" s="3991"/>
      <c r="BY159" s="3991"/>
      <c r="BZ159" s="3991"/>
      <c r="CA159" s="3991"/>
      <c r="CB159" s="3991"/>
    </row>
    <row r="160" spans="1:80" ht="7.5" customHeight="1">
      <c r="A160" s="3995"/>
      <c r="B160" s="3996"/>
      <c r="C160" s="3997"/>
      <c r="E160" s="3990"/>
      <c r="F160" s="3990"/>
      <c r="G160" s="3990"/>
      <c r="H160" s="3991"/>
      <c r="I160" s="3991"/>
      <c r="J160" s="3991"/>
      <c r="K160" s="3991"/>
      <c r="L160" s="3991"/>
      <c r="M160" s="3991"/>
      <c r="N160" s="3991"/>
      <c r="O160" s="3991"/>
      <c r="P160" s="3991"/>
      <c r="Q160" s="3991"/>
      <c r="R160" s="3991"/>
      <c r="S160" s="3991"/>
      <c r="T160" s="3991"/>
      <c r="U160" s="3991"/>
      <c r="V160" s="3991"/>
      <c r="W160" s="3991"/>
      <c r="X160" s="3991"/>
      <c r="Y160" s="3991"/>
      <c r="Z160" s="3991"/>
      <c r="AA160" s="3991"/>
      <c r="AB160" s="3991"/>
      <c r="AC160" s="3991"/>
      <c r="AD160" s="3991"/>
      <c r="AE160" s="3991"/>
      <c r="AF160" s="3991"/>
      <c r="AG160" s="3991"/>
      <c r="AH160" s="3991"/>
      <c r="AI160" s="3991"/>
      <c r="AJ160" s="3991"/>
      <c r="AK160" s="3991"/>
      <c r="AL160" s="3991"/>
      <c r="AM160" s="3991"/>
      <c r="AN160" s="3991"/>
      <c r="AO160" s="3991"/>
      <c r="AP160" s="3991"/>
      <c r="AQ160" s="3991"/>
      <c r="AR160" s="3991"/>
      <c r="AS160" s="3991"/>
      <c r="AT160" s="3991"/>
      <c r="AU160" s="3991"/>
      <c r="AV160" s="3991"/>
      <c r="AW160" s="3991"/>
      <c r="AX160" s="3991"/>
      <c r="AY160" s="3991"/>
      <c r="AZ160" s="3991"/>
      <c r="BA160" s="3991"/>
      <c r="BB160" s="3991"/>
      <c r="BC160" s="3991"/>
      <c r="BD160" s="3991"/>
      <c r="BE160" s="3991"/>
      <c r="BF160" s="3991"/>
      <c r="BG160" s="3991"/>
      <c r="BH160" s="3991"/>
      <c r="BI160" s="3991"/>
      <c r="BJ160" s="3991"/>
      <c r="BK160" s="3991"/>
      <c r="BL160" s="3991"/>
      <c r="BM160" s="3991"/>
      <c r="BN160" s="3991"/>
      <c r="BO160" s="3991"/>
      <c r="BP160" s="3991"/>
      <c r="BQ160" s="3991"/>
      <c r="BR160" s="3991"/>
      <c r="BS160" s="3991"/>
      <c r="BT160" s="3991"/>
      <c r="BU160" s="3991"/>
      <c r="BV160" s="3991"/>
      <c r="BW160" s="3991"/>
      <c r="BX160" s="3991"/>
      <c r="BY160" s="3991"/>
      <c r="BZ160" s="3991"/>
      <c r="CA160" s="3991"/>
      <c r="CB160" s="3991"/>
    </row>
    <row r="161" spans="1:80" ht="7.5" customHeight="1" thickBot="1">
      <c r="A161" s="3998"/>
      <c r="B161" s="3999"/>
      <c r="C161" s="4000"/>
      <c r="E161" s="3990"/>
      <c r="F161" s="3990"/>
      <c r="G161" s="3990"/>
      <c r="H161" s="3991"/>
      <c r="I161" s="3991"/>
      <c r="J161" s="3991"/>
      <c r="K161" s="3991"/>
      <c r="L161" s="3991"/>
      <c r="M161" s="3991"/>
      <c r="N161" s="3991"/>
      <c r="O161" s="3991"/>
      <c r="P161" s="3991"/>
      <c r="Q161" s="3991"/>
      <c r="R161" s="3991"/>
      <c r="S161" s="3991"/>
      <c r="T161" s="3991"/>
      <c r="U161" s="3991"/>
      <c r="V161" s="3991"/>
      <c r="W161" s="3991"/>
      <c r="X161" s="3991"/>
      <c r="Y161" s="3991"/>
      <c r="Z161" s="3991"/>
      <c r="AA161" s="3991"/>
      <c r="AB161" s="3991"/>
      <c r="AC161" s="3991"/>
      <c r="AD161" s="3991"/>
      <c r="AE161" s="3991"/>
      <c r="AF161" s="3991"/>
      <c r="AG161" s="3991"/>
      <c r="AH161" s="3991"/>
      <c r="AI161" s="3991"/>
      <c r="AJ161" s="3991"/>
      <c r="AK161" s="3991"/>
      <c r="AL161" s="3991"/>
      <c r="AM161" s="3991"/>
      <c r="AN161" s="3991"/>
      <c r="AO161" s="3991"/>
      <c r="AP161" s="3991"/>
      <c r="AQ161" s="3991"/>
      <c r="AR161" s="3991"/>
      <c r="AS161" s="3991"/>
      <c r="AT161" s="3991"/>
      <c r="AU161" s="3991"/>
      <c r="AV161" s="3991"/>
      <c r="AW161" s="3991"/>
      <c r="AX161" s="3991"/>
      <c r="AY161" s="3991"/>
      <c r="AZ161" s="3991"/>
      <c r="BA161" s="3991"/>
      <c r="BB161" s="3991"/>
      <c r="BC161" s="3991"/>
      <c r="BD161" s="3991"/>
      <c r="BE161" s="3991"/>
      <c r="BF161" s="3991"/>
      <c r="BG161" s="3991"/>
      <c r="BH161" s="3991"/>
      <c r="BI161" s="3991"/>
      <c r="BJ161" s="3991"/>
      <c r="BK161" s="3991"/>
      <c r="BL161" s="3991"/>
      <c r="BM161" s="3991"/>
      <c r="BN161" s="3991"/>
      <c r="BO161" s="3991"/>
      <c r="BP161" s="3991"/>
      <c r="BQ161" s="3991"/>
      <c r="BR161" s="3991"/>
      <c r="BS161" s="3991"/>
      <c r="BT161" s="3991"/>
      <c r="BU161" s="3991"/>
      <c r="BV161" s="3991"/>
      <c r="BW161" s="3991"/>
      <c r="BX161" s="3991"/>
      <c r="BY161" s="3991"/>
      <c r="BZ161" s="3991"/>
      <c r="CA161" s="3991"/>
      <c r="CB161" s="3991"/>
    </row>
    <row r="162" spans="1:80" ht="7.5" customHeight="1">
      <c r="A162" s="3992"/>
      <c r="B162" s="3993"/>
      <c r="C162" s="3994"/>
      <c r="E162" s="3990" t="s">
        <v>1382</v>
      </c>
      <c r="F162" s="3990"/>
      <c r="G162" s="3990"/>
      <c r="H162" s="3991" t="s">
        <v>1383</v>
      </c>
      <c r="I162" s="3991"/>
      <c r="J162" s="3991"/>
      <c r="K162" s="3991"/>
      <c r="L162" s="3991"/>
      <c r="M162" s="3991"/>
      <c r="N162" s="3991"/>
      <c r="O162" s="3991"/>
      <c r="P162" s="3991"/>
      <c r="Q162" s="3991"/>
      <c r="R162" s="3991"/>
      <c r="S162" s="3991"/>
      <c r="T162" s="3991"/>
      <c r="U162" s="3991"/>
      <c r="V162" s="3991"/>
      <c r="W162" s="3991"/>
      <c r="X162" s="3991"/>
      <c r="Y162" s="3991"/>
      <c r="Z162" s="3991"/>
      <c r="AA162" s="3991"/>
      <c r="AB162" s="3991"/>
      <c r="AC162" s="3991"/>
      <c r="AD162" s="3991"/>
      <c r="AE162" s="3991"/>
      <c r="AF162" s="3991"/>
      <c r="AG162" s="3991"/>
      <c r="AH162" s="3991"/>
      <c r="AI162" s="3991"/>
      <c r="AJ162" s="3991"/>
      <c r="AK162" s="3991"/>
      <c r="AL162" s="3991"/>
      <c r="AM162" s="3991"/>
      <c r="AN162" s="3991"/>
      <c r="AO162" s="3991"/>
      <c r="AP162" s="3991"/>
      <c r="AQ162" s="3991"/>
      <c r="AR162" s="3991"/>
      <c r="AS162" s="3991"/>
      <c r="AT162" s="3991"/>
      <c r="AU162" s="3991"/>
      <c r="AV162" s="3991"/>
      <c r="AW162" s="3991"/>
      <c r="AX162" s="3991"/>
      <c r="AY162" s="3991"/>
      <c r="AZ162" s="3991"/>
      <c r="BA162" s="3991"/>
      <c r="BB162" s="3991"/>
      <c r="BC162" s="3991"/>
      <c r="BD162" s="3991"/>
      <c r="BE162" s="3991"/>
      <c r="BF162" s="3991"/>
      <c r="BG162" s="3991"/>
      <c r="BH162" s="3991"/>
      <c r="BI162" s="3991"/>
      <c r="BJ162" s="3991"/>
      <c r="BK162" s="3991"/>
      <c r="BL162" s="3991"/>
      <c r="BM162" s="3991"/>
      <c r="BN162" s="3991"/>
      <c r="BO162" s="3991"/>
      <c r="BP162" s="3991"/>
      <c r="BQ162" s="3991"/>
      <c r="BR162" s="3991"/>
      <c r="BS162" s="3991"/>
      <c r="BT162" s="3991"/>
      <c r="BU162" s="3991"/>
      <c r="BV162" s="3991"/>
      <c r="BW162" s="3991"/>
      <c r="BX162" s="3991"/>
      <c r="BY162" s="3991"/>
      <c r="BZ162" s="3991"/>
      <c r="CA162" s="3991"/>
      <c r="CB162" s="3991"/>
    </row>
    <row r="163" spans="1:80" ht="7.5" customHeight="1">
      <c r="A163" s="3995"/>
      <c r="B163" s="3996"/>
      <c r="C163" s="3997"/>
      <c r="E163" s="3990"/>
      <c r="F163" s="3990"/>
      <c r="G163" s="3990"/>
      <c r="H163" s="3991"/>
      <c r="I163" s="3991"/>
      <c r="J163" s="3991"/>
      <c r="K163" s="3991"/>
      <c r="L163" s="3991"/>
      <c r="M163" s="3991"/>
      <c r="N163" s="3991"/>
      <c r="O163" s="3991"/>
      <c r="P163" s="3991"/>
      <c r="Q163" s="3991"/>
      <c r="R163" s="3991"/>
      <c r="S163" s="3991"/>
      <c r="T163" s="3991"/>
      <c r="U163" s="3991"/>
      <c r="V163" s="3991"/>
      <c r="W163" s="3991"/>
      <c r="X163" s="3991"/>
      <c r="Y163" s="3991"/>
      <c r="Z163" s="3991"/>
      <c r="AA163" s="3991"/>
      <c r="AB163" s="3991"/>
      <c r="AC163" s="3991"/>
      <c r="AD163" s="3991"/>
      <c r="AE163" s="3991"/>
      <c r="AF163" s="3991"/>
      <c r="AG163" s="3991"/>
      <c r="AH163" s="3991"/>
      <c r="AI163" s="3991"/>
      <c r="AJ163" s="3991"/>
      <c r="AK163" s="3991"/>
      <c r="AL163" s="3991"/>
      <c r="AM163" s="3991"/>
      <c r="AN163" s="3991"/>
      <c r="AO163" s="3991"/>
      <c r="AP163" s="3991"/>
      <c r="AQ163" s="3991"/>
      <c r="AR163" s="3991"/>
      <c r="AS163" s="3991"/>
      <c r="AT163" s="3991"/>
      <c r="AU163" s="3991"/>
      <c r="AV163" s="3991"/>
      <c r="AW163" s="3991"/>
      <c r="AX163" s="3991"/>
      <c r="AY163" s="3991"/>
      <c r="AZ163" s="3991"/>
      <c r="BA163" s="3991"/>
      <c r="BB163" s="3991"/>
      <c r="BC163" s="3991"/>
      <c r="BD163" s="3991"/>
      <c r="BE163" s="3991"/>
      <c r="BF163" s="3991"/>
      <c r="BG163" s="3991"/>
      <c r="BH163" s="3991"/>
      <c r="BI163" s="3991"/>
      <c r="BJ163" s="3991"/>
      <c r="BK163" s="3991"/>
      <c r="BL163" s="3991"/>
      <c r="BM163" s="3991"/>
      <c r="BN163" s="3991"/>
      <c r="BO163" s="3991"/>
      <c r="BP163" s="3991"/>
      <c r="BQ163" s="3991"/>
      <c r="BR163" s="3991"/>
      <c r="BS163" s="3991"/>
      <c r="BT163" s="3991"/>
      <c r="BU163" s="3991"/>
      <c r="BV163" s="3991"/>
      <c r="BW163" s="3991"/>
      <c r="BX163" s="3991"/>
      <c r="BY163" s="3991"/>
      <c r="BZ163" s="3991"/>
      <c r="CA163" s="3991"/>
      <c r="CB163" s="3991"/>
    </row>
    <row r="164" spans="1:80" ht="7.5" customHeight="1" thickBot="1">
      <c r="A164" s="3998"/>
      <c r="B164" s="3999"/>
      <c r="C164" s="4000"/>
      <c r="E164" s="3990"/>
      <c r="F164" s="3990"/>
      <c r="G164" s="3990"/>
      <c r="H164" s="3991"/>
      <c r="I164" s="3991"/>
      <c r="J164" s="3991"/>
      <c r="K164" s="3991"/>
      <c r="L164" s="3991"/>
      <c r="M164" s="3991"/>
      <c r="N164" s="3991"/>
      <c r="O164" s="3991"/>
      <c r="P164" s="3991"/>
      <c r="Q164" s="3991"/>
      <c r="R164" s="3991"/>
      <c r="S164" s="3991"/>
      <c r="T164" s="3991"/>
      <c r="U164" s="3991"/>
      <c r="V164" s="3991"/>
      <c r="W164" s="3991"/>
      <c r="X164" s="3991"/>
      <c r="Y164" s="3991"/>
      <c r="Z164" s="3991"/>
      <c r="AA164" s="3991"/>
      <c r="AB164" s="3991"/>
      <c r="AC164" s="3991"/>
      <c r="AD164" s="3991"/>
      <c r="AE164" s="3991"/>
      <c r="AF164" s="3991"/>
      <c r="AG164" s="3991"/>
      <c r="AH164" s="3991"/>
      <c r="AI164" s="3991"/>
      <c r="AJ164" s="3991"/>
      <c r="AK164" s="3991"/>
      <c r="AL164" s="3991"/>
      <c r="AM164" s="3991"/>
      <c r="AN164" s="3991"/>
      <c r="AO164" s="3991"/>
      <c r="AP164" s="3991"/>
      <c r="AQ164" s="3991"/>
      <c r="AR164" s="3991"/>
      <c r="AS164" s="3991"/>
      <c r="AT164" s="3991"/>
      <c r="AU164" s="3991"/>
      <c r="AV164" s="3991"/>
      <c r="AW164" s="3991"/>
      <c r="AX164" s="3991"/>
      <c r="AY164" s="3991"/>
      <c r="AZ164" s="3991"/>
      <c r="BA164" s="3991"/>
      <c r="BB164" s="3991"/>
      <c r="BC164" s="3991"/>
      <c r="BD164" s="3991"/>
      <c r="BE164" s="3991"/>
      <c r="BF164" s="3991"/>
      <c r="BG164" s="3991"/>
      <c r="BH164" s="3991"/>
      <c r="BI164" s="3991"/>
      <c r="BJ164" s="3991"/>
      <c r="BK164" s="3991"/>
      <c r="BL164" s="3991"/>
      <c r="BM164" s="3991"/>
      <c r="BN164" s="3991"/>
      <c r="BO164" s="3991"/>
      <c r="BP164" s="3991"/>
      <c r="BQ164" s="3991"/>
      <c r="BR164" s="3991"/>
      <c r="BS164" s="3991"/>
      <c r="BT164" s="3991"/>
      <c r="BU164" s="3991"/>
      <c r="BV164" s="3991"/>
      <c r="BW164" s="3991"/>
      <c r="BX164" s="3991"/>
      <c r="BY164" s="3991"/>
      <c r="BZ164" s="3991"/>
      <c r="CA164" s="3991"/>
      <c r="CB164" s="3991"/>
    </row>
    <row r="165" spans="1:80" ht="7.5" customHeight="1">
      <c r="E165" s="3991" t="s">
        <v>1384</v>
      </c>
      <c r="F165" s="3991"/>
      <c r="G165" s="3991"/>
      <c r="H165" s="3991"/>
      <c r="I165" s="3991"/>
      <c r="J165" s="3991"/>
      <c r="K165" s="3991"/>
      <c r="L165" s="3991"/>
      <c r="M165" s="3991"/>
      <c r="N165" s="3991"/>
      <c r="O165" s="3991"/>
      <c r="P165" s="3991"/>
      <c r="Q165" s="3991"/>
      <c r="R165" s="3991"/>
      <c r="S165" s="3991"/>
      <c r="T165" s="3991"/>
      <c r="U165" s="3991"/>
      <c r="V165" s="3991"/>
      <c r="W165" s="3991"/>
      <c r="X165" s="3991"/>
      <c r="Y165" s="3991"/>
      <c r="Z165" s="3991"/>
      <c r="AA165" s="3991"/>
      <c r="AB165" s="3991"/>
      <c r="AC165" s="3991"/>
      <c r="AD165" s="3991"/>
      <c r="AE165" s="3991"/>
      <c r="AF165" s="3991"/>
      <c r="AG165" s="3991"/>
      <c r="AH165" s="3991"/>
      <c r="AI165" s="3991"/>
      <c r="AJ165" s="3991"/>
      <c r="AK165" s="3991"/>
      <c r="AL165" s="3991"/>
      <c r="AM165" s="3991"/>
      <c r="AN165" s="3991"/>
      <c r="AO165" s="3991"/>
      <c r="AP165" s="3991"/>
      <c r="AQ165" s="3991"/>
      <c r="AR165" s="3991"/>
      <c r="AS165" s="3991"/>
      <c r="AT165" s="3991"/>
      <c r="AU165" s="3991"/>
      <c r="AV165" s="3991"/>
      <c r="AW165" s="3991"/>
      <c r="AX165" s="3991"/>
      <c r="AY165" s="3991"/>
      <c r="AZ165" s="3991"/>
      <c r="BA165" s="3991"/>
      <c r="BB165" s="3991"/>
      <c r="BC165" s="3991"/>
      <c r="BD165" s="3991"/>
      <c r="BE165" s="3991"/>
      <c r="BF165" s="3991"/>
      <c r="BG165" s="3991"/>
      <c r="BH165" s="3991"/>
      <c r="BI165" s="3991"/>
      <c r="BJ165" s="3991"/>
      <c r="BK165" s="3991"/>
      <c r="BL165" s="3991"/>
      <c r="BM165" s="3991"/>
      <c r="BN165" s="3991"/>
      <c r="BO165" s="3991"/>
      <c r="BP165" s="3991"/>
      <c r="BQ165" s="3991"/>
      <c r="BR165" s="3991"/>
    </row>
    <row r="166" spans="1:80" ht="7.5" customHeight="1">
      <c r="E166" s="3991"/>
      <c r="F166" s="3991"/>
      <c r="G166" s="3991"/>
      <c r="H166" s="3991"/>
      <c r="I166" s="3991"/>
      <c r="J166" s="3991"/>
      <c r="K166" s="3991"/>
      <c r="L166" s="3991"/>
      <c r="M166" s="3991"/>
      <c r="N166" s="3991"/>
      <c r="O166" s="3991"/>
      <c r="P166" s="3991"/>
      <c r="Q166" s="3991"/>
      <c r="R166" s="3991"/>
      <c r="S166" s="3991"/>
      <c r="T166" s="3991"/>
      <c r="U166" s="3991"/>
      <c r="V166" s="3991"/>
      <c r="W166" s="3991"/>
      <c r="X166" s="3991"/>
      <c r="Y166" s="3991"/>
      <c r="Z166" s="3991"/>
      <c r="AA166" s="3991"/>
      <c r="AB166" s="3991"/>
      <c r="AC166" s="3991"/>
      <c r="AD166" s="3991"/>
      <c r="AE166" s="3991"/>
      <c r="AF166" s="3991"/>
      <c r="AG166" s="3991"/>
      <c r="AH166" s="3991"/>
      <c r="AI166" s="3991"/>
      <c r="AJ166" s="3991"/>
      <c r="AK166" s="3991"/>
      <c r="AL166" s="3991"/>
      <c r="AM166" s="3991"/>
      <c r="AN166" s="3991"/>
      <c r="AO166" s="3991"/>
      <c r="AP166" s="3991"/>
      <c r="AQ166" s="3991"/>
      <c r="AR166" s="3991"/>
      <c r="AS166" s="3991"/>
      <c r="AT166" s="3991"/>
      <c r="AU166" s="3991"/>
      <c r="AV166" s="3991"/>
      <c r="AW166" s="3991"/>
      <c r="AX166" s="3991"/>
      <c r="AY166" s="3991"/>
      <c r="AZ166" s="3991"/>
      <c r="BA166" s="3991"/>
      <c r="BB166" s="3991"/>
      <c r="BC166" s="3991"/>
      <c r="BD166" s="3991"/>
      <c r="BE166" s="3991"/>
      <c r="BF166" s="3991"/>
      <c r="BG166" s="3991"/>
      <c r="BH166" s="3991"/>
      <c r="BI166" s="3991"/>
      <c r="BJ166" s="3991"/>
      <c r="BK166" s="3991"/>
      <c r="BL166" s="3991"/>
      <c r="BM166" s="3991"/>
      <c r="BN166" s="3991"/>
      <c r="BO166" s="3991"/>
      <c r="BP166" s="3991"/>
      <c r="BQ166" s="3991"/>
      <c r="BR166" s="3991"/>
    </row>
    <row r="167" spans="1:80" ht="7.5" customHeight="1" thickBot="1">
      <c r="E167" s="3991"/>
      <c r="F167" s="3991"/>
      <c r="G167" s="3991"/>
      <c r="H167" s="3991"/>
      <c r="I167" s="3991"/>
      <c r="J167" s="3991"/>
      <c r="K167" s="3991"/>
      <c r="L167" s="3991"/>
      <c r="M167" s="3991"/>
      <c r="N167" s="3991"/>
      <c r="O167" s="3991"/>
      <c r="P167" s="3991"/>
      <c r="Q167" s="3991"/>
      <c r="R167" s="3991"/>
      <c r="S167" s="3991"/>
      <c r="T167" s="3991"/>
      <c r="U167" s="3991"/>
      <c r="V167" s="3991"/>
      <c r="W167" s="3991"/>
      <c r="X167" s="3991"/>
      <c r="Y167" s="3991"/>
      <c r="Z167" s="3991"/>
      <c r="AA167" s="3991"/>
      <c r="AB167" s="3991"/>
      <c r="AC167" s="3991"/>
      <c r="AD167" s="3991"/>
      <c r="AE167" s="3991"/>
      <c r="AF167" s="3991"/>
      <c r="AG167" s="3991"/>
      <c r="AH167" s="3991"/>
      <c r="AI167" s="3991"/>
      <c r="AJ167" s="3991"/>
      <c r="AK167" s="3991"/>
      <c r="AL167" s="3991"/>
      <c r="AM167" s="3991"/>
      <c r="AN167" s="3991"/>
      <c r="AO167" s="3991"/>
      <c r="AP167" s="3991"/>
      <c r="AQ167" s="3991"/>
      <c r="AR167" s="3991"/>
      <c r="AS167" s="3991"/>
      <c r="AT167" s="3991"/>
      <c r="AU167" s="3991"/>
      <c r="AV167" s="3991"/>
      <c r="AW167" s="3991"/>
      <c r="AX167" s="3991"/>
      <c r="AY167" s="3991"/>
      <c r="AZ167" s="3991"/>
      <c r="BA167" s="3991"/>
      <c r="BB167" s="3991"/>
      <c r="BC167" s="3991"/>
      <c r="BD167" s="3991"/>
      <c r="BE167" s="3991"/>
      <c r="BF167" s="3991"/>
      <c r="BG167" s="3991"/>
      <c r="BH167" s="3991"/>
      <c r="BI167" s="3991"/>
      <c r="BJ167" s="3991"/>
      <c r="BK167" s="3991"/>
      <c r="BL167" s="3991"/>
      <c r="BM167" s="3991"/>
      <c r="BN167" s="3991"/>
      <c r="BO167" s="3991"/>
      <c r="BP167" s="3991"/>
      <c r="BQ167" s="3991"/>
      <c r="BR167" s="3991"/>
    </row>
    <row r="168" spans="1:80" ht="7.5" customHeight="1">
      <c r="A168" s="3992"/>
      <c r="B168" s="3993"/>
      <c r="C168" s="3994"/>
      <c r="E168" s="3990" t="s">
        <v>1325</v>
      </c>
      <c r="F168" s="3990"/>
      <c r="G168" s="3990"/>
      <c r="H168" s="3991" t="s">
        <v>1385</v>
      </c>
      <c r="I168" s="3991"/>
      <c r="J168" s="3991"/>
      <c r="K168" s="3991"/>
      <c r="L168" s="3991"/>
      <c r="M168" s="3991"/>
      <c r="N168" s="3991"/>
      <c r="O168" s="3991"/>
      <c r="P168" s="3991"/>
      <c r="Q168" s="3991"/>
      <c r="R168" s="3991"/>
      <c r="S168" s="3991"/>
      <c r="T168" s="3991"/>
      <c r="U168" s="3991"/>
      <c r="V168" s="3991"/>
      <c r="W168" s="3991"/>
      <c r="X168" s="3991"/>
      <c r="Y168" s="3991"/>
      <c r="Z168" s="3991"/>
      <c r="AA168" s="3991"/>
      <c r="AB168" s="3991"/>
      <c r="AC168" s="3991"/>
      <c r="AD168" s="3991"/>
      <c r="AE168" s="3991"/>
      <c r="AF168" s="3991"/>
      <c r="AG168" s="3991"/>
      <c r="AH168" s="3991"/>
      <c r="AI168" s="3991"/>
      <c r="AJ168" s="3991"/>
      <c r="AK168" s="3991"/>
      <c r="AL168" s="3991"/>
      <c r="AM168" s="3991"/>
      <c r="AN168" s="3991"/>
      <c r="AO168" s="3991"/>
      <c r="AP168" s="3991"/>
      <c r="AQ168" s="3991"/>
      <c r="AR168" s="3991"/>
      <c r="AS168" s="3991"/>
      <c r="AT168" s="3991"/>
      <c r="AU168" s="3991"/>
      <c r="AV168" s="3991"/>
      <c r="AW168" s="3991"/>
      <c r="AX168" s="3991"/>
      <c r="AY168" s="3991"/>
      <c r="AZ168" s="3991"/>
      <c r="BA168" s="3991"/>
      <c r="BB168" s="3991"/>
      <c r="BC168" s="3991"/>
      <c r="BD168" s="3991"/>
      <c r="BE168" s="3991"/>
      <c r="BF168" s="3991"/>
      <c r="BG168" s="3991"/>
      <c r="BH168" s="3991"/>
      <c r="BI168" s="3991"/>
      <c r="BJ168" s="3991"/>
      <c r="BK168" s="3991"/>
      <c r="BL168" s="3991"/>
      <c r="BM168" s="3991"/>
      <c r="BN168" s="3991"/>
      <c r="BO168" s="3991"/>
      <c r="BP168" s="3991"/>
      <c r="BQ168" s="3991"/>
      <c r="BR168" s="3991"/>
      <c r="BS168" s="3991"/>
      <c r="BT168" s="3991"/>
      <c r="BU168" s="3991"/>
      <c r="BV168" s="3991"/>
      <c r="BW168" s="3991"/>
      <c r="BX168" s="3991"/>
      <c r="BY168" s="3991"/>
      <c r="BZ168" s="3991"/>
      <c r="CA168" s="3991"/>
      <c r="CB168" s="3991"/>
    </row>
    <row r="169" spans="1:80" ht="7.5" customHeight="1">
      <c r="A169" s="3995"/>
      <c r="B169" s="3996"/>
      <c r="C169" s="3997"/>
      <c r="E169" s="3990"/>
      <c r="F169" s="3990"/>
      <c r="G169" s="3990"/>
      <c r="H169" s="3991"/>
      <c r="I169" s="3991"/>
      <c r="J169" s="3991"/>
      <c r="K169" s="3991"/>
      <c r="L169" s="3991"/>
      <c r="M169" s="3991"/>
      <c r="N169" s="3991"/>
      <c r="O169" s="3991"/>
      <c r="P169" s="3991"/>
      <c r="Q169" s="3991"/>
      <c r="R169" s="3991"/>
      <c r="S169" s="3991"/>
      <c r="T169" s="3991"/>
      <c r="U169" s="3991"/>
      <c r="V169" s="3991"/>
      <c r="W169" s="3991"/>
      <c r="X169" s="3991"/>
      <c r="Y169" s="3991"/>
      <c r="Z169" s="3991"/>
      <c r="AA169" s="3991"/>
      <c r="AB169" s="3991"/>
      <c r="AC169" s="3991"/>
      <c r="AD169" s="3991"/>
      <c r="AE169" s="3991"/>
      <c r="AF169" s="3991"/>
      <c r="AG169" s="3991"/>
      <c r="AH169" s="3991"/>
      <c r="AI169" s="3991"/>
      <c r="AJ169" s="3991"/>
      <c r="AK169" s="3991"/>
      <c r="AL169" s="3991"/>
      <c r="AM169" s="3991"/>
      <c r="AN169" s="3991"/>
      <c r="AO169" s="3991"/>
      <c r="AP169" s="3991"/>
      <c r="AQ169" s="3991"/>
      <c r="AR169" s="3991"/>
      <c r="AS169" s="3991"/>
      <c r="AT169" s="3991"/>
      <c r="AU169" s="3991"/>
      <c r="AV169" s="3991"/>
      <c r="AW169" s="3991"/>
      <c r="AX169" s="3991"/>
      <c r="AY169" s="3991"/>
      <c r="AZ169" s="3991"/>
      <c r="BA169" s="3991"/>
      <c r="BB169" s="3991"/>
      <c r="BC169" s="3991"/>
      <c r="BD169" s="3991"/>
      <c r="BE169" s="3991"/>
      <c r="BF169" s="3991"/>
      <c r="BG169" s="3991"/>
      <c r="BH169" s="3991"/>
      <c r="BI169" s="3991"/>
      <c r="BJ169" s="3991"/>
      <c r="BK169" s="3991"/>
      <c r="BL169" s="3991"/>
      <c r="BM169" s="3991"/>
      <c r="BN169" s="3991"/>
      <c r="BO169" s="3991"/>
      <c r="BP169" s="3991"/>
      <c r="BQ169" s="3991"/>
      <c r="BR169" s="3991"/>
      <c r="BS169" s="3991"/>
      <c r="BT169" s="3991"/>
      <c r="BU169" s="3991"/>
      <c r="BV169" s="3991"/>
      <c r="BW169" s="3991"/>
      <c r="BX169" s="3991"/>
      <c r="BY169" s="3991"/>
      <c r="BZ169" s="3991"/>
      <c r="CA169" s="3991"/>
      <c r="CB169" s="3991"/>
    </row>
    <row r="170" spans="1:80" ht="7.5" customHeight="1" thickBot="1">
      <c r="A170" s="3998"/>
      <c r="B170" s="3999"/>
      <c r="C170" s="4000"/>
      <c r="E170" s="3990"/>
      <c r="F170" s="3990"/>
      <c r="G170" s="3990"/>
      <c r="H170" s="3991"/>
      <c r="I170" s="3991"/>
      <c r="J170" s="3991"/>
      <c r="K170" s="3991"/>
      <c r="L170" s="3991"/>
      <c r="M170" s="3991"/>
      <c r="N170" s="3991"/>
      <c r="O170" s="3991"/>
      <c r="P170" s="3991"/>
      <c r="Q170" s="3991"/>
      <c r="R170" s="3991"/>
      <c r="S170" s="3991"/>
      <c r="T170" s="3991"/>
      <c r="U170" s="3991"/>
      <c r="V170" s="3991"/>
      <c r="W170" s="3991"/>
      <c r="X170" s="3991"/>
      <c r="Y170" s="3991"/>
      <c r="Z170" s="3991"/>
      <c r="AA170" s="3991"/>
      <c r="AB170" s="3991"/>
      <c r="AC170" s="3991"/>
      <c r="AD170" s="3991"/>
      <c r="AE170" s="3991"/>
      <c r="AF170" s="3991"/>
      <c r="AG170" s="3991"/>
      <c r="AH170" s="3991"/>
      <c r="AI170" s="3991"/>
      <c r="AJ170" s="3991"/>
      <c r="AK170" s="3991"/>
      <c r="AL170" s="3991"/>
      <c r="AM170" s="3991"/>
      <c r="AN170" s="3991"/>
      <c r="AO170" s="3991"/>
      <c r="AP170" s="3991"/>
      <c r="AQ170" s="3991"/>
      <c r="AR170" s="3991"/>
      <c r="AS170" s="3991"/>
      <c r="AT170" s="3991"/>
      <c r="AU170" s="3991"/>
      <c r="AV170" s="3991"/>
      <c r="AW170" s="3991"/>
      <c r="AX170" s="3991"/>
      <c r="AY170" s="3991"/>
      <c r="AZ170" s="3991"/>
      <c r="BA170" s="3991"/>
      <c r="BB170" s="3991"/>
      <c r="BC170" s="3991"/>
      <c r="BD170" s="3991"/>
      <c r="BE170" s="3991"/>
      <c r="BF170" s="3991"/>
      <c r="BG170" s="3991"/>
      <c r="BH170" s="3991"/>
      <c r="BI170" s="3991"/>
      <c r="BJ170" s="3991"/>
      <c r="BK170" s="3991"/>
      <c r="BL170" s="3991"/>
      <c r="BM170" s="3991"/>
      <c r="BN170" s="3991"/>
      <c r="BO170" s="3991"/>
      <c r="BP170" s="3991"/>
      <c r="BQ170" s="3991"/>
      <c r="BR170" s="3991"/>
      <c r="BS170" s="3991"/>
      <c r="BT170" s="3991"/>
      <c r="BU170" s="3991"/>
      <c r="BV170" s="3991"/>
      <c r="BW170" s="3991"/>
      <c r="BX170" s="3991"/>
      <c r="BY170" s="3991"/>
      <c r="BZ170" s="3991"/>
      <c r="CA170" s="3991"/>
      <c r="CB170" s="3991"/>
    </row>
    <row r="171" spans="1:80" ht="7.5" customHeight="1">
      <c r="A171" s="3992"/>
      <c r="B171" s="3993"/>
      <c r="C171" s="3994"/>
      <c r="E171" s="3990" t="s">
        <v>90</v>
      </c>
      <c r="F171" s="3990"/>
      <c r="G171" s="3990"/>
      <c r="H171" s="3991" t="s">
        <v>1386</v>
      </c>
      <c r="I171" s="3991"/>
      <c r="J171" s="3991"/>
      <c r="K171" s="3991"/>
      <c r="L171" s="3991"/>
      <c r="M171" s="3991"/>
      <c r="N171" s="3991"/>
      <c r="O171" s="3991"/>
      <c r="P171" s="3991"/>
      <c r="Q171" s="3991"/>
      <c r="R171" s="3991"/>
      <c r="S171" s="3991"/>
      <c r="T171" s="3991"/>
      <c r="U171" s="3991"/>
      <c r="V171" s="3991"/>
      <c r="W171" s="3991"/>
      <c r="X171" s="3991"/>
      <c r="Y171" s="3991"/>
      <c r="Z171" s="3991"/>
      <c r="AA171" s="3991"/>
      <c r="AB171" s="3991"/>
      <c r="AC171" s="3991"/>
      <c r="AD171" s="3991"/>
      <c r="AE171" s="3991"/>
      <c r="AF171" s="3991"/>
      <c r="AG171" s="3991"/>
      <c r="AH171" s="3991"/>
      <c r="AI171" s="3991"/>
      <c r="AJ171" s="3991"/>
      <c r="AK171" s="3991"/>
      <c r="AL171" s="3991"/>
      <c r="AM171" s="3991"/>
      <c r="AN171" s="3991"/>
      <c r="AO171" s="3991"/>
      <c r="AP171" s="3991"/>
      <c r="AQ171" s="3991"/>
      <c r="AR171" s="3991"/>
      <c r="AS171" s="3991"/>
      <c r="AT171" s="3991"/>
      <c r="AU171" s="3991"/>
      <c r="AV171" s="3991"/>
      <c r="AW171" s="3991"/>
      <c r="AX171" s="3991"/>
      <c r="AY171" s="3991"/>
      <c r="AZ171" s="3991"/>
      <c r="BA171" s="3991"/>
      <c r="BB171" s="3991"/>
      <c r="BC171" s="3991"/>
      <c r="BD171" s="3991"/>
      <c r="BE171" s="3991"/>
      <c r="BF171" s="3991"/>
      <c r="BG171" s="3991"/>
      <c r="BH171" s="3991"/>
      <c r="BI171" s="3991"/>
      <c r="BJ171" s="3991"/>
      <c r="BK171" s="3991"/>
      <c r="BL171" s="3991"/>
      <c r="BM171" s="3991"/>
      <c r="BN171" s="3991"/>
      <c r="BO171" s="3991"/>
      <c r="BP171" s="3991"/>
      <c r="BQ171" s="3991"/>
      <c r="BR171" s="3991"/>
      <c r="BS171" s="3991"/>
      <c r="BT171" s="3991"/>
      <c r="BU171" s="3991"/>
      <c r="BV171" s="3991"/>
      <c r="BW171" s="3991"/>
      <c r="BX171" s="3991"/>
      <c r="BY171" s="3991"/>
      <c r="BZ171" s="3991"/>
      <c r="CA171" s="3991"/>
      <c r="CB171" s="3991"/>
    </row>
    <row r="172" spans="1:80" ht="7.5" customHeight="1">
      <c r="A172" s="3995"/>
      <c r="B172" s="3996"/>
      <c r="C172" s="3997"/>
      <c r="E172" s="3990"/>
      <c r="F172" s="3990"/>
      <c r="G172" s="3990"/>
      <c r="H172" s="3991"/>
      <c r="I172" s="3991"/>
      <c r="J172" s="3991"/>
      <c r="K172" s="3991"/>
      <c r="L172" s="3991"/>
      <c r="M172" s="3991"/>
      <c r="N172" s="3991"/>
      <c r="O172" s="3991"/>
      <c r="P172" s="3991"/>
      <c r="Q172" s="3991"/>
      <c r="R172" s="3991"/>
      <c r="S172" s="3991"/>
      <c r="T172" s="3991"/>
      <c r="U172" s="3991"/>
      <c r="V172" s="3991"/>
      <c r="W172" s="3991"/>
      <c r="X172" s="3991"/>
      <c r="Y172" s="3991"/>
      <c r="Z172" s="3991"/>
      <c r="AA172" s="3991"/>
      <c r="AB172" s="3991"/>
      <c r="AC172" s="3991"/>
      <c r="AD172" s="3991"/>
      <c r="AE172" s="3991"/>
      <c r="AF172" s="3991"/>
      <c r="AG172" s="3991"/>
      <c r="AH172" s="3991"/>
      <c r="AI172" s="3991"/>
      <c r="AJ172" s="3991"/>
      <c r="AK172" s="3991"/>
      <c r="AL172" s="3991"/>
      <c r="AM172" s="3991"/>
      <c r="AN172" s="3991"/>
      <c r="AO172" s="3991"/>
      <c r="AP172" s="3991"/>
      <c r="AQ172" s="3991"/>
      <c r="AR172" s="3991"/>
      <c r="AS172" s="3991"/>
      <c r="AT172" s="3991"/>
      <c r="AU172" s="3991"/>
      <c r="AV172" s="3991"/>
      <c r="AW172" s="3991"/>
      <c r="AX172" s="3991"/>
      <c r="AY172" s="3991"/>
      <c r="AZ172" s="3991"/>
      <c r="BA172" s="3991"/>
      <c r="BB172" s="3991"/>
      <c r="BC172" s="3991"/>
      <c r="BD172" s="3991"/>
      <c r="BE172" s="3991"/>
      <c r="BF172" s="3991"/>
      <c r="BG172" s="3991"/>
      <c r="BH172" s="3991"/>
      <c r="BI172" s="3991"/>
      <c r="BJ172" s="3991"/>
      <c r="BK172" s="3991"/>
      <c r="BL172" s="3991"/>
      <c r="BM172" s="3991"/>
      <c r="BN172" s="3991"/>
      <c r="BO172" s="3991"/>
      <c r="BP172" s="3991"/>
      <c r="BQ172" s="3991"/>
      <c r="BR172" s="3991"/>
      <c r="BS172" s="3991"/>
      <c r="BT172" s="3991"/>
      <c r="BU172" s="3991"/>
      <c r="BV172" s="3991"/>
      <c r="BW172" s="3991"/>
      <c r="BX172" s="3991"/>
      <c r="BY172" s="3991"/>
      <c r="BZ172" s="3991"/>
      <c r="CA172" s="3991"/>
      <c r="CB172" s="3991"/>
    </row>
    <row r="173" spans="1:80" ht="7.5" customHeight="1" thickBot="1">
      <c r="A173" s="3998"/>
      <c r="B173" s="3999"/>
      <c r="C173" s="4000"/>
      <c r="E173" s="3990"/>
      <c r="F173" s="3990"/>
      <c r="G173" s="3990"/>
      <c r="H173" s="3991"/>
      <c r="I173" s="3991"/>
      <c r="J173" s="3991"/>
      <c r="K173" s="3991"/>
      <c r="L173" s="3991"/>
      <c r="M173" s="3991"/>
      <c r="N173" s="3991"/>
      <c r="O173" s="3991"/>
      <c r="P173" s="3991"/>
      <c r="Q173" s="3991"/>
      <c r="R173" s="3991"/>
      <c r="S173" s="3991"/>
      <c r="T173" s="3991"/>
      <c r="U173" s="3991"/>
      <c r="V173" s="3991"/>
      <c r="W173" s="3991"/>
      <c r="X173" s="3991"/>
      <c r="Y173" s="3991"/>
      <c r="Z173" s="3991"/>
      <c r="AA173" s="3991"/>
      <c r="AB173" s="3991"/>
      <c r="AC173" s="3991"/>
      <c r="AD173" s="3991"/>
      <c r="AE173" s="3991"/>
      <c r="AF173" s="3991"/>
      <c r="AG173" s="3991"/>
      <c r="AH173" s="3991"/>
      <c r="AI173" s="3991"/>
      <c r="AJ173" s="3991"/>
      <c r="AK173" s="3991"/>
      <c r="AL173" s="3991"/>
      <c r="AM173" s="3991"/>
      <c r="AN173" s="3991"/>
      <c r="AO173" s="3991"/>
      <c r="AP173" s="3991"/>
      <c r="AQ173" s="3991"/>
      <c r="AR173" s="3991"/>
      <c r="AS173" s="3991"/>
      <c r="AT173" s="3991"/>
      <c r="AU173" s="3991"/>
      <c r="AV173" s="3991"/>
      <c r="AW173" s="3991"/>
      <c r="AX173" s="3991"/>
      <c r="AY173" s="3991"/>
      <c r="AZ173" s="3991"/>
      <c r="BA173" s="3991"/>
      <c r="BB173" s="3991"/>
      <c r="BC173" s="3991"/>
      <c r="BD173" s="3991"/>
      <c r="BE173" s="3991"/>
      <c r="BF173" s="3991"/>
      <c r="BG173" s="3991"/>
      <c r="BH173" s="3991"/>
      <c r="BI173" s="3991"/>
      <c r="BJ173" s="3991"/>
      <c r="BK173" s="3991"/>
      <c r="BL173" s="3991"/>
      <c r="BM173" s="3991"/>
      <c r="BN173" s="3991"/>
      <c r="BO173" s="3991"/>
      <c r="BP173" s="3991"/>
      <c r="BQ173" s="3991"/>
      <c r="BR173" s="3991"/>
      <c r="BS173" s="3991"/>
      <c r="BT173" s="3991"/>
      <c r="BU173" s="3991"/>
      <c r="BV173" s="3991"/>
      <c r="BW173" s="3991"/>
      <c r="BX173" s="3991"/>
      <c r="BY173" s="3991"/>
      <c r="BZ173" s="3991"/>
      <c r="CA173" s="3991"/>
      <c r="CB173" s="3991"/>
    </row>
    <row r="174" spans="1:80" ht="7.5" customHeight="1">
      <c r="A174" s="3992"/>
      <c r="B174" s="3993"/>
      <c r="C174" s="3994"/>
      <c r="E174" s="3990" t="s">
        <v>91</v>
      </c>
      <c r="F174" s="3990"/>
      <c r="G174" s="3990"/>
      <c r="H174" s="3991" t="s">
        <v>1387</v>
      </c>
      <c r="I174" s="3991"/>
      <c r="J174" s="3991"/>
      <c r="K174" s="3991"/>
      <c r="L174" s="3991"/>
      <c r="M174" s="3991"/>
      <c r="N174" s="3991"/>
      <c r="O174" s="3991"/>
      <c r="P174" s="3991"/>
      <c r="Q174" s="3991"/>
      <c r="R174" s="3991"/>
      <c r="S174" s="3991"/>
      <c r="T174" s="3991"/>
      <c r="U174" s="3991"/>
      <c r="V174" s="3991"/>
      <c r="W174" s="3991"/>
      <c r="X174" s="3991"/>
      <c r="Y174" s="3991"/>
      <c r="Z174" s="3991"/>
      <c r="AA174" s="3991"/>
      <c r="AB174" s="3991"/>
      <c r="AC174" s="3991"/>
      <c r="AD174" s="3991"/>
      <c r="AE174" s="3991"/>
      <c r="AF174" s="3991"/>
      <c r="AG174" s="3991"/>
      <c r="AH174" s="3991"/>
      <c r="AI174" s="3991"/>
      <c r="AJ174" s="3991"/>
      <c r="AK174" s="3991"/>
      <c r="AL174" s="3991"/>
      <c r="AM174" s="3991"/>
      <c r="AN174" s="3991"/>
      <c r="AO174" s="3991"/>
      <c r="AP174" s="3991"/>
      <c r="AQ174" s="3991"/>
      <c r="AR174" s="3991"/>
      <c r="AS174" s="3991"/>
      <c r="AT174" s="3991"/>
      <c r="AU174" s="3991"/>
      <c r="AV174" s="3991"/>
      <c r="AW174" s="3991"/>
      <c r="AX174" s="3991"/>
      <c r="AY174" s="3991"/>
      <c r="AZ174" s="3991"/>
      <c r="BA174" s="3991"/>
      <c r="BB174" s="3991"/>
      <c r="BC174" s="3991"/>
      <c r="BD174" s="3991"/>
      <c r="BE174" s="3991"/>
      <c r="BF174" s="3991"/>
      <c r="BG174" s="3991"/>
      <c r="BH174" s="3991"/>
      <c r="BI174" s="3991"/>
      <c r="BJ174" s="3991"/>
      <c r="BK174" s="3991"/>
      <c r="BL174" s="3991"/>
      <c r="BM174" s="3991"/>
      <c r="BN174" s="3991"/>
      <c r="BO174" s="3991"/>
      <c r="BP174" s="3991"/>
      <c r="BQ174" s="3991"/>
      <c r="BR174" s="3991"/>
      <c r="BS174" s="3991"/>
      <c r="BT174" s="3991"/>
      <c r="BU174" s="3991"/>
      <c r="BV174" s="3991"/>
      <c r="BW174" s="3991"/>
      <c r="BX174" s="3991"/>
      <c r="BY174" s="3991"/>
      <c r="BZ174" s="3991"/>
      <c r="CA174" s="3991"/>
      <c r="CB174" s="3991"/>
    </row>
    <row r="175" spans="1:80" ht="7.5" customHeight="1">
      <c r="A175" s="3995"/>
      <c r="B175" s="3996"/>
      <c r="C175" s="3997"/>
      <c r="E175" s="3990"/>
      <c r="F175" s="3990"/>
      <c r="G175" s="3990"/>
      <c r="H175" s="3991"/>
      <c r="I175" s="3991"/>
      <c r="J175" s="3991"/>
      <c r="K175" s="3991"/>
      <c r="L175" s="3991"/>
      <c r="M175" s="3991"/>
      <c r="N175" s="3991"/>
      <c r="O175" s="3991"/>
      <c r="P175" s="3991"/>
      <c r="Q175" s="3991"/>
      <c r="R175" s="3991"/>
      <c r="S175" s="3991"/>
      <c r="T175" s="3991"/>
      <c r="U175" s="3991"/>
      <c r="V175" s="3991"/>
      <c r="W175" s="3991"/>
      <c r="X175" s="3991"/>
      <c r="Y175" s="3991"/>
      <c r="Z175" s="3991"/>
      <c r="AA175" s="3991"/>
      <c r="AB175" s="3991"/>
      <c r="AC175" s="3991"/>
      <c r="AD175" s="3991"/>
      <c r="AE175" s="3991"/>
      <c r="AF175" s="3991"/>
      <c r="AG175" s="3991"/>
      <c r="AH175" s="3991"/>
      <c r="AI175" s="3991"/>
      <c r="AJ175" s="3991"/>
      <c r="AK175" s="3991"/>
      <c r="AL175" s="3991"/>
      <c r="AM175" s="3991"/>
      <c r="AN175" s="3991"/>
      <c r="AO175" s="3991"/>
      <c r="AP175" s="3991"/>
      <c r="AQ175" s="3991"/>
      <c r="AR175" s="3991"/>
      <c r="AS175" s="3991"/>
      <c r="AT175" s="3991"/>
      <c r="AU175" s="3991"/>
      <c r="AV175" s="3991"/>
      <c r="AW175" s="3991"/>
      <c r="AX175" s="3991"/>
      <c r="AY175" s="3991"/>
      <c r="AZ175" s="3991"/>
      <c r="BA175" s="3991"/>
      <c r="BB175" s="3991"/>
      <c r="BC175" s="3991"/>
      <c r="BD175" s="3991"/>
      <c r="BE175" s="3991"/>
      <c r="BF175" s="3991"/>
      <c r="BG175" s="3991"/>
      <c r="BH175" s="3991"/>
      <c r="BI175" s="3991"/>
      <c r="BJ175" s="3991"/>
      <c r="BK175" s="3991"/>
      <c r="BL175" s="3991"/>
      <c r="BM175" s="3991"/>
      <c r="BN175" s="3991"/>
      <c r="BO175" s="3991"/>
      <c r="BP175" s="3991"/>
      <c r="BQ175" s="3991"/>
      <c r="BR175" s="3991"/>
      <c r="BS175" s="3991"/>
      <c r="BT175" s="3991"/>
      <c r="BU175" s="3991"/>
      <c r="BV175" s="3991"/>
      <c r="BW175" s="3991"/>
      <c r="BX175" s="3991"/>
      <c r="BY175" s="3991"/>
      <c r="BZ175" s="3991"/>
      <c r="CA175" s="3991"/>
      <c r="CB175" s="3991"/>
    </row>
    <row r="176" spans="1:80" ht="7.5" customHeight="1" thickBot="1">
      <c r="A176" s="3998"/>
      <c r="B176" s="3999"/>
      <c r="C176" s="4000"/>
      <c r="E176" s="3990"/>
      <c r="F176" s="3990"/>
      <c r="G176" s="3990"/>
      <c r="H176" s="3991"/>
      <c r="I176" s="3991"/>
      <c r="J176" s="3991"/>
      <c r="K176" s="3991"/>
      <c r="L176" s="3991"/>
      <c r="M176" s="3991"/>
      <c r="N176" s="3991"/>
      <c r="O176" s="3991"/>
      <c r="P176" s="3991"/>
      <c r="Q176" s="3991"/>
      <c r="R176" s="3991"/>
      <c r="S176" s="3991"/>
      <c r="T176" s="3991"/>
      <c r="U176" s="3991"/>
      <c r="V176" s="3991"/>
      <c r="W176" s="3991"/>
      <c r="X176" s="3991"/>
      <c r="Y176" s="3991"/>
      <c r="Z176" s="3991"/>
      <c r="AA176" s="3991"/>
      <c r="AB176" s="3991"/>
      <c r="AC176" s="3991"/>
      <c r="AD176" s="3991"/>
      <c r="AE176" s="3991"/>
      <c r="AF176" s="3991"/>
      <c r="AG176" s="3991"/>
      <c r="AH176" s="3991"/>
      <c r="AI176" s="3991"/>
      <c r="AJ176" s="3991"/>
      <c r="AK176" s="3991"/>
      <c r="AL176" s="3991"/>
      <c r="AM176" s="3991"/>
      <c r="AN176" s="3991"/>
      <c r="AO176" s="3991"/>
      <c r="AP176" s="3991"/>
      <c r="AQ176" s="3991"/>
      <c r="AR176" s="3991"/>
      <c r="AS176" s="3991"/>
      <c r="AT176" s="3991"/>
      <c r="AU176" s="3991"/>
      <c r="AV176" s="3991"/>
      <c r="AW176" s="3991"/>
      <c r="AX176" s="3991"/>
      <c r="AY176" s="3991"/>
      <c r="AZ176" s="3991"/>
      <c r="BA176" s="3991"/>
      <c r="BB176" s="3991"/>
      <c r="BC176" s="3991"/>
      <c r="BD176" s="3991"/>
      <c r="BE176" s="3991"/>
      <c r="BF176" s="3991"/>
      <c r="BG176" s="3991"/>
      <c r="BH176" s="3991"/>
      <c r="BI176" s="3991"/>
      <c r="BJ176" s="3991"/>
      <c r="BK176" s="3991"/>
      <c r="BL176" s="3991"/>
      <c r="BM176" s="3991"/>
      <c r="BN176" s="3991"/>
      <c r="BO176" s="3991"/>
      <c r="BP176" s="3991"/>
      <c r="BQ176" s="3991"/>
      <c r="BR176" s="3991"/>
      <c r="BS176" s="3991"/>
      <c r="BT176" s="3991"/>
      <c r="BU176" s="3991"/>
      <c r="BV176" s="3991"/>
      <c r="BW176" s="3991"/>
      <c r="BX176" s="3991"/>
      <c r="BY176" s="3991"/>
      <c r="BZ176" s="3991"/>
      <c r="CA176" s="3991"/>
      <c r="CB176" s="3991"/>
    </row>
    <row r="177" spans="1:81" ht="7.5" customHeight="1">
      <c r="A177" s="3992"/>
      <c r="B177" s="3993"/>
      <c r="C177" s="3994"/>
      <c r="E177" s="3990" t="s">
        <v>1329</v>
      </c>
      <c r="F177" s="3990"/>
      <c r="G177" s="3990"/>
      <c r="H177" s="3991" t="s">
        <v>1388</v>
      </c>
      <c r="I177" s="3991"/>
      <c r="J177" s="3991"/>
      <c r="K177" s="3991"/>
      <c r="L177" s="3991"/>
      <c r="M177" s="3991"/>
      <c r="N177" s="3991"/>
      <c r="O177" s="3991"/>
      <c r="P177" s="3991"/>
      <c r="Q177" s="3991"/>
      <c r="R177" s="3991"/>
      <c r="S177" s="3991"/>
      <c r="T177" s="3991"/>
      <c r="U177" s="3991"/>
      <c r="V177" s="3991"/>
      <c r="W177" s="3991"/>
      <c r="X177" s="3991"/>
      <c r="Y177" s="3991"/>
      <c r="Z177" s="3991"/>
      <c r="AA177" s="3991"/>
      <c r="AB177" s="3991"/>
      <c r="AC177" s="3991"/>
      <c r="AD177" s="3991"/>
      <c r="AE177" s="3991"/>
      <c r="AF177" s="3991"/>
      <c r="AG177" s="3991"/>
      <c r="AH177" s="3991"/>
      <c r="AI177" s="3991"/>
      <c r="AJ177" s="3991"/>
      <c r="AK177" s="3991"/>
      <c r="AL177" s="3991"/>
      <c r="AM177" s="3991"/>
      <c r="AN177" s="3991"/>
      <c r="AO177" s="3991"/>
      <c r="AP177" s="3991"/>
      <c r="AQ177" s="3991"/>
      <c r="AR177" s="3991"/>
      <c r="AS177" s="3991"/>
      <c r="AT177" s="3991"/>
      <c r="AU177" s="3991"/>
      <c r="AV177" s="3991"/>
      <c r="AW177" s="3991"/>
      <c r="AX177" s="3991"/>
      <c r="AY177" s="3991"/>
      <c r="AZ177" s="3991"/>
      <c r="BA177" s="3991"/>
      <c r="BB177" s="3991"/>
      <c r="BC177" s="3991"/>
      <c r="BD177" s="3991"/>
      <c r="BE177" s="3991"/>
      <c r="BF177" s="3991"/>
      <c r="BG177" s="3991"/>
      <c r="BH177" s="3991"/>
      <c r="BI177" s="3991"/>
      <c r="BJ177" s="3991"/>
      <c r="BK177" s="3991"/>
      <c r="BL177" s="3991"/>
      <c r="BM177" s="3991"/>
      <c r="BN177" s="3991"/>
      <c r="BO177" s="3991"/>
      <c r="BP177" s="3991"/>
      <c r="BQ177" s="3991"/>
      <c r="BR177" s="3991"/>
      <c r="BS177" s="3991"/>
      <c r="BT177" s="3991"/>
      <c r="BU177" s="3991"/>
      <c r="BV177" s="3991"/>
      <c r="BW177" s="3991"/>
      <c r="BX177" s="3991"/>
      <c r="BY177" s="3991"/>
      <c r="BZ177" s="3991"/>
      <c r="CA177" s="3991"/>
      <c r="CB177" s="3991"/>
    </row>
    <row r="178" spans="1:81" ht="7.5" customHeight="1">
      <c r="A178" s="3995"/>
      <c r="B178" s="3996"/>
      <c r="C178" s="3997"/>
      <c r="E178" s="3990"/>
      <c r="F178" s="3990"/>
      <c r="G178" s="3990"/>
      <c r="H178" s="3991"/>
      <c r="I178" s="3991"/>
      <c r="J178" s="3991"/>
      <c r="K178" s="3991"/>
      <c r="L178" s="3991"/>
      <c r="M178" s="3991"/>
      <c r="N178" s="3991"/>
      <c r="O178" s="3991"/>
      <c r="P178" s="3991"/>
      <c r="Q178" s="3991"/>
      <c r="R178" s="3991"/>
      <c r="S178" s="3991"/>
      <c r="T178" s="3991"/>
      <c r="U178" s="3991"/>
      <c r="V178" s="3991"/>
      <c r="W178" s="3991"/>
      <c r="X178" s="3991"/>
      <c r="Y178" s="3991"/>
      <c r="Z178" s="3991"/>
      <c r="AA178" s="3991"/>
      <c r="AB178" s="3991"/>
      <c r="AC178" s="3991"/>
      <c r="AD178" s="3991"/>
      <c r="AE178" s="3991"/>
      <c r="AF178" s="3991"/>
      <c r="AG178" s="3991"/>
      <c r="AH178" s="3991"/>
      <c r="AI178" s="3991"/>
      <c r="AJ178" s="3991"/>
      <c r="AK178" s="3991"/>
      <c r="AL178" s="3991"/>
      <c r="AM178" s="3991"/>
      <c r="AN178" s="3991"/>
      <c r="AO178" s="3991"/>
      <c r="AP178" s="3991"/>
      <c r="AQ178" s="3991"/>
      <c r="AR178" s="3991"/>
      <c r="AS178" s="3991"/>
      <c r="AT178" s="3991"/>
      <c r="AU178" s="3991"/>
      <c r="AV178" s="3991"/>
      <c r="AW178" s="3991"/>
      <c r="AX178" s="3991"/>
      <c r="AY178" s="3991"/>
      <c r="AZ178" s="3991"/>
      <c r="BA178" s="3991"/>
      <c r="BB178" s="3991"/>
      <c r="BC178" s="3991"/>
      <c r="BD178" s="3991"/>
      <c r="BE178" s="3991"/>
      <c r="BF178" s="3991"/>
      <c r="BG178" s="3991"/>
      <c r="BH178" s="3991"/>
      <c r="BI178" s="3991"/>
      <c r="BJ178" s="3991"/>
      <c r="BK178" s="3991"/>
      <c r="BL178" s="3991"/>
      <c r="BM178" s="3991"/>
      <c r="BN178" s="3991"/>
      <c r="BO178" s="3991"/>
      <c r="BP178" s="3991"/>
      <c r="BQ178" s="3991"/>
      <c r="BR178" s="3991"/>
      <c r="BS178" s="3991"/>
      <c r="BT178" s="3991"/>
      <c r="BU178" s="3991"/>
      <c r="BV178" s="3991"/>
      <c r="BW178" s="3991"/>
      <c r="BX178" s="3991"/>
      <c r="BY178" s="3991"/>
      <c r="BZ178" s="3991"/>
      <c r="CA178" s="3991"/>
      <c r="CB178" s="3991"/>
    </row>
    <row r="179" spans="1:81" ht="7.5" customHeight="1" thickBot="1">
      <c r="A179" s="3998"/>
      <c r="B179" s="3999"/>
      <c r="C179" s="4000"/>
      <c r="E179" s="3990"/>
      <c r="F179" s="3990"/>
      <c r="G179" s="3990"/>
      <c r="H179" s="3991"/>
      <c r="I179" s="3991"/>
      <c r="J179" s="3991"/>
      <c r="K179" s="3991"/>
      <c r="L179" s="3991"/>
      <c r="M179" s="3991"/>
      <c r="N179" s="3991"/>
      <c r="O179" s="3991"/>
      <c r="P179" s="3991"/>
      <c r="Q179" s="3991"/>
      <c r="R179" s="3991"/>
      <c r="S179" s="3991"/>
      <c r="T179" s="3991"/>
      <c r="U179" s="3991"/>
      <c r="V179" s="3991"/>
      <c r="W179" s="3991"/>
      <c r="X179" s="3991"/>
      <c r="Y179" s="3991"/>
      <c r="Z179" s="3991"/>
      <c r="AA179" s="3991"/>
      <c r="AB179" s="3991"/>
      <c r="AC179" s="3991"/>
      <c r="AD179" s="3991"/>
      <c r="AE179" s="3991"/>
      <c r="AF179" s="3991"/>
      <c r="AG179" s="3991"/>
      <c r="AH179" s="3991"/>
      <c r="AI179" s="3991"/>
      <c r="AJ179" s="3991"/>
      <c r="AK179" s="3991"/>
      <c r="AL179" s="3991"/>
      <c r="AM179" s="3991"/>
      <c r="AN179" s="3991"/>
      <c r="AO179" s="3991"/>
      <c r="AP179" s="3991"/>
      <c r="AQ179" s="3991"/>
      <c r="AR179" s="3991"/>
      <c r="AS179" s="3991"/>
      <c r="AT179" s="3991"/>
      <c r="AU179" s="3991"/>
      <c r="AV179" s="3991"/>
      <c r="AW179" s="3991"/>
      <c r="AX179" s="3991"/>
      <c r="AY179" s="3991"/>
      <c r="AZ179" s="3991"/>
      <c r="BA179" s="3991"/>
      <c r="BB179" s="3991"/>
      <c r="BC179" s="3991"/>
      <c r="BD179" s="3991"/>
      <c r="BE179" s="3991"/>
      <c r="BF179" s="3991"/>
      <c r="BG179" s="3991"/>
      <c r="BH179" s="3991"/>
      <c r="BI179" s="3991"/>
      <c r="BJ179" s="3991"/>
      <c r="BK179" s="3991"/>
      <c r="BL179" s="3991"/>
      <c r="BM179" s="3991"/>
      <c r="BN179" s="3991"/>
      <c r="BO179" s="3991"/>
      <c r="BP179" s="3991"/>
      <c r="BQ179" s="3991"/>
      <c r="BR179" s="3991"/>
      <c r="BS179" s="3991"/>
      <c r="BT179" s="3991"/>
      <c r="BU179" s="3991"/>
      <c r="BV179" s="3991"/>
      <c r="BW179" s="3991"/>
      <c r="BX179" s="3991"/>
      <c r="BY179" s="3991"/>
      <c r="BZ179" s="3991"/>
      <c r="CA179" s="3991"/>
      <c r="CB179" s="3991"/>
    </row>
    <row r="180" spans="1:81" ht="7.5" customHeight="1">
      <c r="A180" s="3992"/>
      <c r="B180" s="3993"/>
      <c r="C180" s="3994"/>
      <c r="E180" s="3990" t="s">
        <v>1331</v>
      </c>
      <c r="F180" s="3990"/>
      <c r="G180" s="3990"/>
      <c r="H180" s="3991" t="s">
        <v>1389</v>
      </c>
      <c r="I180" s="3991"/>
      <c r="J180" s="3991"/>
      <c r="K180" s="3991"/>
      <c r="L180" s="3991"/>
      <c r="M180" s="3991"/>
      <c r="N180" s="3991"/>
      <c r="O180" s="3991"/>
      <c r="P180" s="3991"/>
      <c r="Q180" s="3991"/>
      <c r="R180" s="3991"/>
      <c r="S180" s="3991"/>
      <c r="T180" s="3991"/>
      <c r="U180" s="3991"/>
      <c r="V180" s="3991"/>
      <c r="W180" s="3991"/>
      <c r="X180" s="3991"/>
      <c r="Y180" s="3991"/>
      <c r="Z180" s="3991"/>
      <c r="AA180" s="3991"/>
      <c r="AB180" s="3991"/>
      <c r="AC180" s="3991"/>
      <c r="AD180" s="3991"/>
      <c r="AE180" s="3991"/>
      <c r="AF180" s="3991"/>
      <c r="AG180" s="3991"/>
      <c r="AH180" s="3991"/>
      <c r="AI180" s="3991"/>
      <c r="AJ180" s="3991"/>
      <c r="AK180" s="3991"/>
      <c r="AL180" s="3991"/>
      <c r="AM180" s="3991"/>
      <c r="AN180" s="3991"/>
      <c r="AO180" s="3991"/>
      <c r="AP180" s="3991"/>
      <c r="AQ180" s="3991"/>
      <c r="AR180" s="3991"/>
      <c r="AS180" s="3991"/>
      <c r="AT180" s="3991"/>
      <c r="AU180" s="3991"/>
      <c r="AV180" s="3991"/>
      <c r="AW180" s="3991"/>
      <c r="AX180" s="3991"/>
      <c r="AY180" s="3991"/>
      <c r="AZ180" s="3991"/>
      <c r="BA180" s="3991"/>
      <c r="BB180" s="3991"/>
      <c r="BC180" s="3991"/>
      <c r="BD180" s="3991"/>
      <c r="BE180" s="3991"/>
      <c r="BF180" s="3991"/>
      <c r="BG180" s="3991"/>
      <c r="BH180" s="3991"/>
      <c r="BI180" s="3991"/>
      <c r="BJ180" s="3991"/>
      <c r="BK180" s="3991"/>
      <c r="BL180" s="3991"/>
      <c r="BM180" s="3991"/>
      <c r="BN180" s="3991"/>
      <c r="BO180" s="3991"/>
      <c r="BP180" s="3991"/>
      <c r="BQ180" s="3991"/>
      <c r="BR180" s="3991"/>
      <c r="BS180" s="3991"/>
      <c r="BT180" s="3991"/>
      <c r="BU180" s="3991"/>
      <c r="BV180" s="3991"/>
      <c r="BW180" s="3991"/>
      <c r="BX180" s="3991"/>
      <c r="BY180" s="3991"/>
      <c r="BZ180" s="3991"/>
      <c r="CA180" s="3991"/>
      <c r="CB180" s="3991"/>
    </row>
    <row r="181" spans="1:81" ht="7.5" customHeight="1">
      <c r="A181" s="3995"/>
      <c r="B181" s="3996"/>
      <c r="C181" s="3997"/>
      <c r="E181" s="3990"/>
      <c r="F181" s="3990"/>
      <c r="G181" s="3990"/>
      <c r="H181" s="3991"/>
      <c r="I181" s="3991"/>
      <c r="J181" s="3991"/>
      <c r="K181" s="3991"/>
      <c r="L181" s="3991"/>
      <c r="M181" s="3991"/>
      <c r="N181" s="3991"/>
      <c r="O181" s="3991"/>
      <c r="P181" s="3991"/>
      <c r="Q181" s="3991"/>
      <c r="R181" s="3991"/>
      <c r="S181" s="3991"/>
      <c r="T181" s="3991"/>
      <c r="U181" s="3991"/>
      <c r="V181" s="3991"/>
      <c r="W181" s="3991"/>
      <c r="X181" s="3991"/>
      <c r="Y181" s="3991"/>
      <c r="Z181" s="3991"/>
      <c r="AA181" s="3991"/>
      <c r="AB181" s="3991"/>
      <c r="AC181" s="3991"/>
      <c r="AD181" s="3991"/>
      <c r="AE181" s="3991"/>
      <c r="AF181" s="3991"/>
      <c r="AG181" s="3991"/>
      <c r="AH181" s="3991"/>
      <c r="AI181" s="3991"/>
      <c r="AJ181" s="3991"/>
      <c r="AK181" s="3991"/>
      <c r="AL181" s="3991"/>
      <c r="AM181" s="3991"/>
      <c r="AN181" s="3991"/>
      <c r="AO181" s="3991"/>
      <c r="AP181" s="3991"/>
      <c r="AQ181" s="3991"/>
      <c r="AR181" s="3991"/>
      <c r="AS181" s="3991"/>
      <c r="AT181" s="3991"/>
      <c r="AU181" s="3991"/>
      <c r="AV181" s="3991"/>
      <c r="AW181" s="3991"/>
      <c r="AX181" s="3991"/>
      <c r="AY181" s="3991"/>
      <c r="AZ181" s="3991"/>
      <c r="BA181" s="3991"/>
      <c r="BB181" s="3991"/>
      <c r="BC181" s="3991"/>
      <c r="BD181" s="3991"/>
      <c r="BE181" s="3991"/>
      <c r="BF181" s="3991"/>
      <c r="BG181" s="3991"/>
      <c r="BH181" s="3991"/>
      <c r="BI181" s="3991"/>
      <c r="BJ181" s="3991"/>
      <c r="BK181" s="3991"/>
      <c r="BL181" s="3991"/>
      <c r="BM181" s="3991"/>
      <c r="BN181" s="3991"/>
      <c r="BO181" s="3991"/>
      <c r="BP181" s="3991"/>
      <c r="BQ181" s="3991"/>
      <c r="BR181" s="3991"/>
      <c r="BS181" s="3991"/>
      <c r="BT181" s="3991"/>
      <c r="BU181" s="3991"/>
      <c r="BV181" s="3991"/>
      <c r="BW181" s="3991"/>
      <c r="BX181" s="3991"/>
      <c r="BY181" s="3991"/>
      <c r="BZ181" s="3991"/>
      <c r="CA181" s="3991"/>
      <c r="CB181" s="3991"/>
    </row>
    <row r="182" spans="1:81" ht="7.5" customHeight="1" thickBot="1">
      <c r="A182" s="3998"/>
      <c r="B182" s="3999"/>
      <c r="C182" s="4000"/>
      <c r="E182" s="3990"/>
      <c r="F182" s="3990"/>
      <c r="G182" s="3990"/>
      <c r="H182" s="3991"/>
      <c r="I182" s="3991"/>
      <c r="J182" s="3991"/>
      <c r="K182" s="3991"/>
      <c r="L182" s="3991"/>
      <c r="M182" s="3991"/>
      <c r="N182" s="3991"/>
      <c r="O182" s="3991"/>
      <c r="P182" s="3991"/>
      <c r="Q182" s="3991"/>
      <c r="R182" s="3991"/>
      <c r="S182" s="3991"/>
      <c r="T182" s="3991"/>
      <c r="U182" s="3991"/>
      <c r="V182" s="3991"/>
      <c r="W182" s="3991"/>
      <c r="X182" s="3991"/>
      <c r="Y182" s="3991"/>
      <c r="Z182" s="3991"/>
      <c r="AA182" s="3991"/>
      <c r="AB182" s="3991"/>
      <c r="AC182" s="3991"/>
      <c r="AD182" s="3991"/>
      <c r="AE182" s="3991"/>
      <c r="AF182" s="3991"/>
      <c r="AG182" s="3991"/>
      <c r="AH182" s="3991"/>
      <c r="AI182" s="3991"/>
      <c r="AJ182" s="3991"/>
      <c r="AK182" s="3991"/>
      <c r="AL182" s="3991"/>
      <c r="AM182" s="3991"/>
      <c r="AN182" s="3991"/>
      <c r="AO182" s="3991"/>
      <c r="AP182" s="3991"/>
      <c r="AQ182" s="3991"/>
      <c r="AR182" s="3991"/>
      <c r="AS182" s="3991"/>
      <c r="AT182" s="3991"/>
      <c r="AU182" s="3991"/>
      <c r="AV182" s="3991"/>
      <c r="AW182" s="3991"/>
      <c r="AX182" s="3991"/>
      <c r="AY182" s="3991"/>
      <c r="AZ182" s="3991"/>
      <c r="BA182" s="3991"/>
      <c r="BB182" s="3991"/>
      <c r="BC182" s="3991"/>
      <c r="BD182" s="3991"/>
      <c r="BE182" s="3991"/>
      <c r="BF182" s="3991"/>
      <c r="BG182" s="3991"/>
      <c r="BH182" s="3991"/>
      <c r="BI182" s="3991"/>
      <c r="BJ182" s="3991"/>
      <c r="BK182" s="3991"/>
      <c r="BL182" s="3991"/>
      <c r="BM182" s="3991"/>
      <c r="BN182" s="3991"/>
      <c r="BO182" s="3991"/>
      <c r="BP182" s="3991"/>
      <c r="BQ182" s="3991"/>
      <c r="BR182" s="3991"/>
      <c r="BS182" s="3991"/>
      <c r="BT182" s="3991"/>
      <c r="BU182" s="3991"/>
      <c r="BV182" s="3991"/>
      <c r="BW182" s="3991"/>
      <c r="BX182" s="3991"/>
      <c r="BY182" s="3991"/>
      <c r="BZ182" s="3991"/>
      <c r="CA182" s="3991"/>
      <c r="CB182" s="3991"/>
    </row>
    <row r="183" spans="1:81" ht="7.5" customHeight="1">
      <c r="A183" s="3992"/>
      <c r="B183" s="3993"/>
      <c r="C183" s="3994"/>
      <c r="E183" s="3990" t="s">
        <v>1333</v>
      </c>
      <c r="F183" s="3990"/>
      <c r="G183" s="3990"/>
      <c r="H183" s="3991" t="s">
        <v>1390</v>
      </c>
      <c r="I183" s="3991"/>
      <c r="J183" s="3991"/>
      <c r="K183" s="3991"/>
      <c r="L183" s="3991"/>
      <c r="M183" s="3991"/>
      <c r="N183" s="3991"/>
      <c r="O183" s="3991"/>
      <c r="P183" s="3991"/>
      <c r="Q183" s="3991"/>
      <c r="R183" s="3991"/>
      <c r="S183" s="3991"/>
      <c r="T183" s="3991"/>
      <c r="U183" s="3991"/>
      <c r="V183" s="3991"/>
      <c r="W183" s="3991"/>
      <c r="X183" s="3991"/>
      <c r="Y183" s="3991"/>
      <c r="Z183" s="3991"/>
      <c r="AA183" s="3991"/>
      <c r="AB183" s="3991"/>
      <c r="AC183" s="3991"/>
      <c r="AD183" s="3991"/>
      <c r="AE183" s="3991"/>
      <c r="AF183" s="3991"/>
      <c r="AG183" s="3991"/>
      <c r="AH183" s="3991"/>
      <c r="AI183" s="3991"/>
      <c r="AJ183" s="3991"/>
      <c r="AK183" s="3991"/>
      <c r="AL183" s="3991"/>
      <c r="AM183" s="3991"/>
      <c r="AN183" s="3991"/>
      <c r="AO183" s="3991"/>
      <c r="AP183" s="3991"/>
      <c r="AQ183" s="3991"/>
      <c r="AR183" s="3991"/>
      <c r="AS183" s="3991"/>
      <c r="AT183" s="3991"/>
      <c r="AU183" s="3991"/>
      <c r="AV183" s="3991"/>
      <c r="AW183" s="3991"/>
      <c r="AX183" s="3991"/>
      <c r="AY183" s="3991"/>
      <c r="AZ183" s="3991"/>
      <c r="BA183" s="3991"/>
      <c r="BB183" s="3991"/>
      <c r="BC183" s="3991"/>
      <c r="BD183" s="3991"/>
      <c r="BE183" s="3991"/>
      <c r="BF183" s="3991"/>
      <c r="BG183" s="3991"/>
      <c r="BH183" s="3991"/>
      <c r="BI183" s="3991"/>
      <c r="BJ183" s="3991"/>
      <c r="BK183" s="3991"/>
      <c r="BL183" s="3991"/>
      <c r="BM183" s="3991"/>
      <c r="BN183" s="3991"/>
      <c r="BO183" s="3991"/>
      <c r="BP183" s="3991"/>
      <c r="BQ183" s="3991"/>
      <c r="BR183" s="3991"/>
      <c r="BS183" s="3991"/>
      <c r="BT183" s="3991"/>
      <c r="BU183" s="3991"/>
      <c r="BV183" s="3991"/>
      <c r="BW183" s="3991"/>
      <c r="BX183" s="3991"/>
      <c r="BY183" s="3991"/>
      <c r="BZ183" s="3991"/>
      <c r="CA183" s="3991"/>
      <c r="CB183" s="3991"/>
      <c r="CC183" s="742"/>
    </row>
    <row r="184" spans="1:81" ht="7.5" customHeight="1">
      <c r="A184" s="3995"/>
      <c r="B184" s="3996"/>
      <c r="C184" s="3997"/>
      <c r="E184" s="3990"/>
      <c r="F184" s="3990"/>
      <c r="G184" s="3990"/>
      <c r="H184" s="3991"/>
      <c r="I184" s="3991"/>
      <c r="J184" s="3991"/>
      <c r="K184" s="3991"/>
      <c r="L184" s="3991"/>
      <c r="M184" s="3991"/>
      <c r="N184" s="3991"/>
      <c r="O184" s="3991"/>
      <c r="P184" s="3991"/>
      <c r="Q184" s="3991"/>
      <c r="R184" s="3991"/>
      <c r="S184" s="3991"/>
      <c r="T184" s="3991"/>
      <c r="U184" s="3991"/>
      <c r="V184" s="3991"/>
      <c r="W184" s="3991"/>
      <c r="X184" s="3991"/>
      <c r="Y184" s="3991"/>
      <c r="Z184" s="3991"/>
      <c r="AA184" s="3991"/>
      <c r="AB184" s="3991"/>
      <c r="AC184" s="3991"/>
      <c r="AD184" s="3991"/>
      <c r="AE184" s="3991"/>
      <c r="AF184" s="3991"/>
      <c r="AG184" s="3991"/>
      <c r="AH184" s="3991"/>
      <c r="AI184" s="3991"/>
      <c r="AJ184" s="3991"/>
      <c r="AK184" s="3991"/>
      <c r="AL184" s="3991"/>
      <c r="AM184" s="3991"/>
      <c r="AN184" s="3991"/>
      <c r="AO184" s="3991"/>
      <c r="AP184" s="3991"/>
      <c r="AQ184" s="3991"/>
      <c r="AR184" s="3991"/>
      <c r="AS184" s="3991"/>
      <c r="AT184" s="3991"/>
      <c r="AU184" s="3991"/>
      <c r="AV184" s="3991"/>
      <c r="AW184" s="3991"/>
      <c r="AX184" s="3991"/>
      <c r="AY184" s="3991"/>
      <c r="AZ184" s="3991"/>
      <c r="BA184" s="3991"/>
      <c r="BB184" s="3991"/>
      <c r="BC184" s="3991"/>
      <c r="BD184" s="3991"/>
      <c r="BE184" s="3991"/>
      <c r="BF184" s="3991"/>
      <c r="BG184" s="3991"/>
      <c r="BH184" s="3991"/>
      <c r="BI184" s="3991"/>
      <c r="BJ184" s="3991"/>
      <c r="BK184" s="3991"/>
      <c r="BL184" s="3991"/>
      <c r="BM184" s="3991"/>
      <c r="BN184" s="3991"/>
      <c r="BO184" s="3991"/>
      <c r="BP184" s="3991"/>
      <c r="BQ184" s="3991"/>
      <c r="BR184" s="3991"/>
      <c r="BS184" s="3991"/>
      <c r="BT184" s="3991"/>
      <c r="BU184" s="3991"/>
      <c r="BV184" s="3991"/>
      <c r="BW184" s="3991"/>
      <c r="BX184" s="3991"/>
      <c r="BY184" s="3991"/>
      <c r="BZ184" s="3991"/>
      <c r="CA184" s="3991"/>
      <c r="CB184" s="3991"/>
      <c r="CC184" s="742"/>
    </row>
    <row r="185" spans="1:81" ht="7.5" customHeight="1" thickBot="1">
      <c r="A185" s="3998"/>
      <c r="B185" s="3999"/>
      <c r="C185" s="4000"/>
      <c r="E185" s="3990"/>
      <c r="F185" s="3990"/>
      <c r="G185" s="3990"/>
      <c r="H185" s="3991"/>
      <c r="I185" s="3991"/>
      <c r="J185" s="3991"/>
      <c r="K185" s="3991"/>
      <c r="L185" s="3991"/>
      <c r="M185" s="3991"/>
      <c r="N185" s="3991"/>
      <c r="O185" s="3991"/>
      <c r="P185" s="3991"/>
      <c r="Q185" s="3991"/>
      <c r="R185" s="3991"/>
      <c r="S185" s="3991"/>
      <c r="T185" s="3991"/>
      <c r="U185" s="3991"/>
      <c r="V185" s="3991"/>
      <c r="W185" s="3991"/>
      <c r="X185" s="3991"/>
      <c r="Y185" s="3991"/>
      <c r="Z185" s="3991"/>
      <c r="AA185" s="3991"/>
      <c r="AB185" s="3991"/>
      <c r="AC185" s="3991"/>
      <c r="AD185" s="3991"/>
      <c r="AE185" s="3991"/>
      <c r="AF185" s="3991"/>
      <c r="AG185" s="3991"/>
      <c r="AH185" s="3991"/>
      <c r="AI185" s="3991"/>
      <c r="AJ185" s="3991"/>
      <c r="AK185" s="3991"/>
      <c r="AL185" s="3991"/>
      <c r="AM185" s="3991"/>
      <c r="AN185" s="3991"/>
      <c r="AO185" s="3991"/>
      <c r="AP185" s="3991"/>
      <c r="AQ185" s="3991"/>
      <c r="AR185" s="3991"/>
      <c r="AS185" s="3991"/>
      <c r="AT185" s="3991"/>
      <c r="AU185" s="3991"/>
      <c r="AV185" s="3991"/>
      <c r="AW185" s="3991"/>
      <c r="AX185" s="3991"/>
      <c r="AY185" s="3991"/>
      <c r="AZ185" s="3991"/>
      <c r="BA185" s="3991"/>
      <c r="BB185" s="3991"/>
      <c r="BC185" s="3991"/>
      <c r="BD185" s="3991"/>
      <c r="BE185" s="3991"/>
      <c r="BF185" s="3991"/>
      <c r="BG185" s="3991"/>
      <c r="BH185" s="3991"/>
      <c r="BI185" s="3991"/>
      <c r="BJ185" s="3991"/>
      <c r="BK185" s="3991"/>
      <c r="BL185" s="3991"/>
      <c r="BM185" s="3991"/>
      <c r="BN185" s="3991"/>
      <c r="BO185" s="3991"/>
      <c r="BP185" s="3991"/>
      <c r="BQ185" s="3991"/>
      <c r="BR185" s="3991"/>
      <c r="BS185" s="3991"/>
      <c r="BT185" s="3991"/>
      <c r="BU185" s="3991"/>
      <c r="BV185" s="3991"/>
      <c r="BW185" s="3991"/>
      <c r="BX185" s="3991"/>
      <c r="BY185" s="3991"/>
      <c r="BZ185" s="3991"/>
      <c r="CA185" s="3991"/>
      <c r="CB185" s="3991"/>
      <c r="CC185" s="742"/>
    </row>
    <row r="186" spans="1:81" ht="7.5" customHeight="1">
      <c r="A186" s="3992"/>
      <c r="B186" s="3993"/>
      <c r="C186" s="3994"/>
      <c r="E186" s="3990" t="s">
        <v>1335</v>
      </c>
      <c r="F186" s="3990"/>
      <c r="G186" s="3990"/>
      <c r="H186" s="3991" t="s">
        <v>1391</v>
      </c>
      <c r="I186" s="3991"/>
      <c r="J186" s="3991"/>
      <c r="K186" s="3991"/>
      <c r="L186" s="3991"/>
      <c r="M186" s="3991"/>
      <c r="N186" s="3991"/>
      <c r="O186" s="3991"/>
      <c r="P186" s="3991"/>
      <c r="Q186" s="3991"/>
      <c r="R186" s="3991"/>
      <c r="S186" s="3991"/>
      <c r="T186" s="3991"/>
      <c r="U186" s="3991"/>
      <c r="V186" s="3991"/>
      <c r="W186" s="3991"/>
      <c r="X186" s="3991"/>
      <c r="Y186" s="3991"/>
      <c r="Z186" s="3991"/>
      <c r="AA186" s="3991"/>
      <c r="AB186" s="3991"/>
      <c r="AC186" s="3991"/>
      <c r="AD186" s="3991"/>
      <c r="AE186" s="3991"/>
      <c r="AF186" s="3991"/>
      <c r="AG186" s="3991"/>
      <c r="AH186" s="3991"/>
      <c r="AI186" s="3991"/>
      <c r="AJ186" s="3991"/>
      <c r="AK186" s="3991"/>
      <c r="AL186" s="3991"/>
      <c r="AM186" s="3991"/>
      <c r="AN186" s="3991"/>
      <c r="AO186" s="3991"/>
      <c r="AP186" s="3991"/>
      <c r="AQ186" s="3991"/>
      <c r="AR186" s="3991"/>
      <c r="AS186" s="3991"/>
      <c r="AT186" s="3991"/>
      <c r="AU186" s="3991"/>
      <c r="AV186" s="3991"/>
      <c r="AW186" s="3991"/>
      <c r="AX186" s="3991"/>
      <c r="AY186" s="3991"/>
      <c r="AZ186" s="3991"/>
      <c r="BA186" s="3991"/>
      <c r="BB186" s="3991"/>
      <c r="BC186" s="3991"/>
      <c r="BD186" s="3991"/>
      <c r="BE186" s="3991"/>
      <c r="BF186" s="3991"/>
      <c r="BG186" s="3991"/>
      <c r="BH186" s="3991"/>
      <c r="BI186" s="3991"/>
      <c r="BJ186" s="3991"/>
      <c r="BK186" s="3991"/>
      <c r="BL186" s="3991"/>
      <c r="BM186" s="3991"/>
      <c r="BN186" s="3991"/>
      <c r="BO186" s="3991"/>
      <c r="BP186" s="3991"/>
      <c r="BQ186" s="3991"/>
      <c r="BR186" s="3991"/>
      <c r="BS186" s="3991"/>
      <c r="BT186" s="3991"/>
      <c r="BU186" s="3991"/>
      <c r="BV186" s="3991"/>
      <c r="BW186" s="3991"/>
      <c r="BX186" s="3991"/>
      <c r="BY186" s="3991"/>
      <c r="BZ186" s="3991"/>
      <c r="CA186" s="3991"/>
      <c r="CB186" s="3991"/>
      <c r="CC186" s="742"/>
    </row>
    <row r="187" spans="1:81" ht="7.5" customHeight="1">
      <c r="A187" s="3995"/>
      <c r="B187" s="3996"/>
      <c r="C187" s="3997"/>
      <c r="E187" s="3990"/>
      <c r="F187" s="3990"/>
      <c r="G187" s="3990"/>
      <c r="H187" s="3991"/>
      <c r="I187" s="3991"/>
      <c r="J187" s="3991"/>
      <c r="K187" s="3991"/>
      <c r="L187" s="3991"/>
      <c r="M187" s="3991"/>
      <c r="N187" s="3991"/>
      <c r="O187" s="3991"/>
      <c r="P187" s="3991"/>
      <c r="Q187" s="3991"/>
      <c r="R187" s="3991"/>
      <c r="S187" s="3991"/>
      <c r="T187" s="3991"/>
      <c r="U187" s="3991"/>
      <c r="V187" s="3991"/>
      <c r="W187" s="3991"/>
      <c r="X187" s="3991"/>
      <c r="Y187" s="3991"/>
      <c r="Z187" s="3991"/>
      <c r="AA187" s="3991"/>
      <c r="AB187" s="3991"/>
      <c r="AC187" s="3991"/>
      <c r="AD187" s="3991"/>
      <c r="AE187" s="3991"/>
      <c r="AF187" s="3991"/>
      <c r="AG187" s="3991"/>
      <c r="AH187" s="3991"/>
      <c r="AI187" s="3991"/>
      <c r="AJ187" s="3991"/>
      <c r="AK187" s="3991"/>
      <c r="AL187" s="3991"/>
      <c r="AM187" s="3991"/>
      <c r="AN187" s="3991"/>
      <c r="AO187" s="3991"/>
      <c r="AP187" s="3991"/>
      <c r="AQ187" s="3991"/>
      <c r="AR187" s="3991"/>
      <c r="AS187" s="3991"/>
      <c r="AT187" s="3991"/>
      <c r="AU187" s="3991"/>
      <c r="AV187" s="3991"/>
      <c r="AW187" s="3991"/>
      <c r="AX187" s="3991"/>
      <c r="AY187" s="3991"/>
      <c r="AZ187" s="3991"/>
      <c r="BA187" s="3991"/>
      <c r="BB187" s="3991"/>
      <c r="BC187" s="3991"/>
      <c r="BD187" s="3991"/>
      <c r="BE187" s="3991"/>
      <c r="BF187" s="3991"/>
      <c r="BG187" s="3991"/>
      <c r="BH187" s="3991"/>
      <c r="BI187" s="3991"/>
      <c r="BJ187" s="3991"/>
      <c r="BK187" s="3991"/>
      <c r="BL187" s="3991"/>
      <c r="BM187" s="3991"/>
      <c r="BN187" s="3991"/>
      <c r="BO187" s="3991"/>
      <c r="BP187" s="3991"/>
      <c r="BQ187" s="3991"/>
      <c r="BR187" s="3991"/>
      <c r="BS187" s="3991"/>
      <c r="BT187" s="3991"/>
      <c r="BU187" s="3991"/>
      <c r="BV187" s="3991"/>
      <c r="BW187" s="3991"/>
      <c r="BX187" s="3991"/>
      <c r="BY187" s="3991"/>
      <c r="BZ187" s="3991"/>
      <c r="CA187" s="3991"/>
      <c r="CB187" s="3991"/>
      <c r="CC187" s="742"/>
    </row>
    <row r="188" spans="1:81" ht="7.5" customHeight="1" thickBot="1">
      <c r="A188" s="3998"/>
      <c r="B188" s="3999"/>
      <c r="C188" s="4000"/>
      <c r="E188" s="3990"/>
      <c r="F188" s="3990"/>
      <c r="G188" s="3990"/>
      <c r="H188" s="3991"/>
      <c r="I188" s="3991"/>
      <c r="J188" s="3991"/>
      <c r="K188" s="3991"/>
      <c r="L188" s="3991"/>
      <c r="M188" s="3991"/>
      <c r="N188" s="3991"/>
      <c r="O188" s="3991"/>
      <c r="P188" s="3991"/>
      <c r="Q188" s="3991"/>
      <c r="R188" s="3991"/>
      <c r="S188" s="3991"/>
      <c r="T188" s="3991"/>
      <c r="U188" s="3991"/>
      <c r="V188" s="3991"/>
      <c r="W188" s="3991"/>
      <c r="X188" s="3991"/>
      <c r="Y188" s="3991"/>
      <c r="Z188" s="3991"/>
      <c r="AA188" s="3991"/>
      <c r="AB188" s="3991"/>
      <c r="AC188" s="3991"/>
      <c r="AD188" s="3991"/>
      <c r="AE188" s="3991"/>
      <c r="AF188" s="3991"/>
      <c r="AG188" s="3991"/>
      <c r="AH188" s="3991"/>
      <c r="AI188" s="3991"/>
      <c r="AJ188" s="3991"/>
      <c r="AK188" s="3991"/>
      <c r="AL188" s="3991"/>
      <c r="AM188" s="3991"/>
      <c r="AN188" s="3991"/>
      <c r="AO188" s="3991"/>
      <c r="AP188" s="3991"/>
      <c r="AQ188" s="3991"/>
      <c r="AR188" s="3991"/>
      <c r="AS188" s="3991"/>
      <c r="AT188" s="3991"/>
      <c r="AU188" s="3991"/>
      <c r="AV188" s="3991"/>
      <c r="AW188" s="3991"/>
      <c r="AX188" s="3991"/>
      <c r="AY188" s="3991"/>
      <c r="AZ188" s="3991"/>
      <c r="BA188" s="3991"/>
      <c r="BB188" s="3991"/>
      <c r="BC188" s="3991"/>
      <c r="BD188" s="3991"/>
      <c r="BE188" s="3991"/>
      <c r="BF188" s="3991"/>
      <c r="BG188" s="3991"/>
      <c r="BH188" s="3991"/>
      <c r="BI188" s="3991"/>
      <c r="BJ188" s="3991"/>
      <c r="BK188" s="3991"/>
      <c r="BL188" s="3991"/>
      <c r="BM188" s="3991"/>
      <c r="BN188" s="3991"/>
      <c r="BO188" s="3991"/>
      <c r="BP188" s="3991"/>
      <c r="BQ188" s="3991"/>
      <c r="BR188" s="3991"/>
      <c r="BS188" s="3991"/>
      <c r="BT188" s="3991"/>
      <c r="BU188" s="3991"/>
      <c r="BV188" s="3991"/>
      <c r="BW188" s="3991"/>
      <c r="BX188" s="3991"/>
      <c r="BY188" s="3991"/>
      <c r="BZ188" s="3991"/>
      <c r="CA188" s="3991"/>
      <c r="CB188" s="3991"/>
      <c r="CC188" s="742"/>
    </row>
    <row r="189" spans="1:81" ht="7.5" customHeight="1">
      <c r="A189" s="3992"/>
      <c r="B189" s="3993"/>
      <c r="C189" s="3994"/>
      <c r="D189" s="750"/>
      <c r="E189" s="3990" t="s">
        <v>1336</v>
      </c>
      <c r="F189" s="3990"/>
      <c r="G189" s="3990"/>
      <c r="H189" s="3991" t="s">
        <v>1392</v>
      </c>
      <c r="I189" s="3991"/>
      <c r="J189" s="3991"/>
      <c r="K189" s="3991"/>
      <c r="L189" s="3991"/>
      <c r="M189" s="3991"/>
      <c r="N189" s="3991"/>
      <c r="O189" s="3991"/>
      <c r="P189" s="3991"/>
      <c r="Q189" s="3991"/>
      <c r="R189" s="3991"/>
      <c r="S189" s="3991"/>
      <c r="T189" s="3991"/>
      <c r="U189" s="3991"/>
      <c r="V189" s="3991"/>
      <c r="W189" s="3991"/>
      <c r="X189" s="3991"/>
      <c r="Y189" s="3991"/>
      <c r="Z189" s="3991"/>
      <c r="AA189" s="3991"/>
      <c r="AB189" s="3991"/>
      <c r="AC189" s="3991"/>
      <c r="AD189" s="3991"/>
      <c r="AE189" s="3991"/>
      <c r="AF189" s="3991"/>
      <c r="AG189" s="3991"/>
      <c r="AH189" s="3991"/>
      <c r="AI189" s="3991"/>
      <c r="AJ189" s="3991"/>
      <c r="AK189" s="3991"/>
      <c r="AL189" s="3991"/>
      <c r="AM189" s="3991"/>
      <c r="AN189" s="3991"/>
      <c r="AO189" s="3991"/>
      <c r="AP189" s="3991"/>
      <c r="AQ189" s="3991"/>
      <c r="AR189" s="3991"/>
      <c r="AS189" s="3991"/>
      <c r="AT189" s="3991"/>
      <c r="AU189" s="3991"/>
      <c r="AV189" s="3991"/>
      <c r="AW189" s="3991"/>
      <c r="AX189" s="3991"/>
      <c r="AY189" s="3991"/>
      <c r="AZ189" s="3991"/>
      <c r="BA189" s="3991"/>
      <c r="BB189" s="3991"/>
      <c r="BC189" s="3991"/>
      <c r="BD189" s="3991"/>
      <c r="BE189" s="3991"/>
      <c r="BF189" s="3991"/>
      <c r="BG189" s="3991"/>
      <c r="BH189" s="3991"/>
      <c r="BI189" s="3991"/>
      <c r="BJ189" s="3991"/>
      <c r="BK189" s="3991"/>
      <c r="BL189" s="3991"/>
      <c r="BM189" s="3991"/>
      <c r="BN189" s="3991"/>
      <c r="BO189" s="3991"/>
      <c r="BP189" s="3991"/>
      <c r="BQ189" s="3991"/>
      <c r="BR189" s="3991"/>
      <c r="BS189" s="3991"/>
      <c r="BT189" s="3991"/>
      <c r="BU189" s="3991"/>
      <c r="BV189" s="3991"/>
      <c r="BW189" s="3991"/>
      <c r="BX189" s="3991"/>
      <c r="BY189" s="3991"/>
      <c r="BZ189" s="3991"/>
      <c r="CA189" s="3991"/>
      <c r="CB189" s="3991"/>
    </row>
    <row r="190" spans="1:81" ht="7.5" customHeight="1">
      <c r="A190" s="3995"/>
      <c r="B190" s="3996"/>
      <c r="C190" s="3997"/>
      <c r="D190" s="750"/>
      <c r="E190" s="3990"/>
      <c r="F190" s="3990"/>
      <c r="G190" s="3990"/>
      <c r="H190" s="3991"/>
      <c r="I190" s="3991"/>
      <c r="J190" s="3991"/>
      <c r="K190" s="3991"/>
      <c r="L190" s="3991"/>
      <c r="M190" s="3991"/>
      <c r="N190" s="3991"/>
      <c r="O190" s="3991"/>
      <c r="P190" s="3991"/>
      <c r="Q190" s="3991"/>
      <c r="R190" s="3991"/>
      <c r="S190" s="3991"/>
      <c r="T190" s="3991"/>
      <c r="U190" s="3991"/>
      <c r="V190" s="3991"/>
      <c r="W190" s="3991"/>
      <c r="X190" s="3991"/>
      <c r="Y190" s="3991"/>
      <c r="Z190" s="3991"/>
      <c r="AA190" s="3991"/>
      <c r="AB190" s="3991"/>
      <c r="AC190" s="3991"/>
      <c r="AD190" s="3991"/>
      <c r="AE190" s="3991"/>
      <c r="AF190" s="3991"/>
      <c r="AG190" s="3991"/>
      <c r="AH190" s="3991"/>
      <c r="AI190" s="3991"/>
      <c r="AJ190" s="3991"/>
      <c r="AK190" s="3991"/>
      <c r="AL190" s="3991"/>
      <c r="AM190" s="3991"/>
      <c r="AN190" s="3991"/>
      <c r="AO190" s="3991"/>
      <c r="AP190" s="3991"/>
      <c r="AQ190" s="3991"/>
      <c r="AR190" s="3991"/>
      <c r="AS190" s="3991"/>
      <c r="AT190" s="3991"/>
      <c r="AU190" s="3991"/>
      <c r="AV190" s="3991"/>
      <c r="AW190" s="3991"/>
      <c r="AX190" s="3991"/>
      <c r="AY190" s="3991"/>
      <c r="AZ190" s="3991"/>
      <c r="BA190" s="3991"/>
      <c r="BB190" s="3991"/>
      <c r="BC190" s="3991"/>
      <c r="BD190" s="3991"/>
      <c r="BE190" s="3991"/>
      <c r="BF190" s="3991"/>
      <c r="BG190" s="3991"/>
      <c r="BH190" s="3991"/>
      <c r="BI190" s="3991"/>
      <c r="BJ190" s="3991"/>
      <c r="BK190" s="3991"/>
      <c r="BL190" s="3991"/>
      <c r="BM190" s="3991"/>
      <c r="BN190" s="3991"/>
      <c r="BO190" s="3991"/>
      <c r="BP190" s="3991"/>
      <c r="BQ190" s="3991"/>
      <c r="BR190" s="3991"/>
      <c r="BS190" s="3991"/>
      <c r="BT190" s="3991"/>
      <c r="BU190" s="3991"/>
      <c r="BV190" s="3991"/>
      <c r="BW190" s="3991"/>
      <c r="BX190" s="3991"/>
      <c r="BY190" s="3991"/>
      <c r="BZ190" s="3991"/>
      <c r="CA190" s="3991"/>
      <c r="CB190" s="3991"/>
    </row>
    <row r="191" spans="1:81" ht="7.5" customHeight="1" thickBot="1">
      <c r="A191" s="3998"/>
      <c r="B191" s="3999"/>
      <c r="C191" s="4000"/>
      <c r="D191" s="750"/>
      <c r="E191" s="3990"/>
      <c r="F191" s="3990"/>
      <c r="G191" s="3990"/>
      <c r="H191" s="3991"/>
      <c r="I191" s="3991"/>
      <c r="J191" s="3991"/>
      <c r="K191" s="3991"/>
      <c r="L191" s="3991"/>
      <c r="M191" s="3991"/>
      <c r="N191" s="3991"/>
      <c r="O191" s="3991"/>
      <c r="P191" s="3991"/>
      <c r="Q191" s="3991"/>
      <c r="R191" s="3991"/>
      <c r="S191" s="3991"/>
      <c r="T191" s="3991"/>
      <c r="U191" s="3991"/>
      <c r="V191" s="3991"/>
      <c r="W191" s="3991"/>
      <c r="X191" s="3991"/>
      <c r="Y191" s="3991"/>
      <c r="Z191" s="3991"/>
      <c r="AA191" s="3991"/>
      <c r="AB191" s="3991"/>
      <c r="AC191" s="3991"/>
      <c r="AD191" s="3991"/>
      <c r="AE191" s="3991"/>
      <c r="AF191" s="3991"/>
      <c r="AG191" s="3991"/>
      <c r="AH191" s="3991"/>
      <c r="AI191" s="3991"/>
      <c r="AJ191" s="3991"/>
      <c r="AK191" s="3991"/>
      <c r="AL191" s="3991"/>
      <c r="AM191" s="3991"/>
      <c r="AN191" s="3991"/>
      <c r="AO191" s="3991"/>
      <c r="AP191" s="3991"/>
      <c r="AQ191" s="3991"/>
      <c r="AR191" s="3991"/>
      <c r="AS191" s="3991"/>
      <c r="AT191" s="3991"/>
      <c r="AU191" s="3991"/>
      <c r="AV191" s="3991"/>
      <c r="AW191" s="3991"/>
      <c r="AX191" s="3991"/>
      <c r="AY191" s="3991"/>
      <c r="AZ191" s="3991"/>
      <c r="BA191" s="3991"/>
      <c r="BB191" s="3991"/>
      <c r="BC191" s="3991"/>
      <c r="BD191" s="3991"/>
      <c r="BE191" s="3991"/>
      <c r="BF191" s="3991"/>
      <c r="BG191" s="3991"/>
      <c r="BH191" s="3991"/>
      <c r="BI191" s="3991"/>
      <c r="BJ191" s="3991"/>
      <c r="BK191" s="3991"/>
      <c r="BL191" s="3991"/>
      <c r="BM191" s="3991"/>
      <c r="BN191" s="3991"/>
      <c r="BO191" s="3991"/>
      <c r="BP191" s="3991"/>
      <c r="BQ191" s="3991"/>
      <c r="BR191" s="3991"/>
      <c r="BS191" s="3991"/>
      <c r="BT191" s="3991"/>
      <c r="BU191" s="3991"/>
      <c r="BV191" s="3991"/>
      <c r="BW191" s="3991"/>
      <c r="BX191" s="3991"/>
      <c r="BY191" s="3991"/>
      <c r="BZ191" s="3991"/>
      <c r="CA191" s="3991"/>
      <c r="CB191" s="3991"/>
    </row>
    <row r="192" spans="1:81" ht="7.5" customHeight="1">
      <c r="A192" s="3992"/>
      <c r="B192" s="3993"/>
      <c r="C192" s="3994"/>
      <c r="D192" s="750"/>
      <c r="E192" s="3990" t="s">
        <v>1393</v>
      </c>
      <c r="F192" s="3990"/>
      <c r="G192" s="3990"/>
      <c r="H192" s="3991" t="s">
        <v>1501</v>
      </c>
      <c r="I192" s="3991"/>
      <c r="J192" s="3991"/>
      <c r="K192" s="3991"/>
      <c r="L192" s="3991"/>
      <c r="M192" s="3991"/>
      <c r="N192" s="3991"/>
      <c r="O192" s="3991"/>
      <c r="P192" s="3991"/>
      <c r="Q192" s="3991"/>
      <c r="R192" s="3991"/>
      <c r="S192" s="3991"/>
      <c r="T192" s="3991"/>
      <c r="U192" s="3991"/>
      <c r="V192" s="3991"/>
      <c r="W192" s="3991"/>
      <c r="X192" s="3991"/>
      <c r="Y192" s="3991"/>
      <c r="Z192" s="3991"/>
      <c r="AA192" s="3991"/>
      <c r="AB192" s="3991"/>
      <c r="AC192" s="3991"/>
      <c r="AD192" s="3991"/>
      <c r="AE192" s="3991"/>
      <c r="AF192" s="3991"/>
      <c r="AG192" s="3991"/>
      <c r="AH192" s="3991"/>
      <c r="AI192" s="3991"/>
      <c r="AJ192" s="3991"/>
      <c r="AK192" s="3991"/>
      <c r="AL192" s="3991"/>
      <c r="AM192" s="3991"/>
      <c r="AN192" s="3991"/>
      <c r="AO192" s="3991"/>
      <c r="AP192" s="3991"/>
      <c r="AQ192" s="3991"/>
      <c r="AR192" s="3991"/>
      <c r="AS192" s="3991"/>
      <c r="AT192" s="3991"/>
      <c r="AU192" s="3991"/>
      <c r="AV192" s="3991"/>
      <c r="AW192" s="3991"/>
      <c r="AX192" s="3991"/>
      <c r="AY192" s="3991"/>
      <c r="AZ192" s="3991"/>
      <c r="BA192" s="3991"/>
      <c r="BB192" s="3991"/>
      <c r="BC192" s="3991"/>
      <c r="BD192" s="3991"/>
      <c r="BE192" s="3991"/>
      <c r="BF192" s="3991"/>
      <c r="BG192" s="3991"/>
      <c r="BH192" s="3991"/>
      <c r="BI192" s="3991"/>
      <c r="BJ192" s="3991"/>
      <c r="BK192" s="3991"/>
      <c r="BL192" s="3991"/>
      <c r="BM192" s="3991"/>
      <c r="BN192" s="3991"/>
      <c r="BO192" s="3991"/>
      <c r="BP192" s="3991"/>
      <c r="BQ192" s="3991"/>
      <c r="BR192" s="3991"/>
      <c r="BS192" s="3991"/>
      <c r="BT192" s="3991"/>
      <c r="BU192" s="3991"/>
      <c r="BV192" s="3991"/>
      <c r="BW192" s="3991"/>
      <c r="BX192" s="3991"/>
      <c r="BY192" s="3991"/>
      <c r="BZ192" s="3991"/>
      <c r="CA192" s="3991"/>
      <c r="CB192" s="3991"/>
    </row>
    <row r="193" spans="1:80" ht="7.5" customHeight="1">
      <c r="A193" s="3995"/>
      <c r="B193" s="3996"/>
      <c r="C193" s="3997"/>
      <c r="D193" s="750"/>
      <c r="E193" s="3990"/>
      <c r="F193" s="3990"/>
      <c r="G193" s="3990"/>
      <c r="H193" s="3991"/>
      <c r="I193" s="3991"/>
      <c r="J193" s="3991"/>
      <c r="K193" s="3991"/>
      <c r="L193" s="3991"/>
      <c r="M193" s="3991"/>
      <c r="N193" s="3991"/>
      <c r="O193" s="3991"/>
      <c r="P193" s="3991"/>
      <c r="Q193" s="3991"/>
      <c r="R193" s="3991"/>
      <c r="S193" s="3991"/>
      <c r="T193" s="3991"/>
      <c r="U193" s="3991"/>
      <c r="V193" s="3991"/>
      <c r="W193" s="3991"/>
      <c r="X193" s="3991"/>
      <c r="Y193" s="3991"/>
      <c r="Z193" s="3991"/>
      <c r="AA193" s="3991"/>
      <c r="AB193" s="3991"/>
      <c r="AC193" s="3991"/>
      <c r="AD193" s="3991"/>
      <c r="AE193" s="3991"/>
      <c r="AF193" s="3991"/>
      <c r="AG193" s="3991"/>
      <c r="AH193" s="3991"/>
      <c r="AI193" s="3991"/>
      <c r="AJ193" s="3991"/>
      <c r="AK193" s="3991"/>
      <c r="AL193" s="3991"/>
      <c r="AM193" s="3991"/>
      <c r="AN193" s="3991"/>
      <c r="AO193" s="3991"/>
      <c r="AP193" s="3991"/>
      <c r="AQ193" s="3991"/>
      <c r="AR193" s="3991"/>
      <c r="AS193" s="3991"/>
      <c r="AT193" s="3991"/>
      <c r="AU193" s="3991"/>
      <c r="AV193" s="3991"/>
      <c r="AW193" s="3991"/>
      <c r="AX193" s="3991"/>
      <c r="AY193" s="3991"/>
      <c r="AZ193" s="3991"/>
      <c r="BA193" s="3991"/>
      <c r="BB193" s="3991"/>
      <c r="BC193" s="3991"/>
      <c r="BD193" s="3991"/>
      <c r="BE193" s="3991"/>
      <c r="BF193" s="3991"/>
      <c r="BG193" s="3991"/>
      <c r="BH193" s="3991"/>
      <c r="BI193" s="3991"/>
      <c r="BJ193" s="3991"/>
      <c r="BK193" s="3991"/>
      <c r="BL193" s="3991"/>
      <c r="BM193" s="3991"/>
      <c r="BN193" s="3991"/>
      <c r="BO193" s="3991"/>
      <c r="BP193" s="3991"/>
      <c r="BQ193" s="3991"/>
      <c r="BR193" s="3991"/>
      <c r="BS193" s="3991"/>
      <c r="BT193" s="3991"/>
      <c r="BU193" s="3991"/>
      <c r="BV193" s="3991"/>
      <c r="BW193" s="3991"/>
      <c r="BX193" s="3991"/>
      <c r="BY193" s="3991"/>
      <c r="BZ193" s="3991"/>
      <c r="CA193" s="3991"/>
      <c r="CB193" s="3991"/>
    </row>
    <row r="194" spans="1:80" ht="7.5" customHeight="1" thickBot="1">
      <c r="A194" s="3998"/>
      <c r="B194" s="3999"/>
      <c r="C194" s="4000"/>
      <c r="D194" s="750"/>
      <c r="E194" s="3990"/>
      <c r="F194" s="3990"/>
      <c r="G194" s="3990"/>
      <c r="H194" s="3991"/>
      <c r="I194" s="3991"/>
      <c r="J194" s="3991"/>
      <c r="K194" s="3991"/>
      <c r="L194" s="3991"/>
      <c r="M194" s="3991"/>
      <c r="N194" s="3991"/>
      <c r="O194" s="3991"/>
      <c r="P194" s="3991"/>
      <c r="Q194" s="3991"/>
      <c r="R194" s="3991"/>
      <c r="S194" s="3991"/>
      <c r="T194" s="3991"/>
      <c r="U194" s="3991"/>
      <c r="V194" s="3991"/>
      <c r="W194" s="3991"/>
      <c r="X194" s="3991"/>
      <c r="Y194" s="3991"/>
      <c r="Z194" s="3991"/>
      <c r="AA194" s="3991"/>
      <c r="AB194" s="3991"/>
      <c r="AC194" s="3991"/>
      <c r="AD194" s="3991"/>
      <c r="AE194" s="3991"/>
      <c r="AF194" s="3991"/>
      <c r="AG194" s="3991"/>
      <c r="AH194" s="3991"/>
      <c r="AI194" s="3991"/>
      <c r="AJ194" s="3991"/>
      <c r="AK194" s="3991"/>
      <c r="AL194" s="3991"/>
      <c r="AM194" s="3991"/>
      <c r="AN194" s="3991"/>
      <c r="AO194" s="3991"/>
      <c r="AP194" s="3991"/>
      <c r="AQ194" s="3991"/>
      <c r="AR194" s="3991"/>
      <c r="AS194" s="3991"/>
      <c r="AT194" s="3991"/>
      <c r="AU194" s="3991"/>
      <c r="AV194" s="3991"/>
      <c r="AW194" s="3991"/>
      <c r="AX194" s="3991"/>
      <c r="AY194" s="3991"/>
      <c r="AZ194" s="3991"/>
      <c r="BA194" s="3991"/>
      <c r="BB194" s="3991"/>
      <c r="BC194" s="3991"/>
      <c r="BD194" s="3991"/>
      <c r="BE194" s="3991"/>
      <c r="BF194" s="3991"/>
      <c r="BG194" s="3991"/>
      <c r="BH194" s="3991"/>
      <c r="BI194" s="3991"/>
      <c r="BJ194" s="3991"/>
      <c r="BK194" s="3991"/>
      <c r="BL194" s="3991"/>
      <c r="BM194" s="3991"/>
      <c r="BN194" s="3991"/>
      <c r="BO194" s="3991"/>
      <c r="BP194" s="3991"/>
      <c r="BQ194" s="3991"/>
      <c r="BR194" s="3991"/>
      <c r="BS194" s="3991"/>
      <c r="BT194" s="3991"/>
      <c r="BU194" s="3991"/>
      <c r="BV194" s="3991"/>
      <c r="BW194" s="3991"/>
      <c r="BX194" s="3991"/>
      <c r="BY194" s="3991"/>
      <c r="BZ194" s="3991"/>
      <c r="CA194" s="3991"/>
      <c r="CB194" s="3991"/>
    </row>
    <row r="195" spans="1:80" ht="7.5" customHeight="1">
      <c r="D195" s="750"/>
      <c r="E195" s="753"/>
      <c r="F195" s="753"/>
      <c r="G195" s="753"/>
      <c r="H195" s="750"/>
      <c r="I195" s="750"/>
      <c r="J195" s="750"/>
      <c r="K195" s="750"/>
      <c r="L195" s="750"/>
      <c r="M195" s="750"/>
      <c r="N195" s="750"/>
      <c r="O195" s="750"/>
      <c r="P195" s="750"/>
      <c r="Q195" s="750"/>
      <c r="R195" s="750"/>
      <c r="S195" s="750"/>
      <c r="T195" s="750"/>
      <c r="U195" s="750"/>
      <c r="V195" s="750"/>
      <c r="W195" s="750"/>
      <c r="X195" s="750"/>
      <c r="Y195" s="750"/>
      <c r="Z195" s="750"/>
      <c r="AA195" s="750"/>
      <c r="AB195" s="750"/>
      <c r="AC195" s="750"/>
      <c r="AD195" s="750"/>
      <c r="AE195" s="750"/>
      <c r="AF195" s="750"/>
      <c r="AG195" s="750"/>
      <c r="AH195" s="750"/>
      <c r="AI195" s="750"/>
      <c r="AJ195" s="750"/>
      <c r="AK195" s="750"/>
      <c r="AL195" s="750"/>
      <c r="AM195" s="750"/>
      <c r="AN195" s="750"/>
      <c r="AO195" s="750"/>
      <c r="AP195" s="750"/>
      <c r="AQ195" s="750"/>
      <c r="AR195" s="750"/>
      <c r="AS195" s="750"/>
      <c r="AT195" s="750"/>
      <c r="AU195" s="750"/>
      <c r="AV195" s="750"/>
      <c r="AW195" s="750"/>
      <c r="AX195" s="750"/>
    </row>
    <row r="196" spans="1:80" ht="7.5" customHeight="1">
      <c r="A196" s="3991" t="s">
        <v>1394</v>
      </c>
      <c r="B196" s="3991"/>
      <c r="C196" s="3991"/>
      <c r="D196" s="3991"/>
      <c r="E196" s="3991"/>
      <c r="F196" s="3991"/>
      <c r="G196" s="3991"/>
      <c r="H196" s="3991"/>
      <c r="I196" s="3991"/>
      <c r="J196" s="3991"/>
      <c r="K196" s="3991"/>
      <c r="L196" s="3991"/>
      <c r="M196" s="3991"/>
      <c r="N196" s="3991"/>
      <c r="O196" s="3991"/>
      <c r="P196" s="3991"/>
      <c r="Q196" s="3991"/>
      <c r="R196" s="3991"/>
      <c r="S196" s="3991"/>
      <c r="T196" s="3991"/>
      <c r="U196" s="3991"/>
      <c r="V196" s="3991"/>
      <c r="W196" s="3991"/>
      <c r="X196" s="3991"/>
      <c r="Y196" s="3991"/>
      <c r="Z196" s="3991"/>
      <c r="AA196" s="3991"/>
      <c r="AB196" s="3991"/>
      <c r="AC196" s="3991"/>
      <c r="AD196" s="3991"/>
      <c r="AE196" s="3991"/>
      <c r="AF196" s="3991"/>
      <c r="AG196" s="3991"/>
      <c r="AH196" s="3991"/>
      <c r="AI196" s="3991"/>
      <c r="AJ196" s="3991"/>
      <c r="AK196" s="3991"/>
      <c r="AL196" s="3991"/>
      <c r="AM196" s="3991"/>
      <c r="AN196" s="3991"/>
      <c r="AO196" s="3991"/>
      <c r="AP196" s="3991"/>
      <c r="AQ196" s="3991"/>
      <c r="AR196" s="3991"/>
      <c r="AS196" s="3991"/>
      <c r="AT196" s="3991"/>
      <c r="AU196" s="750"/>
      <c r="AV196" s="750"/>
      <c r="AW196" s="750"/>
      <c r="AX196" s="750"/>
    </row>
    <row r="197" spans="1:80" ht="7.5" customHeight="1">
      <c r="A197" s="3991"/>
      <c r="B197" s="3991"/>
      <c r="C197" s="3991"/>
      <c r="D197" s="3991"/>
      <c r="E197" s="3991"/>
      <c r="F197" s="3991"/>
      <c r="G197" s="3991"/>
      <c r="H197" s="3991"/>
      <c r="I197" s="3991"/>
      <c r="J197" s="3991"/>
      <c r="K197" s="3991"/>
      <c r="L197" s="3991"/>
      <c r="M197" s="3991"/>
      <c r="N197" s="3991"/>
      <c r="O197" s="3991"/>
      <c r="P197" s="3991"/>
      <c r="Q197" s="3991"/>
      <c r="R197" s="3991"/>
      <c r="S197" s="3991"/>
      <c r="T197" s="3991"/>
      <c r="U197" s="3991"/>
      <c r="V197" s="3991"/>
      <c r="W197" s="3991"/>
      <c r="X197" s="3991"/>
      <c r="Y197" s="3991"/>
      <c r="Z197" s="3991"/>
      <c r="AA197" s="3991"/>
      <c r="AB197" s="3991"/>
      <c r="AC197" s="3991"/>
      <c r="AD197" s="3991"/>
      <c r="AE197" s="3991"/>
      <c r="AF197" s="3991"/>
      <c r="AG197" s="3991"/>
      <c r="AH197" s="3991"/>
      <c r="AI197" s="3991"/>
      <c r="AJ197" s="3991"/>
      <c r="AK197" s="3991"/>
      <c r="AL197" s="3991"/>
      <c r="AM197" s="3991"/>
      <c r="AN197" s="3991"/>
      <c r="AO197" s="3991"/>
      <c r="AP197" s="3991"/>
      <c r="AQ197" s="3991"/>
      <c r="AR197" s="3991"/>
      <c r="AS197" s="3991"/>
      <c r="AT197" s="3991"/>
      <c r="AU197" s="750"/>
      <c r="AV197" s="750"/>
      <c r="AW197" s="750"/>
      <c r="AX197" s="750"/>
    </row>
    <row r="198" spans="1:80" ht="7.5" customHeight="1">
      <c r="A198" s="3991"/>
      <c r="B198" s="3991"/>
      <c r="C198" s="3991"/>
      <c r="D198" s="3991"/>
      <c r="E198" s="3991"/>
      <c r="F198" s="3991"/>
      <c r="G198" s="3991"/>
      <c r="H198" s="3991"/>
      <c r="I198" s="3991"/>
      <c r="J198" s="3991"/>
      <c r="K198" s="3991"/>
      <c r="L198" s="3991"/>
      <c r="M198" s="3991"/>
      <c r="N198" s="3991"/>
      <c r="O198" s="3991"/>
      <c r="P198" s="3991"/>
      <c r="Q198" s="3991"/>
      <c r="R198" s="3991"/>
      <c r="S198" s="3991"/>
      <c r="T198" s="3991"/>
      <c r="U198" s="3991"/>
      <c r="V198" s="3991"/>
      <c r="W198" s="3991"/>
      <c r="X198" s="3991"/>
      <c r="Y198" s="3991"/>
      <c r="Z198" s="3991"/>
      <c r="AA198" s="3991"/>
      <c r="AB198" s="3991"/>
      <c r="AC198" s="3991"/>
      <c r="AD198" s="3991"/>
      <c r="AE198" s="3991"/>
      <c r="AF198" s="3991"/>
      <c r="AG198" s="3991"/>
      <c r="AH198" s="3991"/>
      <c r="AI198" s="3991"/>
      <c r="AJ198" s="3991"/>
      <c r="AK198" s="3991"/>
      <c r="AL198" s="3991"/>
      <c r="AM198" s="3991"/>
      <c r="AN198" s="3991"/>
      <c r="AO198" s="3991"/>
      <c r="AP198" s="3991"/>
      <c r="AQ198" s="3991"/>
      <c r="AR198" s="3991"/>
      <c r="AS198" s="3991"/>
      <c r="AT198" s="3991"/>
      <c r="AU198" s="750"/>
      <c r="AV198" s="750"/>
      <c r="AW198" s="750"/>
      <c r="AX198" s="750"/>
    </row>
    <row r="199" spans="1:80" ht="7.5" customHeight="1">
      <c r="A199" s="750"/>
      <c r="B199" s="750"/>
      <c r="C199" s="750"/>
      <c r="D199" s="750"/>
      <c r="E199" s="3991" t="s">
        <v>1395</v>
      </c>
      <c r="F199" s="3991"/>
      <c r="G199" s="3991"/>
      <c r="H199" s="3991"/>
      <c r="I199" s="3991"/>
      <c r="J199" s="3991"/>
      <c r="K199" s="3991"/>
      <c r="L199" s="3991"/>
      <c r="M199" s="3991"/>
      <c r="N199" s="3991"/>
      <c r="O199" s="3991"/>
      <c r="P199" s="3991"/>
      <c r="Q199" s="3991"/>
      <c r="R199" s="3991"/>
      <c r="S199" s="3991"/>
      <c r="T199" s="3991"/>
      <c r="U199" s="3991"/>
      <c r="V199" s="3991"/>
      <c r="W199" s="3991"/>
      <c r="X199" s="3991"/>
      <c r="Y199" s="3991"/>
      <c r="Z199" s="3991"/>
      <c r="AA199" s="3991"/>
      <c r="AB199" s="3991"/>
      <c r="AC199" s="3991"/>
      <c r="AD199" s="3991"/>
      <c r="AE199" s="3991"/>
      <c r="AF199" s="3991"/>
      <c r="AG199" s="3991"/>
      <c r="AH199" s="3991"/>
      <c r="AI199" s="3991"/>
      <c r="AJ199" s="3991"/>
      <c r="AK199" s="3991"/>
      <c r="AL199" s="3991"/>
      <c r="AM199" s="3991"/>
      <c r="AN199" s="3991"/>
      <c r="AO199" s="3991"/>
      <c r="AP199" s="3991"/>
      <c r="AQ199" s="3991"/>
      <c r="AR199" s="3991"/>
      <c r="AS199" s="3991"/>
      <c r="AT199" s="3991"/>
      <c r="AU199" s="3991"/>
      <c r="AV199" s="3991"/>
      <c r="AW199" s="3991"/>
      <c r="AX199" s="3991"/>
    </row>
    <row r="200" spans="1:80" ht="7.5" customHeight="1">
      <c r="A200" s="750"/>
      <c r="B200" s="750"/>
      <c r="C200" s="750"/>
      <c r="D200" s="750"/>
      <c r="E200" s="3991"/>
      <c r="F200" s="3991"/>
      <c r="G200" s="3991"/>
      <c r="H200" s="3991"/>
      <c r="I200" s="3991"/>
      <c r="J200" s="3991"/>
      <c r="K200" s="3991"/>
      <c r="L200" s="3991"/>
      <c r="M200" s="3991"/>
      <c r="N200" s="3991"/>
      <c r="O200" s="3991"/>
      <c r="P200" s="3991"/>
      <c r="Q200" s="3991"/>
      <c r="R200" s="3991"/>
      <c r="S200" s="3991"/>
      <c r="T200" s="3991"/>
      <c r="U200" s="3991"/>
      <c r="V200" s="3991"/>
      <c r="W200" s="3991"/>
      <c r="X200" s="3991"/>
      <c r="Y200" s="3991"/>
      <c r="Z200" s="3991"/>
      <c r="AA200" s="3991"/>
      <c r="AB200" s="3991"/>
      <c r="AC200" s="3991"/>
      <c r="AD200" s="3991"/>
      <c r="AE200" s="3991"/>
      <c r="AF200" s="3991"/>
      <c r="AG200" s="3991"/>
      <c r="AH200" s="3991"/>
      <c r="AI200" s="3991"/>
      <c r="AJ200" s="3991"/>
      <c r="AK200" s="3991"/>
      <c r="AL200" s="3991"/>
      <c r="AM200" s="3991"/>
      <c r="AN200" s="3991"/>
      <c r="AO200" s="3991"/>
      <c r="AP200" s="3991"/>
      <c r="AQ200" s="3991"/>
      <c r="AR200" s="3991"/>
      <c r="AS200" s="3991"/>
      <c r="AT200" s="3991"/>
      <c r="AU200" s="3991"/>
      <c r="AV200" s="3991"/>
      <c r="AW200" s="3991"/>
      <c r="AX200" s="3991"/>
    </row>
    <row r="201" spans="1:80" ht="7.5" customHeight="1" thickBot="1">
      <c r="A201" s="750"/>
      <c r="B201" s="750"/>
      <c r="C201" s="750"/>
      <c r="D201" s="750"/>
      <c r="E201" s="3991"/>
      <c r="F201" s="3991"/>
      <c r="G201" s="3991"/>
      <c r="H201" s="3991"/>
      <c r="I201" s="3991"/>
      <c r="J201" s="3991"/>
      <c r="K201" s="3991"/>
      <c r="L201" s="3991"/>
      <c r="M201" s="3991"/>
      <c r="N201" s="3991"/>
      <c r="O201" s="3991"/>
      <c r="P201" s="3991"/>
      <c r="Q201" s="3991"/>
      <c r="R201" s="3991"/>
      <c r="S201" s="3991"/>
      <c r="T201" s="3991"/>
      <c r="U201" s="3991"/>
      <c r="V201" s="3991"/>
      <c r="W201" s="3991"/>
      <c r="X201" s="3991"/>
      <c r="Y201" s="3991"/>
      <c r="Z201" s="3991"/>
      <c r="AA201" s="3991"/>
      <c r="AB201" s="3991"/>
      <c r="AC201" s="3991"/>
      <c r="AD201" s="3991"/>
      <c r="AE201" s="3991"/>
      <c r="AF201" s="3991"/>
      <c r="AG201" s="3991"/>
      <c r="AH201" s="3991"/>
      <c r="AI201" s="3991"/>
      <c r="AJ201" s="3991"/>
      <c r="AK201" s="3991"/>
      <c r="AL201" s="3991"/>
      <c r="AM201" s="3991"/>
      <c r="AN201" s="3991"/>
      <c r="AO201" s="3991"/>
      <c r="AP201" s="3991"/>
      <c r="AQ201" s="3991"/>
      <c r="AR201" s="3991"/>
      <c r="AS201" s="3991"/>
      <c r="AT201" s="3991"/>
      <c r="AU201" s="3991"/>
      <c r="AV201" s="3991"/>
      <c r="AW201" s="3991"/>
      <c r="AX201" s="3991"/>
    </row>
    <row r="202" spans="1:80" ht="7.5" customHeight="1">
      <c r="A202" s="3992"/>
      <c r="B202" s="3993"/>
      <c r="C202" s="3994"/>
      <c r="D202" s="750"/>
      <c r="E202" s="3990" t="s">
        <v>1325</v>
      </c>
      <c r="F202" s="3990"/>
      <c r="G202" s="3990"/>
      <c r="H202" s="3991" t="s">
        <v>1396</v>
      </c>
      <c r="I202" s="3991"/>
      <c r="J202" s="3991"/>
      <c r="K202" s="3991"/>
      <c r="L202" s="3991"/>
      <c r="M202" s="3991"/>
      <c r="N202" s="3991"/>
      <c r="O202" s="3991"/>
      <c r="P202" s="3991"/>
      <c r="Q202" s="3991"/>
      <c r="R202" s="3991"/>
      <c r="S202" s="3991"/>
      <c r="T202" s="3991"/>
      <c r="U202" s="3991"/>
      <c r="V202" s="3991"/>
      <c r="W202" s="3991"/>
      <c r="X202" s="3991"/>
      <c r="Y202" s="3991"/>
      <c r="Z202" s="3991"/>
      <c r="AA202" s="3991"/>
      <c r="AB202" s="3991"/>
      <c r="AC202" s="3991"/>
      <c r="AD202" s="3991"/>
      <c r="AE202" s="3991"/>
      <c r="AF202" s="3991"/>
      <c r="AG202" s="3991"/>
      <c r="AH202" s="3991"/>
      <c r="AI202" s="3991"/>
      <c r="AJ202" s="3991"/>
      <c r="AK202" s="3991"/>
      <c r="AL202" s="3991"/>
      <c r="AM202" s="3991"/>
      <c r="AN202" s="3991"/>
      <c r="AO202" s="3991"/>
      <c r="AP202" s="3991"/>
      <c r="AQ202" s="3991"/>
      <c r="AR202" s="3991"/>
      <c r="AS202" s="3991"/>
      <c r="AT202" s="3991"/>
      <c r="AU202" s="3991"/>
      <c r="AV202" s="3991"/>
      <c r="AW202" s="3991"/>
      <c r="AX202" s="3991"/>
      <c r="AY202" s="3991"/>
      <c r="AZ202" s="3991"/>
      <c r="BA202" s="3991"/>
      <c r="BB202" s="3991"/>
      <c r="BC202" s="3991"/>
      <c r="BD202" s="3991"/>
      <c r="BE202" s="3991"/>
      <c r="BF202" s="3991"/>
      <c r="BG202" s="3991"/>
      <c r="BH202" s="3991"/>
      <c r="BI202" s="3991"/>
      <c r="BJ202" s="3991"/>
      <c r="BK202" s="3991"/>
      <c r="BL202" s="3991"/>
      <c r="BM202" s="3991"/>
      <c r="BN202" s="3991"/>
      <c r="BO202" s="3991"/>
      <c r="BP202" s="3991"/>
      <c r="BQ202" s="3991"/>
      <c r="BR202" s="3991"/>
      <c r="BS202" s="3991"/>
      <c r="BT202" s="3991"/>
      <c r="BU202" s="3991"/>
      <c r="BV202" s="3991"/>
      <c r="BW202" s="3991"/>
      <c r="BX202" s="3991"/>
      <c r="BY202" s="3991"/>
      <c r="BZ202" s="3991"/>
      <c r="CA202" s="3991"/>
      <c r="CB202" s="3991"/>
    </row>
    <row r="203" spans="1:80" ht="7.5" customHeight="1">
      <c r="A203" s="3995"/>
      <c r="B203" s="3996"/>
      <c r="C203" s="3997"/>
      <c r="D203" s="750"/>
      <c r="E203" s="3990"/>
      <c r="F203" s="3990"/>
      <c r="G203" s="3990"/>
      <c r="H203" s="3991"/>
      <c r="I203" s="3991"/>
      <c r="J203" s="3991"/>
      <c r="K203" s="3991"/>
      <c r="L203" s="3991"/>
      <c r="M203" s="3991"/>
      <c r="N203" s="3991"/>
      <c r="O203" s="3991"/>
      <c r="P203" s="3991"/>
      <c r="Q203" s="3991"/>
      <c r="R203" s="3991"/>
      <c r="S203" s="3991"/>
      <c r="T203" s="3991"/>
      <c r="U203" s="3991"/>
      <c r="V203" s="3991"/>
      <c r="W203" s="3991"/>
      <c r="X203" s="3991"/>
      <c r="Y203" s="3991"/>
      <c r="Z203" s="3991"/>
      <c r="AA203" s="3991"/>
      <c r="AB203" s="3991"/>
      <c r="AC203" s="3991"/>
      <c r="AD203" s="3991"/>
      <c r="AE203" s="3991"/>
      <c r="AF203" s="3991"/>
      <c r="AG203" s="3991"/>
      <c r="AH203" s="3991"/>
      <c r="AI203" s="3991"/>
      <c r="AJ203" s="3991"/>
      <c r="AK203" s="3991"/>
      <c r="AL203" s="3991"/>
      <c r="AM203" s="3991"/>
      <c r="AN203" s="3991"/>
      <c r="AO203" s="3991"/>
      <c r="AP203" s="3991"/>
      <c r="AQ203" s="3991"/>
      <c r="AR203" s="3991"/>
      <c r="AS203" s="3991"/>
      <c r="AT203" s="3991"/>
      <c r="AU203" s="3991"/>
      <c r="AV203" s="3991"/>
      <c r="AW203" s="3991"/>
      <c r="AX203" s="3991"/>
      <c r="AY203" s="3991"/>
      <c r="AZ203" s="3991"/>
      <c r="BA203" s="3991"/>
      <c r="BB203" s="3991"/>
      <c r="BC203" s="3991"/>
      <c r="BD203" s="3991"/>
      <c r="BE203" s="3991"/>
      <c r="BF203" s="3991"/>
      <c r="BG203" s="3991"/>
      <c r="BH203" s="3991"/>
      <c r="BI203" s="3991"/>
      <c r="BJ203" s="3991"/>
      <c r="BK203" s="3991"/>
      <c r="BL203" s="3991"/>
      <c r="BM203" s="3991"/>
      <c r="BN203" s="3991"/>
      <c r="BO203" s="3991"/>
      <c r="BP203" s="3991"/>
      <c r="BQ203" s="3991"/>
      <c r="BR203" s="3991"/>
      <c r="BS203" s="3991"/>
      <c r="BT203" s="3991"/>
      <c r="BU203" s="3991"/>
      <c r="BV203" s="3991"/>
      <c r="BW203" s="3991"/>
      <c r="BX203" s="3991"/>
      <c r="BY203" s="3991"/>
      <c r="BZ203" s="3991"/>
      <c r="CA203" s="3991"/>
      <c r="CB203" s="3991"/>
    </row>
    <row r="204" spans="1:80" ht="7.5" customHeight="1" thickBot="1">
      <c r="A204" s="3998"/>
      <c r="B204" s="3999"/>
      <c r="C204" s="4000"/>
      <c r="D204" s="750"/>
      <c r="E204" s="3990"/>
      <c r="F204" s="3990"/>
      <c r="G204" s="3990"/>
      <c r="H204" s="3991"/>
      <c r="I204" s="3991"/>
      <c r="J204" s="3991"/>
      <c r="K204" s="3991"/>
      <c r="L204" s="3991"/>
      <c r="M204" s="3991"/>
      <c r="N204" s="3991"/>
      <c r="O204" s="3991"/>
      <c r="P204" s="3991"/>
      <c r="Q204" s="3991"/>
      <c r="R204" s="3991"/>
      <c r="S204" s="3991"/>
      <c r="T204" s="3991"/>
      <c r="U204" s="3991"/>
      <c r="V204" s="3991"/>
      <c r="W204" s="3991"/>
      <c r="X204" s="3991"/>
      <c r="Y204" s="3991"/>
      <c r="Z204" s="3991"/>
      <c r="AA204" s="3991"/>
      <c r="AB204" s="3991"/>
      <c r="AC204" s="3991"/>
      <c r="AD204" s="3991"/>
      <c r="AE204" s="3991"/>
      <c r="AF204" s="3991"/>
      <c r="AG204" s="3991"/>
      <c r="AH204" s="3991"/>
      <c r="AI204" s="3991"/>
      <c r="AJ204" s="3991"/>
      <c r="AK204" s="3991"/>
      <c r="AL204" s="3991"/>
      <c r="AM204" s="3991"/>
      <c r="AN204" s="3991"/>
      <c r="AO204" s="3991"/>
      <c r="AP204" s="3991"/>
      <c r="AQ204" s="3991"/>
      <c r="AR204" s="3991"/>
      <c r="AS204" s="3991"/>
      <c r="AT204" s="3991"/>
      <c r="AU204" s="3991"/>
      <c r="AV204" s="3991"/>
      <c r="AW204" s="3991"/>
      <c r="AX204" s="3991"/>
      <c r="AY204" s="3991"/>
      <c r="AZ204" s="3991"/>
      <c r="BA204" s="3991"/>
      <c r="BB204" s="3991"/>
      <c r="BC204" s="3991"/>
      <c r="BD204" s="3991"/>
      <c r="BE204" s="3991"/>
      <c r="BF204" s="3991"/>
      <c r="BG204" s="3991"/>
      <c r="BH204" s="3991"/>
      <c r="BI204" s="3991"/>
      <c r="BJ204" s="3991"/>
      <c r="BK204" s="3991"/>
      <c r="BL204" s="3991"/>
      <c r="BM204" s="3991"/>
      <c r="BN204" s="3991"/>
      <c r="BO204" s="3991"/>
      <c r="BP204" s="3991"/>
      <c r="BQ204" s="3991"/>
      <c r="BR204" s="3991"/>
      <c r="BS204" s="3991"/>
      <c r="BT204" s="3991"/>
      <c r="BU204" s="3991"/>
      <c r="BV204" s="3991"/>
      <c r="BW204" s="3991"/>
      <c r="BX204" s="3991"/>
      <c r="BY204" s="3991"/>
      <c r="BZ204" s="3991"/>
      <c r="CA204" s="3991"/>
      <c r="CB204" s="3991"/>
    </row>
    <row r="205" spans="1:80" ht="7.5" customHeight="1">
      <c r="A205" s="3992"/>
      <c r="B205" s="3993"/>
      <c r="C205" s="3994"/>
      <c r="D205" s="750"/>
      <c r="E205" s="3990" t="s">
        <v>90</v>
      </c>
      <c r="F205" s="3990"/>
      <c r="G205" s="3990"/>
      <c r="H205" s="3991" t="s">
        <v>1397</v>
      </c>
      <c r="I205" s="3991"/>
      <c r="J205" s="3991"/>
      <c r="K205" s="3991"/>
      <c r="L205" s="3991"/>
      <c r="M205" s="3991"/>
      <c r="N205" s="3991"/>
      <c r="O205" s="3991"/>
      <c r="P205" s="3991"/>
      <c r="Q205" s="3991"/>
      <c r="R205" s="3991"/>
      <c r="S205" s="3991"/>
      <c r="T205" s="3991"/>
      <c r="U205" s="3991"/>
      <c r="V205" s="3991"/>
      <c r="W205" s="3991"/>
      <c r="X205" s="3991"/>
      <c r="Y205" s="3991"/>
      <c r="Z205" s="3991"/>
      <c r="AA205" s="3991"/>
      <c r="AB205" s="3991"/>
      <c r="AC205" s="3991"/>
      <c r="AD205" s="3991"/>
      <c r="AE205" s="3991"/>
      <c r="AF205" s="3991"/>
      <c r="AG205" s="3991"/>
      <c r="AH205" s="3991"/>
      <c r="AI205" s="3991"/>
      <c r="AJ205" s="3991"/>
      <c r="AK205" s="3991"/>
      <c r="AL205" s="3991"/>
      <c r="AM205" s="3991"/>
      <c r="AN205" s="3991"/>
      <c r="AO205" s="3991"/>
      <c r="AP205" s="3991"/>
      <c r="AQ205" s="3991"/>
      <c r="AR205" s="3991"/>
      <c r="AS205" s="3991"/>
      <c r="AT205" s="3991"/>
      <c r="AU205" s="3991"/>
      <c r="AV205" s="3991"/>
      <c r="AW205" s="3991"/>
      <c r="AX205" s="3991"/>
      <c r="AY205" s="3991"/>
      <c r="AZ205" s="3991"/>
      <c r="BA205" s="3991"/>
      <c r="BB205" s="3991"/>
      <c r="BC205" s="3991"/>
      <c r="BD205" s="3991"/>
      <c r="BE205" s="3991"/>
      <c r="BF205" s="3991"/>
      <c r="BG205" s="3991"/>
      <c r="BH205" s="3991"/>
      <c r="BI205" s="3991"/>
      <c r="BJ205" s="3991"/>
      <c r="BK205" s="3991"/>
      <c r="BL205" s="3991"/>
      <c r="BM205" s="3991"/>
      <c r="BN205" s="3991"/>
      <c r="BO205" s="3991"/>
      <c r="BP205" s="3991"/>
      <c r="BQ205" s="3991"/>
      <c r="BR205" s="3991"/>
      <c r="BS205" s="3991"/>
      <c r="BT205" s="3991"/>
      <c r="BU205" s="3991"/>
      <c r="BV205" s="3991"/>
      <c r="BW205" s="3991"/>
      <c r="BX205" s="3991"/>
      <c r="BY205" s="3991"/>
      <c r="BZ205" s="3991"/>
      <c r="CA205" s="3991"/>
      <c r="CB205" s="3991"/>
    </row>
    <row r="206" spans="1:80" ht="7.5" customHeight="1">
      <c r="A206" s="3995"/>
      <c r="B206" s="3996"/>
      <c r="C206" s="3997"/>
      <c r="D206" s="750"/>
      <c r="E206" s="3990"/>
      <c r="F206" s="3990"/>
      <c r="G206" s="3990"/>
      <c r="H206" s="3991"/>
      <c r="I206" s="3991"/>
      <c r="J206" s="3991"/>
      <c r="K206" s="3991"/>
      <c r="L206" s="3991"/>
      <c r="M206" s="3991"/>
      <c r="N206" s="3991"/>
      <c r="O206" s="3991"/>
      <c r="P206" s="3991"/>
      <c r="Q206" s="3991"/>
      <c r="R206" s="3991"/>
      <c r="S206" s="3991"/>
      <c r="T206" s="3991"/>
      <c r="U206" s="3991"/>
      <c r="V206" s="3991"/>
      <c r="W206" s="3991"/>
      <c r="X206" s="3991"/>
      <c r="Y206" s="3991"/>
      <c r="Z206" s="3991"/>
      <c r="AA206" s="3991"/>
      <c r="AB206" s="3991"/>
      <c r="AC206" s="3991"/>
      <c r="AD206" s="3991"/>
      <c r="AE206" s="3991"/>
      <c r="AF206" s="3991"/>
      <c r="AG206" s="3991"/>
      <c r="AH206" s="3991"/>
      <c r="AI206" s="3991"/>
      <c r="AJ206" s="3991"/>
      <c r="AK206" s="3991"/>
      <c r="AL206" s="3991"/>
      <c r="AM206" s="3991"/>
      <c r="AN206" s="3991"/>
      <c r="AO206" s="3991"/>
      <c r="AP206" s="3991"/>
      <c r="AQ206" s="3991"/>
      <c r="AR206" s="3991"/>
      <c r="AS206" s="3991"/>
      <c r="AT206" s="3991"/>
      <c r="AU206" s="3991"/>
      <c r="AV206" s="3991"/>
      <c r="AW206" s="3991"/>
      <c r="AX206" s="3991"/>
      <c r="AY206" s="3991"/>
      <c r="AZ206" s="3991"/>
      <c r="BA206" s="3991"/>
      <c r="BB206" s="3991"/>
      <c r="BC206" s="3991"/>
      <c r="BD206" s="3991"/>
      <c r="BE206" s="3991"/>
      <c r="BF206" s="3991"/>
      <c r="BG206" s="3991"/>
      <c r="BH206" s="3991"/>
      <c r="BI206" s="3991"/>
      <c r="BJ206" s="3991"/>
      <c r="BK206" s="3991"/>
      <c r="BL206" s="3991"/>
      <c r="BM206" s="3991"/>
      <c r="BN206" s="3991"/>
      <c r="BO206" s="3991"/>
      <c r="BP206" s="3991"/>
      <c r="BQ206" s="3991"/>
      <c r="BR206" s="3991"/>
      <c r="BS206" s="3991"/>
      <c r="BT206" s="3991"/>
      <c r="BU206" s="3991"/>
      <c r="BV206" s="3991"/>
      <c r="BW206" s="3991"/>
      <c r="BX206" s="3991"/>
      <c r="BY206" s="3991"/>
      <c r="BZ206" s="3991"/>
      <c r="CA206" s="3991"/>
      <c r="CB206" s="3991"/>
    </row>
    <row r="207" spans="1:80" ht="7.5" customHeight="1" thickBot="1">
      <c r="A207" s="3998"/>
      <c r="B207" s="3999"/>
      <c r="C207" s="4000"/>
      <c r="D207" s="750"/>
      <c r="E207" s="3990"/>
      <c r="F207" s="3990"/>
      <c r="G207" s="3990"/>
      <c r="H207" s="3991"/>
      <c r="I207" s="3991"/>
      <c r="J207" s="3991"/>
      <c r="K207" s="3991"/>
      <c r="L207" s="3991"/>
      <c r="M207" s="3991"/>
      <c r="N207" s="3991"/>
      <c r="O207" s="3991"/>
      <c r="P207" s="3991"/>
      <c r="Q207" s="3991"/>
      <c r="R207" s="3991"/>
      <c r="S207" s="3991"/>
      <c r="T207" s="3991"/>
      <c r="U207" s="3991"/>
      <c r="V207" s="3991"/>
      <c r="W207" s="3991"/>
      <c r="X207" s="3991"/>
      <c r="Y207" s="3991"/>
      <c r="Z207" s="3991"/>
      <c r="AA207" s="3991"/>
      <c r="AB207" s="3991"/>
      <c r="AC207" s="3991"/>
      <c r="AD207" s="3991"/>
      <c r="AE207" s="3991"/>
      <c r="AF207" s="3991"/>
      <c r="AG207" s="3991"/>
      <c r="AH207" s="3991"/>
      <c r="AI207" s="3991"/>
      <c r="AJ207" s="3991"/>
      <c r="AK207" s="3991"/>
      <c r="AL207" s="3991"/>
      <c r="AM207" s="3991"/>
      <c r="AN207" s="3991"/>
      <c r="AO207" s="3991"/>
      <c r="AP207" s="3991"/>
      <c r="AQ207" s="3991"/>
      <c r="AR207" s="3991"/>
      <c r="AS207" s="3991"/>
      <c r="AT207" s="3991"/>
      <c r="AU207" s="3991"/>
      <c r="AV207" s="3991"/>
      <c r="AW207" s="3991"/>
      <c r="AX207" s="3991"/>
      <c r="AY207" s="3991"/>
      <c r="AZ207" s="3991"/>
      <c r="BA207" s="3991"/>
      <c r="BB207" s="3991"/>
      <c r="BC207" s="3991"/>
      <c r="BD207" s="3991"/>
      <c r="BE207" s="3991"/>
      <c r="BF207" s="3991"/>
      <c r="BG207" s="3991"/>
      <c r="BH207" s="3991"/>
      <c r="BI207" s="3991"/>
      <c r="BJ207" s="3991"/>
      <c r="BK207" s="3991"/>
      <c r="BL207" s="3991"/>
      <c r="BM207" s="3991"/>
      <c r="BN207" s="3991"/>
      <c r="BO207" s="3991"/>
      <c r="BP207" s="3991"/>
      <c r="BQ207" s="3991"/>
      <c r="BR207" s="3991"/>
      <c r="BS207" s="3991"/>
      <c r="BT207" s="3991"/>
      <c r="BU207" s="3991"/>
      <c r="BV207" s="3991"/>
      <c r="BW207" s="3991"/>
      <c r="BX207" s="3991"/>
      <c r="BY207" s="3991"/>
      <c r="BZ207" s="3991"/>
      <c r="CA207" s="3991"/>
      <c r="CB207" s="3991"/>
    </row>
    <row r="208" spans="1:80" ht="7.5" customHeight="1">
      <c r="A208" s="3992"/>
      <c r="B208" s="3993"/>
      <c r="C208" s="3994"/>
      <c r="D208" s="750"/>
      <c r="E208" s="3990" t="s">
        <v>91</v>
      </c>
      <c r="F208" s="3990"/>
      <c r="G208" s="3990"/>
      <c r="H208" s="3991" t="s">
        <v>1398</v>
      </c>
      <c r="I208" s="3991"/>
      <c r="J208" s="3991"/>
      <c r="K208" s="3991"/>
      <c r="L208" s="3991"/>
      <c r="M208" s="3991"/>
      <c r="N208" s="3991"/>
      <c r="O208" s="3991"/>
      <c r="P208" s="3991"/>
      <c r="Q208" s="3991"/>
      <c r="R208" s="3991"/>
      <c r="S208" s="3991"/>
      <c r="T208" s="3991"/>
      <c r="U208" s="3991"/>
      <c r="V208" s="3991"/>
      <c r="W208" s="3991"/>
      <c r="X208" s="3991"/>
      <c r="Y208" s="3991"/>
      <c r="Z208" s="3991"/>
      <c r="AA208" s="3991"/>
      <c r="AB208" s="3991"/>
      <c r="AC208" s="3991"/>
      <c r="AD208" s="3991"/>
      <c r="AE208" s="3991"/>
      <c r="AF208" s="3991"/>
      <c r="AG208" s="3991"/>
      <c r="AH208" s="3991"/>
      <c r="AI208" s="3991"/>
      <c r="AJ208" s="3991"/>
      <c r="AK208" s="3991"/>
      <c r="AL208" s="3991"/>
      <c r="AM208" s="3991"/>
      <c r="AN208" s="3991"/>
      <c r="AO208" s="3991"/>
      <c r="AP208" s="3991"/>
      <c r="AQ208" s="3991"/>
      <c r="AR208" s="3991"/>
      <c r="AS208" s="3991"/>
      <c r="AT208" s="3991"/>
      <c r="AU208" s="3991"/>
      <c r="AV208" s="3991"/>
      <c r="AW208" s="3991"/>
      <c r="AX208" s="3991"/>
      <c r="AY208" s="3991"/>
      <c r="AZ208" s="3991"/>
      <c r="BA208" s="3991"/>
      <c r="BB208" s="3991"/>
      <c r="BC208" s="3991"/>
      <c r="BD208" s="3991"/>
      <c r="BE208" s="3991"/>
      <c r="BF208" s="3991"/>
      <c r="BG208" s="3991"/>
      <c r="BH208" s="3991"/>
      <c r="BI208" s="3991"/>
      <c r="BJ208" s="3991"/>
      <c r="BK208" s="3991"/>
      <c r="BL208" s="3991"/>
      <c r="BM208" s="3991"/>
      <c r="BN208" s="3991"/>
      <c r="BO208" s="3991"/>
      <c r="BP208" s="3991"/>
      <c r="BQ208" s="3991"/>
      <c r="BR208" s="3991"/>
      <c r="BS208" s="3991"/>
      <c r="BT208" s="3991"/>
      <c r="BU208" s="3991"/>
      <c r="BV208" s="3991"/>
      <c r="BW208" s="3991"/>
      <c r="BX208" s="3991"/>
      <c r="BY208" s="3991"/>
      <c r="BZ208" s="3991"/>
      <c r="CA208" s="3991"/>
      <c r="CB208" s="3991"/>
    </row>
    <row r="209" spans="1:80" ht="7.5" customHeight="1">
      <c r="A209" s="3995"/>
      <c r="B209" s="3996"/>
      <c r="C209" s="3997"/>
      <c r="D209" s="750"/>
      <c r="E209" s="3990"/>
      <c r="F209" s="3990"/>
      <c r="G209" s="3990"/>
      <c r="H209" s="3991"/>
      <c r="I209" s="3991"/>
      <c r="J209" s="3991"/>
      <c r="K209" s="3991"/>
      <c r="L209" s="3991"/>
      <c r="M209" s="3991"/>
      <c r="N209" s="3991"/>
      <c r="O209" s="3991"/>
      <c r="P209" s="3991"/>
      <c r="Q209" s="3991"/>
      <c r="R209" s="3991"/>
      <c r="S209" s="3991"/>
      <c r="T209" s="3991"/>
      <c r="U209" s="3991"/>
      <c r="V209" s="3991"/>
      <c r="W209" s="3991"/>
      <c r="X209" s="3991"/>
      <c r="Y209" s="3991"/>
      <c r="Z209" s="3991"/>
      <c r="AA209" s="3991"/>
      <c r="AB209" s="3991"/>
      <c r="AC209" s="3991"/>
      <c r="AD209" s="3991"/>
      <c r="AE209" s="3991"/>
      <c r="AF209" s="3991"/>
      <c r="AG209" s="3991"/>
      <c r="AH209" s="3991"/>
      <c r="AI209" s="3991"/>
      <c r="AJ209" s="3991"/>
      <c r="AK209" s="3991"/>
      <c r="AL209" s="3991"/>
      <c r="AM209" s="3991"/>
      <c r="AN209" s="3991"/>
      <c r="AO209" s="3991"/>
      <c r="AP209" s="3991"/>
      <c r="AQ209" s="3991"/>
      <c r="AR209" s="3991"/>
      <c r="AS209" s="3991"/>
      <c r="AT209" s="3991"/>
      <c r="AU209" s="3991"/>
      <c r="AV209" s="3991"/>
      <c r="AW209" s="3991"/>
      <c r="AX209" s="3991"/>
      <c r="AY209" s="3991"/>
      <c r="AZ209" s="3991"/>
      <c r="BA209" s="3991"/>
      <c r="BB209" s="3991"/>
      <c r="BC209" s="3991"/>
      <c r="BD209" s="3991"/>
      <c r="BE209" s="3991"/>
      <c r="BF209" s="3991"/>
      <c r="BG209" s="3991"/>
      <c r="BH209" s="3991"/>
      <c r="BI209" s="3991"/>
      <c r="BJ209" s="3991"/>
      <c r="BK209" s="3991"/>
      <c r="BL209" s="3991"/>
      <c r="BM209" s="3991"/>
      <c r="BN209" s="3991"/>
      <c r="BO209" s="3991"/>
      <c r="BP209" s="3991"/>
      <c r="BQ209" s="3991"/>
      <c r="BR209" s="3991"/>
      <c r="BS209" s="3991"/>
      <c r="BT209" s="3991"/>
      <c r="BU209" s="3991"/>
      <c r="BV209" s="3991"/>
      <c r="BW209" s="3991"/>
      <c r="BX209" s="3991"/>
      <c r="BY209" s="3991"/>
      <c r="BZ209" s="3991"/>
      <c r="CA209" s="3991"/>
      <c r="CB209" s="3991"/>
    </row>
    <row r="210" spans="1:80" ht="7.5" customHeight="1" thickBot="1">
      <c r="A210" s="3998"/>
      <c r="B210" s="3999"/>
      <c r="C210" s="4000"/>
      <c r="D210" s="750"/>
      <c r="E210" s="3990"/>
      <c r="F210" s="3990"/>
      <c r="G210" s="3990"/>
      <c r="H210" s="3991"/>
      <c r="I210" s="3991"/>
      <c r="J210" s="3991"/>
      <c r="K210" s="3991"/>
      <c r="L210" s="3991"/>
      <c r="M210" s="3991"/>
      <c r="N210" s="3991"/>
      <c r="O210" s="3991"/>
      <c r="P210" s="3991"/>
      <c r="Q210" s="3991"/>
      <c r="R210" s="3991"/>
      <c r="S210" s="3991"/>
      <c r="T210" s="3991"/>
      <c r="U210" s="3991"/>
      <c r="V210" s="3991"/>
      <c r="W210" s="3991"/>
      <c r="X210" s="3991"/>
      <c r="Y210" s="3991"/>
      <c r="Z210" s="3991"/>
      <c r="AA210" s="3991"/>
      <c r="AB210" s="3991"/>
      <c r="AC210" s="3991"/>
      <c r="AD210" s="3991"/>
      <c r="AE210" s="3991"/>
      <c r="AF210" s="3991"/>
      <c r="AG210" s="3991"/>
      <c r="AH210" s="3991"/>
      <c r="AI210" s="3991"/>
      <c r="AJ210" s="3991"/>
      <c r="AK210" s="3991"/>
      <c r="AL210" s="3991"/>
      <c r="AM210" s="3991"/>
      <c r="AN210" s="3991"/>
      <c r="AO210" s="3991"/>
      <c r="AP210" s="3991"/>
      <c r="AQ210" s="3991"/>
      <c r="AR210" s="3991"/>
      <c r="AS210" s="3991"/>
      <c r="AT210" s="3991"/>
      <c r="AU210" s="3991"/>
      <c r="AV210" s="3991"/>
      <c r="AW210" s="3991"/>
      <c r="AX210" s="3991"/>
      <c r="AY210" s="3991"/>
      <c r="AZ210" s="3991"/>
      <c r="BA210" s="3991"/>
      <c r="BB210" s="3991"/>
      <c r="BC210" s="3991"/>
      <c r="BD210" s="3991"/>
      <c r="BE210" s="3991"/>
      <c r="BF210" s="3991"/>
      <c r="BG210" s="3991"/>
      <c r="BH210" s="3991"/>
      <c r="BI210" s="3991"/>
      <c r="BJ210" s="3991"/>
      <c r="BK210" s="3991"/>
      <c r="BL210" s="3991"/>
      <c r="BM210" s="3991"/>
      <c r="BN210" s="3991"/>
      <c r="BO210" s="3991"/>
      <c r="BP210" s="3991"/>
      <c r="BQ210" s="3991"/>
      <c r="BR210" s="3991"/>
      <c r="BS210" s="3991"/>
      <c r="BT210" s="3991"/>
      <c r="BU210" s="3991"/>
      <c r="BV210" s="3991"/>
      <c r="BW210" s="3991"/>
      <c r="BX210" s="3991"/>
      <c r="BY210" s="3991"/>
      <c r="BZ210" s="3991"/>
      <c r="CA210" s="3991"/>
      <c r="CB210" s="3991"/>
    </row>
    <row r="211" spans="1:80" ht="7.5" customHeight="1">
      <c r="A211" s="3992"/>
      <c r="B211" s="3993"/>
      <c r="C211" s="3994"/>
      <c r="D211" s="750"/>
      <c r="E211" s="3990" t="s">
        <v>1329</v>
      </c>
      <c r="F211" s="3990"/>
      <c r="G211" s="3990"/>
      <c r="H211" s="3991" t="s">
        <v>1399</v>
      </c>
      <c r="I211" s="3991"/>
      <c r="J211" s="3991"/>
      <c r="K211" s="3991"/>
      <c r="L211" s="3991"/>
      <c r="M211" s="3991"/>
      <c r="N211" s="3991"/>
      <c r="O211" s="3991"/>
      <c r="P211" s="3991"/>
      <c r="Q211" s="3991"/>
      <c r="R211" s="3991"/>
      <c r="S211" s="3991"/>
      <c r="T211" s="3991"/>
      <c r="U211" s="3991"/>
      <c r="V211" s="3991"/>
      <c r="W211" s="3991"/>
      <c r="X211" s="3991"/>
      <c r="Y211" s="3991"/>
      <c r="Z211" s="3991"/>
      <c r="AA211" s="3991"/>
      <c r="AB211" s="3991"/>
      <c r="AC211" s="3991"/>
      <c r="AD211" s="3991"/>
      <c r="AE211" s="3991"/>
      <c r="AF211" s="3991"/>
      <c r="AG211" s="3991"/>
      <c r="AH211" s="3991"/>
      <c r="AI211" s="3991"/>
      <c r="AJ211" s="3991"/>
      <c r="AK211" s="3991"/>
      <c r="AL211" s="3991"/>
      <c r="AM211" s="3991"/>
      <c r="AN211" s="3991"/>
      <c r="AO211" s="3991"/>
      <c r="AP211" s="3991"/>
      <c r="AQ211" s="3991"/>
      <c r="AR211" s="3991"/>
      <c r="AS211" s="3991"/>
      <c r="AT211" s="3991"/>
      <c r="AU211" s="3991"/>
      <c r="AV211" s="3991"/>
      <c r="AW211" s="3991"/>
      <c r="AX211" s="3991"/>
      <c r="AY211" s="3991"/>
      <c r="AZ211" s="3991"/>
      <c r="BA211" s="3991"/>
      <c r="BB211" s="3991"/>
      <c r="BC211" s="3991"/>
      <c r="BD211" s="3991"/>
      <c r="BE211" s="3991"/>
      <c r="BF211" s="3991"/>
      <c r="BG211" s="3991"/>
      <c r="BH211" s="3991"/>
      <c r="BI211" s="3991"/>
      <c r="BJ211" s="3991"/>
      <c r="BK211" s="3991"/>
      <c r="BL211" s="3991"/>
      <c r="BM211" s="3991"/>
      <c r="BN211" s="3991"/>
      <c r="BO211" s="3991"/>
      <c r="BP211" s="3991"/>
      <c r="BQ211" s="3991"/>
      <c r="BR211" s="3991"/>
      <c r="BS211" s="3991"/>
      <c r="BT211" s="3991"/>
      <c r="BU211" s="3991"/>
      <c r="BV211" s="3991"/>
      <c r="BW211" s="3991"/>
      <c r="BX211" s="3991"/>
      <c r="BY211" s="3991"/>
      <c r="BZ211" s="3991"/>
      <c r="CA211" s="3991"/>
      <c r="CB211" s="3991"/>
    </row>
    <row r="212" spans="1:80" ht="7.5" customHeight="1">
      <c r="A212" s="3995"/>
      <c r="B212" s="3996"/>
      <c r="C212" s="3997"/>
      <c r="D212" s="750"/>
      <c r="E212" s="3990"/>
      <c r="F212" s="3990"/>
      <c r="G212" s="3990"/>
      <c r="H212" s="3991"/>
      <c r="I212" s="3991"/>
      <c r="J212" s="3991"/>
      <c r="K212" s="3991"/>
      <c r="L212" s="3991"/>
      <c r="M212" s="3991"/>
      <c r="N212" s="3991"/>
      <c r="O212" s="3991"/>
      <c r="P212" s="3991"/>
      <c r="Q212" s="3991"/>
      <c r="R212" s="3991"/>
      <c r="S212" s="3991"/>
      <c r="T212" s="3991"/>
      <c r="U212" s="3991"/>
      <c r="V212" s="3991"/>
      <c r="W212" s="3991"/>
      <c r="X212" s="3991"/>
      <c r="Y212" s="3991"/>
      <c r="Z212" s="3991"/>
      <c r="AA212" s="3991"/>
      <c r="AB212" s="3991"/>
      <c r="AC212" s="3991"/>
      <c r="AD212" s="3991"/>
      <c r="AE212" s="3991"/>
      <c r="AF212" s="3991"/>
      <c r="AG212" s="3991"/>
      <c r="AH212" s="3991"/>
      <c r="AI212" s="3991"/>
      <c r="AJ212" s="3991"/>
      <c r="AK212" s="3991"/>
      <c r="AL212" s="3991"/>
      <c r="AM212" s="3991"/>
      <c r="AN212" s="3991"/>
      <c r="AO212" s="3991"/>
      <c r="AP212" s="3991"/>
      <c r="AQ212" s="3991"/>
      <c r="AR212" s="3991"/>
      <c r="AS212" s="3991"/>
      <c r="AT212" s="3991"/>
      <c r="AU212" s="3991"/>
      <c r="AV212" s="3991"/>
      <c r="AW212" s="3991"/>
      <c r="AX212" s="3991"/>
      <c r="AY212" s="3991"/>
      <c r="AZ212" s="3991"/>
      <c r="BA212" s="3991"/>
      <c r="BB212" s="3991"/>
      <c r="BC212" s="3991"/>
      <c r="BD212" s="3991"/>
      <c r="BE212" s="3991"/>
      <c r="BF212" s="3991"/>
      <c r="BG212" s="3991"/>
      <c r="BH212" s="3991"/>
      <c r="BI212" s="3991"/>
      <c r="BJ212" s="3991"/>
      <c r="BK212" s="3991"/>
      <c r="BL212" s="3991"/>
      <c r="BM212" s="3991"/>
      <c r="BN212" s="3991"/>
      <c r="BO212" s="3991"/>
      <c r="BP212" s="3991"/>
      <c r="BQ212" s="3991"/>
      <c r="BR212" s="3991"/>
      <c r="BS212" s="3991"/>
      <c r="BT212" s="3991"/>
      <c r="BU212" s="3991"/>
      <c r="BV212" s="3991"/>
      <c r="BW212" s="3991"/>
      <c r="BX212" s="3991"/>
      <c r="BY212" s="3991"/>
      <c r="BZ212" s="3991"/>
      <c r="CA212" s="3991"/>
      <c r="CB212" s="3991"/>
    </row>
    <row r="213" spans="1:80" ht="7.5" customHeight="1" thickBot="1">
      <c r="A213" s="3998"/>
      <c r="B213" s="3999"/>
      <c r="C213" s="4000"/>
      <c r="D213" s="750"/>
      <c r="E213" s="3990"/>
      <c r="F213" s="3990"/>
      <c r="G213" s="3990"/>
      <c r="H213" s="3991"/>
      <c r="I213" s="3991"/>
      <c r="J213" s="3991"/>
      <c r="K213" s="3991"/>
      <c r="L213" s="3991"/>
      <c r="M213" s="3991"/>
      <c r="N213" s="3991"/>
      <c r="O213" s="3991"/>
      <c r="P213" s="3991"/>
      <c r="Q213" s="3991"/>
      <c r="R213" s="3991"/>
      <c r="S213" s="3991"/>
      <c r="T213" s="3991"/>
      <c r="U213" s="3991"/>
      <c r="V213" s="3991"/>
      <c r="W213" s="3991"/>
      <c r="X213" s="3991"/>
      <c r="Y213" s="3991"/>
      <c r="Z213" s="3991"/>
      <c r="AA213" s="3991"/>
      <c r="AB213" s="3991"/>
      <c r="AC213" s="3991"/>
      <c r="AD213" s="3991"/>
      <c r="AE213" s="3991"/>
      <c r="AF213" s="3991"/>
      <c r="AG213" s="3991"/>
      <c r="AH213" s="3991"/>
      <c r="AI213" s="3991"/>
      <c r="AJ213" s="3991"/>
      <c r="AK213" s="3991"/>
      <c r="AL213" s="3991"/>
      <c r="AM213" s="3991"/>
      <c r="AN213" s="3991"/>
      <c r="AO213" s="3991"/>
      <c r="AP213" s="3991"/>
      <c r="AQ213" s="3991"/>
      <c r="AR213" s="3991"/>
      <c r="AS213" s="3991"/>
      <c r="AT213" s="3991"/>
      <c r="AU213" s="3991"/>
      <c r="AV213" s="3991"/>
      <c r="AW213" s="3991"/>
      <c r="AX213" s="3991"/>
      <c r="AY213" s="3991"/>
      <c r="AZ213" s="3991"/>
      <c r="BA213" s="3991"/>
      <c r="BB213" s="3991"/>
      <c r="BC213" s="3991"/>
      <c r="BD213" s="3991"/>
      <c r="BE213" s="3991"/>
      <c r="BF213" s="3991"/>
      <c r="BG213" s="3991"/>
      <c r="BH213" s="3991"/>
      <c r="BI213" s="3991"/>
      <c r="BJ213" s="3991"/>
      <c r="BK213" s="3991"/>
      <c r="BL213" s="3991"/>
      <c r="BM213" s="3991"/>
      <c r="BN213" s="3991"/>
      <c r="BO213" s="3991"/>
      <c r="BP213" s="3991"/>
      <c r="BQ213" s="3991"/>
      <c r="BR213" s="3991"/>
      <c r="BS213" s="3991"/>
      <c r="BT213" s="3991"/>
      <c r="BU213" s="3991"/>
      <c r="BV213" s="3991"/>
      <c r="BW213" s="3991"/>
      <c r="BX213" s="3991"/>
      <c r="BY213" s="3991"/>
      <c r="BZ213" s="3991"/>
      <c r="CA213" s="3991"/>
      <c r="CB213" s="3991"/>
    </row>
    <row r="214" spans="1:80" ht="7.5" customHeight="1">
      <c r="A214" s="3992"/>
      <c r="B214" s="3993"/>
      <c r="C214" s="3994"/>
      <c r="D214" s="750"/>
      <c r="E214" s="3990" t="s">
        <v>1331</v>
      </c>
      <c r="F214" s="3990"/>
      <c r="G214" s="3990"/>
      <c r="H214" s="3991" t="s">
        <v>1400</v>
      </c>
      <c r="I214" s="3991"/>
      <c r="J214" s="3991"/>
      <c r="K214" s="3991"/>
      <c r="L214" s="3991"/>
      <c r="M214" s="3991"/>
      <c r="N214" s="3991"/>
      <c r="O214" s="3991"/>
      <c r="P214" s="3991"/>
      <c r="Q214" s="3991"/>
      <c r="R214" s="3991"/>
      <c r="S214" s="3991"/>
      <c r="T214" s="3991"/>
      <c r="U214" s="3991"/>
      <c r="V214" s="3991"/>
      <c r="W214" s="3991"/>
      <c r="X214" s="3991"/>
      <c r="Y214" s="3991"/>
      <c r="Z214" s="3991"/>
      <c r="AA214" s="3991"/>
      <c r="AB214" s="3991"/>
      <c r="AC214" s="3991"/>
      <c r="AD214" s="3991"/>
      <c r="AE214" s="3991"/>
      <c r="AF214" s="3991"/>
      <c r="AG214" s="3991"/>
      <c r="AH214" s="3991"/>
      <c r="AI214" s="3991"/>
      <c r="AJ214" s="3991"/>
      <c r="AK214" s="3991"/>
      <c r="AL214" s="3991"/>
      <c r="AM214" s="3991"/>
      <c r="AN214" s="3991"/>
      <c r="AO214" s="3991"/>
      <c r="AP214" s="3991"/>
      <c r="AQ214" s="3991"/>
      <c r="AR214" s="3991"/>
      <c r="AS214" s="3991"/>
      <c r="AT214" s="3991"/>
      <c r="AU214" s="3991"/>
      <c r="AV214" s="3991"/>
      <c r="AW214" s="3991"/>
      <c r="AX214" s="3991"/>
      <c r="AY214" s="3991"/>
      <c r="AZ214" s="3991"/>
      <c r="BA214" s="3991"/>
      <c r="BB214" s="3991"/>
      <c r="BC214" s="3991"/>
      <c r="BD214" s="3991"/>
      <c r="BE214" s="3991"/>
      <c r="BF214" s="3991"/>
      <c r="BG214" s="3991"/>
      <c r="BH214" s="3991"/>
      <c r="BI214" s="3991"/>
      <c r="BJ214" s="3991"/>
      <c r="BK214" s="3991"/>
      <c r="BL214" s="3991"/>
      <c r="BM214" s="3991"/>
      <c r="BN214" s="3991"/>
      <c r="BO214" s="3991"/>
      <c r="BP214" s="3991"/>
      <c r="BQ214" s="3991"/>
      <c r="BR214" s="3991"/>
      <c r="BS214" s="3991"/>
      <c r="BT214" s="3991"/>
      <c r="BU214" s="3991"/>
      <c r="BV214" s="3991"/>
      <c r="BW214" s="3991"/>
      <c r="BX214" s="3991"/>
      <c r="BY214" s="3991"/>
      <c r="BZ214" s="3991"/>
      <c r="CA214" s="3991"/>
      <c r="CB214" s="3991"/>
    </row>
    <row r="215" spans="1:80" ht="7.5" customHeight="1">
      <c r="A215" s="3995"/>
      <c r="B215" s="3996"/>
      <c r="C215" s="3997"/>
      <c r="D215" s="750"/>
      <c r="E215" s="3990"/>
      <c r="F215" s="3990"/>
      <c r="G215" s="3990"/>
      <c r="H215" s="3991"/>
      <c r="I215" s="3991"/>
      <c r="J215" s="3991"/>
      <c r="K215" s="3991"/>
      <c r="L215" s="3991"/>
      <c r="M215" s="3991"/>
      <c r="N215" s="3991"/>
      <c r="O215" s="3991"/>
      <c r="P215" s="3991"/>
      <c r="Q215" s="3991"/>
      <c r="R215" s="3991"/>
      <c r="S215" s="3991"/>
      <c r="T215" s="3991"/>
      <c r="U215" s="3991"/>
      <c r="V215" s="3991"/>
      <c r="W215" s="3991"/>
      <c r="X215" s="3991"/>
      <c r="Y215" s="3991"/>
      <c r="Z215" s="3991"/>
      <c r="AA215" s="3991"/>
      <c r="AB215" s="3991"/>
      <c r="AC215" s="3991"/>
      <c r="AD215" s="3991"/>
      <c r="AE215" s="3991"/>
      <c r="AF215" s="3991"/>
      <c r="AG215" s="3991"/>
      <c r="AH215" s="3991"/>
      <c r="AI215" s="3991"/>
      <c r="AJ215" s="3991"/>
      <c r="AK215" s="3991"/>
      <c r="AL215" s="3991"/>
      <c r="AM215" s="3991"/>
      <c r="AN215" s="3991"/>
      <c r="AO215" s="3991"/>
      <c r="AP215" s="3991"/>
      <c r="AQ215" s="3991"/>
      <c r="AR215" s="3991"/>
      <c r="AS215" s="3991"/>
      <c r="AT215" s="3991"/>
      <c r="AU215" s="3991"/>
      <c r="AV215" s="3991"/>
      <c r="AW215" s="3991"/>
      <c r="AX215" s="3991"/>
      <c r="AY215" s="3991"/>
      <c r="AZ215" s="3991"/>
      <c r="BA215" s="3991"/>
      <c r="BB215" s="3991"/>
      <c r="BC215" s="3991"/>
      <c r="BD215" s="3991"/>
      <c r="BE215" s="3991"/>
      <c r="BF215" s="3991"/>
      <c r="BG215" s="3991"/>
      <c r="BH215" s="3991"/>
      <c r="BI215" s="3991"/>
      <c r="BJ215" s="3991"/>
      <c r="BK215" s="3991"/>
      <c r="BL215" s="3991"/>
      <c r="BM215" s="3991"/>
      <c r="BN215" s="3991"/>
      <c r="BO215" s="3991"/>
      <c r="BP215" s="3991"/>
      <c r="BQ215" s="3991"/>
      <c r="BR215" s="3991"/>
      <c r="BS215" s="3991"/>
      <c r="BT215" s="3991"/>
      <c r="BU215" s="3991"/>
      <c r="BV215" s="3991"/>
      <c r="BW215" s="3991"/>
      <c r="BX215" s="3991"/>
      <c r="BY215" s="3991"/>
      <c r="BZ215" s="3991"/>
      <c r="CA215" s="3991"/>
      <c r="CB215" s="3991"/>
    </row>
    <row r="216" spans="1:80" ht="7.5" customHeight="1" thickBot="1">
      <c r="A216" s="3998"/>
      <c r="B216" s="3999"/>
      <c r="C216" s="4000"/>
      <c r="D216" s="750"/>
      <c r="E216" s="3990"/>
      <c r="F216" s="3990"/>
      <c r="G216" s="3990"/>
      <c r="H216" s="3991"/>
      <c r="I216" s="3991"/>
      <c r="J216" s="3991"/>
      <c r="K216" s="3991"/>
      <c r="L216" s="3991"/>
      <c r="M216" s="3991"/>
      <c r="N216" s="3991"/>
      <c r="O216" s="3991"/>
      <c r="P216" s="3991"/>
      <c r="Q216" s="3991"/>
      <c r="R216" s="3991"/>
      <c r="S216" s="3991"/>
      <c r="T216" s="3991"/>
      <c r="U216" s="3991"/>
      <c r="V216" s="3991"/>
      <c r="W216" s="3991"/>
      <c r="X216" s="3991"/>
      <c r="Y216" s="3991"/>
      <c r="Z216" s="3991"/>
      <c r="AA216" s="3991"/>
      <c r="AB216" s="3991"/>
      <c r="AC216" s="3991"/>
      <c r="AD216" s="3991"/>
      <c r="AE216" s="3991"/>
      <c r="AF216" s="3991"/>
      <c r="AG216" s="3991"/>
      <c r="AH216" s="3991"/>
      <c r="AI216" s="3991"/>
      <c r="AJ216" s="3991"/>
      <c r="AK216" s="3991"/>
      <c r="AL216" s="3991"/>
      <c r="AM216" s="3991"/>
      <c r="AN216" s="3991"/>
      <c r="AO216" s="3991"/>
      <c r="AP216" s="3991"/>
      <c r="AQ216" s="3991"/>
      <c r="AR216" s="3991"/>
      <c r="AS216" s="3991"/>
      <c r="AT216" s="3991"/>
      <c r="AU216" s="3991"/>
      <c r="AV216" s="3991"/>
      <c r="AW216" s="3991"/>
      <c r="AX216" s="3991"/>
      <c r="AY216" s="3991"/>
      <c r="AZ216" s="3991"/>
      <c r="BA216" s="3991"/>
      <c r="BB216" s="3991"/>
      <c r="BC216" s="3991"/>
      <c r="BD216" s="3991"/>
      <c r="BE216" s="3991"/>
      <c r="BF216" s="3991"/>
      <c r="BG216" s="3991"/>
      <c r="BH216" s="3991"/>
      <c r="BI216" s="3991"/>
      <c r="BJ216" s="3991"/>
      <c r="BK216" s="3991"/>
      <c r="BL216" s="3991"/>
      <c r="BM216" s="3991"/>
      <c r="BN216" s="3991"/>
      <c r="BO216" s="3991"/>
      <c r="BP216" s="3991"/>
      <c r="BQ216" s="3991"/>
      <c r="BR216" s="3991"/>
      <c r="BS216" s="3991"/>
      <c r="BT216" s="3991"/>
      <c r="BU216" s="3991"/>
      <c r="BV216" s="3991"/>
      <c r="BW216" s="3991"/>
      <c r="BX216" s="3991"/>
      <c r="BY216" s="3991"/>
      <c r="BZ216" s="3991"/>
      <c r="CA216" s="3991"/>
      <c r="CB216" s="3991"/>
    </row>
    <row r="217" spans="1:80" ht="7.5" customHeight="1">
      <c r="A217" s="3992"/>
      <c r="B217" s="3993"/>
      <c r="C217" s="3994"/>
      <c r="D217" s="750"/>
      <c r="E217" s="3990" t="s">
        <v>1333</v>
      </c>
      <c r="F217" s="3990"/>
      <c r="G217" s="3990"/>
      <c r="H217" s="3991" t="s">
        <v>1401</v>
      </c>
      <c r="I217" s="3991"/>
      <c r="J217" s="3991"/>
      <c r="K217" s="3991"/>
      <c r="L217" s="3991"/>
      <c r="M217" s="3991"/>
      <c r="N217" s="3991"/>
      <c r="O217" s="3991"/>
      <c r="P217" s="3991"/>
      <c r="Q217" s="3991"/>
      <c r="R217" s="3991"/>
      <c r="S217" s="3991"/>
      <c r="T217" s="3991"/>
      <c r="U217" s="3991"/>
      <c r="V217" s="3991"/>
      <c r="W217" s="3991"/>
      <c r="X217" s="3991"/>
      <c r="Y217" s="3991"/>
      <c r="Z217" s="3991"/>
      <c r="AA217" s="3991"/>
      <c r="AB217" s="3991"/>
      <c r="AC217" s="3991"/>
      <c r="AD217" s="3991"/>
      <c r="AE217" s="3991"/>
      <c r="AF217" s="3991"/>
      <c r="AG217" s="3991"/>
      <c r="AH217" s="3991"/>
      <c r="AI217" s="3991"/>
      <c r="AJ217" s="3991"/>
      <c r="AK217" s="3991"/>
      <c r="AL217" s="3991"/>
      <c r="AM217" s="3991"/>
      <c r="AN217" s="3991"/>
      <c r="AO217" s="3991"/>
      <c r="AP217" s="3991"/>
      <c r="AQ217" s="3991"/>
      <c r="AR217" s="3991"/>
      <c r="AS217" s="3991"/>
      <c r="AT217" s="3991"/>
      <c r="AU217" s="3991"/>
      <c r="AV217" s="3991"/>
      <c r="AW217" s="3991"/>
      <c r="AX217" s="3991"/>
      <c r="AY217" s="3991"/>
      <c r="AZ217" s="3991"/>
      <c r="BA217" s="3991"/>
      <c r="BB217" s="3991"/>
      <c r="BC217" s="3991"/>
      <c r="BD217" s="3991"/>
      <c r="BE217" s="3991"/>
      <c r="BF217" s="3991"/>
      <c r="BG217" s="3991"/>
      <c r="BH217" s="3991"/>
      <c r="BI217" s="3991"/>
      <c r="BJ217" s="3991"/>
      <c r="BK217" s="3991"/>
      <c r="BL217" s="3991"/>
      <c r="BM217" s="3991"/>
      <c r="BN217" s="3991"/>
      <c r="BO217" s="3991"/>
      <c r="BP217" s="3991"/>
      <c r="BQ217" s="3991"/>
      <c r="BR217" s="3991"/>
      <c r="BS217" s="3991"/>
      <c r="BT217" s="3991"/>
      <c r="BU217" s="3991"/>
      <c r="BV217" s="3991"/>
      <c r="BW217" s="3991"/>
      <c r="BX217" s="3991"/>
      <c r="BY217" s="3991"/>
      <c r="BZ217" s="3991"/>
      <c r="CA217" s="3991"/>
      <c r="CB217" s="3991"/>
    </row>
    <row r="218" spans="1:80" ht="7.5" customHeight="1">
      <c r="A218" s="3995"/>
      <c r="B218" s="3996"/>
      <c r="C218" s="3997"/>
      <c r="D218" s="750"/>
      <c r="E218" s="3990"/>
      <c r="F218" s="3990"/>
      <c r="G218" s="3990"/>
      <c r="H218" s="3991"/>
      <c r="I218" s="3991"/>
      <c r="J218" s="3991"/>
      <c r="K218" s="3991"/>
      <c r="L218" s="3991"/>
      <c r="M218" s="3991"/>
      <c r="N218" s="3991"/>
      <c r="O218" s="3991"/>
      <c r="P218" s="3991"/>
      <c r="Q218" s="3991"/>
      <c r="R218" s="3991"/>
      <c r="S218" s="3991"/>
      <c r="T218" s="3991"/>
      <c r="U218" s="3991"/>
      <c r="V218" s="3991"/>
      <c r="W218" s="3991"/>
      <c r="X218" s="3991"/>
      <c r="Y218" s="3991"/>
      <c r="Z218" s="3991"/>
      <c r="AA218" s="3991"/>
      <c r="AB218" s="3991"/>
      <c r="AC218" s="3991"/>
      <c r="AD218" s="3991"/>
      <c r="AE218" s="3991"/>
      <c r="AF218" s="3991"/>
      <c r="AG218" s="3991"/>
      <c r="AH218" s="3991"/>
      <c r="AI218" s="3991"/>
      <c r="AJ218" s="3991"/>
      <c r="AK218" s="3991"/>
      <c r="AL218" s="3991"/>
      <c r="AM218" s="3991"/>
      <c r="AN218" s="3991"/>
      <c r="AO218" s="3991"/>
      <c r="AP218" s="3991"/>
      <c r="AQ218" s="3991"/>
      <c r="AR218" s="3991"/>
      <c r="AS218" s="3991"/>
      <c r="AT218" s="3991"/>
      <c r="AU218" s="3991"/>
      <c r="AV218" s="3991"/>
      <c r="AW218" s="3991"/>
      <c r="AX218" s="3991"/>
      <c r="AY218" s="3991"/>
      <c r="AZ218" s="3991"/>
      <c r="BA218" s="3991"/>
      <c r="BB218" s="3991"/>
      <c r="BC218" s="3991"/>
      <c r="BD218" s="3991"/>
      <c r="BE218" s="3991"/>
      <c r="BF218" s="3991"/>
      <c r="BG218" s="3991"/>
      <c r="BH218" s="3991"/>
      <c r="BI218" s="3991"/>
      <c r="BJ218" s="3991"/>
      <c r="BK218" s="3991"/>
      <c r="BL218" s="3991"/>
      <c r="BM218" s="3991"/>
      <c r="BN218" s="3991"/>
      <c r="BO218" s="3991"/>
      <c r="BP218" s="3991"/>
      <c r="BQ218" s="3991"/>
      <c r="BR218" s="3991"/>
      <c r="BS218" s="3991"/>
      <c r="BT218" s="3991"/>
      <c r="BU218" s="3991"/>
      <c r="BV218" s="3991"/>
      <c r="BW218" s="3991"/>
      <c r="BX218" s="3991"/>
      <c r="BY218" s="3991"/>
      <c r="BZ218" s="3991"/>
      <c r="CA218" s="3991"/>
      <c r="CB218" s="3991"/>
    </row>
    <row r="219" spans="1:80" ht="7.5" customHeight="1" thickBot="1">
      <c r="A219" s="3998"/>
      <c r="B219" s="3999"/>
      <c r="C219" s="4000"/>
      <c r="D219" s="750"/>
      <c r="E219" s="3990"/>
      <c r="F219" s="3990"/>
      <c r="G219" s="3990"/>
      <c r="H219" s="3991"/>
      <c r="I219" s="3991"/>
      <c r="J219" s="3991"/>
      <c r="K219" s="3991"/>
      <c r="L219" s="3991"/>
      <c r="M219" s="3991"/>
      <c r="N219" s="3991"/>
      <c r="O219" s="3991"/>
      <c r="P219" s="3991"/>
      <c r="Q219" s="3991"/>
      <c r="R219" s="3991"/>
      <c r="S219" s="3991"/>
      <c r="T219" s="3991"/>
      <c r="U219" s="3991"/>
      <c r="V219" s="3991"/>
      <c r="W219" s="3991"/>
      <c r="X219" s="3991"/>
      <c r="Y219" s="3991"/>
      <c r="Z219" s="3991"/>
      <c r="AA219" s="3991"/>
      <c r="AB219" s="3991"/>
      <c r="AC219" s="3991"/>
      <c r="AD219" s="3991"/>
      <c r="AE219" s="3991"/>
      <c r="AF219" s="3991"/>
      <c r="AG219" s="3991"/>
      <c r="AH219" s="3991"/>
      <c r="AI219" s="3991"/>
      <c r="AJ219" s="3991"/>
      <c r="AK219" s="3991"/>
      <c r="AL219" s="3991"/>
      <c r="AM219" s="3991"/>
      <c r="AN219" s="3991"/>
      <c r="AO219" s="3991"/>
      <c r="AP219" s="3991"/>
      <c r="AQ219" s="3991"/>
      <c r="AR219" s="3991"/>
      <c r="AS219" s="3991"/>
      <c r="AT219" s="3991"/>
      <c r="AU219" s="3991"/>
      <c r="AV219" s="3991"/>
      <c r="AW219" s="3991"/>
      <c r="AX219" s="3991"/>
      <c r="AY219" s="3991"/>
      <c r="AZ219" s="3991"/>
      <c r="BA219" s="3991"/>
      <c r="BB219" s="3991"/>
      <c r="BC219" s="3991"/>
      <c r="BD219" s="3991"/>
      <c r="BE219" s="3991"/>
      <c r="BF219" s="3991"/>
      <c r="BG219" s="3991"/>
      <c r="BH219" s="3991"/>
      <c r="BI219" s="3991"/>
      <c r="BJ219" s="3991"/>
      <c r="BK219" s="3991"/>
      <c r="BL219" s="3991"/>
      <c r="BM219" s="3991"/>
      <c r="BN219" s="3991"/>
      <c r="BO219" s="3991"/>
      <c r="BP219" s="3991"/>
      <c r="BQ219" s="3991"/>
      <c r="BR219" s="3991"/>
      <c r="BS219" s="3991"/>
      <c r="BT219" s="3991"/>
      <c r="BU219" s="3991"/>
      <c r="BV219" s="3991"/>
      <c r="BW219" s="3991"/>
      <c r="BX219" s="3991"/>
      <c r="BY219" s="3991"/>
      <c r="BZ219" s="3991"/>
      <c r="CA219" s="3991"/>
      <c r="CB219" s="3991"/>
    </row>
    <row r="220" spans="1:80" ht="7.5" customHeight="1">
      <c r="A220" s="3992"/>
      <c r="B220" s="3993"/>
      <c r="C220" s="3994"/>
      <c r="D220" s="750"/>
      <c r="E220" s="3990" t="s">
        <v>1335</v>
      </c>
      <c r="F220" s="3990"/>
      <c r="G220" s="3990"/>
      <c r="H220" s="3991" t="s">
        <v>1402</v>
      </c>
      <c r="I220" s="3991"/>
      <c r="J220" s="3991"/>
      <c r="K220" s="3991"/>
      <c r="L220" s="3991"/>
      <c r="M220" s="3991"/>
      <c r="N220" s="3991"/>
      <c r="O220" s="3991"/>
      <c r="P220" s="3991"/>
      <c r="Q220" s="3991"/>
      <c r="R220" s="3991"/>
      <c r="S220" s="3991"/>
      <c r="T220" s="3991"/>
      <c r="U220" s="3991"/>
      <c r="V220" s="3991"/>
      <c r="W220" s="3991"/>
      <c r="X220" s="3991"/>
      <c r="Y220" s="3991"/>
      <c r="Z220" s="3991"/>
      <c r="AA220" s="3991"/>
      <c r="AB220" s="3991"/>
      <c r="AC220" s="3991"/>
      <c r="AD220" s="3991"/>
      <c r="AE220" s="3991"/>
      <c r="AF220" s="3991"/>
      <c r="AG220" s="3991"/>
      <c r="AH220" s="3991"/>
      <c r="AI220" s="3991"/>
      <c r="AJ220" s="3991"/>
      <c r="AK220" s="3991"/>
      <c r="AL220" s="3991"/>
      <c r="AM220" s="3991"/>
      <c r="AN220" s="3991"/>
      <c r="AO220" s="3991"/>
      <c r="AP220" s="3991"/>
      <c r="AQ220" s="3991"/>
      <c r="AR220" s="3991"/>
      <c r="AS220" s="3991"/>
      <c r="AT220" s="3991"/>
      <c r="AU220" s="3991"/>
      <c r="AV220" s="3991"/>
      <c r="AW220" s="3991"/>
      <c r="AX220" s="3991"/>
      <c r="AY220" s="3991"/>
      <c r="AZ220" s="3991"/>
      <c r="BA220" s="3991"/>
      <c r="BB220" s="3991"/>
      <c r="BC220" s="3991"/>
      <c r="BD220" s="3991"/>
      <c r="BE220" s="3991"/>
      <c r="BF220" s="3991"/>
      <c r="BG220" s="3991"/>
      <c r="BH220" s="3991"/>
      <c r="BI220" s="3991"/>
      <c r="BJ220" s="3991"/>
      <c r="BK220" s="3991"/>
      <c r="BL220" s="3991"/>
      <c r="BM220" s="3991"/>
      <c r="BN220" s="3991"/>
      <c r="BO220" s="3991"/>
      <c r="BP220" s="3991"/>
      <c r="BQ220" s="3991"/>
      <c r="BR220" s="3991"/>
      <c r="BS220" s="3991"/>
      <c r="BT220" s="3991"/>
      <c r="BU220" s="3991"/>
      <c r="BV220" s="3991"/>
      <c r="BW220" s="3991"/>
      <c r="BX220" s="3991"/>
      <c r="BY220" s="3991"/>
      <c r="BZ220" s="3991"/>
      <c r="CA220" s="3991"/>
      <c r="CB220" s="3991"/>
    </row>
    <row r="221" spans="1:80" ht="7.5" customHeight="1">
      <c r="A221" s="3995"/>
      <c r="B221" s="3996"/>
      <c r="C221" s="3997"/>
      <c r="D221" s="750"/>
      <c r="E221" s="3990"/>
      <c r="F221" s="3990"/>
      <c r="G221" s="3990"/>
      <c r="H221" s="3991"/>
      <c r="I221" s="3991"/>
      <c r="J221" s="3991"/>
      <c r="K221" s="3991"/>
      <c r="L221" s="3991"/>
      <c r="M221" s="3991"/>
      <c r="N221" s="3991"/>
      <c r="O221" s="3991"/>
      <c r="P221" s="3991"/>
      <c r="Q221" s="3991"/>
      <c r="R221" s="3991"/>
      <c r="S221" s="3991"/>
      <c r="T221" s="3991"/>
      <c r="U221" s="3991"/>
      <c r="V221" s="3991"/>
      <c r="W221" s="3991"/>
      <c r="X221" s="3991"/>
      <c r="Y221" s="3991"/>
      <c r="Z221" s="3991"/>
      <c r="AA221" s="3991"/>
      <c r="AB221" s="3991"/>
      <c r="AC221" s="3991"/>
      <c r="AD221" s="3991"/>
      <c r="AE221" s="3991"/>
      <c r="AF221" s="3991"/>
      <c r="AG221" s="3991"/>
      <c r="AH221" s="3991"/>
      <c r="AI221" s="3991"/>
      <c r="AJ221" s="3991"/>
      <c r="AK221" s="3991"/>
      <c r="AL221" s="3991"/>
      <c r="AM221" s="3991"/>
      <c r="AN221" s="3991"/>
      <c r="AO221" s="3991"/>
      <c r="AP221" s="3991"/>
      <c r="AQ221" s="3991"/>
      <c r="AR221" s="3991"/>
      <c r="AS221" s="3991"/>
      <c r="AT221" s="3991"/>
      <c r="AU221" s="3991"/>
      <c r="AV221" s="3991"/>
      <c r="AW221" s="3991"/>
      <c r="AX221" s="3991"/>
      <c r="AY221" s="3991"/>
      <c r="AZ221" s="3991"/>
      <c r="BA221" s="3991"/>
      <c r="BB221" s="3991"/>
      <c r="BC221" s="3991"/>
      <c r="BD221" s="3991"/>
      <c r="BE221" s="3991"/>
      <c r="BF221" s="3991"/>
      <c r="BG221" s="3991"/>
      <c r="BH221" s="3991"/>
      <c r="BI221" s="3991"/>
      <c r="BJ221" s="3991"/>
      <c r="BK221" s="3991"/>
      <c r="BL221" s="3991"/>
      <c r="BM221" s="3991"/>
      <c r="BN221" s="3991"/>
      <c r="BO221" s="3991"/>
      <c r="BP221" s="3991"/>
      <c r="BQ221" s="3991"/>
      <c r="BR221" s="3991"/>
      <c r="BS221" s="3991"/>
      <c r="BT221" s="3991"/>
      <c r="BU221" s="3991"/>
      <c r="BV221" s="3991"/>
      <c r="BW221" s="3991"/>
      <c r="BX221" s="3991"/>
      <c r="BY221" s="3991"/>
      <c r="BZ221" s="3991"/>
      <c r="CA221" s="3991"/>
      <c r="CB221" s="3991"/>
    </row>
    <row r="222" spans="1:80" ht="7.5" customHeight="1" thickBot="1">
      <c r="A222" s="3998"/>
      <c r="B222" s="3999"/>
      <c r="C222" s="4000"/>
      <c r="D222" s="750"/>
      <c r="E222" s="3990"/>
      <c r="F222" s="3990"/>
      <c r="G222" s="3990"/>
      <c r="H222" s="3991"/>
      <c r="I222" s="3991"/>
      <c r="J222" s="3991"/>
      <c r="K222" s="3991"/>
      <c r="L222" s="3991"/>
      <c r="M222" s="3991"/>
      <c r="N222" s="3991"/>
      <c r="O222" s="3991"/>
      <c r="P222" s="3991"/>
      <c r="Q222" s="3991"/>
      <c r="R222" s="3991"/>
      <c r="S222" s="3991"/>
      <c r="T222" s="3991"/>
      <c r="U222" s="3991"/>
      <c r="V222" s="3991"/>
      <c r="W222" s="3991"/>
      <c r="X222" s="3991"/>
      <c r="Y222" s="3991"/>
      <c r="Z222" s="3991"/>
      <c r="AA222" s="3991"/>
      <c r="AB222" s="3991"/>
      <c r="AC222" s="3991"/>
      <c r="AD222" s="3991"/>
      <c r="AE222" s="3991"/>
      <c r="AF222" s="3991"/>
      <c r="AG222" s="3991"/>
      <c r="AH222" s="3991"/>
      <c r="AI222" s="3991"/>
      <c r="AJ222" s="3991"/>
      <c r="AK222" s="3991"/>
      <c r="AL222" s="3991"/>
      <c r="AM222" s="3991"/>
      <c r="AN222" s="3991"/>
      <c r="AO222" s="3991"/>
      <c r="AP222" s="3991"/>
      <c r="AQ222" s="3991"/>
      <c r="AR222" s="3991"/>
      <c r="AS222" s="3991"/>
      <c r="AT222" s="3991"/>
      <c r="AU222" s="3991"/>
      <c r="AV222" s="3991"/>
      <c r="AW222" s="3991"/>
      <c r="AX222" s="3991"/>
      <c r="AY222" s="3991"/>
      <c r="AZ222" s="3991"/>
      <c r="BA222" s="3991"/>
      <c r="BB222" s="3991"/>
      <c r="BC222" s="3991"/>
      <c r="BD222" s="3991"/>
      <c r="BE222" s="3991"/>
      <c r="BF222" s="3991"/>
      <c r="BG222" s="3991"/>
      <c r="BH222" s="3991"/>
      <c r="BI222" s="3991"/>
      <c r="BJ222" s="3991"/>
      <c r="BK222" s="3991"/>
      <c r="BL222" s="3991"/>
      <c r="BM222" s="3991"/>
      <c r="BN222" s="3991"/>
      <c r="BO222" s="3991"/>
      <c r="BP222" s="3991"/>
      <c r="BQ222" s="3991"/>
      <c r="BR222" s="3991"/>
      <c r="BS222" s="3991"/>
      <c r="BT222" s="3991"/>
      <c r="BU222" s="3991"/>
      <c r="BV222" s="3991"/>
      <c r="BW222" s="3991"/>
      <c r="BX222" s="3991"/>
      <c r="BY222" s="3991"/>
      <c r="BZ222" s="3991"/>
      <c r="CA222" s="3991"/>
      <c r="CB222" s="3991"/>
    </row>
    <row r="223" spans="1:80" ht="7.5" customHeight="1">
      <c r="A223" s="3992"/>
      <c r="B223" s="3993"/>
      <c r="C223" s="3994"/>
      <c r="D223" s="750"/>
      <c r="E223" s="3990" t="s">
        <v>1336</v>
      </c>
      <c r="F223" s="3990"/>
      <c r="G223" s="3990"/>
      <c r="H223" s="3991" t="s">
        <v>1605</v>
      </c>
      <c r="I223" s="3991"/>
      <c r="J223" s="3991"/>
      <c r="K223" s="3991"/>
      <c r="L223" s="3991"/>
      <c r="M223" s="3991"/>
      <c r="N223" s="3991"/>
      <c r="O223" s="3991"/>
      <c r="P223" s="3991"/>
      <c r="Q223" s="3991"/>
      <c r="R223" s="3991"/>
      <c r="S223" s="3991"/>
      <c r="T223" s="3991"/>
      <c r="U223" s="3991"/>
      <c r="V223" s="3991"/>
      <c r="W223" s="3991"/>
      <c r="X223" s="3991"/>
      <c r="Y223" s="3991"/>
      <c r="Z223" s="3991"/>
      <c r="AA223" s="3991"/>
      <c r="AB223" s="3991"/>
      <c r="AC223" s="3991"/>
      <c r="AD223" s="3991"/>
      <c r="AE223" s="3991"/>
      <c r="AF223" s="3991"/>
      <c r="AG223" s="3991"/>
      <c r="AH223" s="3991"/>
      <c r="AI223" s="3991"/>
      <c r="AJ223" s="3991"/>
      <c r="AK223" s="3991"/>
      <c r="AL223" s="3991"/>
      <c r="AM223" s="3991"/>
      <c r="AN223" s="3991"/>
      <c r="AO223" s="3991"/>
      <c r="AP223" s="3991"/>
      <c r="AQ223" s="3991"/>
      <c r="AR223" s="3991"/>
      <c r="AS223" s="3991"/>
      <c r="AT223" s="3991"/>
      <c r="AU223" s="3991"/>
      <c r="AV223" s="3991"/>
      <c r="AW223" s="3991"/>
      <c r="AX223" s="3991"/>
      <c r="AY223" s="3991"/>
      <c r="AZ223" s="3991"/>
      <c r="BA223" s="3991"/>
      <c r="BB223" s="3991"/>
      <c r="BC223" s="3991"/>
      <c r="BD223" s="3991"/>
      <c r="BE223" s="3991"/>
      <c r="BF223" s="3991"/>
      <c r="BG223" s="3991"/>
      <c r="BH223" s="3991"/>
      <c r="BI223" s="3991"/>
      <c r="BJ223" s="3991"/>
      <c r="BK223" s="3991"/>
      <c r="BL223" s="3991"/>
      <c r="BM223" s="3991"/>
      <c r="BN223" s="3991"/>
      <c r="BO223" s="3991"/>
      <c r="BP223" s="3991"/>
      <c r="BQ223" s="3991"/>
      <c r="BR223" s="3991"/>
      <c r="BS223" s="3991"/>
      <c r="BT223" s="3991"/>
      <c r="BU223" s="3991"/>
      <c r="BV223" s="3991"/>
      <c r="BW223" s="3991"/>
      <c r="BX223" s="3991"/>
      <c r="BY223" s="3991"/>
      <c r="BZ223" s="3991"/>
      <c r="CA223" s="3991"/>
      <c r="CB223" s="3991"/>
    </row>
    <row r="224" spans="1:80" ht="7.5" customHeight="1">
      <c r="A224" s="3995"/>
      <c r="B224" s="3996"/>
      <c r="C224" s="3997"/>
      <c r="D224" s="750"/>
      <c r="E224" s="3990"/>
      <c r="F224" s="3990"/>
      <c r="G224" s="3990"/>
      <c r="H224" s="3991"/>
      <c r="I224" s="3991"/>
      <c r="J224" s="3991"/>
      <c r="K224" s="3991"/>
      <c r="L224" s="3991"/>
      <c r="M224" s="3991"/>
      <c r="N224" s="3991"/>
      <c r="O224" s="3991"/>
      <c r="P224" s="3991"/>
      <c r="Q224" s="3991"/>
      <c r="R224" s="3991"/>
      <c r="S224" s="3991"/>
      <c r="T224" s="3991"/>
      <c r="U224" s="3991"/>
      <c r="V224" s="3991"/>
      <c r="W224" s="3991"/>
      <c r="X224" s="3991"/>
      <c r="Y224" s="3991"/>
      <c r="Z224" s="3991"/>
      <c r="AA224" s="3991"/>
      <c r="AB224" s="3991"/>
      <c r="AC224" s="3991"/>
      <c r="AD224" s="3991"/>
      <c r="AE224" s="3991"/>
      <c r="AF224" s="3991"/>
      <c r="AG224" s="3991"/>
      <c r="AH224" s="3991"/>
      <c r="AI224" s="3991"/>
      <c r="AJ224" s="3991"/>
      <c r="AK224" s="3991"/>
      <c r="AL224" s="3991"/>
      <c r="AM224" s="3991"/>
      <c r="AN224" s="3991"/>
      <c r="AO224" s="3991"/>
      <c r="AP224" s="3991"/>
      <c r="AQ224" s="3991"/>
      <c r="AR224" s="3991"/>
      <c r="AS224" s="3991"/>
      <c r="AT224" s="3991"/>
      <c r="AU224" s="3991"/>
      <c r="AV224" s="3991"/>
      <c r="AW224" s="3991"/>
      <c r="AX224" s="3991"/>
      <c r="AY224" s="3991"/>
      <c r="AZ224" s="3991"/>
      <c r="BA224" s="3991"/>
      <c r="BB224" s="3991"/>
      <c r="BC224" s="3991"/>
      <c r="BD224" s="3991"/>
      <c r="BE224" s="3991"/>
      <c r="BF224" s="3991"/>
      <c r="BG224" s="3991"/>
      <c r="BH224" s="3991"/>
      <c r="BI224" s="3991"/>
      <c r="BJ224" s="3991"/>
      <c r="BK224" s="3991"/>
      <c r="BL224" s="3991"/>
      <c r="BM224" s="3991"/>
      <c r="BN224" s="3991"/>
      <c r="BO224" s="3991"/>
      <c r="BP224" s="3991"/>
      <c r="BQ224" s="3991"/>
      <c r="BR224" s="3991"/>
      <c r="BS224" s="3991"/>
      <c r="BT224" s="3991"/>
      <c r="BU224" s="3991"/>
      <c r="BV224" s="3991"/>
      <c r="BW224" s="3991"/>
      <c r="BX224" s="3991"/>
      <c r="BY224" s="3991"/>
      <c r="BZ224" s="3991"/>
      <c r="CA224" s="3991"/>
      <c r="CB224" s="3991"/>
    </row>
    <row r="225" spans="1:80" ht="7.5" customHeight="1" thickBot="1">
      <c r="A225" s="3998"/>
      <c r="B225" s="3999"/>
      <c r="C225" s="4000"/>
      <c r="D225" s="750"/>
      <c r="E225" s="3990"/>
      <c r="F225" s="3990"/>
      <c r="G225" s="3990"/>
      <c r="H225" s="3991"/>
      <c r="I225" s="3991"/>
      <c r="J225" s="3991"/>
      <c r="K225" s="3991"/>
      <c r="L225" s="3991"/>
      <c r="M225" s="3991"/>
      <c r="N225" s="3991"/>
      <c r="O225" s="3991"/>
      <c r="P225" s="3991"/>
      <c r="Q225" s="3991"/>
      <c r="R225" s="3991"/>
      <c r="S225" s="3991"/>
      <c r="T225" s="3991"/>
      <c r="U225" s="3991"/>
      <c r="V225" s="3991"/>
      <c r="W225" s="3991"/>
      <c r="X225" s="3991"/>
      <c r="Y225" s="3991"/>
      <c r="Z225" s="3991"/>
      <c r="AA225" s="3991"/>
      <c r="AB225" s="3991"/>
      <c r="AC225" s="3991"/>
      <c r="AD225" s="3991"/>
      <c r="AE225" s="3991"/>
      <c r="AF225" s="3991"/>
      <c r="AG225" s="3991"/>
      <c r="AH225" s="3991"/>
      <c r="AI225" s="3991"/>
      <c r="AJ225" s="3991"/>
      <c r="AK225" s="3991"/>
      <c r="AL225" s="3991"/>
      <c r="AM225" s="3991"/>
      <c r="AN225" s="3991"/>
      <c r="AO225" s="3991"/>
      <c r="AP225" s="3991"/>
      <c r="AQ225" s="3991"/>
      <c r="AR225" s="3991"/>
      <c r="AS225" s="3991"/>
      <c r="AT225" s="3991"/>
      <c r="AU225" s="3991"/>
      <c r="AV225" s="3991"/>
      <c r="AW225" s="3991"/>
      <c r="AX225" s="3991"/>
      <c r="AY225" s="3991"/>
      <c r="AZ225" s="3991"/>
      <c r="BA225" s="3991"/>
      <c r="BB225" s="3991"/>
      <c r="BC225" s="3991"/>
      <c r="BD225" s="3991"/>
      <c r="BE225" s="3991"/>
      <c r="BF225" s="3991"/>
      <c r="BG225" s="3991"/>
      <c r="BH225" s="3991"/>
      <c r="BI225" s="3991"/>
      <c r="BJ225" s="3991"/>
      <c r="BK225" s="3991"/>
      <c r="BL225" s="3991"/>
      <c r="BM225" s="3991"/>
      <c r="BN225" s="3991"/>
      <c r="BO225" s="3991"/>
      <c r="BP225" s="3991"/>
      <c r="BQ225" s="3991"/>
      <c r="BR225" s="3991"/>
      <c r="BS225" s="3991"/>
      <c r="BT225" s="3991"/>
      <c r="BU225" s="3991"/>
      <c r="BV225" s="3991"/>
      <c r="BW225" s="3991"/>
      <c r="BX225" s="3991"/>
      <c r="BY225" s="3991"/>
      <c r="BZ225" s="3991"/>
      <c r="CA225" s="3991"/>
      <c r="CB225" s="3991"/>
    </row>
    <row r="226" spans="1:80" ht="7.5" customHeight="1">
      <c r="A226" s="751"/>
      <c r="B226" s="751"/>
      <c r="C226" s="751"/>
      <c r="D226" s="750"/>
      <c r="E226" s="3991" t="s">
        <v>1403</v>
      </c>
      <c r="F226" s="3991"/>
      <c r="G226" s="3991"/>
      <c r="H226" s="3991"/>
      <c r="I226" s="3991"/>
      <c r="J226" s="3991"/>
      <c r="K226" s="3991"/>
      <c r="L226" s="3991"/>
      <c r="M226" s="3991"/>
      <c r="N226" s="3991"/>
      <c r="O226" s="3991"/>
      <c r="P226" s="3991"/>
      <c r="Q226" s="3991"/>
      <c r="R226" s="3991"/>
      <c r="S226" s="3991"/>
      <c r="T226" s="3991"/>
      <c r="U226" s="3991"/>
      <c r="V226" s="3991"/>
      <c r="W226" s="3991"/>
      <c r="X226" s="3991"/>
      <c r="Y226" s="3991"/>
      <c r="Z226" s="3991"/>
      <c r="AA226" s="3991"/>
      <c r="AB226" s="3991"/>
      <c r="AC226" s="3991"/>
      <c r="AD226" s="3991"/>
      <c r="AE226" s="3991"/>
      <c r="AF226" s="3991"/>
      <c r="AG226" s="3991"/>
      <c r="AH226" s="3991"/>
      <c r="AI226" s="3991"/>
      <c r="AJ226" s="3991"/>
      <c r="AK226" s="3991"/>
      <c r="AL226" s="3991"/>
      <c r="AM226" s="3991"/>
      <c r="AN226" s="3991"/>
      <c r="AO226" s="3991"/>
      <c r="AP226" s="3991"/>
      <c r="AQ226" s="3991"/>
      <c r="AR226" s="3991"/>
      <c r="AS226" s="3991"/>
      <c r="AT226" s="3991"/>
      <c r="AU226" s="3991"/>
      <c r="AV226" s="3991"/>
      <c r="AW226" s="3991"/>
      <c r="AX226" s="3991"/>
    </row>
    <row r="227" spans="1:80" ht="7.5" customHeight="1">
      <c r="D227" s="750"/>
      <c r="E227" s="3991"/>
      <c r="F227" s="3991"/>
      <c r="G227" s="3991"/>
      <c r="H227" s="3991"/>
      <c r="I227" s="3991"/>
      <c r="J227" s="3991"/>
      <c r="K227" s="3991"/>
      <c r="L227" s="3991"/>
      <c r="M227" s="3991"/>
      <c r="N227" s="3991"/>
      <c r="O227" s="3991"/>
      <c r="P227" s="3991"/>
      <c r="Q227" s="3991"/>
      <c r="R227" s="3991"/>
      <c r="S227" s="3991"/>
      <c r="T227" s="3991"/>
      <c r="U227" s="3991"/>
      <c r="V227" s="3991"/>
      <c r="W227" s="3991"/>
      <c r="X227" s="3991"/>
      <c r="Y227" s="3991"/>
      <c r="Z227" s="3991"/>
      <c r="AA227" s="3991"/>
      <c r="AB227" s="3991"/>
      <c r="AC227" s="3991"/>
      <c r="AD227" s="3991"/>
      <c r="AE227" s="3991"/>
      <c r="AF227" s="3991"/>
      <c r="AG227" s="3991"/>
      <c r="AH227" s="3991"/>
      <c r="AI227" s="3991"/>
      <c r="AJ227" s="3991"/>
      <c r="AK227" s="3991"/>
      <c r="AL227" s="3991"/>
      <c r="AM227" s="3991"/>
      <c r="AN227" s="3991"/>
      <c r="AO227" s="3991"/>
      <c r="AP227" s="3991"/>
      <c r="AQ227" s="3991"/>
      <c r="AR227" s="3991"/>
      <c r="AS227" s="3991"/>
      <c r="AT227" s="3991"/>
      <c r="AU227" s="3991"/>
      <c r="AV227" s="3991"/>
      <c r="AW227" s="3991"/>
      <c r="AX227" s="3991"/>
    </row>
    <row r="228" spans="1:80" ht="7.5" customHeight="1" thickBot="1">
      <c r="A228" s="752"/>
      <c r="B228" s="752"/>
      <c r="C228" s="752"/>
      <c r="D228" s="750"/>
      <c r="E228" s="3991"/>
      <c r="F228" s="3991"/>
      <c r="G228" s="3991"/>
      <c r="H228" s="3991"/>
      <c r="I228" s="3991"/>
      <c r="J228" s="3991"/>
      <c r="K228" s="3991"/>
      <c r="L228" s="3991"/>
      <c r="M228" s="3991"/>
      <c r="N228" s="3991"/>
      <c r="O228" s="3991"/>
      <c r="P228" s="3991"/>
      <c r="Q228" s="3991"/>
      <c r="R228" s="3991"/>
      <c r="S228" s="3991"/>
      <c r="T228" s="3991"/>
      <c r="U228" s="3991"/>
      <c r="V228" s="3991"/>
      <c r="W228" s="3991"/>
      <c r="X228" s="3991"/>
      <c r="Y228" s="3991"/>
      <c r="Z228" s="3991"/>
      <c r="AA228" s="3991"/>
      <c r="AB228" s="3991"/>
      <c r="AC228" s="3991"/>
      <c r="AD228" s="3991"/>
      <c r="AE228" s="3991"/>
      <c r="AF228" s="3991"/>
      <c r="AG228" s="3991"/>
      <c r="AH228" s="3991"/>
      <c r="AI228" s="3991"/>
      <c r="AJ228" s="3991"/>
      <c r="AK228" s="3991"/>
      <c r="AL228" s="3991"/>
      <c r="AM228" s="3991"/>
      <c r="AN228" s="3991"/>
      <c r="AO228" s="3991"/>
      <c r="AP228" s="3991"/>
      <c r="AQ228" s="3991"/>
      <c r="AR228" s="3991"/>
      <c r="AS228" s="3991"/>
      <c r="AT228" s="3991"/>
      <c r="AU228" s="3991"/>
      <c r="AV228" s="3991"/>
      <c r="AW228" s="3991"/>
      <c r="AX228" s="3991"/>
    </row>
    <row r="229" spans="1:80" ht="7.5" customHeight="1">
      <c r="A229" s="3992"/>
      <c r="B229" s="3993"/>
      <c r="C229" s="3994"/>
      <c r="D229" s="750"/>
      <c r="E229" s="3990" t="s">
        <v>1325</v>
      </c>
      <c r="F229" s="3990"/>
      <c r="G229" s="3990"/>
      <c r="H229" s="3991" t="s">
        <v>1404</v>
      </c>
      <c r="I229" s="3991"/>
      <c r="J229" s="3991"/>
      <c r="K229" s="3991"/>
      <c r="L229" s="3991"/>
      <c r="M229" s="3991"/>
      <c r="N229" s="3991"/>
      <c r="O229" s="3991"/>
      <c r="P229" s="3991"/>
      <c r="Q229" s="3991"/>
      <c r="R229" s="3991"/>
      <c r="S229" s="3991"/>
      <c r="T229" s="3991"/>
      <c r="U229" s="3991"/>
      <c r="V229" s="3991"/>
      <c r="W229" s="3991"/>
      <c r="X229" s="3991"/>
      <c r="Y229" s="3991"/>
      <c r="Z229" s="3991"/>
      <c r="AA229" s="3991"/>
      <c r="AB229" s="3991"/>
      <c r="AC229" s="3991"/>
      <c r="AD229" s="3991"/>
      <c r="AE229" s="3991"/>
      <c r="AF229" s="3991"/>
      <c r="AG229" s="3991"/>
      <c r="AH229" s="3991"/>
      <c r="AI229" s="3991"/>
      <c r="AJ229" s="3991"/>
      <c r="AK229" s="3991"/>
      <c r="AL229" s="3991"/>
      <c r="AM229" s="3991"/>
      <c r="AN229" s="3991"/>
      <c r="AO229" s="3991"/>
      <c r="AP229" s="3991"/>
      <c r="AQ229" s="3991"/>
      <c r="AR229" s="3991"/>
      <c r="AS229" s="3991"/>
      <c r="AT229" s="3991"/>
      <c r="AU229" s="3991"/>
      <c r="AV229" s="3991"/>
      <c r="AW229" s="3991"/>
      <c r="AX229" s="3991"/>
      <c r="AY229" s="3991"/>
      <c r="AZ229" s="3991"/>
      <c r="BA229" s="3991"/>
      <c r="BB229" s="3991"/>
      <c r="BC229" s="3991"/>
      <c r="BD229" s="3991"/>
      <c r="BE229" s="3991"/>
      <c r="BF229" s="3991"/>
      <c r="BG229" s="3991"/>
      <c r="BH229" s="3991"/>
      <c r="BI229" s="3991"/>
      <c r="BJ229" s="3991"/>
      <c r="BK229" s="3991"/>
      <c r="BL229" s="3991"/>
      <c r="BM229" s="3991"/>
      <c r="BN229" s="3991"/>
      <c r="BO229" s="3991"/>
      <c r="BP229" s="3991"/>
      <c r="BQ229" s="3991"/>
      <c r="BR229" s="3991"/>
      <c r="BS229" s="3991"/>
      <c r="BT229" s="3991"/>
      <c r="BU229" s="3991"/>
      <c r="BV229" s="3991"/>
      <c r="BW229" s="3991"/>
      <c r="BX229" s="3991"/>
      <c r="BY229" s="3991"/>
      <c r="BZ229" s="3991"/>
      <c r="CA229" s="3991"/>
      <c r="CB229" s="3991"/>
    </row>
    <row r="230" spans="1:80" ht="7.5" customHeight="1">
      <c r="A230" s="3995"/>
      <c r="B230" s="3996"/>
      <c r="C230" s="3997"/>
      <c r="D230" s="750"/>
      <c r="E230" s="3990"/>
      <c r="F230" s="3990"/>
      <c r="G230" s="3990"/>
      <c r="H230" s="3991"/>
      <c r="I230" s="3991"/>
      <c r="J230" s="3991"/>
      <c r="K230" s="3991"/>
      <c r="L230" s="3991"/>
      <c r="M230" s="3991"/>
      <c r="N230" s="3991"/>
      <c r="O230" s="3991"/>
      <c r="P230" s="3991"/>
      <c r="Q230" s="3991"/>
      <c r="R230" s="3991"/>
      <c r="S230" s="3991"/>
      <c r="T230" s="3991"/>
      <c r="U230" s="3991"/>
      <c r="V230" s="3991"/>
      <c r="W230" s="3991"/>
      <c r="X230" s="3991"/>
      <c r="Y230" s="3991"/>
      <c r="Z230" s="3991"/>
      <c r="AA230" s="3991"/>
      <c r="AB230" s="3991"/>
      <c r="AC230" s="3991"/>
      <c r="AD230" s="3991"/>
      <c r="AE230" s="3991"/>
      <c r="AF230" s="3991"/>
      <c r="AG230" s="3991"/>
      <c r="AH230" s="3991"/>
      <c r="AI230" s="3991"/>
      <c r="AJ230" s="3991"/>
      <c r="AK230" s="3991"/>
      <c r="AL230" s="3991"/>
      <c r="AM230" s="3991"/>
      <c r="AN230" s="3991"/>
      <c r="AO230" s="3991"/>
      <c r="AP230" s="3991"/>
      <c r="AQ230" s="3991"/>
      <c r="AR230" s="3991"/>
      <c r="AS230" s="3991"/>
      <c r="AT230" s="3991"/>
      <c r="AU230" s="3991"/>
      <c r="AV230" s="3991"/>
      <c r="AW230" s="3991"/>
      <c r="AX230" s="3991"/>
      <c r="AY230" s="3991"/>
      <c r="AZ230" s="3991"/>
      <c r="BA230" s="3991"/>
      <c r="BB230" s="3991"/>
      <c r="BC230" s="3991"/>
      <c r="BD230" s="3991"/>
      <c r="BE230" s="3991"/>
      <c r="BF230" s="3991"/>
      <c r="BG230" s="3991"/>
      <c r="BH230" s="3991"/>
      <c r="BI230" s="3991"/>
      <c r="BJ230" s="3991"/>
      <c r="BK230" s="3991"/>
      <c r="BL230" s="3991"/>
      <c r="BM230" s="3991"/>
      <c r="BN230" s="3991"/>
      <c r="BO230" s="3991"/>
      <c r="BP230" s="3991"/>
      <c r="BQ230" s="3991"/>
      <c r="BR230" s="3991"/>
      <c r="BS230" s="3991"/>
      <c r="BT230" s="3991"/>
      <c r="BU230" s="3991"/>
      <c r="BV230" s="3991"/>
      <c r="BW230" s="3991"/>
      <c r="BX230" s="3991"/>
      <c r="BY230" s="3991"/>
      <c r="BZ230" s="3991"/>
      <c r="CA230" s="3991"/>
      <c r="CB230" s="3991"/>
    </row>
    <row r="231" spans="1:80" ht="7.5" customHeight="1" thickBot="1">
      <c r="A231" s="3998"/>
      <c r="B231" s="3999"/>
      <c r="C231" s="4000"/>
      <c r="D231" s="750"/>
      <c r="E231" s="3990"/>
      <c r="F231" s="3990"/>
      <c r="G231" s="3990"/>
      <c r="H231" s="3991"/>
      <c r="I231" s="3991"/>
      <c r="J231" s="3991"/>
      <c r="K231" s="3991"/>
      <c r="L231" s="3991"/>
      <c r="M231" s="3991"/>
      <c r="N231" s="3991"/>
      <c r="O231" s="3991"/>
      <c r="P231" s="3991"/>
      <c r="Q231" s="3991"/>
      <c r="R231" s="3991"/>
      <c r="S231" s="3991"/>
      <c r="T231" s="3991"/>
      <c r="U231" s="3991"/>
      <c r="V231" s="3991"/>
      <c r="W231" s="3991"/>
      <c r="X231" s="3991"/>
      <c r="Y231" s="3991"/>
      <c r="Z231" s="3991"/>
      <c r="AA231" s="3991"/>
      <c r="AB231" s="3991"/>
      <c r="AC231" s="3991"/>
      <c r="AD231" s="3991"/>
      <c r="AE231" s="3991"/>
      <c r="AF231" s="3991"/>
      <c r="AG231" s="3991"/>
      <c r="AH231" s="3991"/>
      <c r="AI231" s="3991"/>
      <c r="AJ231" s="3991"/>
      <c r="AK231" s="3991"/>
      <c r="AL231" s="3991"/>
      <c r="AM231" s="3991"/>
      <c r="AN231" s="3991"/>
      <c r="AO231" s="3991"/>
      <c r="AP231" s="3991"/>
      <c r="AQ231" s="3991"/>
      <c r="AR231" s="3991"/>
      <c r="AS231" s="3991"/>
      <c r="AT231" s="3991"/>
      <c r="AU231" s="3991"/>
      <c r="AV231" s="3991"/>
      <c r="AW231" s="3991"/>
      <c r="AX231" s="3991"/>
      <c r="AY231" s="3991"/>
      <c r="AZ231" s="3991"/>
      <c r="BA231" s="3991"/>
      <c r="BB231" s="3991"/>
      <c r="BC231" s="3991"/>
      <c r="BD231" s="3991"/>
      <c r="BE231" s="3991"/>
      <c r="BF231" s="3991"/>
      <c r="BG231" s="3991"/>
      <c r="BH231" s="3991"/>
      <c r="BI231" s="3991"/>
      <c r="BJ231" s="3991"/>
      <c r="BK231" s="3991"/>
      <c r="BL231" s="3991"/>
      <c r="BM231" s="3991"/>
      <c r="BN231" s="3991"/>
      <c r="BO231" s="3991"/>
      <c r="BP231" s="3991"/>
      <c r="BQ231" s="3991"/>
      <c r="BR231" s="3991"/>
      <c r="BS231" s="3991"/>
      <c r="BT231" s="3991"/>
      <c r="BU231" s="3991"/>
      <c r="BV231" s="3991"/>
      <c r="BW231" s="3991"/>
      <c r="BX231" s="3991"/>
      <c r="BY231" s="3991"/>
      <c r="BZ231" s="3991"/>
      <c r="CA231" s="3991"/>
      <c r="CB231" s="3991"/>
    </row>
    <row r="232" spans="1:80" ht="7.5" customHeight="1">
      <c r="A232" s="3992"/>
      <c r="B232" s="3993"/>
      <c r="C232" s="3994"/>
      <c r="D232" s="750"/>
      <c r="E232" s="3990" t="s">
        <v>90</v>
      </c>
      <c r="F232" s="3990"/>
      <c r="G232" s="3990"/>
      <c r="H232" s="3991" t="s">
        <v>1405</v>
      </c>
      <c r="I232" s="3991"/>
      <c r="J232" s="3991"/>
      <c r="K232" s="3991"/>
      <c r="L232" s="3991"/>
      <c r="M232" s="3991"/>
      <c r="N232" s="3991"/>
      <c r="O232" s="3991"/>
      <c r="P232" s="3991"/>
      <c r="Q232" s="3991"/>
      <c r="R232" s="3991"/>
      <c r="S232" s="3991"/>
      <c r="T232" s="3991"/>
      <c r="U232" s="3991"/>
      <c r="V232" s="3991"/>
      <c r="W232" s="3991"/>
      <c r="X232" s="3991"/>
      <c r="Y232" s="3991"/>
      <c r="Z232" s="3991"/>
      <c r="AA232" s="3991"/>
      <c r="AB232" s="3991"/>
      <c r="AC232" s="3991"/>
      <c r="AD232" s="3991"/>
      <c r="AE232" s="3991"/>
      <c r="AF232" s="3991"/>
      <c r="AG232" s="3991"/>
      <c r="AH232" s="3991"/>
      <c r="AI232" s="3991"/>
      <c r="AJ232" s="3991"/>
      <c r="AK232" s="3991"/>
      <c r="AL232" s="3991"/>
      <c r="AM232" s="3991"/>
      <c r="AN232" s="3991"/>
      <c r="AO232" s="3991"/>
      <c r="AP232" s="3991"/>
      <c r="AQ232" s="3991"/>
      <c r="AR232" s="3991"/>
      <c r="AS232" s="3991"/>
      <c r="AT232" s="3991"/>
      <c r="AU232" s="3991"/>
      <c r="AV232" s="3991"/>
      <c r="AW232" s="3991"/>
      <c r="AX232" s="3991"/>
      <c r="AY232" s="3991"/>
      <c r="AZ232" s="3991"/>
      <c r="BA232" s="3991"/>
      <c r="BB232" s="3991"/>
      <c r="BC232" s="3991"/>
      <c r="BD232" s="3991"/>
      <c r="BE232" s="3991"/>
      <c r="BF232" s="3991"/>
      <c r="BG232" s="3991"/>
      <c r="BH232" s="3991"/>
      <c r="BI232" s="3991"/>
      <c r="BJ232" s="3991"/>
      <c r="BK232" s="3991"/>
      <c r="BL232" s="3991"/>
      <c r="BM232" s="3991"/>
      <c r="BN232" s="3991"/>
      <c r="BO232" s="3991"/>
      <c r="BP232" s="3991"/>
      <c r="BQ232" s="3991"/>
      <c r="BR232" s="3991"/>
      <c r="BS232" s="3991"/>
      <c r="BT232" s="3991"/>
      <c r="BU232" s="3991"/>
      <c r="BV232" s="3991"/>
      <c r="BW232" s="3991"/>
      <c r="BX232" s="3991"/>
      <c r="BY232" s="3991"/>
      <c r="BZ232" s="3991"/>
      <c r="CA232" s="3991"/>
      <c r="CB232" s="3991"/>
    </row>
    <row r="233" spans="1:80" ht="7.5" customHeight="1">
      <c r="A233" s="3995"/>
      <c r="B233" s="3996"/>
      <c r="C233" s="3997"/>
      <c r="D233" s="750"/>
      <c r="E233" s="3990"/>
      <c r="F233" s="3990"/>
      <c r="G233" s="3990"/>
      <c r="H233" s="3991"/>
      <c r="I233" s="3991"/>
      <c r="J233" s="3991"/>
      <c r="K233" s="3991"/>
      <c r="L233" s="3991"/>
      <c r="M233" s="3991"/>
      <c r="N233" s="3991"/>
      <c r="O233" s="3991"/>
      <c r="P233" s="3991"/>
      <c r="Q233" s="3991"/>
      <c r="R233" s="3991"/>
      <c r="S233" s="3991"/>
      <c r="T233" s="3991"/>
      <c r="U233" s="3991"/>
      <c r="V233" s="3991"/>
      <c r="W233" s="3991"/>
      <c r="X233" s="3991"/>
      <c r="Y233" s="3991"/>
      <c r="Z233" s="3991"/>
      <c r="AA233" s="3991"/>
      <c r="AB233" s="3991"/>
      <c r="AC233" s="3991"/>
      <c r="AD233" s="3991"/>
      <c r="AE233" s="3991"/>
      <c r="AF233" s="3991"/>
      <c r="AG233" s="3991"/>
      <c r="AH233" s="3991"/>
      <c r="AI233" s="3991"/>
      <c r="AJ233" s="3991"/>
      <c r="AK233" s="3991"/>
      <c r="AL233" s="3991"/>
      <c r="AM233" s="3991"/>
      <c r="AN233" s="3991"/>
      <c r="AO233" s="3991"/>
      <c r="AP233" s="3991"/>
      <c r="AQ233" s="3991"/>
      <c r="AR233" s="3991"/>
      <c r="AS233" s="3991"/>
      <c r="AT233" s="3991"/>
      <c r="AU233" s="3991"/>
      <c r="AV233" s="3991"/>
      <c r="AW233" s="3991"/>
      <c r="AX233" s="3991"/>
      <c r="AY233" s="3991"/>
      <c r="AZ233" s="3991"/>
      <c r="BA233" s="3991"/>
      <c r="BB233" s="3991"/>
      <c r="BC233" s="3991"/>
      <c r="BD233" s="3991"/>
      <c r="BE233" s="3991"/>
      <c r="BF233" s="3991"/>
      <c r="BG233" s="3991"/>
      <c r="BH233" s="3991"/>
      <c r="BI233" s="3991"/>
      <c r="BJ233" s="3991"/>
      <c r="BK233" s="3991"/>
      <c r="BL233" s="3991"/>
      <c r="BM233" s="3991"/>
      <c r="BN233" s="3991"/>
      <c r="BO233" s="3991"/>
      <c r="BP233" s="3991"/>
      <c r="BQ233" s="3991"/>
      <c r="BR233" s="3991"/>
      <c r="BS233" s="3991"/>
      <c r="BT233" s="3991"/>
      <c r="BU233" s="3991"/>
      <c r="BV233" s="3991"/>
      <c r="BW233" s="3991"/>
      <c r="BX233" s="3991"/>
      <c r="BY233" s="3991"/>
      <c r="BZ233" s="3991"/>
      <c r="CA233" s="3991"/>
      <c r="CB233" s="3991"/>
    </row>
    <row r="234" spans="1:80" ht="7.5" customHeight="1" thickBot="1">
      <c r="A234" s="3998"/>
      <c r="B234" s="3999"/>
      <c r="C234" s="4000"/>
      <c r="D234" s="750"/>
      <c r="E234" s="3990"/>
      <c r="F234" s="3990"/>
      <c r="G234" s="3990"/>
      <c r="H234" s="3991"/>
      <c r="I234" s="3991"/>
      <c r="J234" s="3991"/>
      <c r="K234" s="3991"/>
      <c r="L234" s="3991"/>
      <c r="M234" s="3991"/>
      <c r="N234" s="3991"/>
      <c r="O234" s="3991"/>
      <c r="P234" s="3991"/>
      <c r="Q234" s="3991"/>
      <c r="R234" s="3991"/>
      <c r="S234" s="3991"/>
      <c r="T234" s="3991"/>
      <c r="U234" s="3991"/>
      <c r="V234" s="3991"/>
      <c r="W234" s="3991"/>
      <c r="X234" s="3991"/>
      <c r="Y234" s="3991"/>
      <c r="Z234" s="3991"/>
      <c r="AA234" s="3991"/>
      <c r="AB234" s="3991"/>
      <c r="AC234" s="3991"/>
      <c r="AD234" s="3991"/>
      <c r="AE234" s="3991"/>
      <c r="AF234" s="3991"/>
      <c r="AG234" s="3991"/>
      <c r="AH234" s="3991"/>
      <c r="AI234" s="3991"/>
      <c r="AJ234" s="3991"/>
      <c r="AK234" s="3991"/>
      <c r="AL234" s="3991"/>
      <c r="AM234" s="3991"/>
      <c r="AN234" s="3991"/>
      <c r="AO234" s="3991"/>
      <c r="AP234" s="3991"/>
      <c r="AQ234" s="3991"/>
      <c r="AR234" s="3991"/>
      <c r="AS234" s="3991"/>
      <c r="AT234" s="3991"/>
      <c r="AU234" s="3991"/>
      <c r="AV234" s="3991"/>
      <c r="AW234" s="3991"/>
      <c r="AX234" s="3991"/>
      <c r="AY234" s="3991"/>
      <c r="AZ234" s="3991"/>
      <c r="BA234" s="3991"/>
      <c r="BB234" s="3991"/>
      <c r="BC234" s="3991"/>
      <c r="BD234" s="3991"/>
      <c r="BE234" s="3991"/>
      <c r="BF234" s="3991"/>
      <c r="BG234" s="3991"/>
      <c r="BH234" s="3991"/>
      <c r="BI234" s="3991"/>
      <c r="BJ234" s="3991"/>
      <c r="BK234" s="3991"/>
      <c r="BL234" s="3991"/>
      <c r="BM234" s="3991"/>
      <c r="BN234" s="3991"/>
      <c r="BO234" s="3991"/>
      <c r="BP234" s="3991"/>
      <c r="BQ234" s="3991"/>
      <c r="BR234" s="3991"/>
      <c r="BS234" s="3991"/>
      <c r="BT234" s="3991"/>
      <c r="BU234" s="3991"/>
      <c r="BV234" s="3991"/>
      <c r="BW234" s="3991"/>
      <c r="BX234" s="3991"/>
      <c r="BY234" s="3991"/>
      <c r="BZ234" s="3991"/>
      <c r="CA234" s="3991"/>
      <c r="CB234" s="3991"/>
    </row>
    <row r="235" spans="1:80" ht="7.5" customHeight="1">
      <c r="A235" s="3992"/>
      <c r="B235" s="3993"/>
      <c r="C235" s="3994"/>
      <c r="D235" s="750"/>
      <c r="E235" s="3990" t="s">
        <v>91</v>
      </c>
      <c r="F235" s="3990"/>
      <c r="G235" s="3990"/>
      <c r="H235" s="3991" t="s">
        <v>1406</v>
      </c>
      <c r="I235" s="3991"/>
      <c r="J235" s="3991"/>
      <c r="K235" s="3991"/>
      <c r="L235" s="3991"/>
      <c r="M235" s="3991"/>
      <c r="N235" s="3991"/>
      <c r="O235" s="3991"/>
      <c r="P235" s="3991"/>
      <c r="Q235" s="3991"/>
      <c r="R235" s="3991"/>
      <c r="S235" s="3991"/>
      <c r="T235" s="3991"/>
      <c r="U235" s="3991"/>
      <c r="V235" s="3991"/>
      <c r="W235" s="3991"/>
      <c r="X235" s="3991"/>
      <c r="Y235" s="3991"/>
      <c r="Z235" s="3991"/>
      <c r="AA235" s="3991"/>
      <c r="AB235" s="3991"/>
      <c r="AC235" s="3991"/>
      <c r="AD235" s="3991"/>
      <c r="AE235" s="3991"/>
      <c r="AF235" s="3991"/>
      <c r="AG235" s="3991"/>
      <c r="AH235" s="3991"/>
      <c r="AI235" s="3991"/>
      <c r="AJ235" s="3991"/>
      <c r="AK235" s="3991"/>
      <c r="AL235" s="3991"/>
      <c r="AM235" s="3991"/>
      <c r="AN235" s="3991"/>
      <c r="AO235" s="3991"/>
      <c r="AP235" s="3991"/>
      <c r="AQ235" s="3991"/>
      <c r="AR235" s="3991"/>
      <c r="AS235" s="3991"/>
      <c r="AT235" s="3991"/>
      <c r="AU235" s="3991"/>
      <c r="AV235" s="3991"/>
      <c r="AW235" s="3991"/>
      <c r="AX235" s="3991"/>
      <c r="AY235" s="3991"/>
      <c r="AZ235" s="3991"/>
      <c r="BA235" s="3991"/>
      <c r="BB235" s="3991"/>
      <c r="BC235" s="3991"/>
      <c r="BD235" s="3991"/>
      <c r="BE235" s="3991"/>
      <c r="BF235" s="3991"/>
      <c r="BG235" s="3991"/>
      <c r="BH235" s="3991"/>
      <c r="BI235" s="3991"/>
      <c r="BJ235" s="3991"/>
      <c r="BK235" s="3991"/>
      <c r="BL235" s="3991"/>
      <c r="BM235" s="3991"/>
      <c r="BN235" s="3991"/>
      <c r="BO235" s="3991"/>
      <c r="BP235" s="3991"/>
      <c r="BQ235" s="3991"/>
      <c r="BR235" s="3991"/>
      <c r="BS235" s="3991"/>
      <c r="BT235" s="3991"/>
      <c r="BU235" s="3991"/>
      <c r="BV235" s="3991"/>
      <c r="BW235" s="3991"/>
      <c r="BX235" s="3991"/>
      <c r="BY235" s="3991"/>
      <c r="BZ235" s="3991"/>
      <c r="CA235" s="3991"/>
      <c r="CB235" s="3991"/>
    </row>
    <row r="236" spans="1:80" ht="7.5" customHeight="1">
      <c r="A236" s="3995"/>
      <c r="B236" s="3996"/>
      <c r="C236" s="3997"/>
      <c r="D236" s="750"/>
      <c r="E236" s="3990"/>
      <c r="F236" s="3990"/>
      <c r="G236" s="3990"/>
      <c r="H236" s="3991"/>
      <c r="I236" s="3991"/>
      <c r="J236" s="3991"/>
      <c r="K236" s="3991"/>
      <c r="L236" s="3991"/>
      <c r="M236" s="3991"/>
      <c r="N236" s="3991"/>
      <c r="O236" s="3991"/>
      <c r="P236" s="3991"/>
      <c r="Q236" s="3991"/>
      <c r="R236" s="3991"/>
      <c r="S236" s="3991"/>
      <c r="T236" s="3991"/>
      <c r="U236" s="3991"/>
      <c r="V236" s="3991"/>
      <c r="W236" s="3991"/>
      <c r="X236" s="3991"/>
      <c r="Y236" s="3991"/>
      <c r="Z236" s="3991"/>
      <c r="AA236" s="3991"/>
      <c r="AB236" s="3991"/>
      <c r="AC236" s="3991"/>
      <c r="AD236" s="3991"/>
      <c r="AE236" s="3991"/>
      <c r="AF236" s="3991"/>
      <c r="AG236" s="3991"/>
      <c r="AH236" s="3991"/>
      <c r="AI236" s="3991"/>
      <c r="AJ236" s="3991"/>
      <c r="AK236" s="3991"/>
      <c r="AL236" s="3991"/>
      <c r="AM236" s="3991"/>
      <c r="AN236" s="3991"/>
      <c r="AO236" s="3991"/>
      <c r="AP236" s="3991"/>
      <c r="AQ236" s="3991"/>
      <c r="AR236" s="3991"/>
      <c r="AS236" s="3991"/>
      <c r="AT236" s="3991"/>
      <c r="AU236" s="3991"/>
      <c r="AV236" s="3991"/>
      <c r="AW236" s="3991"/>
      <c r="AX236" s="3991"/>
      <c r="AY236" s="3991"/>
      <c r="AZ236" s="3991"/>
      <c r="BA236" s="3991"/>
      <c r="BB236" s="3991"/>
      <c r="BC236" s="3991"/>
      <c r="BD236" s="3991"/>
      <c r="BE236" s="3991"/>
      <c r="BF236" s="3991"/>
      <c r="BG236" s="3991"/>
      <c r="BH236" s="3991"/>
      <c r="BI236" s="3991"/>
      <c r="BJ236" s="3991"/>
      <c r="BK236" s="3991"/>
      <c r="BL236" s="3991"/>
      <c r="BM236" s="3991"/>
      <c r="BN236" s="3991"/>
      <c r="BO236" s="3991"/>
      <c r="BP236" s="3991"/>
      <c r="BQ236" s="3991"/>
      <c r="BR236" s="3991"/>
      <c r="BS236" s="3991"/>
      <c r="BT236" s="3991"/>
      <c r="BU236" s="3991"/>
      <c r="BV236" s="3991"/>
      <c r="BW236" s="3991"/>
      <c r="BX236" s="3991"/>
      <c r="BY236" s="3991"/>
      <c r="BZ236" s="3991"/>
      <c r="CA236" s="3991"/>
      <c r="CB236" s="3991"/>
    </row>
    <row r="237" spans="1:80" ht="7.5" customHeight="1" thickBot="1">
      <c r="A237" s="3998"/>
      <c r="B237" s="3999"/>
      <c r="C237" s="4000"/>
      <c r="D237" s="750"/>
      <c r="E237" s="3990"/>
      <c r="F237" s="3990"/>
      <c r="G237" s="3990"/>
      <c r="H237" s="3991"/>
      <c r="I237" s="3991"/>
      <c r="J237" s="3991"/>
      <c r="K237" s="3991"/>
      <c r="L237" s="3991"/>
      <c r="M237" s="3991"/>
      <c r="N237" s="3991"/>
      <c r="O237" s="3991"/>
      <c r="P237" s="3991"/>
      <c r="Q237" s="3991"/>
      <c r="R237" s="3991"/>
      <c r="S237" s="3991"/>
      <c r="T237" s="3991"/>
      <c r="U237" s="3991"/>
      <c r="V237" s="3991"/>
      <c r="W237" s="3991"/>
      <c r="X237" s="3991"/>
      <c r="Y237" s="3991"/>
      <c r="Z237" s="3991"/>
      <c r="AA237" s="3991"/>
      <c r="AB237" s="3991"/>
      <c r="AC237" s="3991"/>
      <c r="AD237" s="3991"/>
      <c r="AE237" s="3991"/>
      <c r="AF237" s="3991"/>
      <c r="AG237" s="3991"/>
      <c r="AH237" s="3991"/>
      <c r="AI237" s="3991"/>
      <c r="AJ237" s="3991"/>
      <c r="AK237" s="3991"/>
      <c r="AL237" s="3991"/>
      <c r="AM237" s="3991"/>
      <c r="AN237" s="3991"/>
      <c r="AO237" s="3991"/>
      <c r="AP237" s="3991"/>
      <c r="AQ237" s="3991"/>
      <c r="AR237" s="3991"/>
      <c r="AS237" s="3991"/>
      <c r="AT237" s="3991"/>
      <c r="AU237" s="3991"/>
      <c r="AV237" s="3991"/>
      <c r="AW237" s="3991"/>
      <c r="AX237" s="3991"/>
      <c r="AY237" s="3991"/>
      <c r="AZ237" s="3991"/>
      <c r="BA237" s="3991"/>
      <c r="BB237" s="3991"/>
      <c r="BC237" s="3991"/>
      <c r="BD237" s="3991"/>
      <c r="BE237" s="3991"/>
      <c r="BF237" s="3991"/>
      <c r="BG237" s="3991"/>
      <c r="BH237" s="3991"/>
      <c r="BI237" s="3991"/>
      <c r="BJ237" s="3991"/>
      <c r="BK237" s="3991"/>
      <c r="BL237" s="3991"/>
      <c r="BM237" s="3991"/>
      <c r="BN237" s="3991"/>
      <c r="BO237" s="3991"/>
      <c r="BP237" s="3991"/>
      <c r="BQ237" s="3991"/>
      <c r="BR237" s="3991"/>
      <c r="BS237" s="3991"/>
      <c r="BT237" s="3991"/>
      <c r="BU237" s="3991"/>
      <c r="BV237" s="3991"/>
      <c r="BW237" s="3991"/>
      <c r="BX237" s="3991"/>
      <c r="BY237" s="3991"/>
      <c r="BZ237" s="3991"/>
      <c r="CA237" s="3991"/>
      <c r="CB237" s="3991"/>
    </row>
    <row r="238" spans="1:80" ht="7.5" customHeight="1">
      <c r="A238" s="3992"/>
      <c r="B238" s="3993"/>
      <c r="C238" s="3994"/>
      <c r="D238" s="750"/>
      <c r="E238" s="3990" t="s">
        <v>1329</v>
      </c>
      <c r="F238" s="3990"/>
      <c r="G238" s="3990"/>
      <c r="H238" s="3991" t="s">
        <v>1407</v>
      </c>
      <c r="I238" s="3991"/>
      <c r="J238" s="3991"/>
      <c r="K238" s="3991"/>
      <c r="L238" s="3991"/>
      <c r="M238" s="3991"/>
      <c r="N238" s="3991"/>
      <c r="O238" s="3991"/>
      <c r="P238" s="3991"/>
      <c r="Q238" s="3991"/>
      <c r="R238" s="3991"/>
      <c r="S238" s="3991"/>
      <c r="T238" s="3991"/>
      <c r="U238" s="3991"/>
      <c r="V238" s="3991"/>
      <c r="W238" s="3991"/>
      <c r="X238" s="3991"/>
      <c r="Y238" s="3991"/>
      <c r="Z238" s="3991"/>
      <c r="AA238" s="3991"/>
      <c r="AB238" s="3991"/>
      <c r="AC238" s="3991"/>
      <c r="AD238" s="3991"/>
      <c r="AE238" s="3991"/>
      <c r="AF238" s="3991"/>
      <c r="AG238" s="3991"/>
      <c r="AH238" s="3991"/>
      <c r="AI238" s="3991"/>
      <c r="AJ238" s="3991"/>
      <c r="AK238" s="3991"/>
      <c r="AL238" s="3991"/>
      <c r="AM238" s="3991"/>
      <c r="AN238" s="3991"/>
      <c r="AO238" s="3991"/>
      <c r="AP238" s="3991"/>
      <c r="AQ238" s="3991"/>
      <c r="AR238" s="3991"/>
      <c r="AS238" s="3991"/>
      <c r="AT238" s="3991"/>
      <c r="AU238" s="3991"/>
      <c r="AV238" s="3991"/>
      <c r="AW238" s="3991"/>
      <c r="AX238" s="3991"/>
      <c r="AY238" s="3991"/>
      <c r="AZ238" s="3991"/>
      <c r="BA238" s="3991"/>
      <c r="BB238" s="3991"/>
      <c r="BC238" s="3991"/>
      <c r="BD238" s="3991"/>
      <c r="BE238" s="3991"/>
      <c r="BF238" s="3991"/>
      <c r="BG238" s="3991"/>
      <c r="BH238" s="3991"/>
      <c r="BI238" s="3991"/>
      <c r="BJ238" s="3991"/>
      <c r="BK238" s="3991"/>
      <c r="BL238" s="3991"/>
      <c r="BM238" s="3991"/>
      <c r="BN238" s="3991"/>
      <c r="BO238" s="3991"/>
      <c r="BP238" s="3991"/>
      <c r="BQ238" s="3991"/>
      <c r="BR238" s="3991"/>
      <c r="BS238" s="3991"/>
      <c r="BT238" s="3991"/>
      <c r="BU238" s="3991"/>
      <c r="BV238" s="3991"/>
      <c r="BW238" s="3991"/>
      <c r="BX238" s="3991"/>
      <c r="BY238" s="3991"/>
      <c r="BZ238" s="3991"/>
      <c r="CA238" s="3991"/>
      <c r="CB238" s="3991"/>
    </row>
    <row r="239" spans="1:80" ht="7.5" customHeight="1">
      <c r="A239" s="3995"/>
      <c r="B239" s="3996"/>
      <c r="C239" s="3997"/>
      <c r="D239" s="750"/>
      <c r="E239" s="3990"/>
      <c r="F239" s="3990"/>
      <c r="G239" s="3990"/>
      <c r="H239" s="3991"/>
      <c r="I239" s="3991"/>
      <c r="J239" s="3991"/>
      <c r="K239" s="3991"/>
      <c r="L239" s="3991"/>
      <c r="M239" s="3991"/>
      <c r="N239" s="3991"/>
      <c r="O239" s="3991"/>
      <c r="P239" s="3991"/>
      <c r="Q239" s="3991"/>
      <c r="R239" s="3991"/>
      <c r="S239" s="3991"/>
      <c r="T239" s="3991"/>
      <c r="U239" s="3991"/>
      <c r="V239" s="3991"/>
      <c r="W239" s="3991"/>
      <c r="X239" s="3991"/>
      <c r="Y239" s="3991"/>
      <c r="Z239" s="3991"/>
      <c r="AA239" s="3991"/>
      <c r="AB239" s="3991"/>
      <c r="AC239" s="3991"/>
      <c r="AD239" s="3991"/>
      <c r="AE239" s="3991"/>
      <c r="AF239" s="3991"/>
      <c r="AG239" s="3991"/>
      <c r="AH239" s="3991"/>
      <c r="AI239" s="3991"/>
      <c r="AJ239" s="3991"/>
      <c r="AK239" s="3991"/>
      <c r="AL239" s="3991"/>
      <c r="AM239" s="3991"/>
      <c r="AN239" s="3991"/>
      <c r="AO239" s="3991"/>
      <c r="AP239" s="3991"/>
      <c r="AQ239" s="3991"/>
      <c r="AR239" s="3991"/>
      <c r="AS239" s="3991"/>
      <c r="AT239" s="3991"/>
      <c r="AU239" s="3991"/>
      <c r="AV239" s="3991"/>
      <c r="AW239" s="3991"/>
      <c r="AX239" s="3991"/>
      <c r="AY239" s="3991"/>
      <c r="AZ239" s="3991"/>
      <c r="BA239" s="3991"/>
      <c r="BB239" s="3991"/>
      <c r="BC239" s="3991"/>
      <c r="BD239" s="3991"/>
      <c r="BE239" s="3991"/>
      <c r="BF239" s="3991"/>
      <c r="BG239" s="3991"/>
      <c r="BH239" s="3991"/>
      <c r="BI239" s="3991"/>
      <c r="BJ239" s="3991"/>
      <c r="BK239" s="3991"/>
      <c r="BL239" s="3991"/>
      <c r="BM239" s="3991"/>
      <c r="BN239" s="3991"/>
      <c r="BO239" s="3991"/>
      <c r="BP239" s="3991"/>
      <c r="BQ239" s="3991"/>
      <c r="BR239" s="3991"/>
      <c r="BS239" s="3991"/>
      <c r="BT239" s="3991"/>
      <c r="BU239" s="3991"/>
      <c r="BV239" s="3991"/>
      <c r="BW239" s="3991"/>
      <c r="BX239" s="3991"/>
      <c r="BY239" s="3991"/>
      <c r="BZ239" s="3991"/>
      <c r="CA239" s="3991"/>
      <c r="CB239" s="3991"/>
    </row>
    <row r="240" spans="1:80" ht="7.5" customHeight="1" thickBot="1">
      <c r="A240" s="3998"/>
      <c r="B240" s="3999"/>
      <c r="C240" s="4000"/>
      <c r="D240" s="750"/>
      <c r="E240" s="3990"/>
      <c r="F240" s="3990"/>
      <c r="G240" s="3990"/>
      <c r="H240" s="3991"/>
      <c r="I240" s="3991"/>
      <c r="J240" s="3991"/>
      <c r="K240" s="3991"/>
      <c r="L240" s="3991"/>
      <c r="M240" s="3991"/>
      <c r="N240" s="3991"/>
      <c r="O240" s="3991"/>
      <c r="P240" s="3991"/>
      <c r="Q240" s="3991"/>
      <c r="R240" s="3991"/>
      <c r="S240" s="3991"/>
      <c r="T240" s="3991"/>
      <c r="U240" s="3991"/>
      <c r="V240" s="3991"/>
      <c r="W240" s="3991"/>
      <c r="X240" s="3991"/>
      <c r="Y240" s="3991"/>
      <c r="Z240" s="3991"/>
      <c r="AA240" s="3991"/>
      <c r="AB240" s="3991"/>
      <c r="AC240" s="3991"/>
      <c r="AD240" s="3991"/>
      <c r="AE240" s="3991"/>
      <c r="AF240" s="3991"/>
      <c r="AG240" s="3991"/>
      <c r="AH240" s="3991"/>
      <c r="AI240" s="3991"/>
      <c r="AJ240" s="3991"/>
      <c r="AK240" s="3991"/>
      <c r="AL240" s="3991"/>
      <c r="AM240" s="3991"/>
      <c r="AN240" s="3991"/>
      <c r="AO240" s="3991"/>
      <c r="AP240" s="3991"/>
      <c r="AQ240" s="3991"/>
      <c r="AR240" s="3991"/>
      <c r="AS240" s="3991"/>
      <c r="AT240" s="3991"/>
      <c r="AU240" s="3991"/>
      <c r="AV240" s="3991"/>
      <c r="AW240" s="3991"/>
      <c r="AX240" s="3991"/>
      <c r="AY240" s="3991"/>
      <c r="AZ240" s="3991"/>
      <c r="BA240" s="3991"/>
      <c r="BB240" s="3991"/>
      <c r="BC240" s="3991"/>
      <c r="BD240" s="3991"/>
      <c r="BE240" s="3991"/>
      <c r="BF240" s="3991"/>
      <c r="BG240" s="3991"/>
      <c r="BH240" s="3991"/>
      <c r="BI240" s="3991"/>
      <c r="BJ240" s="3991"/>
      <c r="BK240" s="3991"/>
      <c r="BL240" s="3991"/>
      <c r="BM240" s="3991"/>
      <c r="BN240" s="3991"/>
      <c r="BO240" s="3991"/>
      <c r="BP240" s="3991"/>
      <c r="BQ240" s="3991"/>
      <c r="BR240" s="3991"/>
      <c r="BS240" s="3991"/>
      <c r="BT240" s="3991"/>
      <c r="BU240" s="3991"/>
      <c r="BV240" s="3991"/>
      <c r="BW240" s="3991"/>
      <c r="BX240" s="3991"/>
      <c r="BY240" s="3991"/>
      <c r="BZ240" s="3991"/>
      <c r="CA240" s="3991"/>
      <c r="CB240" s="3991"/>
    </row>
    <row r="241" spans="1:80" ht="7.5" customHeight="1">
      <c r="A241" s="3992"/>
      <c r="B241" s="3993"/>
      <c r="C241" s="3994"/>
      <c r="D241" s="750"/>
      <c r="E241" s="3990" t="s">
        <v>1331</v>
      </c>
      <c r="F241" s="3990"/>
      <c r="G241" s="3990"/>
      <c r="H241" s="3991" t="s">
        <v>1408</v>
      </c>
      <c r="I241" s="3991"/>
      <c r="J241" s="3991"/>
      <c r="K241" s="3991"/>
      <c r="L241" s="3991"/>
      <c r="M241" s="3991"/>
      <c r="N241" s="3991"/>
      <c r="O241" s="3991"/>
      <c r="P241" s="3991"/>
      <c r="Q241" s="3991"/>
      <c r="R241" s="3991"/>
      <c r="S241" s="3991"/>
      <c r="T241" s="3991"/>
      <c r="U241" s="3991"/>
      <c r="V241" s="3991"/>
      <c r="W241" s="3991"/>
      <c r="X241" s="3991"/>
      <c r="Y241" s="3991"/>
      <c r="Z241" s="3991"/>
      <c r="AA241" s="3991"/>
      <c r="AB241" s="3991"/>
      <c r="AC241" s="3991"/>
      <c r="AD241" s="3991"/>
      <c r="AE241" s="3991"/>
      <c r="AF241" s="3991"/>
      <c r="AG241" s="3991"/>
      <c r="AH241" s="3991"/>
      <c r="AI241" s="3991"/>
      <c r="AJ241" s="3991"/>
      <c r="AK241" s="3991"/>
      <c r="AL241" s="3991"/>
      <c r="AM241" s="3991"/>
      <c r="AN241" s="3991"/>
      <c r="AO241" s="3991"/>
      <c r="AP241" s="3991"/>
      <c r="AQ241" s="3991"/>
      <c r="AR241" s="3991"/>
      <c r="AS241" s="3991"/>
      <c r="AT241" s="3991"/>
      <c r="AU241" s="3991"/>
      <c r="AV241" s="3991"/>
      <c r="AW241" s="3991"/>
      <c r="AX241" s="3991"/>
      <c r="AY241" s="3991"/>
      <c r="AZ241" s="3991"/>
      <c r="BA241" s="3991"/>
      <c r="BB241" s="3991"/>
      <c r="BC241" s="3991"/>
      <c r="BD241" s="3991"/>
      <c r="BE241" s="3991"/>
      <c r="BF241" s="3991"/>
      <c r="BG241" s="3991"/>
      <c r="BH241" s="3991"/>
      <c r="BI241" s="3991"/>
      <c r="BJ241" s="3991"/>
      <c r="BK241" s="3991"/>
      <c r="BL241" s="3991"/>
      <c r="BM241" s="3991"/>
      <c r="BN241" s="3991"/>
      <c r="BO241" s="3991"/>
      <c r="BP241" s="3991"/>
      <c r="BQ241" s="3991"/>
      <c r="BR241" s="3991"/>
      <c r="BS241" s="3991"/>
      <c r="BT241" s="3991"/>
      <c r="BU241" s="3991"/>
      <c r="BV241" s="3991"/>
      <c r="BW241" s="3991"/>
      <c r="BX241" s="3991"/>
      <c r="BY241" s="3991"/>
      <c r="BZ241" s="3991"/>
      <c r="CA241" s="3991"/>
      <c r="CB241" s="3991"/>
    </row>
    <row r="242" spans="1:80" ht="7.5" customHeight="1">
      <c r="A242" s="3995"/>
      <c r="B242" s="3996"/>
      <c r="C242" s="3997"/>
      <c r="D242" s="750"/>
      <c r="E242" s="3990"/>
      <c r="F242" s="3990"/>
      <c r="G242" s="3990"/>
      <c r="H242" s="3991"/>
      <c r="I242" s="3991"/>
      <c r="J242" s="3991"/>
      <c r="K242" s="3991"/>
      <c r="L242" s="3991"/>
      <c r="M242" s="3991"/>
      <c r="N242" s="3991"/>
      <c r="O242" s="3991"/>
      <c r="P242" s="3991"/>
      <c r="Q242" s="3991"/>
      <c r="R242" s="3991"/>
      <c r="S242" s="3991"/>
      <c r="T242" s="3991"/>
      <c r="U242" s="3991"/>
      <c r="V242" s="3991"/>
      <c r="W242" s="3991"/>
      <c r="X242" s="3991"/>
      <c r="Y242" s="3991"/>
      <c r="Z242" s="3991"/>
      <c r="AA242" s="3991"/>
      <c r="AB242" s="3991"/>
      <c r="AC242" s="3991"/>
      <c r="AD242" s="3991"/>
      <c r="AE242" s="3991"/>
      <c r="AF242" s="3991"/>
      <c r="AG242" s="3991"/>
      <c r="AH242" s="3991"/>
      <c r="AI242" s="3991"/>
      <c r="AJ242" s="3991"/>
      <c r="AK242" s="3991"/>
      <c r="AL242" s="3991"/>
      <c r="AM242" s="3991"/>
      <c r="AN242" s="3991"/>
      <c r="AO242" s="3991"/>
      <c r="AP242" s="3991"/>
      <c r="AQ242" s="3991"/>
      <c r="AR242" s="3991"/>
      <c r="AS242" s="3991"/>
      <c r="AT242" s="3991"/>
      <c r="AU242" s="3991"/>
      <c r="AV242" s="3991"/>
      <c r="AW242" s="3991"/>
      <c r="AX242" s="3991"/>
      <c r="AY242" s="3991"/>
      <c r="AZ242" s="3991"/>
      <c r="BA242" s="3991"/>
      <c r="BB242" s="3991"/>
      <c r="BC242" s="3991"/>
      <c r="BD242" s="3991"/>
      <c r="BE242" s="3991"/>
      <c r="BF242" s="3991"/>
      <c r="BG242" s="3991"/>
      <c r="BH242" s="3991"/>
      <c r="BI242" s="3991"/>
      <c r="BJ242" s="3991"/>
      <c r="BK242" s="3991"/>
      <c r="BL242" s="3991"/>
      <c r="BM242" s="3991"/>
      <c r="BN242" s="3991"/>
      <c r="BO242" s="3991"/>
      <c r="BP242" s="3991"/>
      <c r="BQ242" s="3991"/>
      <c r="BR242" s="3991"/>
      <c r="BS242" s="3991"/>
      <c r="BT242" s="3991"/>
      <c r="BU242" s="3991"/>
      <c r="BV242" s="3991"/>
      <c r="BW242" s="3991"/>
      <c r="BX242" s="3991"/>
      <c r="BY242" s="3991"/>
      <c r="BZ242" s="3991"/>
      <c r="CA242" s="3991"/>
      <c r="CB242" s="3991"/>
    </row>
    <row r="243" spans="1:80" ht="7.5" customHeight="1" thickBot="1">
      <c r="A243" s="3998"/>
      <c r="B243" s="3999"/>
      <c r="C243" s="4000"/>
      <c r="D243" s="750"/>
      <c r="E243" s="3990"/>
      <c r="F243" s="3990"/>
      <c r="G243" s="3990"/>
      <c r="H243" s="3991"/>
      <c r="I243" s="3991"/>
      <c r="J243" s="3991"/>
      <c r="K243" s="3991"/>
      <c r="L243" s="3991"/>
      <c r="M243" s="3991"/>
      <c r="N243" s="3991"/>
      <c r="O243" s="3991"/>
      <c r="P243" s="3991"/>
      <c r="Q243" s="3991"/>
      <c r="R243" s="3991"/>
      <c r="S243" s="3991"/>
      <c r="T243" s="3991"/>
      <c r="U243" s="3991"/>
      <c r="V243" s="3991"/>
      <c r="W243" s="3991"/>
      <c r="X243" s="3991"/>
      <c r="Y243" s="3991"/>
      <c r="Z243" s="3991"/>
      <c r="AA243" s="3991"/>
      <c r="AB243" s="3991"/>
      <c r="AC243" s="3991"/>
      <c r="AD243" s="3991"/>
      <c r="AE243" s="3991"/>
      <c r="AF243" s="3991"/>
      <c r="AG243" s="3991"/>
      <c r="AH243" s="3991"/>
      <c r="AI243" s="3991"/>
      <c r="AJ243" s="3991"/>
      <c r="AK243" s="3991"/>
      <c r="AL243" s="3991"/>
      <c r="AM243" s="3991"/>
      <c r="AN243" s="3991"/>
      <c r="AO243" s="3991"/>
      <c r="AP243" s="3991"/>
      <c r="AQ243" s="3991"/>
      <c r="AR243" s="3991"/>
      <c r="AS243" s="3991"/>
      <c r="AT243" s="3991"/>
      <c r="AU243" s="3991"/>
      <c r="AV243" s="3991"/>
      <c r="AW243" s="3991"/>
      <c r="AX243" s="3991"/>
      <c r="AY243" s="3991"/>
      <c r="AZ243" s="3991"/>
      <c r="BA243" s="3991"/>
      <c r="BB243" s="3991"/>
      <c r="BC243" s="3991"/>
      <c r="BD243" s="3991"/>
      <c r="BE243" s="3991"/>
      <c r="BF243" s="3991"/>
      <c r="BG243" s="3991"/>
      <c r="BH243" s="3991"/>
      <c r="BI243" s="3991"/>
      <c r="BJ243" s="3991"/>
      <c r="BK243" s="3991"/>
      <c r="BL243" s="3991"/>
      <c r="BM243" s="3991"/>
      <c r="BN243" s="3991"/>
      <c r="BO243" s="3991"/>
      <c r="BP243" s="3991"/>
      <c r="BQ243" s="3991"/>
      <c r="BR243" s="3991"/>
      <c r="BS243" s="3991"/>
      <c r="BT243" s="3991"/>
      <c r="BU243" s="3991"/>
      <c r="BV243" s="3991"/>
      <c r="BW243" s="3991"/>
      <c r="BX243" s="3991"/>
      <c r="BY243" s="3991"/>
      <c r="BZ243" s="3991"/>
      <c r="CA243" s="3991"/>
      <c r="CB243" s="3991"/>
    </row>
    <row r="244" spans="1:80" ht="7.5" customHeight="1">
      <c r="A244" s="3992"/>
      <c r="B244" s="3993"/>
      <c r="C244" s="3994"/>
      <c r="D244" s="750"/>
      <c r="E244" s="3990" t="s">
        <v>1333</v>
      </c>
      <c r="F244" s="3990"/>
      <c r="G244" s="3990"/>
      <c r="H244" s="3991" t="s">
        <v>1409</v>
      </c>
      <c r="I244" s="3991"/>
      <c r="J244" s="3991"/>
      <c r="K244" s="3991"/>
      <c r="L244" s="3991"/>
      <c r="M244" s="3991"/>
      <c r="N244" s="3991"/>
      <c r="O244" s="3991"/>
      <c r="P244" s="3991"/>
      <c r="Q244" s="3991"/>
      <c r="R244" s="3991"/>
      <c r="S244" s="3991"/>
      <c r="T244" s="3991"/>
      <c r="U244" s="3991"/>
      <c r="V244" s="3991"/>
      <c r="W244" s="3991"/>
      <c r="X244" s="3991"/>
      <c r="Y244" s="3991"/>
      <c r="Z244" s="3991"/>
      <c r="AA244" s="3991"/>
      <c r="AB244" s="3991"/>
      <c r="AC244" s="3991"/>
      <c r="AD244" s="3991"/>
      <c r="AE244" s="3991"/>
      <c r="AF244" s="3991"/>
      <c r="AG244" s="3991"/>
      <c r="AH244" s="3991"/>
      <c r="AI244" s="3991"/>
      <c r="AJ244" s="3991"/>
      <c r="AK244" s="3991"/>
      <c r="AL244" s="3991"/>
      <c r="AM244" s="3991"/>
      <c r="AN244" s="3991"/>
      <c r="AO244" s="3991"/>
      <c r="AP244" s="3991"/>
      <c r="AQ244" s="3991"/>
      <c r="AR244" s="3991"/>
      <c r="AS244" s="3991"/>
      <c r="AT244" s="3991"/>
      <c r="AU244" s="3991"/>
      <c r="AV244" s="3991"/>
      <c r="AW244" s="3991"/>
      <c r="AX244" s="3991"/>
      <c r="AY244" s="3991"/>
      <c r="AZ244" s="3991"/>
      <c r="BA244" s="3991"/>
      <c r="BB244" s="3991"/>
      <c r="BC244" s="3991"/>
      <c r="BD244" s="3991"/>
      <c r="BE244" s="3991"/>
      <c r="BF244" s="3991"/>
      <c r="BG244" s="3991"/>
      <c r="BH244" s="3991"/>
      <c r="BI244" s="3991"/>
      <c r="BJ244" s="3991"/>
      <c r="BK244" s="3991"/>
      <c r="BL244" s="3991"/>
      <c r="BM244" s="3991"/>
      <c r="BN244" s="3991"/>
      <c r="BO244" s="3991"/>
      <c r="BP244" s="3991"/>
      <c r="BQ244" s="3991"/>
      <c r="BR244" s="3991"/>
      <c r="BS244" s="3991"/>
      <c r="BT244" s="3991"/>
      <c r="BU244" s="3991"/>
      <c r="BV244" s="3991"/>
      <c r="BW244" s="3991"/>
      <c r="BX244" s="3991"/>
      <c r="BY244" s="3991"/>
      <c r="BZ244" s="3991"/>
      <c r="CA244" s="3991"/>
      <c r="CB244" s="3991"/>
    </row>
    <row r="245" spans="1:80" ht="7.5" customHeight="1">
      <c r="A245" s="3995"/>
      <c r="B245" s="3996"/>
      <c r="C245" s="3997"/>
      <c r="D245" s="750"/>
      <c r="E245" s="3990"/>
      <c r="F245" s="3990"/>
      <c r="G245" s="3990"/>
      <c r="H245" s="3991"/>
      <c r="I245" s="3991"/>
      <c r="J245" s="3991"/>
      <c r="K245" s="3991"/>
      <c r="L245" s="3991"/>
      <c r="M245" s="3991"/>
      <c r="N245" s="3991"/>
      <c r="O245" s="3991"/>
      <c r="P245" s="3991"/>
      <c r="Q245" s="3991"/>
      <c r="R245" s="3991"/>
      <c r="S245" s="3991"/>
      <c r="T245" s="3991"/>
      <c r="U245" s="3991"/>
      <c r="V245" s="3991"/>
      <c r="W245" s="3991"/>
      <c r="X245" s="3991"/>
      <c r="Y245" s="3991"/>
      <c r="Z245" s="3991"/>
      <c r="AA245" s="3991"/>
      <c r="AB245" s="3991"/>
      <c r="AC245" s="3991"/>
      <c r="AD245" s="3991"/>
      <c r="AE245" s="3991"/>
      <c r="AF245" s="3991"/>
      <c r="AG245" s="3991"/>
      <c r="AH245" s="3991"/>
      <c r="AI245" s="3991"/>
      <c r="AJ245" s="3991"/>
      <c r="AK245" s="3991"/>
      <c r="AL245" s="3991"/>
      <c r="AM245" s="3991"/>
      <c r="AN245" s="3991"/>
      <c r="AO245" s="3991"/>
      <c r="AP245" s="3991"/>
      <c r="AQ245" s="3991"/>
      <c r="AR245" s="3991"/>
      <c r="AS245" s="3991"/>
      <c r="AT245" s="3991"/>
      <c r="AU245" s="3991"/>
      <c r="AV245" s="3991"/>
      <c r="AW245" s="3991"/>
      <c r="AX245" s="3991"/>
      <c r="AY245" s="3991"/>
      <c r="AZ245" s="3991"/>
      <c r="BA245" s="3991"/>
      <c r="BB245" s="3991"/>
      <c r="BC245" s="3991"/>
      <c r="BD245" s="3991"/>
      <c r="BE245" s="3991"/>
      <c r="BF245" s="3991"/>
      <c r="BG245" s="3991"/>
      <c r="BH245" s="3991"/>
      <c r="BI245" s="3991"/>
      <c r="BJ245" s="3991"/>
      <c r="BK245" s="3991"/>
      <c r="BL245" s="3991"/>
      <c r="BM245" s="3991"/>
      <c r="BN245" s="3991"/>
      <c r="BO245" s="3991"/>
      <c r="BP245" s="3991"/>
      <c r="BQ245" s="3991"/>
      <c r="BR245" s="3991"/>
      <c r="BS245" s="3991"/>
      <c r="BT245" s="3991"/>
      <c r="BU245" s="3991"/>
      <c r="BV245" s="3991"/>
      <c r="BW245" s="3991"/>
      <c r="BX245" s="3991"/>
      <c r="BY245" s="3991"/>
      <c r="BZ245" s="3991"/>
      <c r="CA245" s="3991"/>
      <c r="CB245" s="3991"/>
    </row>
    <row r="246" spans="1:80" ht="7.5" customHeight="1" thickBot="1">
      <c r="A246" s="3998"/>
      <c r="B246" s="3999"/>
      <c r="C246" s="4000"/>
      <c r="D246" s="750"/>
      <c r="E246" s="3990"/>
      <c r="F246" s="3990"/>
      <c r="G246" s="3990"/>
      <c r="H246" s="3991"/>
      <c r="I246" s="3991"/>
      <c r="J246" s="3991"/>
      <c r="K246" s="3991"/>
      <c r="L246" s="3991"/>
      <c r="M246" s="3991"/>
      <c r="N246" s="3991"/>
      <c r="O246" s="3991"/>
      <c r="P246" s="3991"/>
      <c r="Q246" s="3991"/>
      <c r="R246" s="3991"/>
      <c r="S246" s="3991"/>
      <c r="T246" s="3991"/>
      <c r="U246" s="3991"/>
      <c r="V246" s="3991"/>
      <c r="W246" s="3991"/>
      <c r="X246" s="3991"/>
      <c r="Y246" s="3991"/>
      <c r="Z246" s="3991"/>
      <c r="AA246" s="3991"/>
      <c r="AB246" s="3991"/>
      <c r="AC246" s="3991"/>
      <c r="AD246" s="3991"/>
      <c r="AE246" s="3991"/>
      <c r="AF246" s="3991"/>
      <c r="AG246" s="3991"/>
      <c r="AH246" s="3991"/>
      <c r="AI246" s="3991"/>
      <c r="AJ246" s="3991"/>
      <c r="AK246" s="3991"/>
      <c r="AL246" s="3991"/>
      <c r="AM246" s="3991"/>
      <c r="AN246" s="3991"/>
      <c r="AO246" s="3991"/>
      <c r="AP246" s="3991"/>
      <c r="AQ246" s="3991"/>
      <c r="AR246" s="3991"/>
      <c r="AS246" s="3991"/>
      <c r="AT246" s="3991"/>
      <c r="AU246" s="3991"/>
      <c r="AV246" s="3991"/>
      <c r="AW246" s="3991"/>
      <c r="AX246" s="3991"/>
      <c r="AY246" s="3991"/>
      <c r="AZ246" s="3991"/>
      <c r="BA246" s="3991"/>
      <c r="BB246" s="3991"/>
      <c r="BC246" s="3991"/>
      <c r="BD246" s="3991"/>
      <c r="BE246" s="3991"/>
      <c r="BF246" s="3991"/>
      <c r="BG246" s="3991"/>
      <c r="BH246" s="3991"/>
      <c r="BI246" s="3991"/>
      <c r="BJ246" s="3991"/>
      <c r="BK246" s="3991"/>
      <c r="BL246" s="3991"/>
      <c r="BM246" s="3991"/>
      <c r="BN246" s="3991"/>
      <c r="BO246" s="3991"/>
      <c r="BP246" s="3991"/>
      <c r="BQ246" s="3991"/>
      <c r="BR246" s="3991"/>
      <c r="BS246" s="3991"/>
      <c r="BT246" s="3991"/>
      <c r="BU246" s="3991"/>
      <c r="BV246" s="3991"/>
      <c r="BW246" s="3991"/>
      <c r="BX246" s="3991"/>
      <c r="BY246" s="3991"/>
      <c r="BZ246" s="3991"/>
      <c r="CA246" s="3991"/>
      <c r="CB246" s="3991"/>
    </row>
    <row r="247" spans="1:80" ht="7.5" customHeight="1">
      <c r="A247" s="3992"/>
      <c r="B247" s="3993"/>
      <c r="C247" s="3994"/>
      <c r="D247" s="750"/>
      <c r="E247" s="3990" t="s">
        <v>1335</v>
      </c>
      <c r="F247" s="3990"/>
      <c r="G247" s="3990"/>
      <c r="H247" s="3991" t="s">
        <v>1410</v>
      </c>
      <c r="I247" s="3991"/>
      <c r="J247" s="3991"/>
      <c r="K247" s="3991"/>
      <c r="L247" s="3991"/>
      <c r="M247" s="3991"/>
      <c r="N247" s="3991"/>
      <c r="O247" s="3991"/>
      <c r="P247" s="3991"/>
      <c r="Q247" s="3991"/>
      <c r="R247" s="3991"/>
      <c r="S247" s="3991"/>
      <c r="T247" s="3991"/>
      <c r="U247" s="3991"/>
      <c r="V247" s="3991"/>
      <c r="W247" s="3991"/>
      <c r="X247" s="3991"/>
      <c r="Y247" s="3991"/>
      <c r="Z247" s="3991"/>
      <c r="AA247" s="3991"/>
      <c r="AB247" s="3991"/>
      <c r="AC247" s="3991"/>
      <c r="AD247" s="3991"/>
      <c r="AE247" s="3991"/>
      <c r="AF247" s="3991"/>
      <c r="AG247" s="3991"/>
      <c r="AH247" s="3991"/>
      <c r="AI247" s="3991"/>
      <c r="AJ247" s="3991"/>
      <c r="AK247" s="3991"/>
      <c r="AL247" s="3991"/>
      <c r="AM247" s="3991"/>
      <c r="AN247" s="3991"/>
      <c r="AO247" s="3991"/>
      <c r="AP247" s="3991"/>
      <c r="AQ247" s="3991"/>
      <c r="AR247" s="3991"/>
      <c r="AS247" s="3991"/>
      <c r="AT247" s="3991"/>
      <c r="AU247" s="3991"/>
      <c r="AV247" s="3991"/>
      <c r="AW247" s="3991"/>
      <c r="AX247" s="3991"/>
      <c r="AY247" s="3991"/>
      <c r="AZ247" s="3991"/>
      <c r="BA247" s="3991"/>
      <c r="BB247" s="3991"/>
      <c r="BC247" s="3991"/>
      <c r="BD247" s="3991"/>
      <c r="BE247" s="3991"/>
      <c r="BF247" s="3991"/>
      <c r="BG247" s="3991"/>
      <c r="BH247" s="3991"/>
      <c r="BI247" s="3991"/>
      <c r="BJ247" s="3991"/>
      <c r="BK247" s="3991"/>
      <c r="BL247" s="3991"/>
      <c r="BM247" s="3991"/>
      <c r="BN247" s="3991"/>
      <c r="BO247" s="3991"/>
      <c r="BP247" s="3991"/>
      <c r="BQ247" s="3991"/>
      <c r="BR247" s="3991"/>
      <c r="BS247" s="3991"/>
      <c r="BT247" s="3991"/>
      <c r="BU247" s="3991"/>
      <c r="BV247" s="3991"/>
      <c r="BW247" s="3991"/>
      <c r="BX247" s="3991"/>
      <c r="BY247" s="3991"/>
      <c r="BZ247" s="3991"/>
      <c r="CA247" s="3991"/>
      <c r="CB247" s="3991"/>
    </row>
    <row r="248" spans="1:80" ht="7.5" customHeight="1">
      <c r="A248" s="3995"/>
      <c r="B248" s="3996"/>
      <c r="C248" s="3997"/>
      <c r="D248" s="750"/>
      <c r="E248" s="3990"/>
      <c r="F248" s="3990"/>
      <c r="G248" s="3990"/>
      <c r="H248" s="3991"/>
      <c r="I248" s="3991"/>
      <c r="J248" s="3991"/>
      <c r="K248" s="3991"/>
      <c r="L248" s="3991"/>
      <c r="M248" s="3991"/>
      <c r="N248" s="3991"/>
      <c r="O248" s="3991"/>
      <c r="P248" s="3991"/>
      <c r="Q248" s="3991"/>
      <c r="R248" s="3991"/>
      <c r="S248" s="3991"/>
      <c r="T248" s="3991"/>
      <c r="U248" s="3991"/>
      <c r="V248" s="3991"/>
      <c r="W248" s="3991"/>
      <c r="X248" s="3991"/>
      <c r="Y248" s="3991"/>
      <c r="Z248" s="3991"/>
      <c r="AA248" s="3991"/>
      <c r="AB248" s="3991"/>
      <c r="AC248" s="3991"/>
      <c r="AD248" s="3991"/>
      <c r="AE248" s="3991"/>
      <c r="AF248" s="3991"/>
      <c r="AG248" s="3991"/>
      <c r="AH248" s="3991"/>
      <c r="AI248" s="3991"/>
      <c r="AJ248" s="3991"/>
      <c r="AK248" s="3991"/>
      <c r="AL248" s="3991"/>
      <c r="AM248" s="3991"/>
      <c r="AN248" s="3991"/>
      <c r="AO248" s="3991"/>
      <c r="AP248" s="3991"/>
      <c r="AQ248" s="3991"/>
      <c r="AR248" s="3991"/>
      <c r="AS248" s="3991"/>
      <c r="AT248" s="3991"/>
      <c r="AU248" s="3991"/>
      <c r="AV248" s="3991"/>
      <c r="AW248" s="3991"/>
      <c r="AX248" s="3991"/>
      <c r="AY248" s="3991"/>
      <c r="AZ248" s="3991"/>
      <c r="BA248" s="3991"/>
      <c r="BB248" s="3991"/>
      <c r="BC248" s="3991"/>
      <c r="BD248" s="3991"/>
      <c r="BE248" s="3991"/>
      <c r="BF248" s="3991"/>
      <c r="BG248" s="3991"/>
      <c r="BH248" s="3991"/>
      <c r="BI248" s="3991"/>
      <c r="BJ248" s="3991"/>
      <c r="BK248" s="3991"/>
      <c r="BL248" s="3991"/>
      <c r="BM248" s="3991"/>
      <c r="BN248" s="3991"/>
      <c r="BO248" s="3991"/>
      <c r="BP248" s="3991"/>
      <c r="BQ248" s="3991"/>
      <c r="BR248" s="3991"/>
      <c r="BS248" s="3991"/>
      <c r="BT248" s="3991"/>
      <c r="BU248" s="3991"/>
      <c r="BV248" s="3991"/>
      <c r="BW248" s="3991"/>
      <c r="BX248" s="3991"/>
      <c r="BY248" s="3991"/>
      <c r="BZ248" s="3991"/>
      <c r="CA248" s="3991"/>
      <c r="CB248" s="3991"/>
    </row>
    <row r="249" spans="1:80" ht="7.5" customHeight="1" thickBot="1">
      <c r="A249" s="3998"/>
      <c r="B249" s="3999"/>
      <c r="C249" s="4000"/>
      <c r="D249" s="750"/>
      <c r="E249" s="3990"/>
      <c r="F249" s="3990"/>
      <c r="G249" s="3990"/>
      <c r="H249" s="3991"/>
      <c r="I249" s="3991"/>
      <c r="J249" s="3991"/>
      <c r="K249" s="3991"/>
      <c r="L249" s="3991"/>
      <c r="M249" s="3991"/>
      <c r="N249" s="3991"/>
      <c r="O249" s="3991"/>
      <c r="P249" s="3991"/>
      <c r="Q249" s="3991"/>
      <c r="R249" s="3991"/>
      <c r="S249" s="3991"/>
      <c r="T249" s="3991"/>
      <c r="U249" s="3991"/>
      <c r="V249" s="3991"/>
      <c r="W249" s="3991"/>
      <c r="X249" s="3991"/>
      <c r="Y249" s="3991"/>
      <c r="Z249" s="3991"/>
      <c r="AA249" s="3991"/>
      <c r="AB249" s="3991"/>
      <c r="AC249" s="3991"/>
      <c r="AD249" s="3991"/>
      <c r="AE249" s="3991"/>
      <c r="AF249" s="3991"/>
      <c r="AG249" s="3991"/>
      <c r="AH249" s="3991"/>
      <c r="AI249" s="3991"/>
      <c r="AJ249" s="3991"/>
      <c r="AK249" s="3991"/>
      <c r="AL249" s="3991"/>
      <c r="AM249" s="3991"/>
      <c r="AN249" s="3991"/>
      <c r="AO249" s="3991"/>
      <c r="AP249" s="3991"/>
      <c r="AQ249" s="3991"/>
      <c r="AR249" s="3991"/>
      <c r="AS249" s="3991"/>
      <c r="AT249" s="3991"/>
      <c r="AU249" s="3991"/>
      <c r="AV249" s="3991"/>
      <c r="AW249" s="3991"/>
      <c r="AX249" s="3991"/>
      <c r="AY249" s="3991"/>
      <c r="AZ249" s="3991"/>
      <c r="BA249" s="3991"/>
      <c r="BB249" s="3991"/>
      <c r="BC249" s="3991"/>
      <c r="BD249" s="3991"/>
      <c r="BE249" s="3991"/>
      <c r="BF249" s="3991"/>
      <c r="BG249" s="3991"/>
      <c r="BH249" s="3991"/>
      <c r="BI249" s="3991"/>
      <c r="BJ249" s="3991"/>
      <c r="BK249" s="3991"/>
      <c r="BL249" s="3991"/>
      <c r="BM249" s="3991"/>
      <c r="BN249" s="3991"/>
      <c r="BO249" s="3991"/>
      <c r="BP249" s="3991"/>
      <c r="BQ249" s="3991"/>
      <c r="BR249" s="3991"/>
      <c r="BS249" s="3991"/>
      <c r="BT249" s="3991"/>
      <c r="BU249" s="3991"/>
      <c r="BV249" s="3991"/>
      <c r="BW249" s="3991"/>
      <c r="BX249" s="3991"/>
      <c r="BY249" s="3991"/>
      <c r="BZ249" s="3991"/>
      <c r="CA249" s="3991"/>
      <c r="CB249" s="3991"/>
    </row>
    <row r="250" spans="1:80" ht="7.5" customHeight="1">
      <c r="A250" s="3992"/>
      <c r="B250" s="3993"/>
      <c r="C250" s="3994"/>
      <c r="D250" s="750"/>
      <c r="E250" s="3990" t="s">
        <v>1336</v>
      </c>
      <c r="F250" s="3990"/>
      <c r="G250" s="3990"/>
      <c r="H250" s="4008" t="s">
        <v>1411</v>
      </c>
      <c r="I250" s="4008"/>
      <c r="J250" s="4008"/>
      <c r="K250" s="4008"/>
      <c r="L250" s="4008"/>
      <c r="M250" s="4008"/>
      <c r="N250" s="4008"/>
      <c r="O250" s="4008"/>
      <c r="P250" s="4008"/>
      <c r="Q250" s="4008"/>
      <c r="R250" s="4008"/>
      <c r="S250" s="4008"/>
      <c r="T250" s="4008"/>
      <c r="U250" s="4008"/>
      <c r="V250" s="4008"/>
      <c r="W250" s="4008"/>
      <c r="X250" s="4008"/>
      <c r="Y250" s="4008"/>
      <c r="Z250" s="4008"/>
      <c r="AA250" s="4008"/>
      <c r="AB250" s="4008"/>
      <c r="AC250" s="4008"/>
      <c r="AD250" s="4008"/>
      <c r="AE250" s="4008"/>
      <c r="AF250" s="4008"/>
      <c r="AG250" s="4008"/>
      <c r="AH250" s="4008"/>
      <c r="AI250" s="4008"/>
      <c r="AJ250" s="4008"/>
      <c r="AK250" s="4008"/>
      <c r="AL250" s="4008"/>
      <c r="AM250" s="4008"/>
      <c r="AN250" s="4008"/>
      <c r="AO250" s="4008"/>
      <c r="AP250" s="4008"/>
      <c r="AQ250" s="4008"/>
      <c r="AR250" s="4008"/>
      <c r="AS250" s="4008"/>
      <c r="AT250" s="4008"/>
      <c r="AU250" s="4008"/>
      <c r="AV250" s="4008"/>
      <c r="AW250" s="4008"/>
      <c r="AX250" s="4008"/>
      <c r="AY250" s="4008"/>
      <c r="AZ250" s="4008"/>
      <c r="BA250" s="4008"/>
      <c r="BB250" s="4008"/>
      <c r="BC250" s="4008"/>
      <c r="BD250" s="4008"/>
      <c r="BE250" s="4008"/>
      <c r="BF250" s="4008"/>
      <c r="BG250" s="4008"/>
      <c r="BH250" s="4008"/>
      <c r="BI250" s="4008"/>
      <c r="BJ250" s="4008"/>
      <c r="BK250" s="4008"/>
      <c r="BL250" s="4008"/>
      <c r="BM250" s="4008"/>
      <c r="BN250" s="4008"/>
      <c r="BO250" s="4008"/>
      <c r="BP250" s="4008"/>
      <c r="BQ250" s="4008"/>
      <c r="BR250" s="4008"/>
      <c r="BS250" s="4008"/>
      <c r="BT250" s="4008"/>
      <c r="BU250" s="4008"/>
      <c r="BV250" s="4008"/>
      <c r="BW250" s="4008"/>
      <c r="BX250" s="4008"/>
      <c r="BY250" s="4008"/>
      <c r="BZ250" s="4008"/>
      <c r="CA250" s="4008"/>
      <c r="CB250" s="4008"/>
    </row>
    <row r="251" spans="1:80" ht="7.5" customHeight="1">
      <c r="A251" s="3995"/>
      <c r="B251" s="3996"/>
      <c r="C251" s="3997"/>
      <c r="D251" s="750"/>
      <c r="E251" s="3990"/>
      <c r="F251" s="3990"/>
      <c r="G251" s="3990"/>
      <c r="H251" s="4008"/>
      <c r="I251" s="4008"/>
      <c r="J251" s="4008"/>
      <c r="K251" s="4008"/>
      <c r="L251" s="4008"/>
      <c r="M251" s="4008"/>
      <c r="N251" s="4008"/>
      <c r="O251" s="4008"/>
      <c r="P251" s="4008"/>
      <c r="Q251" s="4008"/>
      <c r="R251" s="4008"/>
      <c r="S251" s="4008"/>
      <c r="T251" s="4008"/>
      <c r="U251" s="4008"/>
      <c r="V251" s="4008"/>
      <c r="W251" s="4008"/>
      <c r="X251" s="4008"/>
      <c r="Y251" s="4008"/>
      <c r="Z251" s="4008"/>
      <c r="AA251" s="4008"/>
      <c r="AB251" s="4008"/>
      <c r="AC251" s="4008"/>
      <c r="AD251" s="4008"/>
      <c r="AE251" s="4008"/>
      <c r="AF251" s="4008"/>
      <c r="AG251" s="4008"/>
      <c r="AH251" s="4008"/>
      <c r="AI251" s="4008"/>
      <c r="AJ251" s="4008"/>
      <c r="AK251" s="4008"/>
      <c r="AL251" s="4008"/>
      <c r="AM251" s="4008"/>
      <c r="AN251" s="4008"/>
      <c r="AO251" s="4008"/>
      <c r="AP251" s="4008"/>
      <c r="AQ251" s="4008"/>
      <c r="AR251" s="4008"/>
      <c r="AS251" s="4008"/>
      <c r="AT251" s="4008"/>
      <c r="AU251" s="4008"/>
      <c r="AV251" s="4008"/>
      <c r="AW251" s="4008"/>
      <c r="AX251" s="4008"/>
      <c r="AY251" s="4008"/>
      <c r="AZ251" s="4008"/>
      <c r="BA251" s="4008"/>
      <c r="BB251" s="4008"/>
      <c r="BC251" s="4008"/>
      <c r="BD251" s="4008"/>
      <c r="BE251" s="4008"/>
      <c r="BF251" s="4008"/>
      <c r="BG251" s="4008"/>
      <c r="BH251" s="4008"/>
      <c r="BI251" s="4008"/>
      <c r="BJ251" s="4008"/>
      <c r="BK251" s="4008"/>
      <c r="BL251" s="4008"/>
      <c r="BM251" s="4008"/>
      <c r="BN251" s="4008"/>
      <c r="BO251" s="4008"/>
      <c r="BP251" s="4008"/>
      <c r="BQ251" s="4008"/>
      <c r="BR251" s="4008"/>
      <c r="BS251" s="4008"/>
      <c r="BT251" s="4008"/>
      <c r="BU251" s="4008"/>
      <c r="BV251" s="4008"/>
      <c r="BW251" s="4008"/>
      <c r="BX251" s="4008"/>
      <c r="BY251" s="4008"/>
      <c r="BZ251" s="4008"/>
      <c r="CA251" s="4008"/>
      <c r="CB251" s="4008"/>
    </row>
    <row r="252" spans="1:80" ht="7.5" customHeight="1" thickBot="1">
      <c r="A252" s="3998"/>
      <c r="B252" s="3999"/>
      <c r="C252" s="4000"/>
      <c r="D252" s="750"/>
      <c r="E252" s="3990"/>
      <c r="F252" s="3990"/>
      <c r="G252" s="3990"/>
      <c r="H252" s="4008"/>
      <c r="I252" s="4008"/>
      <c r="J252" s="4008"/>
      <c r="K252" s="4008"/>
      <c r="L252" s="4008"/>
      <c r="M252" s="4008"/>
      <c r="N252" s="4008"/>
      <c r="O252" s="4008"/>
      <c r="P252" s="4008"/>
      <c r="Q252" s="4008"/>
      <c r="R252" s="4008"/>
      <c r="S252" s="4008"/>
      <c r="T252" s="4008"/>
      <c r="U252" s="4008"/>
      <c r="V252" s="4008"/>
      <c r="W252" s="4008"/>
      <c r="X252" s="4008"/>
      <c r="Y252" s="4008"/>
      <c r="Z252" s="4008"/>
      <c r="AA252" s="4008"/>
      <c r="AB252" s="4008"/>
      <c r="AC252" s="4008"/>
      <c r="AD252" s="4008"/>
      <c r="AE252" s="4008"/>
      <c r="AF252" s="4008"/>
      <c r="AG252" s="4008"/>
      <c r="AH252" s="4008"/>
      <c r="AI252" s="4008"/>
      <c r="AJ252" s="4008"/>
      <c r="AK252" s="4008"/>
      <c r="AL252" s="4008"/>
      <c r="AM252" s="4008"/>
      <c r="AN252" s="4008"/>
      <c r="AO252" s="4008"/>
      <c r="AP252" s="4008"/>
      <c r="AQ252" s="4008"/>
      <c r="AR252" s="4008"/>
      <c r="AS252" s="4008"/>
      <c r="AT252" s="4008"/>
      <c r="AU252" s="4008"/>
      <c r="AV252" s="4008"/>
      <c r="AW252" s="4008"/>
      <c r="AX252" s="4008"/>
      <c r="AY252" s="4008"/>
      <c r="AZ252" s="4008"/>
      <c r="BA252" s="4008"/>
      <c r="BB252" s="4008"/>
      <c r="BC252" s="4008"/>
      <c r="BD252" s="4008"/>
      <c r="BE252" s="4008"/>
      <c r="BF252" s="4008"/>
      <c r="BG252" s="4008"/>
      <c r="BH252" s="4008"/>
      <c r="BI252" s="4008"/>
      <c r="BJ252" s="4008"/>
      <c r="BK252" s="4008"/>
      <c r="BL252" s="4008"/>
      <c r="BM252" s="4008"/>
      <c r="BN252" s="4008"/>
      <c r="BO252" s="4008"/>
      <c r="BP252" s="4008"/>
      <c r="BQ252" s="4008"/>
      <c r="BR252" s="4008"/>
      <c r="BS252" s="4008"/>
      <c r="BT252" s="4008"/>
      <c r="BU252" s="4008"/>
      <c r="BV252" s="4008"/>
      <c r="BW252" s="4008"/>
      <c r="BX252" s="4008"/>
      <c r="BY252" s="4008"/>
      <c r="BZ252" s="4008"/>
      <c r="CA252" s="4008"/>
      <c r="CB252" s="4008"/>
    </row>
    <row r="253" spans="1:80" ht="7.5" customHeight="1">
      <c r="A253" s="3992"/>
      <c r="B253" s="3993"/>
      <c r="C253" s="3994"/>
      <c r="D253" s="750"/>
      <c r="E253" s="3990" t="s">
        <v>1370</v>
      </c>
      <c r="F253" s="3990"/>
      <c r="G253" s="3990"/>
      <c r="H253" s="4008" t="s">
        <v>1412</v>
      </c>
      <c r="I253" s="4008"/>
      <c r="J253" s="4008"/>
      <c r="K253" s="4008"/>
      <c r="L253" s="4008"/>
      <c r="M253" s="4008"/>
      <c r="N253" s="4008"/>
      <c r="O253" s="4008"/>
      <c r="P253" s="4008"/>
      <c r="Q253" s="4008"/>
      <c r="R253" s="4008"/>
      <c r="S253" s="4008"/>
      <c r="T253" s="4008"/>
      <c r="U253" s="4008"/>
      <c r="V253" s="4008"/>
      <c r="W253" s="4008"/>
      <c r="X253" s="4008"/>
      <c r="Y253" s="4008"/>
      <c r="Z253" s="4008"/>
      <c r="AA253" s="4008"/>
      <c r="AB253" s="4008"/>
      <c r="AC253" s="4008"/>
      <c r="AD253" s="4008"/>
      <c r="AE253" s="4008"/>
      <c r="AF253" s="4008"/>
      <c r="AG253" s="4008"/>
      <c r="AH253" s="4008"/>
      <c r="AI253" s="4008"/>
      <c r="AJ253" s="4008"/>
      <c r="AK253" s="4008"/>
      <c r="AL253" s="4008"/>
      <c r="AM253" s="4008"/>
      <c r="AN253" s="4008"/>
      <c r="AO253" s="4008"/>
      <c r="AP253" s="4008"/>
      <c r="AQ253" s="4008"/>
      <c r="AR253" s="4008"/>
      <c r="AS253" s="4008"/>
      <c r="AT253" s="4008"/>
      <c r="AU253" s="4008"/>
      <c r="AV253" s="4008"/>
      <c r="AW253" s="4008"/>
      <c r="AX253" s="4008"/>
      <c r="AY253" s="4008"/>
      <c r="AZ253" s="4008"/>
      <c r="BA253" s="4008"/>
      <c r="BB253" s="4008"/>
      <c r="BC253" s="4008"/>
      <c r="BD253" s="4008"/>
      <c r="BE253" s="4008"/>
      <c r="BF253" s="4008"/>
      <c r="BG253" s="4008"/>
      <c r="BH253" s="4008"/>
      <c r="BI253" s="4008"/>
      <c r="BJ253" s="4008"/>
      <c r="BK253" s="4008"/>
      <c r="BL253" s="4008"/>
      <c r="BM253" s="4008"/>
      <c r="BN253" s="4008"/>
      <c r="BO253" s="4008"/>
      <c r="BP253" s="4008"/>
      <c r="BQ253" s="4008"/>
      <c r="BR253" s="4008"/>
      <c r="BS253" s="4008"/>
      <c r="BT253" s="4008"/>
      <c r="BU253" s="4008"/>
      <c r="BV253" s="4008"/>
      <c r="BW253" s="4008"/>
      <c r="BX253" s="4008"/>
      <c r="BY253" s="4008"/>
      <c r="BZ253" s="4008"/>
      <c r="CA253" s="4008"/>
      <c r="CB253" s="4008"/>
    </row>
    <row r="254" spans="1:80" ht="7.5" customHeight="1">
      <c r="A254" s="3995"/>
      <c r="B254" s="3996"/>
      <c r="C254" s="3997"/>
      <c r="D254" s="750"/>
      <c r="E254" s="3990"/>
      <c r="F254" s="3990"/>
      <c r="G254" s="3990"/>
      <c r="H254" s="4008"/>
      <c r="I254" s="4008"/>
      <c r="J254" s="4008"/>
      <c r="K254" s="4008"/>
      <c r="L254" s="4008"/>
      <c r="M254" s="4008"/>
      <c r="N254" s="4008"/>
      <c r="O254" s="4008"/>
      <c r="P254" s="4008"/>
      <c r="Q254" s="4008"/>
      <c r="R254" s="4008"/>
      <c r="S254" s="4008"/>
      <c r="T254" s="4008"/>
      <c r="U254" s="4008"/>
      <c r="V254" s="4008"/>
      <c r="W254" s="4008"/>
      <c r="X254" s="4008"/>
      <c r="Y254" s="4008"/>
      <c r="Z254" s="4008"/>
      <c r="AA254" s="4008"/>
      <c r="AB254" s="4008"/>
      <c r="AC254" s="4008"/>
      <c r="AD254" s="4008"/>
      <c r="AE254" s="4008"/>
      <c r="AF254" s="4008"/>
      <c r="AG254" s="4008"/>
      <c r="AH254" s="4008"/>
      <c r="AI254" s="4008"/>
      <c r="AJ254" s="4008"/>
      <c r="AK254" s="4008"/>
      <c r="AL254" s="4008"/>
      <c r="AM254" s="4008"/>
      <c r="AN254" s="4008"/>
      <c r="AO254" s="4008"/>
      <c r="AP254" s="4008"/>
      <c r="AQ254" s="4008"/>
      <c r="AR254" s="4008"/>
      <c r="AS254" s="4008"/>
      <c r="AT254" s="4008"/>
      <c r="AU254" s="4008"/>
      <c r="AV254" s="4008"/>
      <c r="AW254" s="4008"/>
      <c r="AX254" s="4008"/>
      <c r="AY254" s="4008"/>
      <c r="AZ254" s="4008"/>
      <c r="BA254" s="4008"/>
      <c r="BB254" s="4008"/>
      <c r="BC254" s="4008"/>
      <c r="BD254" s="4008"/>
      <c r="BE254" s="4008"/>
      <c r="BF254" s="4008"/>
      <c r="BG254" s="4008"/>
      <c r="BH254" s="4008"/>
      <c r="BI254" s="4008"/>
      <c r="BJ254" s="4008"/>
      <c r="BK254" s="4008"/>
      <c r="BL254" s="4008"/>
      <c r="BM254" s="4008"/>
      <c r="BN254" s="4008"/>
      <c r="BO254" s="4008"/>
      <c r="BP254" s="4008"/>
      <c r="BQ254" s="4008"/>
      <c r="BR254" s="4008"/>
      <c r="BS254" s="4008"/>
      <c r="BT254" s="4008"/>
      <c r="BU254" s="4008"/>
      <c r="BV254" s="4008"/>
      <c r="BW254" s="4008"/>
      <c r="BX254" s="4008"/>
      <c r="BY254" s="4008"/>
      <c r="BZ254" s="4008"/>
      <c r="CA254" s="4008"/>
      <c r="CB254" s="4008"/>
    </row>
    <row r="255" spans="1:80" ht="7.5" customHeight="1" thickBot="1">
      <c r="A255" s="3998"/>
      <c r="B255" s="3999"/>
      <c r="C255" s="4000"/>
      <c r="D255" s="750"/>
      <c r="E255" s="3990"/>
      <c r="F255" s="3990"/>
      <c r="G255" s="3990"/>
      <c r="H255" s="4008"/>
      <c r="I255" s="4008"/>
      <c r="J255" s="4008"/>
      <c r="K255" s="4008"/>
      <c r="L255" s="4008"/>
      <c r="M255" s="4008"/>
      <c r="N255" s="4008"/>
      <c r="O255" s="4008"/>
      <c r="P255" s="4008"/>
      <c r="Q255" s="4008"/>
      <c r="R255" s="4008"/>
      <c r="S255" s="4008"/>
      <c r="T255" s="4008"/>
      <c r="U255" s="4008"/>
      <c r="V255" s="4008"/>
      <c r="W255" s="4008"/>
      <c r="X255" s="4008"/>
      <c r="Y255" s="4008"/>
      <c r="Z255" s="4008"/>
      <c r="AA255" s="4008"/>
      <c r="AB255" s="4008"/>
      <c r="AC255" s="4008"/>
      <c r="AD255" s="4008"/>
      <c r="AE255" s="4008"/>
      <c r="AF255" s="4008"/>
      <c r="AG255" s="4008"/>
      <c r="AH255" s="4008"/>
      <c r="AI255" s="4008"/>
      <c r="AJ255" s="4008"/>
      <c r="AK255" s="4008"/>
      <c r="AL255" s="4008"/>
      <c r="AM255" s="4008"/>
      <c r="AN255" s="4008"/>
      <c r="AO255" s="4008"/>
      <c r="AP255" s="4008"/>
      <c r="AQ255" s="4008"/>
      <c r="AR255" s="4008"/>
      <c r="AS255" s="4008"/>
      <c r="AT255" s="4008"/>
      <c r="AU255" s="4008"/>
      <c r="AV255" s="4008"/>
      <c r="AW255" s="4008"/>
      <c r="AX255" s="4008"/>
      <c r="AY255" s="4008"/>
      <c r="AZ255" s="4008"/>
      <c r="BA255" s="4008"/>
      <c r="BB255" s="4008"/>
      <c r="BC255" s="4008"/>
      <c r="BD255" s="4008"/>
      <c r="BE255" s="4008"/>
      <c r="BF255" s="4008"/>
      <c r="BG255" s="4008"/>
      <c r="BH255" s="4008"/>
      <c r="BI255" s="4008"/>
      <c r="BJ255" s="4008"/>
      <c r="BK255" s="4008"/>
      <c r="BL255" s="4008"/>
      <c r="BM255" s="4008"/>
      <c r="BN255" s="4008"/>
      <c r="BO255" s="4008"/>
      <c r="BP255" s="4008"/>
      <c r="BQ255" s="4008"/>
      <c r="BR255" s="4008"/>
      <c r="BS255" s="4008"/>
      <c r="BT255" s="4008"/>
      <c r="BU255" s="4008"/>
      <c r="BV255" s="4008"/>
      <c r="BW255" s="4008"/>
      <c r="BX255" s="4008"/>
      <c r="BY255" s="4008"/>
      <c r="BZ255" s="4008"/>
      <c r="CA255" s="4008"/>
      <c r="CB255" s="4008"/>
    </row>
    <row r="256" spans="1:80" ht="7.5" customHeight="1">
      <c r="A256" s="750"/>
      <c r="B256" s="750"/>
      <c r="C256" s="750"/>
      <c r="D256" s="750"/>
      <c r="E256" s="3991" t="s">
        <v>1413</v>
      </c>
      <c r="F256" s="3991"/>
      <c r="G256" s="3991"/>
      <c r="H256" s="3991"/>
      <c r="I256" s="3991"/>
      <c r="J256" s="3991"/>
      <c r="K256" s="3991"/>
      <c r="L256" s="3991"/>
      <c r="M256" s="3991"/>
      <c r="N256" s="3991"/>
      <c r="O256" s="3991"/>
      <c r="P256" s="3991"/>
      <c r="Q256" s="3991"/>
      <c r="R256" s="3991"/>
      <c r="S256" s="3991"/>
      <c r="T256" s="3991"/>
      <c r="U256" s="3991"/>
      <c r="V256" s="3991"/>
      <c r="W256" s="3991"/>
      <c r="X256" s="3991"/>
      <c r="Y256" s="3991"/>
      <c r="Z256" s="3991"/>
      <c r="AA256" s="3991"/>
      <c r="AB256" s="3991"/>
      <c r="AC256" s="3991"/>
      <c r="AD256" s="3991"/>
      <c r="AE256" s="3991"/>
      <c r="AF256" s="3991"/>
      <c r="AG256" s="3991"/>
      <c r="AH256" s="3991"/>
      <c r="AI256" s="3991"/>
      <c r="AJ256" s="3991"/>
      <c r="AK256" s="3991"/>
      <c r="AL256" s="3991"/>
      <c r="AM256" s="3991"/>
      <c r="AN256" s="3991"/>
      <c r="AO256" s="3991"/>
      <c r="AP256" s="3991"/>
      <c r="AQ256" s="3991"/>
      <c r="AR256" s="3991"/>
      <c r="AS256" s="3991"/>
      <c r="AT256" s="3991"/>
      <c r="AU256" s="3991"/>
      <c r="AV256" s="3991"/>
      <c r="AW256" s="3991"/>
      <c r="AX256" s="3991"/>
    </row>
    <row r="257" spans="1:80" ht="7.5" customHeight="1">
      <c r="D257" s="750"/>
      <c r="E257" s="3991"/>
      <c r="F257" s="3991"/>
      <c r="G257" s="3991"/>
      <c r="H257" s="3991"/>
      <c r="I257" s="3991"/>
      <c r="J257" s="3991"/>
      <c r="K257" s="3991"/>
      <c r="L257" s="3991"/>
      <c r="M257" s="3991"/>
      <c r="N257" s="3991"/>
      <c r="O257" s="3991"/>
      <c r="P257" s="3991"/>
      <c r="Q257" s="3991"/>
      <c r="R257" s="3991"/>
      <c r="S257" s="3991"/>
      <c r="T257" s="3991"/>
      <c r="U257" s="3991"/>
      <c r="V257" s="3991"/>
      <c r="W257" s="3991"/>
      <c r="X257" s="3991"/>
      <c r="Y257" s="3991"/>
      <c r="Z257" s="3991"/>
      <c r="AA257" s="3991"/>
      <c r="AB257" s="3991"/>
      <c r="AC257" s="3991"/>
      <c r="AD257" s="3991"/>
      <c r="AE257" s="3991"/>
      <c r="AF257" s="3991"/>
      <c r="AG257" s="3991"/>
      <c r="AH257" s="3991"/>
      <c r="AI257" s="3991"/>
      <c r="AJ257" s="3991"/>
      <c r="AK257" s="3991"/>
      <c r="AL257" s="3991"/>
      <c r="AM257" s="3991"/>
      <c r="AN257" s="3991"/>
      <c r="AO257" s="3991"/>
      <c r="AP257" s="3991"/>
      <c r="AQ257" s="3991"/>
      <c r="AR257" s="3991"/>
      <c r="AS257" s="3991"/>
      <c r="AT257" s="3991"/>
      <c r="AU257" s="3991"/>
      <c r="AV257" s="3991"/>
      <c r="AW257" s="3991"/>
      <c r="AX257" s="3991"/>
    </row>
    <row r="258" spans="1:80" ht="7.5" customHeight="1" thickBot="1">
      <c r="A258" s="752"/>
      <c r="B258" s="752"/>
      <c r="C258" s="752"/>
      <c r="D258" s="750"/>
      <c r="E258" s="3991"/>
      <c r="F258" s="3991"/>
      <c r="G258" s="3991"/>
      <c r="H258" s="3991"/>
      <c r="I258" s="3991"/>
      <c r="J258" s="3991"/>
      <c r="K258" s="3991"/>
      <c r="L258" s="3991"/>
      <c r="M258" s="3991"/>
      <c r="N258" s="3991"/>
      <c r="O258" s="3991"/>
      <c r="P258" s="3991"/>
      <c r="Q258" s="3991"/>
      <c r="R258" s="3991"/>
      <c r="S258" s="3991"/>
      <c r="T258" s="3991"/>
      <c r="U258" s="3991"/>
      <c r="V258" s="3991"/>
      <c r="W258" s="3991"/>
      <c r="X258" s="3991"/>
      <c r="Y258" s="3991"/>
      <c r="Z258" s="3991"/>
      <c r="AA258" s="3991"/>
      <c r="AB258" s="3991"/>
      <c r="AC258" s="3991"/>
      <c r="AD258" s="3991"/>
      <c r="AE258" s="3991"/>
      <c r="AF258" s="3991"/>
      <c r="AG258" s="3991"/>
      <c r="AH258" s="3991"/>
      <c r="AI258" s="3991"/>
      <c r="AJ258" s="3991"/>
      <c r="AK258" s="3991"/>
      <c r="AL258" s="3991"/>
      <c r="AM258" s="3991"/>
      <c r="AN258" s="3991"/>
      <c r="AO258" s="3991"/>
      <c r="AP258" s="3991"/>
      <c r="AQ258" s="3991"/>
      <c r="AR258" s="3991"/>
      <c r="AS258" s="3991"/>
      <c r="AT258" s="3991"/>
      <c r="AU258" s="3991"/>
      <c r="AV258" s="3991"/>
      <c r="AW258" s="3991"/>
      <c r="AX258" s="3991"/>
    </row>
    <row r="259" spans="1:80" ht="7.5" customHeight="1">
      <c r="A259" s="3992"/>
      <c r="B259" s="3993"/>
      <c r="C259" s="3994"/>
      <c r="D259" s="750"/>
      <c r="E259" s="3990" t="s">
        <v>1325</v>
      </c>
      <c r="F259" s="3990"/>
      <c r="G259" s="3990"/>
      <c r="H259" s="3991" t="s">
        <v>1414</v>
      </c>
      <c r="I259" s="3991"/>
      <c r="J259" s="3991"/>
      <c r="K259" s="3991"/>
      <c r="L259" s="3991"/>
      <c r="M259" s="3991"/>
      <c r="N259" s="3991"/>
      <c r="O259" s="3991"/>
      <c r="P259" s="3991"/>
      <c r="Q259" s="3991"/>
      <c r="R259" s="3991"/>
      <c r="S259" s="3991"/>
      <c r="T259" s="3991"/>
      <c r="U259" s="3991"/>
      <c r="V259" s="3991"/>
      <c r="W259" s="3991"/>
      <c r="X259" s="3991"/>
      <c r="Y259" s="3991"/>
      <c r="Z259" s="3991"/>
      <c r="AA259" s="3991"/>
      <c r="AB259" s="3991"/>
      <c r="AC259" s="3991"/>
      <c r="AD259" s="3991"/>
      <c r="AE259" s="3991"/>
      <c r="AF259" s="3991"/>
      <c r="AG259" s="3991"/>
      <c r="AH259" s="3991"/>
      <c r="AI259" s="3991"/>
      <c r="AJ259" s="3991"/>
      <c r="AK259" s="3991"/>
      <c r="AL259" s="3991"/>
      <c r="AM259" s="3991"/>
      <c r="AN259" s="3991"/>
      <c r="AO259" s="3991"/>
      <c r="AP259" s="3991"/>
      <c r="AQ259" s="3991"/>
      <c r="AR259" s="3991"/>
      <c r="AS259" s="3991"/>
      <c r="AT259" s="3991"/>
      <c r="AU259" s="3991"/>
      <c r="AV259" s="3991"/>
      <c r="AW259" s="3991"/>
      <c r="AX259" s="3991"/>
      <c r="AY259" s="3991"/>
      <c r="AZ259" s="3991"/>
      <c r="BA259" s="3991"/>
      <c r="BB259" s="3991"/>
      <c r="BC259" s="3991"/>
      <c r="BD259" s="3991"/>
      <c r="BE259" s="3991"/>
      <c r="BF259" s="3991"/>
      <c r="BG259" s="3991"/>
      <c r="BH259" s="3991"/>
      <c r="BI259" s="3991"/>
      <c r="BJ259" s="3991"/>
      <c r="BK259" s="3991"/>
      <c r="BL259" s="3991"/>
      <c r="BM259" s="3991"/>
      <c r="BN259" s="3991"/>
      <c r="BO259" s="3991"/>
      <c r="BP259" s="3991"/>
      <c r="BQ259" s="3991"/>
      <c r="BR259" s="3991"/>
      <c r="BS259" s="3991"/>
      <c r="BT259" s="3991"/>
      <c r="BU259" s="3991"/>
      <c r="BV259" s="3991"/>
      <c r="BW259" s="3991"/>
      <c r="BX259" s="3991"/>
      <c r="BY259" s="3991"/>
      <c r="BZ259" s="3991"/>
      <c r="CA259" s="3991"/>
      <c r="CB259" s="3991"/>
    </row>
    <row r="260" spans="1:80" ht="7.5" customHeight="1">
      <c r="A260" s="3995"/>
      <c r="B260" s="3996"/>
      <c r="C260" s="3997"/>
      <c r="D260" s="750"/>
      <c r="E260" s="3990"/>
      <c r="F260" s="3990"/>
      <c r="G260" s="3990"/>
      <c r="H260" s="3991"/>
      <c r="I260" s="3991"/>
      <c r="J260" s="3991"/>
      <c r="K260" s="3991"/>
      <c r="L260" s="3991"/>
      <c r="M260" s="3991"/>
      <c r="N260" s="3991"/>
      <c r="O260" s="3991"/>
      <c r="P260" s="3991"/>
      <c r="Q260" s="3991"/>
      <c r="R260" s="3991"/>
      <c r="S260" s="3991"/>
      <c r="T260" s="3991"/>
      <c r="U260" s="3991"/>
      <c r="V260" s="3991"/>
      <c r="W260" s="3991"/>
      <c r="X260" s="3991"/>
      <c r="Y260" s="3991"/>
      <c r="Z260" s="3991"/>
      <c r="AA260" s="3991"/>
      <c r="AB260" s="3991"/>
      <c r="AC260" s="3991"/>
      <c r="AD260" s="3991"/>
      <c r="AE260" s="3991"/>
      <c r="AF260" s="3991"/>
      <c r="AG260" s="3991"/>
      <c r="AH260" s="3991"/>
      <c r="AI260" s="3991"/>
      <c r="AJ260" s="3991"/>
      <c r="AK260" s="3991"/>
      <c r="AL260" s="3991"/>
      <c r="AM260" s="3991"/>
      <c r="AN260" s="3991"/>
      <c r="AO260" s="3991"/>
      <c r="AP260" s="3991"/>
      <c r="AQ260" s="3991"/>
      <c r="AR260" s="3991"/>
      <c r="AS260" s="3991"/>
      <c r="AT260" s="3991"/>
      <c r="AU260" s="3991"/>
      <c r="AV260" s="3991"/>
      <c r="AW260" s="3991"/>
      <c r="AX260" s="3991"/>
      <c r="AY260" s="3991"/>
      <c r="AZ260" s="3991"/>
      <c r="BA260" s="3991"/>
      <c r="BB260" s="3991"/>
      <c r="BC260" s="3991"/>
      <c r="BD260" s="3991"/>
      <c r="BE260" s="3991"/>
      <c r="BF260" s="3991"/>
      <c r="BG260" s="3991"/>
      <c r="BH260" s="3991"/>
      <c r="BI260" s="3991"/>
      <c r="BJ260" s="3991"/>
      <c r="BK260" s="3991"/>
      <c r="BL260" s="3991"/>
      <c r="BM260" s="3991"/>
      <c r="BN260" s="3991"/>
      <c r="BO260" s="3991"/>
      <c r="BP260" s="3991"/>
      <c r="BQ260" s="3991"/>
      <c r="BR260" s="3991"/>
      <c r="BS260" s="3991"/>
      <c r="BT260" s="3991"/>
      <c r="BU260" s="3991"/>
      <c r="BV260" s="3991"/>
      <c r="BW260" s="3991"/>
      <c r="BX260" s="3991"/>
      <c r="BY260" s="3991"/>
      <c r="BZ260" s="3991"/>
      <c r="CA260" s="3991"/>
      <c r="CB260" s="3991"/>
    </row>
    <row r="261" spans="1:80" ht="7.5" customHeight="1" thickBot="1">
      <c r="A261" s="3998"/>
      <c r="B261" s="3999"/>
      <c r="C261" s="4000"/>
      <c r="D261" s="750"/>
      <c r="E261" s="3990"/>
      <c r="F261" s="3990"/>
      <c r="G261" s="3990"/>
      <c r="H261" s="3991"/>
      <c r="I261" s="3991"/>
      <c r="J261" s="3991"/>
      <c r="K261" s="3991"/>
      <c r="L261" s="3991"/>
      <c r="M261" s="3991"/>
      <c r="N261" s="3991"/>
      <c r="O261" s="3991"/>
      <c r="P261" s="3991"/>
      <c r="Q261" s="3991"/>
      <c r="R261" s="3991"/>
      <c r="S261" s="3991"/>
      <c r="T261" s="3991"/>
      <c r="U261" s="3991"/>
      <c r="V261" s="3991"/>
      <c r="W261" s="3991"/>
      <c r="X261" s="3991"/>
      <c r="Y261" s="3991"/>
      <c r="Z261" s="3991"/>
      <c r="AA261" s="3991"/>
      <c r="AB261" s="3991"/>
      <c r="AC261" s="3991"/>
      <c r="AD261" s="3991"/>
      <c r="AE261" s="3991"/>
      <c r="AF261" s="3991"/>
      <c r="AG261" s="3991"/>
      <c r="AH261" s="3991"/>
      <c r="AI261" s="3991"/>
      <c r="AJ261" s="3991"/>
      <c r="AK261" s="3991"/>
      <c r="AL261" s="3991"/>
      <c r="AM261" s="3991"/>
      <c r="AN261" s="3991"/>
      <c r="AO261" s="3991"/>
      <c r="AP261" s="3991"/>
      <c r="AQ261" s="3991"/>
      <c r="AR261" s="3991"/>
      <c r="AS261" s="3991"/>
      <c r="AT261" s="3991"/>
      <c r="AU261" s="3991"/>
      <c r="AV261" s="3991"/>
      <c r="AW261" s="3991"/>
      <c r="AX261" s="3991"/>
      <c r="AY261" s="3991"/>
      <c r="AZ261" s="3991"/>
      <c r="BA261" s="3991"/>
      <c r="BB261" s="3991"/>
      <c r="BC261" s="3991"/>
      <c r="BD261" s="3991"/>
      <c r="BE261" s="3991"/>
      <c r="BF261" s="3991"/>
      <c r="BG261" s="3991"/>
      <c r="BH261" s="3991"/>
      <c r="BI261" s="3991"/>
      <c r="BJ261" s="3991"/>
      <c r="BK261" s="3991"/>
      <c r="BL261" s="3991"/>
      <c r="BM261" s="3991"/>
      <c r="BN261" s="3991"/>
      <c r="BO261" s="3991"/>
      <c r="BP261" s="3991"/>
      <c r="BQ261" s="3991"/>
      <c r="BR261" s="3991"/>
      <c r="BS261" s="3991"/>
      <c r="BT261" s="3991"/>
      <c r="BU261" s="3991"/>
      <c r="BV261" s="3991"/>
      <c r="BW261" s="3991"/>
      <c r="BX261" s="3991"/>
      <c r="BY261" s="3991"/>
      <c r="BZ261" s="3991"/>
      <c r="CA261" s="3991"/>
      <c r="CB261" s="3991"/>
    </row>
    <row r="262" spans="1:80" ht="7.5" customHeight="1">
      <c r="A262" s="3992"/>
      <c r="B262" s="3993"/>
      <c r="C262" s="3994"/>
      <c r="D262" s="750"/>
      <c r="E262" s="3990" t="s">
        <v>90</v>
      </c>
      <c r="F262" s="3990"/>
      <c r="G262" s="3990"/>
      <c r="H262" s="3991" t="s">
        <v>1415</v>
      </c>
      <c r="I262" s="3991"/>
      <c r="J262" s="3991"/>
      <c r="K262" s="3991"/>
      <c r="L262" s="3991"/>
      <c r="M262" s="3991"/>
      <c r="N262" s="3991"/>
      <c r="O262" s="3991"/>
      <c r="P262" s="3991"/>
      <c r="Q262" s="3991"/>
      <c r="R262" s="3991"/>
      <c r="S262" s="3991"/>
      <c r="T262" s="3991"/>
      <c r="U262" s="3991"/>
      <c r="V262" s="3991"/>
      <c r="W262" s="3991"/>
      <c r="X262" s="3991"/>
      <c r="Y262" s="3991"/>
      <c r="Z262" s="3991"/>
      <c r="AA262" s="3991"/>
      <c r="AB262" s="3991"/>
      <c r="AC262" s="3991"/>
      <c r="AD262" s="3991"/>
      <c r="AE262" s="3991"/>
      <c r="AF262" s="3991"/>
      <c r="AG262" s="3991"/>
      <c r="AH262" s="3991"/>
      <c r="AI262" s="3991"/>
      <c r="AJ262" s="3991"/>
      <c r="AK262" s="3991"/>
      <c r="AL262" s="3991"/>
      <c r="AM262" s="3991"/>
      <c r="AN262" s="3991"/>
      <c r="AO262" s="3991"/>
      <c r="AP262" s="3991"/>
      <c r="AQ262" s="3991"/>
      <c r="AR262" s="3991"/>
      <c r="AS262" s="3991"/>
      <c r="AT262" s="3991"/>
      <c r="AU262" s="3991"/>
      <c r="AV262" s="3991"/>
      <c r="AW262" s="3991"/>
      <c r="AX262" s="3991"/>
      <c r="AY262" s="3991"/>
      <c r="AZ262" s="3991"/>
      <c r="BA262" s="3991"/>
      <c r="BB262" s="3991"/>
      <c r="BC262" s="3991"/>
      <c r="BD262" s="3991"/>
      <c r="BE262" s="3991"/>
      <c r="BF262" s="3991"/>
      <c r="BG262" s="3991"/>
      <c r="BH262" s="3991"/>
      <c r="BI262" s="3991"/>
      <c r="BJ262" s="3991"/>
      <c r="BK262" s="3991"/>
      <c r="BL262" s="3991"/>
      <c r="BM262" s="3991"/>
      <c r="BN262" s="3991"/>
      <c r="BO262" s="3991"/>
      <c r="BP262" s="3991"/>
      <c r="BQ262" s="3991"/>
      <c r="BR262" s="3991"/>
      <c r="BS262" s="3991"/>
      <c r="BT262" s="3991"/>
      <c r="BU262" s="3991"/>
      <c r="BV262" s="3991"/>
      <c r="BW262" s="3991"/>
      <c r="BX262" s="3991"/>
      <c r="BY262" s="3991"/>
      <c r="BZ262" s="3991"/>
      <c r="CA262" s="3991"/>
      <c r="CB262" s="3991"/>
    </row>
    <row r="263" spans="1:80" ht="7.5" customHeight="1">
      <c r="A263" s="3995"/>
      <c r="B263" s="3996"/>
      <c r="C263" s="3997"/>
      <c r="D263" s="750"/>
      <c r="E263" s="3990"/>
      <c r="F263" s="3990"/>
      <c r="G263" s="3990"/>
      <c r="H263" s="3991"/>
      <c r="I263" s="3991"/>
      <c r="J263" s="3991"/>
      <c r="K263" s="3991"/>
      <c r="L263" s="3991"/>
      <c r="M263" s="3991"/>
      <c r="N263" s="3991"/>
      <c r="O263" s="3991"/>
      <c r="P263" s="3991"/>
      <c r="Q263" s="3991"/>
      <c r="R263" s="3991"/>
      <c r="S263" s="3991"/>
      <c r="T263" s="3991"/>
      <c r="U263" s="3991"/>
      <c r="V263" s="3991"/>
      <c r="W263" s="3991"/>
      <c r="X263" s="3991"/>
      <c r="Y263" s="3991"/>
      <c r="Z263" s="3991"/>
      <c r="AA263" s="3991"/>
      <c r="AB263" s="3991"/>
      <c r="AC263" s="3991"/>
      <c r="AD263" s="3991"/>
      <c r="AE263" s="3991"/>
      <c r="AF263" s="3991"/>
      <c r="AG263" s="3991"/>
      <c r="AH263" s="3991"/>
      <c r="AI263" s="3991"/>
      <c r="AJ263" s="3991"/>
      <c r="AK263" s="3991"/>
      <c r="AL263" s="3991"/>
      <c r="AM263" s="3991"/>
      <c r="AN263" s="3991"/>
      <c r="AO263" s="3991"/>
      <c r="AP263" s="3991"/>
      <c r="AQ263" s="3991"/>
      <c r="AR263" s="3991"/>
      <c r="AS263" s="3991"/>
      <c r="AT263" s="3991"/>
      <c r="AU263" s="3991"/>
      <c r="AV263" s="3991"/>
      <c r="AW263" s="3991"/>
      <c r="AX263" s="3991"/>
      <c r="AY263" s="3991"/>
      <c r="AZ263" s="3991"/>
      <c r="BA263" s="3991"/>
      <c r="BB263" s="3991"/>
      <c r="BC263" s="3991"/>
      <c r="BD263" s="3991"/>
      <c r="BE263" s="3991"/>
      <c r="BF263" s="3991"/>
      <c r="BG263" s="3991"/>
      <c r="BH263" s="3991"/>
      <c r="BI263" s="3991"/>
      <c r="BJ263" s="3991"/>
      <c r="BK263" s="3991"/>
      <c r="BL263" s="3991"/>
      <c r="BM263" s="3991"/>
      <c r="BN263" s="3991"/>
      <c r="BO263" s="3991"/>
      <c r="BP263" s="3991"/>
      <c r="BQ263" s="3991"/>
      <c r="BR263" s="3991"/>
      <c r="BS263" s="3991"/>
      <c r="BT263" s="3991"/>
      <c r="BU263" s="3991"/>
      <c r="BV263" s="3991"/>
      <c r="BW263" s="3991"/>
      <c r="BX263" s="3991"/>
      <c r="BY263" s="3991"/>
      <c r="BZ263" s="3991"/>
      <c r="CA263" s="3991"/>
      <c r="CB263" s="3991"/>
    </row>
    <row r="264" spans="1:80" ht="7.5" customHeight="1" thickBot="1">
      <c r="A264" s="3998"/>
      <c r="B264" s="3999"/>
      <c r="C264" s="4000"/>
      <c r="D264" s="750"/>
      <c r="E264" s="3990"/>
      <c r="F264" s="3990"/>
      <c r="G264" s="3990"/>
      <c r="H264" s="3991"/>
      <c r="I264" s="3991"/>
      <c r="J264" s="3991"/>
      <c r="K264" s="3991"/>
      <c r="L264" s="3991"/>
      <c r="M264" s="3991"/>
      <c r="N264" s="3991"/>
      <c r="O264" s="3991"/>
      <c r="P264" s="3991"/>
      <c r="Q264" s="3991"/>
      <c r="R264" s="3991"/>
      <c r="S264" s="3991"/>
      <c r="T264" s="3991"/>
      <c r="U264" s="3991"/>
      <c r="V264" s="3991"/>
      <c r="W264" s="3991"/>
      <c r="X264" s="3991"/>
      <c r="Y264" s="3991"/>
      <c r="Z264" s="3991"/>
      <c r="AA264" s="3991"/>
      <c r="AB264" s="3991"/>
      <c r="AC264" s="3991"/>
      <c r="AD264" s="3991"/>
      <c r="AE264" s="3991"/>
      <c r="AF264" s="3991"/>
      <c r="AG264" s="3991"/>
      <c r="AH264" s="3991"/>
      <c r="AI264" s="3991"/>
      <c r="AJ264" s="3991"/>
      <c r="AK264" s="3991"/>
      <c r="AL264" s="3991"/>
      <c r="AM264" s="3991"/>
      <c r="AN264" s="3991"/>
      <c r="AO264" s="3991"/>
      <c r="AP264" s="3991"/>
      <c r="AQ264" s="3991"/>
      <c r="AR264" s="3991"/>
      <c r="AS264" s="3991"/>
      <c r="AT264" s="3991"/>
      <c r="AU264" s="3991"/>
      <c r="AV264" s="3991"/>
      <c r="AW264" s="3991"/>
      <c r="AX264" s="3991"/>
      <c r="AY264" s="3991"/>
      <c r="AZ264" s="3991"/>
      <c r="BA264" s="3991"/>
      <c r="BB264" s="3991"/>
      <c r="BC264" s="3991"/>
      <c r="BD264" s="3991"/>
      <c r="BE264" s="3991"/>
      <c r="BF264" s="3991"/>
      <c r="BG264" s="3991"/>
      <c r="BH264" s="3991"/>
      <c r="BI264" s="3991"/>
      <c r="BJ264" s="3991"/>
      <c r="BK264" s="3991"/>
      <c r="BL264" s="3991"/>
      <c r="BM264" s="3991"/>
      <c r="BN264" s="3991"/>
      <c r="BO264" s="3991"/>
      <c r="BP264" s="3991"/>
      <c r="BQ264" s="3991"/>
      <c r="BR264" s="3991"/>
      <c r="BS264" s="3991"/>
      <c r="BT264" s="3991"/>
      <c r="BU264" s="3991"/>
      <c r="BV264" s="3991"/>
      <c r="BW264" s="3991"/>
      <c r="BX264" s="3991"/>
      <c r="BY264" s="3991"/>
      <c r="BZ264" s="3991"/>
      <c r="CA264" s="3991"/>
      <c r="CB264" s="3991"/>
    </row>
    <row r="265" spans="1:80" ht="7.5" customHeight="1">
      <c r="A265" s="3992"/>
      <c r="B265" s="3993"/>
      <c r="C265" s="3994"/>
      <c r="D265" s="750"/>
      <c r="E265" s="3990" t="s">
        <v>91</v>
      </c>
      <c r="F265" s="3990"/>
      <c r="G265" s="3990"/>
      <c r="H265" s="3991" t="s">
        <v>1416</v>
      </c>
      <c r="I265" s="3991"/>
      <c r="J265" s="3991"/>
      <c r="K265" s="3991"/>
      <c r="L265" s="3991"/>
      <c r="M265" s="3991"/>
      <c r="N265" s="3991"/>
      <c r="O265" s="3991"/>
      <c r="P265" s="3991"/>
      <c r="Q265" s="3991"/>
      <c r="R265" s="3991"/>
      <c r="S265" s="3991"/>
      <c r="T265" s="3991"/>
      <c r="U265" s="3991"/>
      <c r="V265" s="3991"/>
      <c r="W265" s="3991"/>
      <c r="X265" s="3991"/>
      <c r="Y265" s="3991"/>
      <c r="Z265" s="3991"/>
      <c r="AA265" s="3991"/>
      <c r="AB265" s="3991"/>
      <c r="AC265" s="3991"/>
      <c r="AD265" s="3991"/>
      <c r="AE265" s="3991"/>
      <c r="AF265" s="3991"/>
      <c r="AG265" s="3991"/>
      <c r="AH265" s="3991"/>
      <c r="AI265" s="3991"/>
      <c r="AJ265" s="3991"/>
      <c r="AK265" s="3991"/>
      <c r="AL265" s="3991"/>
      <c r="AM265" s="3991"/>
      <c r="AN265" s="3991"/>
      <c r="AO265" s="3991"/>
      <c r="AP265" s="3991"/>
      <c r="AQ265" s="3991"/>
      <c r="AR265" s="3991"/>
      <c r="AS265" s="3991"/>
      <c r="AT265" s="3991"/>
      <c r="AU265" s="3991"/>
      <c r="AV265" s="3991"/>
      <c r="AW265" s="3991"/>
      <c r="AX265" s="3991"/>
      <c r="AY265" s="3991"/>
      <c r="AZ265" s="3991"/>
      <c r="BA265" s="3991"/>
      <c r="BB265" s="3991"/>
      <c r="BC265" s="3991"/>
      <c r="BD265" s="3991"/>
      <c r="BE265" s="3991"/>
      <c r="BF265" s="3991"/>
      <c r="BG265" s="3991"/>
      <c r="BH265" s="3991"/>
      <c r="BI265" s="3991"/>
      <c r="BJ265" s="3991"/>
      <c r="BK265" s="3991"/>
      <c r="BL265" s="3991"/>
      <c r="BM265" s="3991"/>
      <c r="BN265" s="3991"/>
      <c r="BO265" s="3991"/>
      <c r="BP265" s="3991"/>
      <c r="BQ265" s="3991"/>
      <c r="BR265" s="3991"/>
      <c r="BS265" s="3991"/>
      <c r="BT265" s="3991"/>
      <c r="BU265" s="3991"/>
      <c r="BV265" s="3991"/>
      <c r="BW265" s="3991"/>
      <c r="BX265" s="3991"/>
      <c r="BY265" s="3991"/>
      <c r="BZ265" s="3991"/>
      <c r="CA265" s="3991"/>
      <c r="CB265" s="3991"/>
    </row>
    <row r="266" spans="1:80" ht="7.5" customHeight="1">
      <c r="A266" s="3995"/>
      <c r="B266" s="3996"/>
      <c r="C266" s="3997"/>
      <c r="D266" s="750"/>
      <c r="E266" s="3990"/>
      <c r="F266" s="3990"/>
      <c r="G266" s="3990"/>
      <c r="H266" s="3991"/>
      <c r="I266" s="3991"/>
      <c r="J266" s="3991"/>
      <c r="K266" s="3991"/>
      <c r="L266" s="3991"/>
      <c r="M266" s="3991"/>
      <c r="N266" s="3991"/>
      <c r="O266" s="3991"/>
      <c r="P266" s="3991"/>
      <c r="Q266" s="3991"/>
      <c r="R266" s="3991"/>
      <c r="S266" s="3991"/>
      <c r="T266" s="3991"/>
      <c r="U266" s="3991"/>
      <c r="V266" s="3991"/>
      <c r="W266" s="3991"/>
      <c r="X266" s="3991"/>
      <c r="Y266" s="3991"/>
      <c r="Z266" s="3991"/>
      <c r="AA266" s="3991"/>
      <c r="AB266" s="3991"/>
      <c r="AC266" s="3991"/>
      <c r="AD266" s="3991"/>
      <c r="AE266" s="3991"/>
      <c r="AF266" s="3991"/>
      <c r="AG266" s="3991"/>
      <c r="AH266" s="3991"/>
      <c r="AI266" s="3991"/>
      <c r="AJ266" s="3991"/>
      <c r="AK266" s="3991"/>
      <c r="AL266" s="3991"/>
      <c r="AM266" s="3991"/>
      <c r="AN266" s="3991"/>
      <c r="AO266" s="3991"/>
      <c r="AP266" s="3991"/>
      <c r="AQ266" s="3991"/>
      <c r="AR266" s="3991"/>
      <c r="AS266" s="3991"/>
      <c r="AT266" s="3991"/>
      <c r="AU266" s="3991"/>
      <c r="AV266" s="3991"/>
      <c r="AW266" s="3991"/>
      <c r="AX266" s="3991"/>
      <c r="AY266" s="3991"/>
      <c r="AZ266" s="3991"/>
      <c r="BA266" s="3991"/>
      <c r="BB266" s="3991"/>
      <c r="BC266" s="3991"/>
      <c r="BD266" s="3991"/>
      <c r="BE266" s="3991"/>
      <c r="BF266" s="3991"/>
      <c r="BG266" s="3991"/>
      <c r="BH266" s="3991"/>
      <c r="BI266" s="3991"/>
      <c r="BJ266" s="3991"/>
      <c r="BK266" s="3991"/>
      <c r="BL266" s="3991"/>
      <c r="BM266" s="3991"/>
      <c r="BN266" s="3991"/>
      <c r="BO266" s="3991"/>
      <c r="BP266" s="3991"/>
      <c r="BQ266" s="3991"/>
      <c r="BR266" s="3991"/>
      <c r="BS266" s="3991"/>
      <c r="BT266" s="3991"/>
      <c r="BU266" s="3991"/>
      <c r="BV266" s="3991"/>
      <c r="BW266" s="3991"/>
      <c r="BX266" s="3991"/>
      <c r="BY266" s="3991"/>
      <c r="BZ266" s="3991"/>
      <c r="CA266" s="3991"/>
      <c r="CB266" s="3991"/>
    </row>
    <row r="267" spans="1:80" ht="7.5" customHeight="1" thickBot="1">
      <c r="A267" s="3998"/>
      <c r="B267" s="3999"/>
      <c r="C267" s="4000"/>
      <c r="D267" s="750"/>
      <c r="E267" s="3990"/>
      <c r="F267" s="3990"/>
      <c r="G267" s="3990"/>
      <c r="H267" s="3991"/>
      <c r="I267" s="3991"/>
      <c r="J267" s="3991"/>
      <c r="K267" s="3991"/>
      <c r="L267" s="3991"/>
      <c r="M267" s="3991"/>
      <c r="N267" s="3991"/>
      <c r="O267" s="3991"/>
      <c r="P267" s="3991"/>
      <c r="Q267" s="3991"/>
      <c r="R267" s="3991"/>
      <c r="S267" s="3991"/>
      <c r="T267" s="3991"/>
      <c r="U267" s="3991"/>
      <c r="V267" s="3991"/>
      <c r="W267" s="3991"/>
      <c r="X267" s="3991"/>
      <c r="Y267" s="3991"/>
      <c r="Z267" s="3991"/>
      <c r="AA267" s="3991"/>
      <c r="AB267" s="3991"/>
      <c r="AC267" s="3991"/>
      <c r="AD267" s="3991"/>
      <c r="AE267" s="3991"/>
      <c r="AF267" s="3991"/>
      <c r="AG267" s="3991"/>
      <c r="AH267" s="3991"/>
      <c r="AI267" s="3991"/>
      <c r="AJ267" s="3991"/>
      <c r="AK267" s="3991"/>
      <c r="AL267" s="3991"/>
      <c r="AM267" s="3991"/>
      <c r="AN267" s="3991"/>
      <c r="AO267" s="3991"/>
      <c r="AP267" s="3991"/>
      <c r="AQ267" s="3991"/>
      <c r="AR267" s="3991"/>
      <c r="AS267" s="3991"/>
      <c r="AT267" s="3991"/>
      <c r="AU267" s="3991"/>
      <c r="AV267" s="3991"/>
      <c r="AW267" s="3991"/>
      <c r="AX267" s="3991"/>
      <c r="AY267" s="3991"/>
      <c r="AZ267" s="3991"/>
      <c r="BA267" s="3991"/>
      <c r="BB267" s="3991"/>
      <c r="BC267" s="3991"/>
      <c r="BD267" s="3991"/>
      <c r="BE267" s="3991"/>
      <c r="BF267" s="3991"/>
      <c r="BG267" s="3991"/>
      <c r="BH267" s="3991"/>
      <c r="BI267" s="3991"/>
      <c r="BJ267" s="3991"/>
      <c r="BK267" s="3991"/>
      <c r="BL267" s="3991"/>
      <c r="BM267" s="3991"/>
      <c r="BN267" s="3991"/>
      <c r="BO267" s="3991"/>
      <c r="BP267" s="3991"/>
      <c r="BQ267" s="3991"/>
      <c r="BR267" s="3991"/>
      <c r="BS267" s="3991"/>
      <c r="BT267" s="3991"/>
      <c r="BU267" s="3991"/>
      <c r="BV267" s="3991"/>
      <c r="BW267" s="3991"/>
      <c r="BX267" s="3991"/>
      <c r="BY267" s="3991"/>
      <c r="BZ267" s="3991"/>
      <c r="CA267" s="3991"/>
      <c r="CB267" s="3991"/>
    </row>
    <row r="268" spans="1:80" ht="7.5" customHeight="1">
      <c r="A268" s="3992"/>
      <c r="B268" s="3993"/>
      <c r="C268" s="3994"/>
      <c r="D268" s="750"/>
      <c r="E268" s="3990" t="s">
        <v>1329</v>
      </c>
      <c r="F268" s="3990"/>
      <c r="G268" s="3990"/>
      <c r="H268" s="4007" t="s">
        <v>1417</v>
      </c>
      <c r="I268" s="4007"/>
      <c r="J268" s="4007"/>
      <c r="K268" s="4007"/>
      <c r="L268" s="4007"/>
      <c r="M268" s="4007"/>
      <c r="N268" s="4007"/>
      <c r="O268" s="4007"/>
      <c r="P268" s="4007"/>
      <c r="Q268" s="4007"/>
      <c r="R268" s="4007"/>
      <c r="S268" s="4007"/>
      <c r="T268" s="4007"/>
      <c r="U268" s="4007"/>
      <c r="V268" s="4007"/>
      <c r="W268" s="4007"/>
      <c r="X268" s="4007"/>
      <c r="Y268" s="4007"/>
      <c r="Z268" s="4007"/>
      <c r="AA268" s="4007"/>
      <c r="AB268" s="4007"/>
      <c r="AC268" s="4007"/>
      <c r="AD268" s="4007"/>
      <c r="AE268" s="4007"/>
      <c r="AF268" s="4007"/>
      <c r="AG268" s="4007"/>
      <c r="AH268" s="4007"/>
      <c r="AI268" s="4007"/>
      <c r="AJ268" s="4007"/>
      <c r="AK268" s="4007"/>
      <c r="AL268" s="4007"/>
      <c r="AM268" s="4007"/>
      <c r="AN268" s="4007"/>
      <c r="AO268" s="4007"/>
      <c r="AP268" s="4007"/>
      <c r="AQ268" s="4007"/>
      <c r="AR268" s="4007"/>
      <c r="AS268" s="4007"/>
      <c r="AT268" s="4007"/>
      <c r="AU268" s="4007"/>
      <c r="AV268" s="4007"/>
      <c r="AW268" s="4007"/>
      <c r="AX268" s="4007"/>
      <c r="AY268" s="4007"/>
      <c r="AZ268" s="4007"/>
      <c r="BA268" s="4007"/>
      <c r="BB268" s="4007"/>
      <c r="BC268" s="4007"/>
      <c r="BD268" s="4007"/>
      <c r="BE268" s="4007"/>
      <c r="BF268" s="4007"/>
      <c r="BG268" s="4007"/>
      <c r="BH268" s="4007"/>
      <c r="BI268" s="4007"/>
      <c r="BJ268" s="4007"/>
      <c r="BK268" s="4007"/>
      <c r="BL268" s="4007"/>
      <c r="BM268" s="4007"/>
      <c r="BN268" s="4007"/>
      <c r="BO268" s="4007"/>
      <c r="BP268" s="4007"/>
      <c r="BQ268" s="4007"/>
      <c r="BR268" s="4007"/>
      <c r="BS268" s="4007"/>
      <c r="BT268" s="4007"/>
      <c r="BU268" s="4007"/>
      <c r="BV268" s="4007"/>
      <c r="BW268" s="4007"/>
      <c r="BX268" s="4007"/>
      <c r="BY268" s="4007"/>
      <c r="BZ268" s="4007"/>
      <c r="CA268" s="4007"/>
      <c r="CB268" s="4007"/>
    </row>
    <row r="269" spans="1:80" ht="7.5" customHeight="1">
      <c r="A269" s="3995"/>
      <c r="B269" s="3996"/>
      <c r="C269" s="3997"/>
      <c r="D269" s="750"/>
      <c r="E269" s="3990"/>
      <c r="F269" s="3990"/>
      <c r="G269" s="3990"/>
      <c r="H269" s="4007"/>
      <c r="I269" s="4007"/>
      <c r="J269" s="4007"/>
      <c r="K269" s="4007"/>
      <c r="L269" s="4007"/>
      <c r="M269" s="4007"/>
      <c r="N269" s="4007"/>
      <c r="O269" s="4007"/>
      <c r="P269" s="4007"/>
      <c r="Q269" s="4007"/>
      <c r="R269" s="4007"/>
      <c r="S269" s="4007"/>
      <c r="T269" s="4007"/>
      <c r="U269" s="4007"/>
      <c r="V269" s="4007"/>
      <c r="W269" s="4007"/>
      <c r="X269" s="4007"/>
      <c r="Y269" s="4007"/>
      <c r="Z269" s="4007"/>
      <c r="AA269" s="4007"/>
      <c r="AB269" s="4007"/>
      <c r="AC269" s="4007"/>
      <c r="AD269" s="4007"/>
      <c r="AE269" s="4007"/>
      <c r="AF269" s="4007"/>
      <c r="AG269" s="4007"/>
      <c r="AH269" s="4007"/>
      <c r="AI269" s="4007"/>
      <c r="AJ269" s="4007"/>
      <c r="AK269" s="4007"/>
      <c r="AL269" s="4007"/>
      <c r="AM269" s="4007"/>
      <c r="AN269" s="4007"/>
      <c r="AO269" s="4007"/>
      <c r="AP269" s="4007"/>
      <c r="AQ269" s="4007"/>
      <c r="AR269" s="4007"/>
      <c r="AS269" s="4007"/>
      <c r="AT269" s="4007"/>
      <c r="AU269" s="4007"/>
      <c r="AV269" s="4007"/>
      <c r="AW269" s="4007"/>
      <c r="AX269" s="4007"/>
      <c r="AY269" s="4007"/>
      <c r="AZ269" s="4007"/>
      <c r="BA269" s="4007"/>
      <c r="BB269" s="4007"/>
      <c r="BC269" s="4007"/>
      <c r="BD269" s="4007"/>
      <c r="BE269" s="4007"/>
      <c r="BF269" s="4007"/>
      <c r="BG269" s="4007"/>
      <c r="BH269" s="4007"/>
      <c r="BI269" s="4007"/>
      <c r="BJ269" s="4007"/>
      <c r="BK269" s="4007"/>
      <c r="BL269" s="4007"/>
      <c r="BM269" s="4007"/>
      <c r="BN269" s="4007"/>
      <c r="BO269" s="4007"/>
      <c r="BP269" s="4007"/>
      <c r="BQ269" s="4007"/>
      <c r="BR269" s="4007"/>
      <c r="BS269" s="4007"/>
      <c r="BT269" s="4007"/>
      <c r="BU269" s="4007"/>
      <c r="BV269" s="4007"/>
      <c r="BW269" s="4007"/>
      <c r="BX269" s="4007"/>
      <c r="BY269" s="4007"/>
      <c r="BZ269" s="4007"/>
      <c r="CA269" s="4007"/>
      <c r="CB269" s="4007"/>
    </row>
    <row r="270" spans="1:80" ht="7.5" customHeight="1" thickBot="1">
      <c r="A270" s="3998"/>
      <c r="B270" s="3999"/>
      <c r="C270" s="4000"/>
      <c r="D270" s="750"/>
      <c r="E270" s="3990"/>
      <c r="F270" s="3990"/>
      <c r="G270" s="3990"/>
      <c r="H270" s="4007"/>
      <c r="I270" s="4007"/>
      <c r="J270" s="4007"/>
      <c r="K270" s="4007"/>
      <c r="L270" s="4007"/>
      <c r="M270" s="4007"/>
      <c r="N270" s="4007"/>
      <c r="O270" s="4007"/>
      <c r="P270" s="4007"/>
      <c r="Q270" s="4007"/>
      <c r="R270" s="4007"/>
      <c r="S270" s="4007"/>
      <c r="T270" s="4007"/>
      <c r="U270" s="4007"/>
      <c r="V270" s="4007"/>
      <c r="W270" s="4007"/>
      <c r="X270" s="4007"/>
      <c r="Y270" s="4007"/>
      <c r="Z270" s="4007"/>
      <c r="AA270" s="4007"/>
      <c r="AB270" s="4007"/>
      <c r="AC270" s="4007"/>
      <c r="AD270" s="4007"/>
      <c r="AE270" s="4007"/>
      <c r="AF270" s="4007"/>
      <c r="AG270" s="4007"/>
      <c r="AH270" s="4007"/>
      <c r="AI270" s="4007"/>
      <c r="AJ270" s="4007"/>
      <c r="AK270" s="4007"/>
      <c r="AL270" s="4007"/>
      <c r="AM270" s="4007"/>
      <c r="AN270" s="4007"/>
      <c r="AO270" s="4007"/>
      <c r="AP270" s="4007"/>
      <c r="AQ270" s="4007"/>
      <c r="AR270" s="4007"/>
      <c r="AS270" s="4007"/>
      <c r="AT270" s="4007"/>
      <c r="AU270" s="4007"/>
      <c r="AV270" s="4007"/>
      <c r="AW270" s="4007"/>
      <c r="AX270" s="4007"/>
      <c r="AY270" s="4007"/>
      <c r="AZ270" s="4007"/>
      <c r="BA270" s="4007"/>
      <c r="BB270" s="4007"/>
      <c r="BC270" s="4007"/>
      <c r="BD270" s="4007"/>
      <c r="BE270" s="4007"/>
      <c r="BF270" s="4007"/>
      <c r="BG270" s="4007"/>
      <c r="BH270" s="4007"/>
      <c r="BI270" s="4007"/>
      <c r="BJ270" s="4007"/>
      <c r="BK270" s="4007"/>
      <c r="BL270" s="4007"/>
      <c r="BM270" s="4007"/>
      <c r="BN270" s="4007"/>
      <c r="BO270" s="4007"/>
      <c r="BP270" s="4007"/>
      <c r="BQ270" s="4007"/>
      <c r="BR270" s="4007"/>
      <c r="BS270" s="4007"/>
      <c r="BT270" s="4007"/>
      <c r="BU270" s="4007"/>
      <c r="BV270" s="4007"/>
      <c r="BW270" s="4007"/>
      <c r="BX270" s="4007"/>
      <c r="BY270" s="4007"/>
      <c r="BZ270" s="4007"/>
      <c r="CA270" s="4007"/>
      <c r="CB270" s="4007"/>
    </row>
    <row r="271" spans="1:80" ht="7.5" customHeight="1">
      <c r="A271" s="3992"/>
      <c r="B271" s="3993"/>
      <c r="C271" s="3994"/>
      <c r="D271" s="750"/>
      <c r="E271" s="3990" t="s">
        <v>1331</v>
      </c>
      <c r="F271" s="3990"/>
      <c r="G271" s="3990"/>
      <c r="H271" s="3991" t="s">
        <v>1418</v>
      </c>
      <c r="I271" s="3991"/>
      <c r="J271" s="3991"/>
      <c r="K271" s="3991"/>
      <c r="L271" s="3991"/>
      <c r="M271" s="3991"/>
      <c r="N271" s="3991"/>
      <c r="O271" s="3991"/>
      <c r="P271" s="3991"/>
      <c r="Q271" s="3991"/>
      <c r="R271" s="3991"/>
      <c r="S271" s="3991"/>
      <c r="T271" s="3991"/>
      <c r="U271" s="3991"/>
      <c r="V271" s="3991"/>
      <c r="W271" s="3991"/>
      <c r="X271" s="3991"/>
      <c r="Y271" s="3991"/>
      <c r="Z271" s="3991"/>
      <c r="AA271" s="3991"/>
      <c r="AB271" s="3991"/>
      <c r="AC271" s="3991"/>
      <c r="AD271" s="3991"/>
      <c r="AE271" s="3991"/>
      <c r="AF271" s="3991"/>
      <c r="AG271" s="3991"/>
      <c r="AH271" s="3991"/>
      <c r="AI271" s="3991"/>
      <c r="AJ271" s="3991"/>
      <c r="AK271" s="3991"/>
      <c r="AL271" s="3991"/>
      <c r="AM271" s="3991"/>
      <c r="AN271" s="3991"/>
      <c r="AO271" s="3991"/>
      <c r="AP271" s="3991"/>
      <c r="AQ271" s="3991"/>
      <c r="AR271" s="3991"/>
      <c r="AS271" s="3991"/>
      <c r="AT271" s="3991"/>
      <c r="AU271" s="3991"/>
      <c r="AV271" s="3991"/>
      <c r="AW271" s="3991"/>
      <c r="AX271" s="3991"/>
      <c r="AY271" s="3991"/>
      <c r="AZ271" s="3991"/>
      <c r="BA271" s="3991"/>
      <c r="BB271" s="3991"/>
      <c r="BC271" s="3991"/>
      <c r="BD271" s="3991"/>
      <c r="BE271" s="3991"/>
      <c r="BF271" s="3991"/>
      <c r="BG271" s="3991"/>
      <c r="BH271" s="3991"/>
      <c r="BI271" s="3991"/>
      <c r="BJ271" s="3991"/>
      <c r="BK271" s="3991"/>
      <c r="BL271" s="3991"/>
      <c r="BM271" s="3991"/>
      <c r="BN271" s="3991"/>
      <c r="BO271" s="3991"/>
      <c r="BP271" s="3991"/>
      <c r="BQ271" s="3991"/>
      <c r="BR271" s="3991"/>
      <c r="BS271" s="3991"/>
      <c r="BT271" s="3991"/>
      <c r="BU271" s="3991"/>
      <c r="BV271" s="3991"/>
      <c r="BW271" s="3991"/>
      <c r="BX271" s="3991"/>
      <c r="BY271" s="3991"/>
      <c r="BZ271" s="3991"/>
      <c r="CA271" s="3991"/>
      <c r="CB271" s="3991"/>
    </row>
    <row r="272" spans="1:80" ht="7.5" customHeight="1">
      <c r="A272" s="3995"/>
      <c r="B272" s="3996"/>
      <c r="C272" s="3997"/>
      <c r="D272" s="750"/>
      <c r="E272" s="3990"/>
      <c r="F272" s="3990"/>
      <c r="G272" s="3990"/>
      <c r="H272" s="3991"/>
      <c r="I272" s="3991"/>
      <c r="J272" s="3991"/>
      <c r="K272" s="3991"/>
      <c r="L272" s="3991"/>
      <c r="M272" s="3991"/>
      <c r="N272" s="3991"/>
      <c r="O272" s="3991"/>
      <c r="P272" s="3991"/>
      <c r="Q272" s="3991"/>
      <c r="R272" s="3991"/>
      <c r="S272" s="3991"/>
      <c r="T272" s="3991"/>
      <c r="U272" s="3991"/>
      <c r="V272" s="3991"/>
      <c r="W272" s="3991"/>
      <c r="X272" s="3991"/>
      <c r="Y272" s="3991"/>
      <c r="Z272" s="3991"/>
      <c r="AA272" s="3991"/>
      <c r="AB272" s="3991"/>
      <c r="AC272" s="3991"/>
      <c r="AD272" s="3991"/>
      <c r="AE272" s="3991"/>
      <c r="AF272" s="3991"/>
      <c r="AG272" s="3991"/>
      <c r="AH272" s="3991"/>
      <c r="AI272" s="3991"/>
      <c r="AJ272" s="3991"/>
      <c r="AK272" s="3991"/>
      <c r="AL272" s="3991"/>
      <c r="AM272" s="3991"/>
      <c r="AN272" s="3991"/>
      <c r="AO272" s="3991"/>
      <c r="AP272" s="3991"/>
      <c r="AQ272" s="3991"/>
      <c r="AR272" s="3991"/>
      <c r="AS272" s="3991"/>
      <c r="AT272" s="3991"/>
      <c r="AU272" s="3991"/>
      <c r="AV272" s="3991"/>
      <c r="AW272" s="3991"/>
      <c r="AX272" s="3991"/>
      <c r="AY272" s="3991"/>
      <c r="AZ272" s="3991"/>
      <c r="BA272" s="3991"/>
      <c r="BB272" s="3991"/>
      <c r="BC272" s="3991"/>
      <c r="BD272" s="3991"/>
      <c r="BE272" s="3991"/>
      <c r="BF272" s="3991"/>
      <c r="BG272" s="3991"/>
      <c r="BH272" s="3991"/>
      <c r="BI272" s="3991"/>
      <c r="BJ272" s="3991"/>
      <c r="BK272" s="3991"/>
      <c r="BL272" s="3991"/>
      <c r="BM272" s="3991"/>
      <c r="BN272" s="3991"/>
      <c r="BO272" s="3991"/>
      <c r="BP272" s="3991"/>
      <c r="BQ272" s="3991"/>
      <c r="BR272" s="3991"/>
      <c r="BS272" s="3991"/>
      <c r="BT272" s="3991"/>
      <c r="BU272" s="3991"/>
      <c r="BV272" s="3991"/>
      <c r="BW272" s="3991"/>
      <c r="BX272" s="3991"/>
      <c r="BY272" s="3991"/>
      <c r="BZ272" s="3991"/>
      <c r="CA272" s="3991"/>
      <c r="CB272" s="3991"/>
    </row>
    <row r="273" spans="1:80" ht="7.5" customHeight="1" thickBot="1">
      <c r="A273" s="3998"/>
      <c r="B273" s="3999"/>
      <c r="C273" s="4000"/>
      <c r="D273" s="750"/>
      <c r="E273" s="3990"/>
      <c r="F273" s="3990"/>
      <c r="G273" s="3990"/>
      <c r="H273" s="3991"/>
      <c r="I273" s="3991"/>
      <c r="J273" s="3991"/>
      <c r="K273" s="3991"/>
      <c r="L273" s="3991"/>
      <c r="M273" s="3991"/>
      <c r="N273" s="3991"/>
      <c r="O273" s="3991"/>
      <c r="P273" s="3991"/>
      <c r="Q273" s="3991"/>
      <c r="R273" s="3991"/>
      <c r="S273" s="3991"/>
      <c r="T273" s="3991"/>
      <c r="U273" s="3991"/>
      <c r="V273" s="3991"/>
      <c r="W273" s="3991"/>
      <c r="X273" s="3991"/>
      <c r="Y273" s="3991"/>
      <c r="Z273" s="3991"/>
      <c r="AA273" s="3991"/>
      <c r="AB273" s="3991"/>
      <c r="AC273" s="3991"/>
      <c r="AD273" s="3991"/>
      <c r="AE273" s="3991"/>
      <c r="AF273" s="3991"/>
      <c r="AG273" s="3991"/>
      <c r="AH273" s="3991"/>
      <c r="AI273" s="3991"/>
      <c r="AJ273" s="3991"/>
      <c r="AK273" s="3991"/>
      <c r="AL273" s="3991"/>
      <c r="AM273" s="3991"/>
      <c r="AN273" s="3991"/>
      <c r="AO273" s="3991"/>
      <c r="AP273" s="3991"/>
      <c r="AQ273" s="3991"/>
      <c r="AR273" s="3991"/>
      <c r="AS273" s="3991"/>
      <c r="AT273" s="3991"/>
      <c r="AU273" s="3991"/>
      <c r="AV273" s="3991"/>
      <c r="AW273" s="3991"/>
      <c r="AX273" s="3991"/>
      <c r="AY273" s="3991"/>
      <c r="AZ273" s="3991"/>
      <c r="BA273" s="3991"/>
      <c r="BB273" s="3991"/>
      <c r="BC273" s="3991"/>
      <c r="BD273" s="3991"/>
      <c r="BE273" s="3991"/>
      <c r="BF273" s="3991"/>
      <c r="BG273" s="3991"/>
      <c r="BH273" s="3991"/>
      <c r="BI273" s="3991"/>
      <c r="BJ273" s="3991"/>
      <c r="BK273" s="3991"/>
      <c r="BL273" s="3991"/>
      <c r="BM273" s="3991"/>
      <c r="BN273" s="3991"/>
      <c r="BO273" s="3991"/>
      <c r="BP273" s="3991"/>
      <c r="BQ273" s="3991"/>
      <c r="BR273" s="3991"/>
      <c r="BS273" s="3991"/>
      <c r="BT273" s="3991"/>
      <c r="BU273" s="3991"/>
      <c r="BV273" s="3991"/>
      <c r="BW273" s="3991"/>
      <c r="BX273" s="3991"/>
      <c r="BY273" s="3991"/>
      <c r="BZ273" s="3991"/>
      <c r="CA273" s="3991"/>
      <c r="CB273" s="3991"/>
    </row>
    <row r="274" spans="1:80" ht="7.5" customHeight="1">
      <c r="A274" s="3992"/>
      <c r="B274" s="3993"/>
      <c r="C274" s="3994"/>
      <c r="D274" s="750"/>
      <c r="E274" s="3990" t="s">
        <v>1333</v>
      </c>
      <c r="F274" s="3990"/>
      <c r="G274" s="3990"/>
      <c r="H274" s="3991" t="s">
        <v>1419</v>
      </c>
      <c r="I274" s="3991"/>
      <c r="J274" s="3991"/>
      <c r="K274" s="3991"/>
      <c r="L274" s="3991"/>
      <c r="M274" s="3991"/>
      <c r="N274" s="3991"/>
      <c r="O274" s="3991"/>
      <c r="P274" s="3991"/>
      <c r="Q274" s="3991"/>
      <c r="R274" s="3991"/>
      <c r="S274" s="3991"/>
      <c r="T274" s="3991"/>
      <c r="U274" s="3991"/>
      <c r="V274" s="3991"/>
      <c r="W274" s="3991"/>
      <c r="X274" s="3991"/>
      <c r="Y274" s="3991"/>
      <c r="Z274" s="3991"/>
      <c r="AA274" s="3991"/>
      <c r="AB274" s="3991"/>
      <c r="AC274" s="3991"/>
      <c r="AD274" s="3991"/>
      <c r="AE274" s="3991"/>
      <c r="AF274" s="3991"/>
      <c r="AG274" s="3991"/>
      <c r="AH274" s="3991"/>
      <c r="AI274" s="3991"/>
      <c r="AJ274" s="3991"/>
      <c r="AK274" s="3991"/>
      <c r="AL274" s="3991"/>
      <c r="AM274" s="3991"/>
      <c r="AN274" s="3991"/>
      <c r="AO274" s="3991"/>
      <c r="AP274" s="3991"/>
      <c r="AQ274" s="3991"/>
      <c r="AR274" s="3991"/>
      <c r="AS274" s="3991"/>
      <c r="AT274" s="3991"/>
      <c r="AU274" s="3991"/>
      <c r="AV274" s="3991"/>
      <c r="AW274" s="3991"/>
      <c r="AX274" s="3991"/>
      <c r="AY274" s="3991"/>
      <c r="AZ274" s="3991"/>
      <c r="BA274" s="3991"/>
      <c r="BB274" s="3991"/>
      <c r="BC274" s="3991"/>
      <c r="BD274" s="3991"/>
      <c r="BE274" s="3991"/>
      <c r="BF274" s="3991"/>
      <c r="BG274" s="3991"/>
      <c r="BH274" s="3991"/>
      <c r="BI274" s="3991"/>
      <c r="BJ274" s="3991"/>
      <c r="BK274" s="3991"/>
      <c r="BL274" s="3991"/>
      <c r="BM274" s="3991"/>
      <c r="BN274" s="3991"/>
      <c r="BO274" s="3991"/>
      <c r="BP274" s="3991"/>
      <c r="BQ274" s="3991"/>
      <c r="BR274" s="3991"/>
      <c r="BS274" s="3991"/>
      <c r="BT274" s="3991"/>
      <c r="BU274" s="3991"/>
      <c r="BV274" s="3991"/>
      <c r="BW274" s="3991"/>
      <c r="BX274" s="3991"/>
      <c r="BY274" s="3991"/>
      <c r="BZ274" s="3991"/>
      <c r="CA274" s="3991"/>
      <c r="CB274" s="3991"/>
    </row>
    <row r="275" spans="1:80" ht="7.5" customHeight="1">
      <c r="A275" s="3995"/>
      <c r="B275" s="3996"/>
      <c r="C275" s="3997"/>
      <c r="D275" s="750"/>
      <c r="E275" s="3990"/>
      <c r="F275" s="3990"/>
      <c r="G275" s="3990"/>
      <c r="H275" s="3991"/>
      <c r="I275" s="3991"/>
      <c r="J275" s="3991"/>
      <c r="K275" s="3991"/>
      <c r="L275" s="3991"/>
      <c r="M275" s="3991"/>
      <c r="N275" s="3991"/>
      <c r="O275" s="3991"/>
      <c r="P275" s="3991"/>
      <c r="Q275" s="3991"/>
      <c r="R275" s="3991"/>
      <c r="S275" s="3991"/>
      <c r="T275" s="3991"/>
      <c r="U275" s="3991"/>
      <c r="V275" s="3991"/>
      <c r="W275" s="3991"/>
      <c r="X275" s="3991"/>
      <c r="Y275" s="3991"/>
      <c r="Z275" s="3991"/>
      <c r="AA275" s="3991"/>
      <c r="AB275" s="3991"/>
      <c r="AC275" s="3991"/>
      <c r="AD275" s="3991"/>
      <c r="AE275" s="3991"/>
      <c r="AF275" s="3991"/>
      <c r="AG275" s="3991"/>
      <c r="AH275" s="3991"/>
      <c r="AI275" s="3991"/>
      <c r="AJ275" s="3991"/>
      <c r="AK275" s="3991"/>
      <c r="AL275" s="3991"/>
      <c r="AM275" s="3991"/>
      <c r="AN275" s="3991"/>
      <c r="AO275" s="3991"/>
      <c r="AP275" s="3991"/>
      <c r="AQ275" s="3991"/>
      <c r="AR275" s="3991"/>
      <c r="AS275" s="3991"/>
      <c r="AT275" s="3991"/>
      <c r="AU275" s="3991"/>
      <c r="AV275" s="3991"/>
      <c r="AW275" s="3991"/>
      <c r="AX275" s="3991"/>
      <c r="AY275" s="3991"/>
      <c r="AZ275" s="3991"/>
      <c r="BA275" s="3991"/>
      <c r="BB275" s="3991"/>
      <c r="BC275" s="3991"/>
      <c r="BD275" s="3991"/>
      <c r="BE275" s="3991"/>
      <c r="BF275" s="3991"/>
      <c r="BG275" s="3991"/>
      <c r="BH275" s="3991"/>
      <c r="BI275" s="3991"/>
      <c r="BJ275" s="3991"/>
      <c r="BK275" s="3991"/>
      <c r="BL275" s="3991"/>
      <c r="BM275" s="3991"/>
      <c r="BN275" s="3991"/>
      <c r="BO275" s="3991"/>
      <c r="BP275" s="3991"/>
      <c r="BQ275" s="3991"/>
      <c r="BR275" s="3991"/>
      <c r="BS275" s="3991"/>
      <c r="BT275" s="3991"/>
      <c r="BU275" s="3991"/>
      <c r="BV275" s="3991"/>
      <c r="BW275" s="3991"/>
      <c r="BX275" s="3991"/>
      <c r="BY275" s="3991"/>
      <c r="BZ275" s="3991"/>
      <c r="CA275" s="3991"/>
      <c r="CB275" s="3991"/>
    </row>
    <row r="276" spans="1:80" ht="7.5" customHeight="1" thickBot="1">
      <c r="A276" s="3998"/>
      <c r="B276" s="3999"/>
      <c r="C276" s="4000"/>
      <c r="D276" s="750"/>
      <c r="E276" s="3990"/>
      <c r="F276" s="3990"/>
      <c r="G276" s="3990"/>
      <c r="H276" s="3991"/>
      <c r="I276" s="3991"/>
      <c r="J276" s="3991"/>
      <c r="K276" s="3991"/>
      <c r="L276" s="3991"/>
      <c r="M276" s="3991"/>
      <c r="N276" s="3991"/>
      <c r="O276" s="3991"/>
      <c r="P276" s="3991"/>
      <c r="Q276" s="3991"/>
      <c r="R276" s="3991"/>
      <c r="S276" s="3991"/>
      <c r="T276" s="3991"/>
      <c r="U276" s="3991"/>
      <c r="V276" s="3991"/>
      <c r="W276" s="3991"/>
      <c r="X276" s="3991"/>
      <c r="Y276" s="3991"/>
      <c r="Z276" s="3991"/>
      <c r="AA276" s="3991"/>
      <c r="AB276" s="3991"/>
      <c r="AC276" s="3991"/>
      <c r="AD276" s="3991"/>
      <c r="AE276" s="3991"/>
      <c r="AF276" s="3991"/>
      <c r="AG276" s="3991"/>
      <c r="AH276" s="3991"/>
      <c r="AI276" s="3991"/>
      <c r="AJ276" s="3991"/>
      <c r="AK276" s="3991"/>
      <c r="AL276" s="3991"/>
      <c r="AM276" s="3991"/>
      <c r="AN276" s="3991"/>
      <c r="AO276" s="3991"/>
      <c r="AP276" s="3991"/>
      <c r="AQ276" s="3991"/>
      <c r="AR276" s="3991"/>
      <c r="AS276" s="3991"/>
      <c r="AT276" s="3991"/>
      <c r="AU276" s="3991"/>
      <c r="AV276" s="3991"/>
      <c r="AW276" s="3991"/>
      <c r="AX276" s="3991"/>
      <c r="AY276" s="3991"/>
      <c r="AZ276" s="3991"/>
      <c r="BA276" s="3991"/>
      <c r="BB276" s="3991"/>
      <c r="BC276" s="3991"/>
      <c r="BD276" s="3991"/>
      <c r="BE276" s="3991"/>
      <c r="BF276" s="3991"/>
      <c r="BG276" s="3991"/>
      <c r="BH276" s="3991"/>
      <c r="BI276" s="3991"/>
      <c r="BJ276" s="3991"/>
      <c r="BK276" s="3991"/>
      <c r="BL276" s="3991"/>
      <c r="BM276" s="3991"/>
      <c r="BN276" s="3991"/>
      <c r="BO276" s="3991"/>
      <c r="BP276" s="3991"/>
      <c r="BQ276" s="3991"/>
      <c r="BR276" s="3991"/>
      <c r="BS276" s="3991"/>
      <c r="BT276" s="3991"/>
      <c r="BU276" s="3991"/>
      <c r="BV276" s="3991"/>
      <c r="BW276" s="3991"/>
      <c r="BX276" s="3991"/>
      <c r="BY276" s="3991"/>
      <c r="BZ276" s="3991"/>
      <c r="CA276" s="3991"/>
      <c r="CB276" s="3991"/>
    </row>
    <row r="277" spans="1:80" ht="7.5" customHeight="1">
      <c r="A277" s="3992"/>
      <c r="B277" s="3993"/>
      <c r="C277" s="3994"/>
      <c r="D277" s="750"/>
      <c r="E277" s="3990" t="s">
        <v>1335</v>
      </c>
      <c r="F277" s="3990"/>
      <c r="G277" s="3990"/>
      <c r="H277" s="4006" t="s">
        <v>1574</v>
      </c>
      <c r="I277" s="4006"/>
      <c r="J277" s="4006"/>
      <c r="K277" s="4006"/>
      <c r="L277" s="4006"/>
      <c r="M277" s="4006"/>
      <c r="N277" s="4006"/>
      <c r="O277" s="4006"/>
      <c r="P277" s="4006"/>
      <c r="Q277" s="4006"/>
      <c r="R277" s="4006"/>
      <c r="S277" s="4006"/>
      <c r="T277" s="4006"/>
      <c r="U277" s="4006"/>
      <c r="V277" s="4006"/>
      <c r="W277" s="4006"/>
      <c r="X277" s="4006"/>
      <c r="Y277" s="4006"/>
      <c r="Z277" s="4006"/>
      <c r="AA277" s="4006"/>
      <c r="AB277" s="4006"/>
      <c r="AC277" s="4006"/>
      <c r="AD277" s="4006"/>
      <c r="AE277" s="4006"/>
      <c r="AF277" s="4006"/>
      <c r="AG277" s="4006"/>
      <c r="AH277" s="4006"/>
      <c r="AI277" s="4006"/>
      <c r="AJ277" s="4006"/>
      <c r="AK277" s="4006"/>
      <c r="AL277" s="4006"/>
      <c r="AM277" s="4006"/>
      <c r="AN277" s="4006"/>
      <c r="AO277" s="4006"/>
      <c r="AP277" s="4006"/>
      <c r="AQ277" s="4006"/>
      <c r="AR277" s="4006"/>
      <c r="AS277" s="4006"/>
      <c r="AT277" s="4006"/>
      <c r="AU277" s="4006"/>
      <c r="AV277" s="4006"/>
      <c r="AW277" s="4006"/>
      <c r="AX277" s="4006"/>
      <c r="AY277" s="4006"/>
      <c r="AZ277" s="4006"/>
      <c r="BA277" s="4006"/>
      <c r="BB277" s="4006"/>
      <c r="BC277" s="4006"/>
      <c r="BD277" s="4006"/>
      <c r="BE277" s="4006"/>
      <c r="BF277" s="4006"/>
      <c r="BG277" s="4006"/>
      <c r="BH277" s="4006"/>
      <c r="BI277" s="4006"/>
      <c r="BJ277" s="4006"/>
      <c r="BK277" s="4006"/>
      <c r="BL277" s="4006"/>
      <c r="BM277" s="4006"/>
      <c r="BN277" s="4006"/>
      <c r="BO277" s="4006"/>
      <c r="BP277" s="4006"/>
      <c r="BQ277" s="4006"/>
      <c r="BR277" s="4006"/>
      <c r="BS277" s="4006"/>
      <c r="BT277" s="4006"/>
      <c r="BU277" s="4006"/>
      <c r="BV277" s="4006"/>
      <c r="BW277" s="4006"/>
      <c r="BX277" s="4006"/>
      <c r="BY277" s="4006"/>
      <c r="BZ277" s="4006"/>
      <c r="CA277" s="4006"/>
      <c r="CB277" s="4006"/>
    </row>
    <row r="278" spans="1:80" ht="7.5" customHeight="1">
      <c r="A278" s="3995"/>
      <c r="B278" s="3996"/>
      <c r="C278" s="3997"/>
      <c r="D278" s="750"/>
      <c r="E278" s="3990"/>
      <c r="F278" s="3990"/>
      <c r="G278" s="3990"/>
      <c r="H278" s="4006"/>
      <c r="I278" s="4006"/>
      <c r="J278" s="4006"/>
      <c r="K278" s="4006"/>
      <c r="L278" s="4006"/>
      <c r="M278" s="4006"/>
      <c r="N278" s="4006"/>
      <c r="O278" s="4006"/>
      <c r="P278" s="4006"/>
      <c r="Q278" s="4006"/>
      <c r="R278" s="4006"/>
      <c r="S278" s="4006"/>
      <c r="T278" s="4006"/>
      <c r="U278" s="4006"/>
      <c r="V278" s="4006"/>
      <c r="W278" s="4006"/>
      <c r="X278" s="4006"/>
      <c r="Y278" s="4006"/>
      <c r="Z278" s="4006"/>
      <c r="AA278" s="4006"/>
      <c r="AB278" s="4006"/>
      <c r="AC278" s="4006"/>
      <c r="AD278" s="4006"/>
      <c r="AE278" s="4006"/>
      <c r="AF278" s="4006"/>
      <c r="AG278" s="4006"/>
      <c r="AH278" s="4006"/>
      <c r="AI278" s="4006"/>
      <c r="AJ278" s="4006"/>
      <c r="AK278" s="4006"/>
      <c r="AL278" s="4006"/>
      <c r="AM278" s="4006"/>
      <c r="AN278" s="4006"/>
      <c r="AO278" s="4006"/>
      <c r="AP278" s="4006"/>
      <c r="AQ278" s="4006"/>
      <c r="AR278" s="4006"/>
      <c r="AS278" s="4006"/>
      <c r="AT278" s="4006"/>
      <c r="AU278" s="4006"/>
      <c r="AV278" s="4006"/>
      <c r="AW278" s="4006"/>
      <c r="AX278" s="4006"/>
      <c r="AY278" s="4006"/>
      <c r="AZ278" s="4006"/>
      <c r="BA278" s="4006"/>
      <c r="BB278" s="4006"/>
      <c r="BC278" s="4006"/>
      <c r="BD278" s="4006"/>
      <c r="BE278" s="4006"/>
      <c r="BF278" s="4006"/>
      <c r="BG278" s="4006"/>
      <c r="BH278" s="4006"/>
      <c r="BI278" s="4006"/>
      <c r="BJ278" s="4006"/>
      <c r="BK278" s="4006"/>
      <c r="BL278" s="4006"/>
      <c r="BM278" s="4006"/>
      <c r="BN278" s="4006"/>
      <c r="BO278" s="4006"/>
      <c r="BP278" s="4006"/>
      <c r="BQ278" s="4006"/>
      <c r="BR278" s="4006"/>
      <c r="BS278" s="4006"/>
      <c r="BT278" s="4006"/>
      <c r="BU278" s="4006"/>
      <c r="BV278" s="4006"/>
      <c r="BW278" s="4006"/>
      <c r="BX278" s="4006"/>
      <c r="BY278" s="4006"/>
      <c r="BZ278" s="4006"/>
      <c r="CA278" s="4006"/>
      <c r="CB278" s="4006"/>
    </row>
    <row r="279" spans="1:80" ht="25.5" customHeight="1" thickBot="1">
      <c r="A279" s="3998"/>
      <c r="B279" s="3999"/>
      <c r="C279" s="4000"/>
      <c r="D279" s="750"/>
      <c r="E279" s="3990"/>
      <c r="F279" s="3990"/>
      <c r="G279" s="3990"/>
      <c r="H279" s="4006"/>
      <c r="I279" s="4006"/>
      <c r="J279" s="4006"/>
      <c r="K279" s="4006"/>
      <c r="L279" s="4006"/>
      <c r="M279" s="4006"/>
      <c r="N279" s="4006"/>
      <c r="O279" s="4006"/>
      <c r="P279" s="4006"/>
      <c r="Q279" s="4006"/>
      <c r="R279" s="4006"/>
      <c r="S279" s="4006"/>
      <c r="T279" s="4006"/>
      <c r="U279" s="4006"/>
      <c r="V279" s="4006"/>
      <c r="W279" s="4006"/>
      <c r="X279" s="4006"/>
      <c r="Y279" s="4006"/>
      <c r="Z279" s="4006"/>
      <c r="AA279" s="4006"/>
      <c r="AB279" s="4006"/>
      <c r="AC279" s="4006"/>
      <c r="AD279" s="4006"/>
      <c r="AE279" s="4006"/>
      <c r="AF279" s="4006"/>
      <c r="AG279" s="4006"/>
      <c r="AH279" s="4006"/>
      <c r="AI279" s="4006"/>
      <c r="AJ279" s="4006"/>
      <c r="AK279" s="4006"/>
      <c r="AL279" s="4006"/>
      <c r="AM279" s="4006"/>
      <c r="AN279" s="4006"/>
      <c r="AO279" s="4006"/>
      <c r="AP279" s="4006"/>
      <c r="AQ279" s="4006"/>
      <c r="AR279" s="4006"/>
      <c r="AS279" s="4006"/>
      <c r="AT279" s="4006"/>
      <c r="AU279" s="4006"/>
      <c r="AV279" s="4006"/>
      <c r="AW279" s="4006"/>
      <c r="AX279" s="4006"/>
      <c r="AY279" s="4006"/>
      <c r="AZ279" s="4006"/>
      <c r="BA279" s="4006"/>
      <c r="BB279" s="4006"/>
      <c r="BC279" s="4006"/>
      <c r="BD279" s="4006"/>
      <c r="BE279" s="4006"/>
      <c r="BF279" s="4006"/>
      <c r="BG279" s="4006"/>
      <c r="BH279" s="4006"/>
      <c r="BI279" s="4006"/>
      <c r="BJ279" s="4006"/>
      <c r="BK279" s="4006"/>
      <c r="BL279" s="4006"/>
      <c r="BM279" s="4006"/>
      <c r="BN279" s="4006"/>
      <c r="BO279" s="4006"/>
      <c r="BP279" s="4006"/>
      <c r="BQ279" s="4006"/>
      <c r="BR279" s="4006"/>
      <c r="BS279" s="4006"/>
      <c r="BT279" s="4006"/>
      <c r="BU279" s="4006"/>
      <c r="BV279" s="4006"/>
      <c r="BW279" s="4006"/>
      <c r="BX279" s="4006"/>
      <c r="BY279" s="4006"/>
      <c r="BZ279" s="4006"/>
      <c r="CA279" s="4006"/>
      <c r="CB279" s="4006"/>
    </row>
    <row r="280" spans="1:80" ht="7.5" customHeight="1">
      <c r="A280" s="3992"/>
      <c r="B280" s="3993"/>
      <c r="C280" s="3994"/>
      <c r="D280" s="750"/>
      <c r="E280" s="3990" t="s">
        <v>1336</v>
      </c>
      <c r="F280" s="3990"/>
      <c r="G280" s="3990"/>
      <c r="H280" s="3991" t="s">
        <v>1420</v>
      </c>
      <c r="I280" s="3991"/>
      <c r="J280" s="3991"/>
      <c r="K280" s="3991"/>
      <c r="L280" s="3991"/>
      <c r="M280" s="3991"/>
      <c r="N280" s="3991"/>
      <c r="O280" s="3991"/>
      <c r="P280" s="3991"/>
      <c r="Q280" s="3991"/>
      <c r="R280" s="3991"/>
      <c r="S280" s="3991"/>
      <c r="T280" s="3991"/>
      <c r="U280" s="3991"/>
      <c r="V280" s="3991"/>
      <c r="W280" s="3991"/>
      <c r="X280" s="3991"/>
      <c r="Y280" s="3991"/>
      <c r="Z280" s="3991"/>
      <c r="AA280" s="3991"/>
      <c r="AB280" s="3991"/>
      <c r="AC280" s="3991"/>
      <c r="AD280" s="3991"/>
      <c r="AE280" s="3991"/>
      <c r="AF280" s="3991"/>
      <c r="AG280" s="3991"/>
      <c r="AH280" s="3991"/>
      <c r="AI280" s="3991"/>
      <c r="AJ280" s="3991"/>
      <c r="AK280" s="3991"/>
      <c r="AL280" s="3991"/>
      <c r="AM280" s="3991"/>
      <c r="AN280" s="3991"/>
      <c r="AO280" s="3991"/>
      <c r="AP280" s="3991"/>
      <c r="AQ280" s="3991"/>
      <c r="AR280" s="3991"/>
      <c r="AS280" s="3991"/>
      <c r="AT280" s="3991"/>
      <c r="AU280" s="3991"/>
      <c r="AV280" s="3991"/>
      <c r="AW280" s="3991"/>
      <c r="AX280" s="3991"/>
      <c r="AY280" s="3991"/>
      <c r="AZ280" s="3991"/>
      <c r="BA280" s="3991"/>
      <c r="BB280" s="3991"/>
      <c r="BC280" s="3991"/>
      <c r="BD280" s="3991"/>
      <c r="BE280" s="3991"/>
      <c r="BF280" s="3991"/>
      <c r="BG280" s="3991"/>
      <c r="BH280" s="3991"/>
      <c r="BI280" s="3991"/>
      <c r="BJ280" s="3991"/>
      <c r="BK280" s="3991"/>
      <c r="BL280" s="3991"/>
      <c r="BM280" s="3991"/>
      <c r="BN280" s="3991"/>
      <c r="BO280" s="3991"/>
      <c r="BP280" s="3991"/>
      <c r="BQ280" s="3991"/>
      <c r="BR280" s="3991"/>
      <c r="BS280" s="3991"/>
      <c r="BT280" s="3991"/>
      <c r="BU280" s="3991"/>
      <c r="BV280" s="3991"/>
      <c r="BW280" s="3991"/>
      <c r="BX280" s="3991"/>
      <c r="BY280" s="3991"/>
      <c r="BZ280" s="3991"/>
      <c r="CA280" s="3991"/>
      <c r="CB280" s="3991"/>
    </row>
    <row r="281" spans="1:80" ht="7.5" customHeight="1">
      <c r="A281" s="3995"/>
      <c r="B281" s="3996"/>
      <c r="C281" s="3997"/>
      <c r="D281" s="750"/>
      <c r="E281" s="3990"/>
      <c r="F281" s="3990"/>
      <c r="G281" s="3990"/>
      <c r="H281" s="3991"/>
      <c r="I281" s="3991"/>
      <c r="J281" s="3991"/>
      <c r="K281" s="3991"/>
      <c r="L281" s="3991"/>
      <c r="M281" s="3991"/>
      <c r="N281" s="3991"/>
      <c r="O281" s="3991"/>
      <c r="P281" s="3991"/>
      <c r="Q281" s="3991"/>
      <c r="R281" s="3991"/>
      <c r="S281" s="3991"/>
      <c r="T281" s="3991"/>
      <c r="U281" s="3991"/>
      <c r="V281" s="3991"/>
      <c r="W281" s="3991"/>
      <c r="X281" s="3991"/>
      <c r="Y281" s="3991"/>
      <c r="Z281" s="3991"/>
      <c r="AA281" s="3991"/>
      <c r="AB281" s="3991"/>
      <c r="AC281" s="3991"/>
      <c r="AD281" s="3991"/>
      <c r="AE281" s="3991"/>
      <c r="AF281" s="3991"/>
      <c r="AG281" s="3991"/>
      <c r="AH281" s="3991"/>
      <c r="AI281" s="3991"/>
      <c r="AJ281" s="3991"/>
      <c r="AK281" s="3991"/>
      <c r="AL281" s="3991"/>
      <c r="AM281" s="3991"/>
      <c r="AN281" s="3991"/>
      <c r="AO281" s="3991"/>
      <c r="AP281" s="3991"/>
      <c r="AQ281" s="3991"/>
      <c r="AR281" s="3991"/>
      <c r="AS281" s="3991"/>
      <c r="AT281" s="3991"/>
      <c r="AU281" s="3991"/>
      <c r="AV281" s="3991"/>
      <c r="AW281" s="3991"/>
      <c r="AX281" s="3991"/>
      <c r="AY281" s="3991"/>
      <c r="AZ281" s="3991"/>
      <c r="BA281" s="3991"/>
      <c r="BB281" s="3991"/>
      <c r="BC281" s="3991"/>
      <c r="BD281" s="3991"/>
      <c r="BE281" s="3991"/>
      <c r="BF281" s="3991"/>
      <c r="BG281" s="3991"/>
      <c r="BH281" s="3991"/>
      <c r="BI281" s="3991"/>
      <c r="BJ281" s="3991"/>
      <c r="BK281" s="3991"/>
      <c r="BL281" s="3991"/>
      <c r="BM281" s="3991"/>
      <c r="BN281" s="3991"/>
      <c r="BO281" s="3991"/>
      <c r="BP281" s="3991"/>
      <c r="BQ281" s="3991"/>
      <c r="BR281" s="3991"/>
      <c r="BS281" s="3991"/>
      <c r="BT281" s="3991"/>
      <c r="BU281" s="3991"/>
      <c r="BV281" s="3991"/>
      <c r="BW281" s="3991"/>
      <c r="BX281" s="3991"/>
      <c r="BY281" s="3991"/>
      <c r="BZ281" s="3991"/>
      <c r="CA281" s="3991"/>
      <c r="CB281" s="3991"/>
    </row>
    <row r="282" spans="1:80" ht="7.5" customHeight="1" thickBot="1">
      <c r="A282" s="3998"/>
      <c r="B282" s="3999"/>
      <c r="C282" s="4000"/>
      <c r="D282" s="750"/>
      <c r="E282" s="3990"/>
      <c r="F282" s="3990"/>
      <c r="G282" s="3990"/>
      <c r="H282" s="3991"/>
      <c r="I282" s="3991"/>
      <c r="J282" s="3991"/>
      <c r="K282" s="3991"/>
      <c r="L282" s="3991"/>
      <c r="M282" s="3991"/>
      <c r="N282" s="3991"/>
      <c r="O282" s="3991"/>
      <c r="P282" s="3991"/>
      <c r="Q282" s="3991"/>
      <c r="R282" s="3991"/>
      <c r="S282" s="3991"/>
      <c r="T282" s="3991"/>
      <c r="U282" s="3991"/>
      <c r="V282" s="3991"/>
      <c r="W282" s="3991"/>
      <c r="X282" s="3991"/>
      <c r="Y282" s="3991"/>
      <c r="Z282" s="3991"/>
      <c r="AA282" s="3991"/>
      <c r="AB282" s="3991"/>
      <c r="AC282" s="3991"/>
      <c r="AD282" s="3991"/>
      <c r="AE282" s="3991"/>
      <c r="AF282" s="3991"/>
      <c r="AG282" s="3991"/>
      <c r="AH282" s="3991"/>
      <c r="AI282" s="3991"/>
      <c r="AJ282" s="3991"/>
      <c r="AK282" s="3991"/>
      <c r="AL282" s="3991"/>
      <c r="AM282" s="3991"/>
      <c r="AN282" s="3991"/>
      <c r="AO282" s="3991"/>
      <c r="AP282" s="3991"/>
      <c r="AQ282" s="3991"/>
      <c r="AR282" s="3991"/>
      <c r="AS282" s="3991"/>
      <c r="AT282" s="3991"/>
      <c r="AU282" s="3991"/>
      <c r="AV282" s="3991"/>
      <c r="AW282" s="3991"/>
      <c r="AX282" s="3991"/>
      <c r="AY282" s="3991"/>
      <c r="AZ282" s="3991"/>
      <c r="BA282" s="3991"/>
      <c r="BB282" s="3991"/>
      <c r="BC282" s="3991"/>
      <c r="BD282" s="3991"/>
      <c r="BE282" s="3991"/>
      <c r="BF282" s="3991"/>
      <c r="BG282" s="3991"/>
      <c r="BH282" s="3991"/>
      <c r="BI282" s="3991"/>
      <c r="BJ282" s="3991"/>
      <c r="BK282" s="3991"/>
      <c r="BL282" s="3991"/>
      <c r="BM282" s="3991"/>
      <c r="BN282" s="3991"/>
      <c r="BO282" s="3991"/>
      <c r="BP282" s="3991"/>
      <c r="BQ282" s="3991"/>
      <c r="BR282" s="3991"/>
      <c r="BS282" s="3991"/>
      <c r="BT282" s="3991"/>
      <c r="BU282" s="3991"/>
      <c r="BV282" s="3991"/>
      <c r="BW282" s="3991"/>
      <c r="BX282" s="3991"/>
      <c r="BY282" s="3991"/>
      <c r="BZ282" s="3991"/>
      <c r="CA282" s="3991"/>
      <c r="CB282" s="3991"/>
    </row>
    <row r="283" spans="1:80" ht="7.5" customHeight="1">
      <c r="A283" s="3992"/>
      <c r="B283" s="3993"/>
      <c r="C283" s="3994"/>
      <c r="D283" s="750"/>
      <c r="E283" s="3990" t="s">
        <v>1338</v>
      </c>
      <c r="F283" s="3990"/>
      <c r="G283" s="3990"/>
      <c r="H283" s="3991" t="s">
        <v>1606</v>
      </c>
      <c r="I283" s="3991"/>
      <c r="J283" s="3991"/>
      <c r="K283" s="3991"/>
      <c r="L283" s="3991"/>
      <c r="M283" s="3991"/>
      <c r="N283" s="3991"/>
      <c r="O283" s="3991"/>
      <c r="P283" s="3991"/>
      <c r="Q283" s="3991"/>
      <c r="R283" s="3991"/>
      <c r="S283" s="3991"/>
      <c r="T283" s="3991"/>
      <c r="U283" s="3991"/>
      <c r="V283" s="3991"/>
      <c r="W283" s="3991"/>
      <c r="X283" s="3991"/>
      <c r="Y283" s="3991"/>
      <c r="Z283" s="3991"/>
      <c r="AA283" s="3991"/>
      <c r="AB283" s="3991"/>
      <c r="AC283" s="3991"/>
      <c r="AD283" s="3991"/>
      <c r="AE283" s="3991"/>
      <c r="AF283" s="3991"/>
      <c r="AG283" s="3991"/>
      <c r="AH283" s="3991"/>
      <c r="AI283" s="3991"/>
      <c r="AJ283" s="3991"/>
      <c r="AK283" s="3991"/>
      <c r="AL283" s="3991"/>
      <c r="AM283" s="3991"/>
      <c r="AN283" s="3991"/>
      <c r="AO283" s="3991"/>
      <c r="AP283" s="3991"/>
      <c r="AQ283" s="3991"/>
      <c r="AR283" s="3991"/>
      <c r="AS283" s="3991"/>
      <c r="AT283" s="3991"/>
      <c r="AU283" s="3991"/>
      <c r="AV283" s="3991"/>
      <c r="AW283" s="3991"/>
      <c r="AX283" s="3991"/>
      <c r="AY283" s="3991"/>
      <c r="AZ283" s="3991"/>
      <c r="BA283" s="3991"/>
      <c r="BB283" s="3991"/>
      <c r="BC283" s="3991"/>
      <c r="BD283" s="3991"/>
      <c r="BE283" s="3991"/>
      <c r="BF283" s="3991"/>
      <c r="BG283" s="3991"/>
      <c r="BH283" s="3991"/>
      <c r="BI283" s="3991"/>
      <c r="BJ283" s="3991"/>
      <c r="BK283" s="3991"/>
      <c r="BL283" s="3991"/>
      <c r="BM283" s="3991"/>
      <c r="BN283" s="3991"/>
      <c r="BO283" s="3991"/>
      <c r="BP283" s="3991"/>
      <c r="BQ283" s="3991"/>
      <c r="BR283" s="3991"/>
      <c r="BS283" s="3991"/>
      <c r="BT283" s="3991"/>
      <c r="BU283" s="3991"/>
      <c r="BV283" s="3991"/>
      <c r="BW283" s="3991"/>
      <c r="BX283" s="3991"/>
      <c r="BY283" s="3991"/>
      <c r="BZ283" s="3991"/>
      <c r="CA283" s="3991"/>
      <c r="CB283" s="3991"/>
    </row>
    <row r="284" spans="1:80" ht="7.5" customHeight="1">
      <c r="A284" s="3995"/>
      <c r="B284" s="3996"/>
      <c r="C284" s="3997"/>
      <c r="D284" s="750"/>
      <c r="E284" s="3990"/>
      <c r="F284" s="3990"/>
      <c r="G284" s="3990"/>
      <c r="H284" s="3991"/>
      <c r="I284" s="3991"/>
      <c r="J284" s="3991"/>
      <c r="K284" s="3991"/>
      <c r="L284" s="3991"/>
      <c r="M284" s="3991"/>
      <c r="N284" s="3991"/>
      <c r="O284" s="3991"/>
      <c r="P284" s="3991"/>
      <c r="Q284" s="3991"/>
      <c r="R284" s="3991"/>
      <c r="S284" s="3991"/>
      <c r="T284" s="3991"/>
      <c r="U284" s="3991"/>
      <c r="V284" s="3991"/>
      <c r="W284" s="3991"/>
      <c r="X284" s="3991"/>
      <c r="Y284" s="3991"/>
      <c r="Z284" s="3991"/>
      <c r="AA284" s="3991"/>
      <c r="AB284" s="3991"/>
      <c r="AC284" s="3991"/>
      <c r="AD284" s="3991"/>
      <c r="AE284" s="3991"/>
      <c r="AF284" s="3991"/>
      <c r="AG284" s="3991"/>
      <c r="AH284" s="3991"/>
      <c r="AI284" s="3991"/>
      <c r="AJ284" s="3991"/>
      <c r="AK284" s="3991"/>
      <c r="AL284" s="3991"/>
      <c r="AM284" s="3991"/>
      <c r="AN284" s="3991"/>
      <c r="AO284" s="3991"/>
      <c r="AP284" s="3991"/>
      <c r="AQ284" s="3991"/>
      <c r="AR284" s="3991"/>
      <c r="AS284" s="3991"/>
      <c r="AT284" s="3991"/>
      <c r="AU284" s="3991"/>
      <c r="AV284" s="3991"/>
      <c r="AW284" s="3991"/>
      <c r="AX284" s="3991"/>
      <c r="AY284" s="3991"/>
      <c r="AZ284" s="3991"/>
      <c r="BA284" s="3991"/>
      <c r="BB284" s="3991"/>
      <c r="BC284" s="3991"/>
      <c r="BD284" s="3991"/>
      <c r="BE284" s="3991"/>
      <c r="BF284" s="3991"/>
      <c r="BG284" s="3991"/>
      <c r="BH284" s="3991"/>
      <c r="BI284" s="3991"/>
      <c r="BJ284" s="3991"/>
      <c r="BK284" s="3991"/>
      <c r="BL284" s="3991"/>
      <c r="BM284" s="3991"/>
      <c r="BN284" s="3991"/>
      <c r="BO284" s="3991"/>
      <c r="BP284" s="3991"/>
      <c r="BQ284" s="3991"/>
      <c r="BR284" s="3991"/>
      <c r="BS284" s="3991"/>
      <c r="BT284" s="3991"/>
      <c r="BU284" s="3991"/>
      <c r="BV284" s="3991"/>
      <c r="BW284" s="3991"/>
      <c r="BX284" s="3991"/>
      <c r="BY284" s="3991"/>
      <c r="BZ284" s="3991"/>
      <c r="CA284" s="3991"/>
      <c r="CB284" s="3991"/>
    </row>
    <row r="285" spans="1:80" ht="7.5" customHeight="1" thickBot="1">
      <c r="A285" s="3998"/>
      <c r="B285" s="3999"/>
      <c r="C285" s="4000"/>
      <c r="D285" s="750"/>
      <c r="E285" s="3990"/>
      <c r="F285" s="3990"/>
      <c r="G285" s="3990"/>
      <c r="H285" s="3991"/>
      <c r="I285" s="3991"/>
      <c r="J285" s="3991"/>
      <c r="K285" s="3991"/>
      <c r="L285" s="3991"/>
      <c r="M285" s="3991"/>
      <c r="N285" s="3991"/>
      <c r="O285" s="3991"/>
      <c r="P285" s="3991"/>
      <c r="Q285" s="3991"/>
      <c r="R285" s="3991"/>
      <c r="S285" s="3991"/>
      <c r="T285" s="3991"/>
      <c r="U285" s="3991"/>
      <c r="V285" s="3991"/>
      <c r="W285" s="3991"/>
      <c r="X285" s="3991"/>
      <c r="Y285" s="3991"/>
      <c r="Z285" s="3991"/>
      <c r="AA285" s="3991"/>
      <c r="AB285" s="3991"/>
      <c r="AC285" s="3991"/>
      <c r="AD285" s="3991"/>
      <c r="AE285" s="3991"/>
      <c r="AF285" s="3991"/>
      <c r="AG285" s="3991"/>
      <c r="AH285" s="3991"/>
      <c r="AI285" s="3991"/>
      <c r="AJ285" s="3991"/>
      <c r="AK285" s="3991"/>
      <c r="AL285" s="3991"/>
      <c r="AM285" s="3991"/>
      <c r="AN285" s="3991"/>
      <c r="AO285" s="3991"/>
      <c r="AP285" s="3991"/>
      <c r="AQ285" s="3991"/>
      <c r="AR285" s="3991"/>
      <c r="AS285" s="3991"/>
      <c r="AT285" s="3991"/>
      <c r="AU285" s="3991"/>
      <c r="AV285" s="3991"/>
      <c r="AW285" s="3991"/>
      <c r="AX285" s="3991"/>
      <c r="AY285" s="3991"/>
      <c r="AZ285" s="3991"/>
      <c r="BA285" s="3991"/>
      <c r="BB285" s="3991"/>
      <c r="BC285" s="3991"/>
      <c r="BD285" s="3991"/>
      <c r="BE285" s="3991"/>
      <c r="BF285" s="3991"/>
      <c r="BG285" s="3991"/>
      <c r="BH285" s="3991"/>
      <c r="BI285" s="3991"/>
      <c r="BJ285" s="3991"/>
      <c r="BK285" s="3991"/>
      <c r="BL285" s="3991"/>
      <c r="BM285" s="3991"/>
      <c r="BN285" s="3991"/>
      <c r="BO285" s="3991"/>
      <c r="BP285" s="3991"/>
      <c r="BQ285" s="3991"/>
      <c r="BR285" s="3991"/>
      <c r="BS285" s="3991"/>
      <c r="BT285" s="3991"/>
      <c r="BU285" s="3991"/>
      <c r="BV285" s="3991"/>
      <c r="BW285" s="3991"/>
      <c r="BX285" s="3991"/>
      <c r="BY285" s="3991"/>
      <c r="BZ285" s="3991"/>
      <c r="CA285" s="3991"/>
      <c r="CB285" s="3991"/>
    </row>
    <row r="286" spans="1:80" ht="7.5" customHeight="1">
      <c r="D286" s="750"/>
      <c r="E286" s="3991" t="s">
        <v>1421</v>
      </c>
      <c r="F286" s="3991"/>
      <c r="G286" s="3991"/>
      <c r="H286" s="3991"/>
      <c r="I286" s="3991"/>
      <c r="J286" s="3991"/>
      <c r="K286" s="3991"/>
      <c r="L286" s="3991"/>
      <c r="M286" s="3991"/>
      <c r="N286" s="3991"/>
      <c r="O286" s="3991"/>
      <c r="P286" s="3991"/>
      <c r="Q286" s="3991"/>
      <c r="R286" s="3991"/>
      <c r="S286" s="3991"/>
      <c r="T286" s="3991"/>
      <c r="U286" s="3991"/>
      <c r="V286" s="3991"/>
      <c r="W286" s="3991"/>
      <c r="X286" s="3991"/>
      <c r="Y286" s="3991"/>
      <c r="Z286" s="3991"/>
      <c r="AA286" s="3991"/>
      <c r="AB286" s="3991"/>
      <c r="AC286" s="3991"/>
      <c r="AD286" s="3991"/>
      <c r="AE286" s="3991"/>
      <c r="AF286" s="3991"/>
      <c r="AG286" s="3991"/>
      <c r="AH286" s="3991"/>
      <c r="AI286" s="3991"/>
      <c r="AJ286" s="3991"/>
      <c r="AK286" s="3991"/>
      <c r="AL286" s="3991"/>
      <c r="AM286" s="3991"/>
      <c r="AN286" s="3991"/>
      <c r="AO286" s="3991"/>
      <c r="AP286" s="3991"/>
      <c r="AQ286" s="3991"/>
      <c r="AR286" s="3991"/>
      <c r="AS286" s="3991"/>
      <c r="AT286" s="3991"/>
      <c r="AU286" s="3991"/>
      <c r="AV286" s="3991"/>
      <c r="AW286" s="3991"/>
      <c r="AX286" s="3991"/>
    </row>
    <row r="287" spans="1:80" ht="7.5" customHeight="1">
      <c r="D287" s="750"/>
      <c r="E287" s="3991"/>
      <c r="F287" s="3991"/>
      <c r="G287" s="3991"/>
      <c r="H287" s="3991"/>
      <c r="I287" s="3991"/>
      <c r="J287" s="3991"/>
      <c r="K287" s="3991"/>
      <c r="L287" s="3991"/>
      <c r="M287" s="3991"/>
      <c r="N287" s="3991"/>
      <c r="O287" s="3991"/>
      <c r="P287" s="3991"/>
      <c r="Q287" s="3991"/>
      <c r="R287" s="3991"/>
      <c r="S287" s="3991"/>
      <c r="T287" s="3991"/>
      <c r="U287" s="3991"/>
      <c r="V287" s="3991"/>
      <c r="W287" s="3991"/>
      <c r="X287" s="3991"/>
      <c r="Y287" s="3991"/>
      <c r="Z287" s="3991"/>
      <c r="AA287" s="3991"/>
      <c r="AB287" s="3991"/>
      <c r="AC287" s="3991"/>
      <c r="AD287" s="3991"/>
      <c r="AE287" s="3991"/>
      <c r="AF287" s="3991"/>
      <c r="AG287" s="3991"/>
      <c r="AH287" s="3991"/>
      <c r="AI287" s="3991"/>
      <c r="AJ287" s="3991"/>
      <c r="AK287" s="3991"/>
      <c r="AL287" s="3991"/>
      <c r="AM287" s="3991"/>
      <c r="AN287" s="3991"/>
      <c r="AO287" s="3991"/>
      <c r="AP287" s="3991"/>
      <c r="AQ287" s="3991"/>
      <c r="AR287" s="3991"/>
      <c r="AS287" s="3991"/>
      <c r="AT287" s="3991"/>
      <c r="AU287" s="3991"/>
      <c r="AV287" s="3991"/>
      <c r="AW287" s="3991"/>
      <c r="AX287" s="3991"/>
    </row>
    <row r="288" spans="1:80" ht="7.5" customHeight="1" thickBot="1">
      <c r="A288" s="752"/>
      <c r="B288" s="752"/>
      <c r="C288" s="752"/>
      <c r="D288" s="750"/>
      <c r="E288" s="3991"/>
      <c r="F288" s="3991"/>
      <c r="G288" s="3991"/>
      <c r="H288" s="3991"/>
      <c r="I288" s="3991"/>
      <c r="J288" s="3991"/>
      <c r="K288" s="3991"/>
      <c r="L288" s="3991"/>
      <c r="M288" s="3991"/>
      <c r="N288" s="3991"/>
      <c r="O288" s="3991"/>
      <c r="P288" s="3991"/>
      <c r="Q288" s="3991"/>
      <c r="R288" s="3991"/>
      <c r="S288" s="3991"/>
      <c r="T288" s="3991"/>
      <c r="U288" s="3991"/>
      <c r="V288" s="3991"/>
      <c r="W288" s="3991"/>
      <c r="X288" s="3991"/>
      <c r="Y288" s="3991"/>
      <c r="Z288" s="3991"/>
      <c r="AA288" s="3991"/>
      <c r="AB288" s="3991"/>
      <c r="AC288" s="3991"/>
      <c r="AD288" s="3991"/>
      <c r="AE288" s="3991"/>
      <c r="AF288" s="3991"/>
      <c r="AG288" s="3991"/>
      <c r="AH288" s="3991"/>
      <c r="AI288" s="3991"/>
      <c r="AJ288" s="3991"/>
      <c r="AK288" s="3991"/>
      <c r="AL288" s="3991"/>
      <c r="AM288" s="3991"/>
      <c r="AN288" s="3991"/>
      <c r="AO288" s="3991"/>
      <c r="AP288" s="3991"/>
      <c r="AQ288" s="3991"/>
      <c r="AR288" s="3991"/>
      <c r="AS288" s="3991"/>
      <c r="AT288" s="3991"/>
      <c r="AU288" s="3991"/>
      <c r="AV288" s="3991"/>
      <c r="AW288" s="3991"/>
      <c r="AX288" s="3991"/>
    </row>
    <row r="289" spans="1:80" ht="7.5" customHeight="1">
      <c r="A289" s="3992"/>
      <c r="B289" s="3993"/>
      <c r="C289" s="3994"/>
      <c r="D289" s="750"/>
      <c r="E289" s="3990" t="s">
        <v>1325</v>
      </c>
      <c r="F289" s="3990"/>
      <c r="G289" s="3990"/>
      <c r="H289" s="3991" t="s">
        <v>1422</v>
      </c>
      <c r="I289" s="3991"/>
      <c r="J289" s="3991"/>
      <c r="K289" s="3991"/>
      <c r="L289" s="3991"/>
      <c r="M289" s="3991"/>
      <c r="N289" s="3991"/>
      <c r="O289" s="3991"/>
      <c r="P289" s="3991"/>
      <c r="Q289" s="3991"/>
      <c r="R289" s="3991"/>
      <c r="S289" s="3991"/>
      <c r="T289" s="3991"/>
      <c r="U289" s="3991"/>
      <c r="V289" s="3991"/>
      <c r="W289" s="3991"/>
      <c r="X289" s="3991"/>
      <c r="Y289" s="3991"/>
      <c r="Z289" s="3991"/>
      <c r="AA289" s="3991"/>
      <c r="AB289" s="3991"/>
      <c r="AC289" s="3991"/>
      <c r="AD289" s="3991"/>
      <c r="AE289" s="3991"/>
      <c r="AF289" s="3991"/>
      <c r="AG289" s="3991"/>
      <c r="AH289" s="3991"/>
      <c r="AI289" s="3991"/>
      <c r="AJ289" s="3991"/>
      <c r="AK289" s="3991"/>
      <c r="AL289" s="3991"/>
      <c r="AM289" s="3991"/>
      <c r="AN289" s="3991"/>
      <c r="AO289" s="3991"/>
      <c r="AP289" s="3991"/>
      <c r="AQ289" s="3991"/>
      <c r="AR289" s="3991"/>
      <c r="AS289" s="3991"/>
      <c r="AT289" s="3991"/>
      <c r="AU289" s="3991"/>
      <c r="AV289" s="3991"/>
      <c r="AW289" s="3991"/>
      <c r="AX289" s="3991"/>
      <c r="AY289" s="3991"/>
      <c r="AZ289" s="3991"/>
      <c r="BA289" s="3991"/>
      <c r="BB289" s="3991"/>
      <c r="BC289" s="3991"/>
      <c r="BD289" s="3991"/>
      <c r="BE289" s="3991"/>
      <c r="BF289" s="3991"/>
      <c r="BG289" s="3991"/>
      <c r="BH289" s="3991"/>
      <c r="BI289" s="3991"/>
      <c r="BJ289" s="3991"/>
      <c r="BK289" s="3991"/>
      <c r="BL289" s="3991"/>
      <c r="BM289" s="3991"/>
      <c r="BN289" s="3991"/>
      <c r="BO289" s="3991"/>
      <c r="BP289" s="3991"/>
      <c r="BQ289" s="3991"/>
      <c r="BR289" s="3991"/>
      <c r="BS289" s="3991"/>
      <c r="BT289" s="3991"/>
      <c r="BU289" s="3991"/>
      <c r="BV289" s="3991"/>
      <c r="BW289" s="3991"/>
      <c r="BX289" s="3991"/>
      <c r="BY289" s="3991"/>
      <c r="BZ289" s="3991"/>
      <c r="CA289" s="3991"/>
      <c r="CB289" s="3991"/>
    </row>
    <row r="290" spans="1:80" ht="7.5" customHeight="1">
      <c r="A290" s="3995"/>
      <c r="B290" s="3996"/>
      <c r="C290" s="3997"/>
      <c r="D290" s="750"/>
      <c r="E290" s="3990"/>
      <c r="F290" s="3990"/>
      <c r="G290" s="3990"/>
      <c r="H290" s="3991"/>
      <c r="I290" s="3991"/>
      <c r="J290" s="3991"/>
      <c r="K290" s="3991"/>
      <c r="L290" s="3991"/>
      <c r="M290" s="3991"/>
      <c r="N290" s="3991"/>
      <c r="O290" s="3991"/>
      <c r="P290" s="3991"/>
      <c r="Q290" s="3991"/>
      <c r="R290" s="3991"/>
      <c r="S290" s="3991"/>
      <c r="T290" s="3991"/>
      <c r="U290" s="3991"/>
      <c r="V290" s="3991"/>
      <c r="W290" s="3991"/>
      <c r="X290" s="3991"/>
      <c r="Y290" s="3991"/>
      <c r="Z290" s="3991"/>
      <c r="AA290" s="3991"/>
      <c r="AB290" s="3991"/>
      <c r="AC290" s="3991"/>
      <c r="AD290" s="3991"/>
      <c r="AE290" s="3991"/>
      <c r="AF290" s="3991"/>
      <c r="AG290" s="3991"/>
      <c r="AH290" s="3991"/>
      <c r="AI290" s="3991"/>
      <c r="AJ290" s="3991"/>
      <c r="AK290" s="3991"/>
      <c r="AL290" s="3991"/>
      <c r="AM290" s="3991"/>
      <c r="AN290" s="3991"/>
      <c r="AO290" s="3991"/>
      <c r="AP290" s="3991"/>
      <c r="AQ290" s="3991"/>
      <c r="AR290" s="3991"/>
      <c r="AS290" s="3991"/>
      <c r="AT290" s="3991"/>
      <c r="AU290" s="3991"/>
      <c r="AV290" s="3991"/>
      <c r="AW290" s="3991"/>
      <c r="AX290" s="3991"/>
      <c r="AY290" s="3991"/>
      <c r="AZ290" s="3991"/>
      <c r="BA290" s="3991"/>
      <c r="BB290" s="3991"/>
      <c r="BC290" s="3991"/>
      <c r="BD290" s="3991"/>
      <c r="BE290" s="3991"/>
      <c r="BF290" s="3991"/>
      <c r="BG290" s="3991"/>
      <c r="BH290" s="3991"/>
      <c r="BI290" s="3991"/>
      <c r="BJ290" s="3991"/>
      <c r="BK290" s="3991"/>
      <c r="BL290" s="3991"/>
      <c r="BM290" s="3991"/>
      <c r="BN290" s="3991"/>
      <c r="BO290" s="3991"/>
      <c r="BP290" s="3991"/>
      <c r="BQ290" s="3991"/>
      <c r="BR290" s="3991"/>
      <c r="BS290" s="3991"/>
      <c r="BT290" s="3991"/>
      <c r="BU290" s="3991"/>
      <c r="BV290" s="3991"/>
      <c r="BW290" s="3991"/>
      <c r="BX290" s="3991"/>
      <c r="BY290" s="3991"/>
      <c r="BZ290" s="3991"/>
      <c r="CA290" s="3991"/>
      <c r="CB290" s="3991"/>
    </row>
    <row r="291" spans="1:80" ht="7.5" customHeight="1" thickBot="1">
      <c r="A291" s="3998"/>
      <c r="B291" s="3999"/>
      <c r="C291" s="4000"/>
      <c r="D291" s="750"/>
      <c r="E291" s="3990"/>
      <c r="F291" s="3990"/>
      <c r="G291" s="3990"/>
      <c r="H291" s="3991"/>
      <c r="I291" s="3991"/>
      <c r="J291" s="3991"/>
      <c r="K291" s="3991"/>
      <c r="L291" s="3991"/>
      <c r="M291" s="3991"/>
      <c r="N291" s="3991"/>
      <c r="O291" s="3991"/>
      <c r="P291" s="3991"/>
      <c r="Q291" s="3991"/>
      <c r="R291" s="3991"/>
      <c r="S291" s="3991"/>
      <c r="T291" s="3991"/>
      <c r="U291" s="3991"/>
      <c r="V291" s="3991"/>
      <c r="W291" s="3991"/>
      <c r="X291" s="3991"/>
      <c r="Y291" s="3991"/>
      <c r="Z291" s="3991"/>
      <c r="AA291" s="3991"/>
      <c r="AB291" s="3991"/>
      <c r="AC291" s="3991"/>
      <c r="AD291" s="3991"/>
      <c r="AE291" s="3991"/>
      <c r="AF291" s="3991"/>
      <c r="AG291" s="3991"/>
      <c r="AH291" s="3991"/>
      <c r="AI291" s="3991"/>
      <c r="AJ291" s="3991"/>
      <c r="AK291" s="3991"/>
      <c r="AL291" s="3991"/>
      <c r="AM291" s="3991"/>
      <c r="AN291" s="3991"/>
      <c r="AO291" s="3991"/>
      <c r="AP291" s="3991"/>
      <c r="AQ291" s="3991"/>
      <c r="AR291" s="3991"/>
      <c r="AS291" s="3991"/>
      <c r="AT291" s="3991"/>
      <c r="AU291" s="3991"/>
      <c r="AV291" s="3991"/>
      <c r="AW291" s="3991"/>
      <c r="AX291" s="3991"/>
      <c r="AY291" s="3991"/>
      <c r="AZ291" s="3991"/>
      <c r="BA291" s="3991"/>
      <c r="BB291" s="3991"/>
      <c r="BC291" s="3991"/>
      <c r="BD291" s="3991"/>
      <c r="BE291" s="3991"/>
      <c r="BF291" s="3991"/>
      <c r="BG291" s="3991"/>
      <c r="BH291" s="3991"/>
      <c r="BI291" s="3991"/>
      <c r="BJ291" s="3991"/>
      <c r="BK291" s="3991"/>
      <c r="BL291" s="3991"/>
      <c r="BM291" s="3991"/>
      <c r="BN291" s="3991"/>
      <c r="BO291" s="3991"/>
      <c r="BP291" s="3991"/>
      <c r="BQ291" s="3991"/>
      <c r="BR291" s="3991"/>
      <c r="BS291" s="3991"/>
      <c r="BT291" s="3991"/>
      <c r="BU291" s="3991"/>
      <c r="BV291" s="3991"/>
      <c r="BW291" s="3991"/>
      <c r="BX291" s="3991"/>
      <c r="BY291" s="3991"/>
      <c r="BZ291" s="3991"/>
      <c r="CA291" s="3991"/>
      <c r="CB291" s="3991"/>
    </row>
    <row r="292" spans="1:80" ht="7.5" customHeight="1">
      <c r="A292" s="3992"/>
      <c r="B292" s="3993"/>
      <c r="C292" s="3994"/>
      <c r="D292" s="750"/>
      <c r="E292" s="3990" t="s">
        <v>90</v>
      </c>
      <c r="F292" s="3990"/>
      <c r="G292" s="3990"/>
      <c r="H292" s="3991" t="s">
        <v>1423</v>
      </c>
      <c r="I292" s="3991"/>
      <c r="J292" s="3991"/>
      <c r="K292" s="3991"/>
      <c r="L292" s="3991"/>
      <c r="M292" s="3991"/>
      <c r="N292" s="3991"/>
      <c r="O292" s="3991"/>
      <c r="P292" s="3991"/>
      <c r="Q292" s="3991"/>
      <c r="R292" s="3991"/>
      <c r="S292" s="3991"/>
      <c r="T292" s="3991"/>
      <c r="U292" s="3991"/>
      <c r="V292" s="3991"/>
      <c r="W292" s="3991"/>
      <c r="X292" s="3991"/>
      <c r="Y292" s="3991"/>
      <c r="Z292" s="3991"/>
      <c r="AA292" s="3991"/>
      <c r="AB292" s="3991"/>
      <c r="AC292" s="3991"/>
      <c r="AD292" s="3991"/>
      <c r="AE292" s="3991"/>
      <c r="AF292" s="3991"/>
      <c r="AG292" s="3991"/>
      <c r="AH292" s="3991"/>
      <c r="AI292" s="3991"/>
      <c r="AJ292" s="3991"/>
      <c r="AK292" s="3991"/>
      <c r="AL292" s="3991"/>
      <c r="AM292" s="3991"/>
      <c r="AN292" s="3991"/>
      <c r="AO292" s="3991"/>
      <c r="AP292" s="3991"/>
      <c r="AQ292" s="3991"/>
      <c r="AR292" s="3991"/>
      <c r="AS292" s="3991"/>
      <c r="AT292" s="3991"/>
      <c r="AU292" s="3991"/>
      <c r="AV292" s="3991"/>
      <c r="AW292" s="3991"/>
      <c r="AX292" s="3991"/>
      <c r="AY292" s="3991"/>
      <c r="AZ292" s="3991"/>
      <c r="BA292" s="3991"/>
      <c r="BB292" s="3991"/>
      <c r="BC292" s="3991"/>
      <c r="BD292" s="3991"/>
      <c r="BE292" s="3991"/>
      <c r="BF292" s="3991"/>
      <c r="BG292" s="3991"/>
      <c r="BH292" s="3991"/>
      <c r="BI292" s="3991"/>
      <c r="BJ292" s="3991"/>
      <c r="BK292" s="3991"/>
      <c r="BL292" s="3991"/>
      <c r="BM292" s="3991"/>
      <c r="BN292" s="3991"/>
      <c r="BO292" s="3991"/>
      <c r="BP292" s="3991"/>
      <c r="BQ292" s="3991"/>
      <c r="BR292" s="3991"/>
      <c r="BS292" s="3991"/>
      <c r="BT292" s="3991"/>
      <c r="BU292" s="3991"/>
      <c r="BV292" s="3991"/>
      <c r="BW292" s="3991"/>
      <c r="BX292" s="3991"/>
      <c r="BY292" s="3991"/>
      <c r="BZ292" s="3991"/>
      <c r="CA292" s="3991"/>
      <c r="CB292" s="3991"/>
    </row>
    <row r="293" spans="1:80" ht="7.5" customHeight="1">
      <c r="A293" s="3995"/>
      <c r="B293" s="3996"/>
      <c r="C293" s="3997"/>
      <c r="D293" s="750"/>
      <c r="E293" s="3990"/>
      <c r="F293" s="3990"/>
      <c r="G293" s="3990"/>
      <c r="H293" s="3991"/>
      <c r="I293" s="3991"/>
      <c r="J293" s="3991"/>
      <c r="K293" s="3991"/>
      <c r="L293" s="3991"/>
      <c r="M293" s="3991"/>
      <c r="N293" s="3991"/>
      <c r="O293" s="3991"/>
      <c r="P293" s="3991"/>
      <c r="Q293" s="3991"/>
      <c r="R293" s="3991"/>
      <c r="S293" s="3991"/>
      <c r="T293" s="3991"/>
      <c r="U293" s="3991"/>
      <c r="V293" s="3991"/>
      <c r="W293" s="3991"/>
      <c r="X293" s="3991"/>
      <c r="Y293" s="3991"/>
      <c r="Z293" s="3991"/>
      <c r="AA293" s="3991"/>
      <c r="AB293" s="3991"/>
      <c r="AC293" s="3991"/>
      <c r="AD293" s="3991"/>
      <c r="AE293" s="3991"/>
      <c r="AF293" s="3991"/>
      <c r="AG293" s="3991"/>
      <c r="AH293" s="3991"/>
      <c r="AI293" s="3991"/>
      <c r="AJ293" s="3991"/>
      <c r="AK293" s="3991"/>
      <c r="AL293" s="3991"/>
      <c r="AM293" s="3991"/>
      <c r="AN293" s="3991"/>
      <c r="AO293" s="3991"/>
      <c r="AP293" s="3991"/>
      <c r="AQ293" s="3991"/>
      <c r="AR293" s="3991"/>
      <c r="AS293" s="3991"/>
      <c r="AT293" s="3991"/>
      <c r="AU293" s="3991"/>
      <c r="AV293" s="3991"/>
      <c r="AW293" s="3991"/>
      <c r="AX293" s="3991"/>
      <c r="AY293" s="3991"/>
      <c r="AZ293" s="3991"/>
      <c r="BA293" s="3991"/>
      <c r="BB293" s="3991"/>
      <c r="BC293" s="3991"/>
      <c r="BD293" s="3991"/>
      <c r="BE293" s="3991"/>
      <c r="BF293" s="3991"/>
      <c r="BG293" s="3991"/>
      <c r="BH293" s="3991"/>
      <c r="BI293" s="3991"/>
      <c r="BJ293" s="3991"/>
      <c r="BK293" s="3991"/>
      <c r="BL293" s="3991"/>
      <c r="BM293" s="3991"/>
      <c r="BN293" s="3991"/>
      <c r="BO293" s="3991"/>
      <c r="BP293" s="3991"/>
      <c r="BQ293" s="3991"/>
      <c r="BR293" s="3991"/>
      <c r="BS293" s="3991"/>
      <c r="BT293" s="3991"/>
      <c r="BU293" s="3991"/>
      <c r="BV293" s="3991"/>
      <c r="BW293" s="3991"/>
      <c r="BX293" s="3991"/>
      <c r="BY293" s="3991"/>
      <c r="BZ293" s="3991"/>
      <c r="CA293" s="3991"/>
      <c r="CB293" s="3991"/>
    </row>
    <row r="294" spans="1:80" ht="7.5" customHeight="1" thickBot="1">
      <c r="A294" s="3998"/>
      <c r="B294" s="3999"/>
      <c r="C294" s="4000"/>
      <c r="D294" s="750"/>
      <c r="E294" s="3990"/>
      <c r="F294" s="3990"/>
      <c r="G294" s="3990"/>
      <c r="H294" s="3991"/>
      <c r="I294" s="3991"/>
      <c r="J294" s="3991"/>
      <c r="K294" s="3991"/>
      <c r="L294" s="3991"/>
      <c r="M294" s="3991"/>
      <c r="N294" s="3991"/>
      <c r="O294" s="3991"/>
      <c r="P294" s="3991"/>
      <c r="Q294" s="3991"/>
      <c r="R294" s="3991"/>
      <c r="S294" s="3991"/>
      <c r="T294" s="3991"/>
      <c r="U294" s="3991"/>
      <c r="V294" s="3991"/>
      <c r="W294" s="3991"/>
      <c r="X294" s="3991"/>
      <c r="Y294" s="3991"/>
      <c r="Z294" s="3991"/>
      <c r="AA294" s="3991"/>
      <c r="AB294" s="3991"/>
      <c r="AC294" s="3991"/>
      <c r="AD294" s="3991"/>
      <c r="AE294" s="3991"/>
      <c r="AF294" s="3991"/>
      <c r="AG294" s="3991"/>
      <c r="AH294" s="3991"/>
      <c r="AI294" s="3991"/>
      <c r="AJ294" s="3991"/>
      <c r="AK294" s="3991"/>
      <c r="AL294" s="3991"/>
      <c r="AM294" s="3991"/>
      <c r="AN294" s="3991"/>
      <c r="AO294" s="3991"/>
      <c r="AP294" s="3991"/>
      <c r="AQ294" s="3991"/>
      <c r="AR294" s="3991"/>
      <c r="AS294" s="3991"/>
      <c r="AT294" s="3991"/>
      <c r="AU294" s="3991"/>
      <c r="AV294" s="3991"/>
      <c r="AW294" s="3991"/>
      <c r="AX294" s="3991"/>
      <c r="AY294" s="3991"/>
      <c r="AZ294" s="3991"/>
      <c r="BA294" s="3991"/>
      <c r="BB294" s="3991"/>
      <c r="BC294" s="3991"/>
      <c r="BD294" s="3991"/>
      <c r="BE294" s="3991"/>
      <c r="BF294" s="3991"/>
      <c r="BG294" s="3991"/>
      <c r="BH294" s="3991"/>
      <c r="BI294" s="3991"/>
      <c r="BJ294" s="3991"/>
      <c r="BK294" s="3991"/>
      <c r="BL294" s="3991"/>
      <c r="BM294" s="3991"/>
      <c r="BN294" s="3991"/>
      <c r="BO294" s="3991"/>
      <c r="BP294" s="3991"/>
      <c r="BQ294" s="3991"/>
      <c r="BR294" s="3991"/>
      <c r="BS294" s="3991"/>
      <c r="BT294" s="3991"/>
      <c r="BU294" s="3991"/>
      <c r="BV294" s="3991"/>
      <c r="BW294" s="3991"/>
      <c r="BX294" s="3991"/>
      <c r="BY294" s="3991"/>
      <c r="BZ294" s="3991"/>
      <c r="CA294" s="3991"/>
      <c r="CB294" s="3991"/>
    </row>
    <row r="295" spans="1:80" ht="7.5" customHeight="1">
      <c r="A295" s="3992"/>
      <c r="B295" s="3993"/>
      <c r="C295" s="3994"/>
      <c r="D295" s="750"/>
      <c r="E295" s="3990" t="s">
        <v>91</v>
      </c>
      <c r="F295" s="3990"/>
      <c r="G295" s="3990"/>
      <c r="H295" s="3991" t="s">
        <v>1424</v>
      </c>
      <c r="I295" s="3991"/>
      <c r="J295" s="3991"/>
      <c r="K295" s="3991"/>
      <c r="L295" s="3991"/>
      <c r="M295" s="3991"/>
      <c r="N295" s="3991"/>
      <c r="O295" s="3991"/>
      <c r="P295" s="3991"/>
      <c r="Q295" s="3991"/>
      <c r="R295" s="3991"/>
      <c r="S295" s="3991"/>
      <c r="T295" s="3991"/>
      <c r="U295" s="3991"/>
      <c r="V295" s="3991"/>
      <c r="W295" s="3991"/>
      <c r="X295" s="3991"/>
      <c r="Y295" s="3991"/>
      <c r="Z295" s="3991"/>
      <c r="AA295" s="3991"/>
      <c r="AB295" s="3991"/>
      <c r="AC295" s="3991"/>
      <c r="AD295" s="3991"/>
      <c r="AE295" s="3991"/>
      <c r="AF295" s="3991"/>
      <c r="AG295" s="3991"/>
      <c r="AH295" s="3991"/>
      <c r="AI295" s="3991"/>
      <c r="AJ295" s="3991"/>
      <c r="AK295" s="3991"/>
      <c r="AL295" s="3991"/>
      <c r="AM295" s="3991"/>
      <c r="AN295" s="3991"/>
      <c r="AO295" s="3991"/>
      <c r="AP295" s="3991"/>
      <c r="AQ295" s="3991"/>
      <c r="AR295" s="3991"/>
      <c r="AS295" s="3991"/>
      <c r="AT295" s="3991"/>
      <c r="AU295" s="3991"/>
      <c r="AV295" s="3991"/>
      <c r="AW295" s="3991"/>
      <c r="AX295" s="3991"/>
      <c r="AY295" s="3991"/>
      <c r="AZ295" s="3991"/>
      <c r="BA295" s="3991"/>
      <c r="BB295" s="3991"/>
      <c r="BC295" s="3991"/>
      <c r="BD295" s="3991"/>
      <c r="BE295" s="3991"/>
      <c r="BF295" s="3991"/>
      <c r="BG295" s="3991"/>
      <c r="BH295" s="3991"/>
      <c r="BI295" s="3991"/>
      <c r="BJ295" s="3991"/>
      <c r="BK295" s="3991"/>
      <c r="BL295" s="3991"/>
      <c r="BM295" s="3991"/>
      <c r="BN295" s="3991"/>
      <c r="BO295" s="3991"/>
      <c r="BP295" s="3991"/>
      <c r="BQ295" s="3991"/>
      <c r="BR295" s="3991"/>
      <c r="BS295" s="3991"/>
      <c r="BT295" s="3991"/>
      <c r="BU295" s="3991"/>
      <c r="BV295" s="3991"/>
      <c r="BW295" s="3991"/>
      <c r="BX295" s="3991"/>
      <c r="BY295" s="3991"/>
      <c r="BZ295" s="3991"/>
      <c r="CA295" s="3991"/>
      <c r="CB295" s="3991"/>
    </row>
    <row r="296" spans="1:80" ht="7.5" customHeight="1">
      <c r="A296" s="3995"/>
      <c r="B296" s="3996"/>
      <c r="C296" s="3997"/>
      <c r="D296" s="750"/>
      <c r="E296" s="3990"/>
      <c r="F296" s="3990"/>
      <c r="G296" s="3990"/>
      <c r="H296" s="3991"/>
      <c r="I296" s="3991"/>
      <c r="J296" s="3991"/>
      <c r="K296" s="3991"/>
      <c r="L296" s="3991"/>
      <c r="M296" s="3991"/>
      <c r="N296" s="3991"/>
      <c r="O296" s="3991"/>
      <c r="P296" s="3991"/>
      <c r="Q296" s="3991"/>
      <c r="R296" s="3991"/>
      <c r="S296" s="3991"/>
      <c r="T296" s="3991"/>
      <c r="U296" s="3991"/>
      <c r="V296" s="3991"/>
      <c r="W296" s="3991"/>
      <c r="X296" s="3991"/>
      <c r="Y296" s="3991"/>
      <c r="Z296" s="3991"/>
      <c r="AA296" s="3991"/>
      <c r="AB296" s="3991"/>
      <c r="AC296" s="3991"/>
      <c r="AD296" s="3991"/>
      <c r="AE296" s="3991"/>
      <c r="AF296" s="3991"/>
      <c r="AG296" s="3991"/>
      <c r="AH296" s="3991"/>
      <c r="AI296" s="3991"/>
      <c r="AJ296" s="3991"/>
      <c r="AK296" s="3991"/>
      <c r="AL296" s="3991"/>
      <c r="AM296" s="3991"/>
      <c r="AN296" s="3991"/>
      <c r="AO296" s="3991"/>
      <c r="AP296" s="3991"/>
      <c r="AQ296" s="3991"/>
      <c r="AR296" s="3991"/>
      <c r="AS296" s="3991"/>
      <c r="AT296" s="3991"/>
      <c r="AU296" s="3991"/>
      <c r="AV296" s="3991"/>
      <c r="AW296" s="3991"/>
      <c r="AX296" s="3991"/>
      <c r="AY296" s="3991"/>
      <c r="AZ296" s="3991"/>
      <c r="BA296" s="3991"/>
      <c r="BB296" s="3991"/>
      <c r="BC296" s="3991"/>
      <c r="BD296" s="3991"/>
      <c r="BE296" s="3991"/>
      <c r="BF296" s="3991"/>
      <c r="BG296" s="3991"/>
      <c r="BH296" s="3991"/>
      <c r="BI296" s="3991"/>
      <c r="BJ296" s="3991"/>
      <c r="BK296" s="3991"/>
      <c r="BL296" s="3991"/>
      <c r="BM296" s="3991"/>
      <c r="BN296" s="3991"/>
      <c r="BO296" s="3991"/>
      <c r="BP296" s="3991"/>
      <c r="BQ296" s="3991"/>
      <c r="BR296" s="3991"/>
      <c r="BS296" s="3991"/>
      <c r="BT296" s="3991"/>
      <c r="BU296" s="3991"/>
      <c r="BV296" s="3991"/>
      <c r="BW296" s="3991"/>
      <c r="BX296" s="3991"/>
      <c r="BY296" s="3991"/>
      <c r="BZ296" s="3991"/>
      <c r="CA296" s="3991"/>
      <c r="CB296" s="3991"/>
    </row>
    <row r="297" spans="1:80" ht="7.5" customHeight="1" thickBot="1">
      <c r="A297" s="3998"/>
      <c r="B297" s="3999"/>
      <c r="C297" s="4000"/>
      <c r="D297" s="750"/>
      <c r="E297" s="3990"/>
      <c r="F297" s="3990"/>
      <c r="G297" s="3990"/>
      <c r="H297" s="3991"/>
      <c r="I297" s="3991"/>
      <c r="J297" s="3991"/>
      <c r="K297" s="3991"/>
      <c r="L297" s="3991"/>
      <c r="M297" s="3991"/>
      <c r="N297" s="3991"/>
      <c r="O297" s="3991"/>
      <c r="P297" s="3991"/>
      <c r="Q297" s="3991"/>
      <c r="R297" s="3991"/>
      <c r="S297" s="3991"/>
      <c r="T297" s="3991"/>
      <c r="U297" s="3991"/>
      <c r="V297" s="3991"/>
      <c r="W297" s="3991"/>
      <c r="X297" s="3991"/>
      <c r="Y297" s="3991"/>
      <c r="Z297" s="3991"/>
      <c r="AA297" s="3991"/>
      <c r="AB297" s="3991"/>
      <c r="AC297" s="3991"/>
      <c r="AD297" s="3991"/>
      <c r="AE297" s="3991"/>
      <c r="AF297" s="3991"/>
      <c r="AG297" s="3991"/>
      <c r="AH297" s="3991"/>
      <c r="AI297" s="3991"/>
      <c r="AJ297" s="3991"/>
      <c r="AK297" s="3991"/>
      <c r="AL297" s="3991"/>
      <c r="AM297" s="3991"/>
      <c r="AN297" s="3991"/>
      <c r="AO297" s="3991"/>
      <c r="AP297" s="3991"/>
      <c r="AQ297" s="3991"/>
      <c r="AR297" s="3991"/>
      <c r="AS297" s="3991"/>
      <c r="AT297" s="3991"/>
      <c r="AU297" s="3991"/>
      <c r="AV297" s="3991"/>
      <c r="AW297" s="3991"/>
      <c r="AX297" s="3991"/>
      <c r="AY297" s="3991"/>
      <c r="AZ297" s="3991"/>
      <c r="BA297" s="3991"/>
      <c r="BB297" s="3991"/>
      <c r="BC297" s="3991"/>
      <c r="BD297" s="3991"/>
      <c r="BE297" s="3991"/>
      <c r="BF297" s="3991"/>
      <c r="BG297" s="3991"/>
      <c r="BH297" s="3991"/>
      <c r="BI297" s="3991"/>
      <c r="BJ297" s="3991"/>
      <c r="BK297" s="3991"/>
      <c r="BL297" s="3991"/>
      <c r="BM297" s="3991"/>
      <c r="BN297" s="3991"/>
      <c r="BO297" s="3991"/>
      <c r="BP297" s="3991"/>
      <c r="BQ297" s="3991"/>
      <c r="BR297" s="3991"/>
      <c r="BS297" s="3991"/>
      <c r="BT297" s="3991"/>
      <c r="BU297" s="3991"/>
      <c r="BV297" s="3991"/>
      <c r="BW297" s="3991"/>
      <c r="BX297" s="3991"/>
      <c r="BY297" s="3991"/>
      <c r="BZ297" s="3991"/>
      <c r="CA297" s="3991"/>
      <c r="CB297" s="3991"/>
    </row>
    <row r="298" spans="1:80" ht="7.5" customHeight="1">
      <c r="A298" s="3992"/>
      <c r="B298" s="3993"/>
      <c r="C298" s="3994"/>
      <c r="D298" s="750"/>
      <c r="E298" s="3990" t="s">
        <v>1329</v>
      </c>
      <c r="F298" s="3990"/>
      <c r="G298" s="3990"/>
      <c r="H298" s="3991" t="s">
        <v>1425</v>
      </c>
      <c r="I298" s="3991"/>
      <c r="J298" s="3991"/>
      <c r="K298" s="3991"/>
      <c r="L298" s="3991"/>
      <c r="M298" s="3991"/>
      <c r="N298" s="3991"/>
      <c r="O298" s="3991"/>
      <c r="P298" s="3991"/>
      <c r="Q298" s="3991"/>
      <c r="R298" s="3991"/>
      <c r="S298" s="3991"/>
      <c r="T298" s="3991"/>
      <c r="U298" s="3991"/>
      <c r="V298" s="3991"/>
      <c r="W298" s="3991"/>
      <c r="X298" s="3991"/>
      <c r="Y298" s="3991"/>
      <c r="Z298" s="3991"/>
      <c r="AA298" s="3991"/>
      <c r="AB298" s="3991"/>
      <c r="AC298" s="3991"/>
      <c r="AD298" s="3991"/>
      <c r="AE298" s="3991"/>
      <c r="AF298" s="3991"/>
      <c r="AG298" s="3991"/>
      <c r="AH298" s="3991"/>
      <c r="AI298" s="3991"/>
      <c r="AJ298" s="3991"/>
      <c r="AK298" s="3991"/>
      <c r="AL298" s="3991"/>
      <c r="AM298" s="3991"/>
      <c r="AN298" s="3991"/>
      <c r="AO298" s="3991"/>
      <c r="AP298" s="3991"/>
      <c r="AQ298" s="3991"/>
      <c r="AR298" s="3991"/>
      <c r="AS298" s="3991"/>
      <c r="AT298" s="3991"/>
      <c r="AU298" s="3991"/>
      <c r="AV298" s="3991"/>
      <c r="AW298" s="3991"/>
      <c r="AX298" s="3991"/>
      <c r="AY298" s="3991"/>
      <c r="AZ298" s="3991"/>
      <c r="BA298" s="3991"/>
      <c r="BB298" s="3991"/>
      <c r="BC298" s="3991"/>
      <c r="BD298" s="3991"/>
      <c r="BE298" s="3991"/>
      <c r="BF298" s="3991"/>
      <c r="BG298" s="3991"/>
      <c r="BH298" s="3991"/>
      <c r="BI298" s="3991"/>
      <c r="BJ298" s="3991"/>
      <c r="BK298" s="3991"/>
      <c r="BL298" s="3991"/>
      <c r="BM298" s="3991"/>
      <c r="BN298" s="3991"/>
      <c r="BO298" s="3991"/>
      <c r="BP298" s="3991"/>
      <c r="BQ298" s="3991"/>
      <c r="BR298" s="3991"/>
      <c r="BS298" s="3991"/>
      <c r="BT298" s="3991"/>
      <c r="BU298" s="3991"/>
      <c r="BV298" s="3991"/>
      <c r="BW298" s="3991"/>
      <c r="BX298" s="3991"/>
      <c r="BY298" s="3991"/>
      <c r="BZ298" s="3991"/>
      <c r="CA298" s="3991"/>
      <c r="CB298" s="3991"/>
    </row>
    <row r="299" spans="1:80" ht="7.5" customHeight="1">
      <c r="A299" s="3995"/>
      <c r="B299" s="3996"/>
      <c r="C299" s="3997"/>
      <c r="D299" s="750"/>
      <c r="E299" s="3990"/>
      <c r="F299" s="3990"/>
      <c r="G299" s="3990"/>
      <c r="H299" s="3991"/>
      <c r="I299" s="3991"/>
      <c r="J299" s="3991"/>
      <c r="K299" s="3991"/>
      <c r="L299" s="3991"/>
      <c r="M299" s="3991"/>
      <c r="N299" s="3991"/>
      <c r="O299" s="3991"/>
      <c r="P299" s="3991"/>
      <c r="Q299" s="3991"/>
      <c r="R299" s="3991"/>
      <c r="S299" s="3991"/>
      <c r="T299" s="3991"/>
      <c r="U299" s="3991"/>
      <c r="V299" s="3991"/>
      <c r="W299" s="3991"/>
      <c r="X299" s="3991"/>
      <c r="Y299" s="3991"/>
      <c r="Z299" s="3991"/>
      <c r="AA299" s="3991"/>
      <c r="AB299" s="3991"/>
      <c r="AC299" s="3991"/>
      <c r="AD299" s="3991"/>
      <c r="AE299" s="3991"/>
      <c r="AF299" s="3991"/>
      <c r="AG299" s="3991"/>
      <c r="AH299" s="3991"/>
      <c r="AI299" s="3991"/>
      <c r="AJ299" s="3991"/>
      <c r="AK299" s="3991"/>
      <c r="AL299" s="3991"/>
      <c r="AM299" s="3991"/>
      <c r="AN299" s="3991"/>
      <c r="AO299" s="3991"/>
      <c r="AP299" s="3991"/>
      <c r="AQ299" s="3991"/>
      <c r="AR299" s="3991"/>
      <c r="AS299" s="3991"/>
      <c r="AT299" s="3991"/>
      <c r="AU299" s="3991"/>
      <c r="AV299" s="3991"/>
      <c r="AW299" s="3991"/>
      <c r="AX299" s="3991"/>
      <c r="AY299" s="3991"/>
      <c r="AZ299" s="3991"/>
      <c r="BA299" s="3991"/>
      <c r="BB299" s="3991"/>
      <c r="BC299" s="3991"/>
      <c r="BD299" s="3991"/>
      <c r="BE299" s="3991"/>
      <c r="BF299" s="3991"/>
      <c r="BG299" s="3991"/>
      <c r="BH299" s="3991"/>
      <c r="BI299" s="3991"/>
      <c r="BJ299" s="3991"/>
      <c r="BK299" s="3991"/>
      <c r="BL299" s="3991"/>
      <c r="BM299" s="3991"/>
      <c r="BN299" s="3991"/>
      <c r="BO299" s="3991"/>
      <c r="BP299" s="3991"/>
      <c r="BQ299" s="3991"/>
      <c r="BR299" s="3991"/>
      <c r="BS299" s="3991"/>
      <c r="BT299" s="3991"/>
      <c r="BU299" s="3991"/>
      <c r="BV299" s="3991"/>
      <c r="BW299" s="3991"/>
      <c r="BX299" s="3991"/>
      <c r="BY299" s="3991"/>
      <c r="BZ299" s="3991"/>
      <c r="CA299" s="3991"/>
      <c r="CB299" s="3991"/>
    </row>
    <row r="300" spans="1:80" ht="7.5" customHeight="1" thickBot="1">
      <c r="A300" s="3998"/>
      <c r="B300" s="3999"/>
      <c r="C300" s="4000"/>
      <c r="D300" s="750"/>
      <c r="E300" s="3990"/>
      <c r="F300" s="3990"/>
      <c r="G300" s="3990"/>
      <c r="H300" s="3991"/>
      <c r="I300" s="3991"/>
      <c r="J300" s="3991"/>
      <c r="K300" s="3991"/>
      <c r="L300" s="3991"/>
      <c r="M300" s="3991"/>
      <c r="N300" s="3991"/>
      <c r="O300" s="3991"/>
      <c r="P300" s="3991"/>
      <c r="Q300" s="3991"/>
      <c r="R300" s="3991"/>
      <c r="S300" s="3991"/>
      <c r="T300" s="3991"/>
      <c r="U300" s="3991"/>
      <c r="V300" s="3991"/>
      <c r="W300" s="3991"/>
      <c r="X300" s="3991"/>
      <c r="Y300" s="3991"/>
      <c r="Z300" s="3991"/>
      <c r="AA300" s="3991"/>
      <c r="AB300" s="3991"/>
      <c r="AC300" s="3991"/>
      <c r="AD300" s="3991"/>
      <c r="AE300" s="3991"/>
      <c r="AF300" s="3991"/>
      <c r="AG300" s="3991"/>
      <c r="AH300" s="3991"/>
      <c r="AI300" s="3991"/>
      <c r="AJ300" s="3991"/>
      <c r="AK300" s="3991"/>
      <c r="AL300" s="3991"/>
      <c r="AM300" s="3991"/>
      <c r="AN300" s="3991"/>
      <c r="AO300" s="3991"/>
      <c r="AP300" s="3991"/>
      <c r="AQ300" s="3991"/>
      <c r="AR300" s="3991"/>
      <c r="AS300" s="3991"/>
      <c r="AT300" s="3991"/>
      <c r="AU300" s="3991"/>
      <c r="AV300" s="3991"/>
      <c r="AW300" s="3991"/>
      <c r="AX300" s="3991"/>
      <c r="AY300" s="3991"/>
      <c r="AZ300" s="3991"/>
      <c r="BA300" s="3991"/>
      <c r="BB300" s="3991"/>
      <c r="BC300" s="3991"/>
      <c r="BD300" s="3991"/>
      <c r="BE300" s="3991"/>
      <c r="BF300" s="3991"/>
      <c r="BG300" s="3991"/>
      <c r="BH300" s="3991"/>
      <c r="BI300" s="3991"/>
      <c r="BJ300" s="3991"/>
      <c r="BK300" s="3991"/>
      <c r="BL300" s="3991"/>
      <c r="BM300" s="3991"/>
      <c r="BN300" s="3991"/>
      <c r="BO300" s="3991"/>
      <c r="BP300" s="3991"/>
      <c r="BQ300" s="3991"/>
      <c r="BR300" s="3991"/>
      <c r="BS300" s="3991"/>
      <c r="BT300" s="3991"/>
      <c r="BU300" s="3991"/>
      <c r="BV300" s="3991"/>
      <c r="BW300" s="3991"/>
      <c r="BX300" s="3991"/>
      <c r="BY300" s="3991"/>
      <c r="BZ300" s="3991"/>
      <c r="CA300" s="3991"/>
      <c r="CB300" s="3991"/>
    </row>
    <row r="301" spans="1:80" ht="7.5" customHeight="1">
      <c r="A301" s="3992"/>
      <c r="B301" s="3993"/>
      <c r="C301" s="3994"/>
      <c r="D301" s="750"/>
      <c r="E301" s="3990" t="s">
        <v>1331</v>
      </c>
      <c r="F301" s="3990"/>
      <c r="G301" s="3990"/>
      <c r="H301" s="3991" t="s">
        <v>1426</v>
      </c>
      <c r="I301" s="3991"/>
      <c r="J301" s="3991"/>
      <c r="K301" s="3991"/>
      <c r="L301" s="3991"/>
      <c r="M301" s="3991"/>
      <c r="N301" s="3991"/>
      <c r="O301" s="3991"/>
      <c r="P301" s="3991"/>
      <c r="Q301" s="3991"/>
      <c r="R301" s="3991"/>
      <c r="S301" s="3991"/>
      <c r="T301" s="3991"/>
      <c r="U301" s="3991"/>
      <c r="V301" s="3991"/>
      <c r="W301" s="3991"/>
      <c r="X301" s="3991"/>
      <c r="Y301" s="3991"/>
      <c r="Z301" s="3991"/>
      <c r="AA301" s="3991"/>
      <c r="AB301" s="3991"/>
      <c r="AC301" s="3991"/>
      <c r="AD301" s="3991"/>
      <c r="AE301" s="3991"/>
      <c r="AF301" s="3991"/>
      <c r="AG301" s="3991"/>
      <c r="AH301" s="3991"/>
      <c r="AI301" s="3991"/>
      <c r="AJ301" s="3991"/>
      <c r="AK301" s="3991"/>
      <c r="AL301" s="3991"/>
      <c r="AM301" s="3991"/>
      <c r="AN301" s="3991"/>
      <c r="AO301" s="3991"/>
      <c r="AP301" s="3991"/>
      <c r="AQ301" s="3991"/>
      <c r="AR301" s="3991"/>
      <c r="AS301" s="3991"/>
      <c r="AT301" s="3991"/>
      <c r="AU301" s="3991"/>
      <c r="AV301" s="3991"/>
      <c r="AW301" s="3991"/>
      <c r="AX301" s="3991"/>
      <c r="AY301" s="3991"/>
      <c r="AZ301" s="3991"/>
      <c r="BA301" s="3991"/>
      <c r="BB301" s="3991"/>
      <c r="BC301" s="3991"/>
      <c r="BD301" s="3991"/>
      <c r="BE301" s="3991"/>
      <c r="BF301" s="3991"/>
      <c r="BG301" s="3991"/>
      <c r="BH301" s="3991"/>
      <c r="BI301" s="3991"/>
      <c r="BJ301" s="3991"/>
      <c r="BK301" s="3991"/>
      <c r="BL301" s="3991"/>
      <c r="BM301" s="3991"/>
      <c r="BN301" s="3991"/>
      <c r="BO301" s="3991"/>
      <c r="BP301" s="3991"/>
      <c r="BQ301" s="3991"/>
      <c r="BR301" s="3991"/>
      <c r="BS301" s="3991"/>
      <c r="BT301" s="3991"/>
      <c r="BU301" s="3991"/>
      <c r="BV301" s="3991"/>
      <c r="BW301" s="3991"/>
      <c r="BX301" s="3991"/>
      <c r="BY301" s="3991"/>
      <c r="BZ301" s="3991"/>
      <c r="CA301" s="3991"/>
      <c r="CB301" s="3991"/>
    </row>
    <row r="302" spans="1:80" ht="7.5" customHeight="1">
      <c r="A302" s="3995"/>
      <c r="B302" s="3996"/>
      <c r="C302" s="3997"/>
      <c r="D302" s="750"/>
      <c r="E302" s="3990"/>
      <c r="F302" s="3990"/>
      <c r="G302" s="3990"/>
      <c r="H302" s="3991"/>
      <c r="I302" s="3991"/>
      <c r="J302" s="3991"/>
      <c r="K302" s="3991"/>
      <c r="L302" s="3991"/>
      <c r="M302" s="3991"/>
      <c r="N302" s="3991"/>
      <c r="O302" s="3991"/>
      <c r="P302" s="3991"/>
      <c r="Q302" s="3991"/>
      <c r="R302" s="3991"/>
      <c r="S302" s="3991"/>
      <c r="T302" s="3991"/>
      <c r="U302" s="3991"/>
      <c r="V302" s="3991"/>
      <c r="W302" s="3991"/>
      <c r="X302" s="3991"/>
      <c r="Y302" s="3991"/>
      <c r="Z302" s="3991"/>
      <c r="AA302" s="3991"/>
      <c r="AB302" s="3991"/>
      <c r="AC302" s="3991"/>
      <c r="AD302" s="3991"/>
      <c r="AE302" s="3991"/>
      <c r="AF302" s="3991"/>
      <c r="AG302" s="3991"/>
      <c r="AH302" s="3991"/>
      <c r="AI302" s="3991"/>
      <c r="AJ302" s="3991"/>
      <c r="AK302" s="3991"/>
      <c r="AL302" s="3991"/>
      <c r="AM302" s="3991"/>
      <c r="AN302" s="3991"/>
      <c r="AO302" s="3991"/>
      <c r="AP302" s="3991"/>
      <c r="AQ302" s="3991"/>
      <c r="AR302" s="3991"/>
      <c r="AS302" s="3991"/>
      <c r="AT302" s="3991"/>
      <c r="AU302" s="3991"/>
      <c r="AV302" s="3991"/>
      <c r="AW302" s="3991"/>
      <c r="AX302" s="3991"/>
      <c r="AY302" s="3991"/>
      <c r="AZ302" s="3991"/>
      <c r="BA302" s="3991"/>
      <c r="BB302" s="3991"/>
      <c r="BC302" s="3991"/>
      <c r="BD302" s="3991"/>
      <c r="BE302" s="3991"/>
      <c r="BF302" s="3991"/>
      <c r="BG302" s="3991"/>
      <c r="BH302" s="3991"/>
      <c r="BI302" s="3991"/>
      <c r="BJ302" s="3991"/>
      <c r="BK302" s="3991"/>
      <c r="BL302" s="3991"/>
      <c r="BM302" s="3991"/>
      <c r="BN302" s="3991"/>
      <c r="BO302" s="3991"/>
      <c r="BP302" s="3991"/>
      <c r="BQ302" s="3991"/>
      <c r="BR302" s="3991"/>
      <c r="BS302" s="3991"/>
      <c r="BT302" s="3991"/>
      <c r="BU302" s="3991"/>
      <c r="BV302" s="3991"/>
      <c r="BW302" s="3991"/>
      <c r="BX302" s="3991"/>
      <c r="BY302" s="3991"/>
      <c r="BZ302" s="3991"/>
      <c r="CA302" s="3991"/>
      <c r="CB302" s="3991"/>
    </row>
    <row r="303" spans="1:80" ht="7.5" customHeight="1" thickBot="1">
      <c r="A303" s="3998"/>
      <c r="B303" s="3999"/>
      <c r="C303" s="4000"/>
      <c r="D303" s="750"/>
      <c r="E303" s="3990"/>
      <c r="F303" s="3990"/>
      <c r="G303" s="3990"/>
      <c r="H303" s="3991"/>
      <c r="I303" s="3991"/>
      <c r="J303" s="3991"/>
      <c r="K303" s="3991"/>
      <c r="L303" s="3991"/>
      <c r="M303" s="3991"/>
      <c r="N303" s="3991"/>
      <c r="O303" s="3991"/>
      <c r="P303" s="3991"/>
      <c r="Q303" s="3991"/>
      <c r="R303" s="3991"/>
      <c r="S303" s="3991"/>
      <c r="T303" s="3991"/>
      <c r="U303" s="3991"/>
      <c r="V303" s="3991"/>
      <c r="W303" s="3991"/>
      <c r="X303" s="3991"/>
      <c r="Y303" s="3991"/>
      <c r="Z303" s="3991"/>
      <c r="AA303" s="3991"/>
      <c r="AB303" s="3991"/>
      <c r="AC303" s="3991"/>
      <c r="AD303" s="3991"/>
      <c r="AE303" s="3991"/>
      <c r="AF303" s="3991"/>
      <c r="AG303" s="3991"/>
      <c r="AH303" s="3991"/>
      <c r="AI303" s="3991"/>
      <c r="AJ303" s="3991"/>
      <c r="AK303" s="3991"/>
      <c r="AL303" s="3991"/>
      <c r="AM303" s="3991"/>
      <c r="AN303" s="3991"/>
      <c r="AO303" s="3991"/>
      <c r="AP303" s="3991"/>
      <c r="AQ303" s="3991"/>
      <c r="AR303" s="3991"/>
      <c r="AS303" s="3991"/>
      <c r="AT303" s="3991"/>
      <c r="AU303" s="3991"/>
      <c r="AV303" s="3991"/>
      <c r="AW303" s="3991"/>
      <c r="AX303" s="3991"/>
      <c r="AY303" s="3991"/>
      <c r="AZ303" s="3991"/>
      <c r="BA303" s="3991"/>
      <c r="BB303" s="3991"/>
      <c r="BC303" s="3991"/>
      <c r="BD303" s="3991"/>
      <c r="BE303" s="3991"/>
      <c r="BF303" s="3991"/>
      <c r="BG303" s="3991"/>
      <c r="BH303" s="3991"/>
      <c r="BI303" s="3991"/>
      <c r="BJ303" s="3991"/>
      <c r="BK303" s="3991"/>
      <c r="BL303" s="3991"/>
      <c r="BM303" s="3991"/>
      <c r="BN303" s="3991"/>
      <c r="BO303" s="3991"/>
      <c r="BP303" s="3991"/>
      <c r="BQ303" s="3991"/>
      <c r="BR303" s="3991"/>
      <c r="BS303" s="3991"/>
      <c r="BT303" s="3991"/>
      <c r="BU303" s="3991"/>
      <c r="BV303" s="3991"/>
      <c r="BW303" s="3991"/>
      <c r="BX303" s="3991"/>
      <c r="BY303" s="3991"/>
      <c r="BZ303" s="3991"/>
      <c r="CA303" s="3991"/>
      <c r="CB303" s="3991"/>
    </row>
    <row r="304" spans="1:80" ht="7.5" customHeight="1">
      <c r="D304" s="750"/>
      <c r="E304" s="753"/>
      <c r="F304" s="753"/>
      <c r="G304" s="753"/>
      <c r="H304" s="750"/>
      <c r="I304" s="750"/>
      <c r="J304" s="750"/>
      <c r="K304" s="750"/>
      <c r="L304" s="750"/>
      <c r="M304" s="750"/>
      <c r="N304" s="750"/>
      <c r="O304" s="750"/>
      <c r="P304" s="750"/>
      <c r="Q304" s="750"/>
      <c r="R304" s="750"/>
      <c r="S304" s="750"/>
      <c r="T304" s="750"/>
      <c r="U304" s="750"/>
      <c r="V304" s="750"/>
      <c r="W304" s="750"/>
      <c r="X304" s="750"/>
      <c r="Y304" s="750"/>
      <c r="Z304" s="750"/>
      <c r="AA304" s="750"/>
      <c r="AB304" s="750"/>
      <c r="AC304" s="750"/>
      <c r="AD304" s="750"/>
      <c r="AE304" s="750"/>
      <c r="AF304" s="750"/>
      <c r="AG304" s="750"/>
      <c r="AH304" s="750"/>
      <c r="AI304" s="750"/>
      <c r="AJ304" s="750"/>
      <c r="AK304" s="750"/>
      <c r="AL304" s="750"/>
      <c r="AM304" s="750"/>
      <c r="AN304" s="750"/>
      <c r="AO304" s="750"/>
      <c r="AP304" s="750"/>
      <c r="AQ304" s="750"/>
      <c r="AR304" s="750"/>
      <c r="AS304" s="750"/>
      <c r="AT304" s="750"/>
      <c r="AU304" s="750"/>
      <c r="AV304" s="750"/>
      <c r="AW304" s="750"/>
      <c r="AX304" s="750"/>
      <c r="AY304" s="750"/>
      <c r="AZ304" s="750"/>
      <c r="BA304" s="750"/>
      <c r="BB304" s="750"/>
      <c r="BC304" s="750"/>
      <c r="BD304" s="750"/>
      <c r="BE304" s="750"/>
      <c r="BF304" s="750"/>
      <c r="BG304" s="750"/>
      <c r="BH304" s="750"/>
      <c r="BI304" s="750"/>
      <c r="BJ304" s="750"/>
      <c r="BK304" s="750"/>
      <c r="BL304" s="750"/>
      <c r="BM304" s="750"/>
      <c r="BN304" s="750"/>
      <c r="BO304" s="750"/>
      <c r="BP304" s="750"/>
      <c r="BQ304" s="750"/>
      <c r="BR304" s="750"/>
    </row>
    <row r="305" spans="1:80" ht="7.5" customHeight="1">
      <c r="A305" s="3991" t="s">
        <v>1502</v>
      </c>
      <c r="B305" s="3991"/>
      <c r="C305" s="3991"/>
      <c r="D305" s="3991"/>
      <c r="E305" s="3991"/>
      <c r="F305" s="3991"/>
      <c r="G305" s="3991"/>
      <c r="H305" s="3991"/>
      <c r="I305" s="3991"/>
      <c r="J305" s="3991"/>
      <c r="K305" s="3991"/>
      <c r="L305" s="3991"/>
      <c r="M305" s="3991"/>
      <c r="N305" s="3991"/>
      <c r="O305" s="3991"/>
      <c r="P305" s="3991"/>
      <c r="Q305" s="3991"/>
      <c r="R305" s="3991"/>
      <c r="S305" s="3991"/>
      <c r="T305" s="3991"/>
      <c r="U305" s="3991"/>
      <c r="V305" s="3991"/>
      <c r="W305" s="3991"/>
      <c r="X305" s="3991"/>
      <c r="Y305" s="3991"/>
      <c r="Z305" s="3991"/>
      <c r="AA305" s="3991"/>
      <c r="AB305" s="3991"/>
      <c r="AC305" s="3991"/>
      <c r="AD305" s="3991"/>
      <c r="AE305" s="3991"/>
      <c r="AF305" s="3991"/>
      <c r="AG305" s="3991"/>
      <c r="AH305" s="3991"/>
      <c r="AI305" s="3991"/>
      <c r="AJ305" s="3991"/>
      <c r="AK305" s="3991"/>
      <c r="AL305" s="3991"/>
      <c r="AM305" s="3991"/>
      <c r="AN305" s="3991"/>
      <c r="AO305" s="3991"/>
      <c r="AP305" s="3991"/>
      <c r="AQ305" s="3991"/>
      <c r="AR305" s="3991"/>
      <c r="AS305" s="3991"/>
      <c r="AT305" s="3991"/>
      <c r="AU305" s="750"/>
      <c r="AV305" s="750"/>
      <c r="AW305" s="750"/>
      <c r="AX305" s="750"/>
    </row>
    <row r="306" spans="1:80" ht="7.5" customHeight="1">
      <c r="A306" s="3991"/>
      <c r="B306" s="3991"/>
      <c r="C306" s="3991"/>
      <c r="D306" s="3991"/>
      <c r="E306" s="3991"/>
      <c r="F306" s="3991"/>
      <c r="G306" s="3991"/>
      <c r="H306" s="3991"/>
      <c r="I306" s="3991"/>
      <c r="J306" s="3991"/>
      <c r="K306" s="3991"/>
      <c r="L306" s="3991"/>
      <c r="M306" s="3991"/>
      <c r="N306" s="3991"/>
      <c r="O306" s="3991"/>
      <c r="P306" s="3991"/>
      <c r="Q306" s="3991"/>
      <c r="R306" s="3991"/>
      <c r="S306" s="3991"/>
      <c r="T306" s="3991"/>
      <c r="U306" s="3991"/>
      <c r="V306" s="3991"/>
      <c r="W306" s="3991"/>
      <c r="X306" s="3991"/>
      <c r="Y306" s="3991"/>
      <c r="Z306" s="3991"/>
      <c r="AA306" s="3991"/>
      <c r="AB306" s="3991"/>
      <c r="AC306" s="3991"/>
      <c r="AD306" s="3991"/>
      <c r="AE306" s="3991"/>
      <c r="AF306" s="3991"/>
      <c r="AG306" s="3991"/>
      <c r="AH306" s="3991"/>
      <c r="AI306" s="3991"/>
      <c r="AJ306" s="3991"/>
      <c r="AK306" s="3991"/>
      <c r="AL306" s="3991"/>
      <c r="AM306" s="3991"/>
      <c r="AN306" s="3991"/>
      <c r="AO306" s="3991"/>
      <c r="AP306" s="3991"/>
      <c r="AQ306" s="3991"/>
      <c r="AR306" s="3991"/>
      <c r="AS306" s="3991"/>
      <c r="AT306" s="3991"/>
      <c r="AU306" s="750"/>
      <c r="AV306" s="750"/>
      <c r="AW306" s="750"/>
      <c r="AX306" s="750"/>
    </row>
    <row r="307" spans="1:80" ht="7.5" customHeight="1">
      <c r="A307" s="3991"/>
      <c r="B307" s="3991"/>
      <c r="C307" s="3991"/>
      <c r="D307" s="3991"/>
      <c r="E307" s="3991"/>
      <c r="F307" s="3991"/>
      <c r="G307" s="3991"/>
      <c r="H307" s="3991"/>
      <c r="I307" s="3991"/>
      <c r="J307" s="3991"/>
      <c r="K307" s="3991"/>
      <c r="L307" s="3991"/>
      <c r="M307" s="3991"/>
      <c r="N307" s="3991"/>
      <c r="O307" s="3991"/>
      <c r="P307" s="3991"/>
      <c r="Q307" s="3991"/>
      <c r="R307" s="3991"/>
      <c r="S307" s="3991"/>
      <c r="T307" s="3991"/>
      <c r="U307" s="3991"/>
      <c r="V307" s="3991"/>
      <c r="W307" s="3991"/>
      <c r="X307" s="3991"/>
      <c r="Y307" s="3991"/>
      <c r="Z307" s="3991"/>
      <c r="AA307" s="3991"/>
      <c r="AB307" s="3991"/>
      <c r="AC307" s="3991"/>
      <c r="AD307" s="3991"/>
      <c r="AE307" s="3991"/>
      <c r="AF307" s="3991"/>
      <c r="AG307" s="3991"/>
      <c r="AH307" s="3991"/>
      <c r="AI307" s="3991"/>
      <c r="AJ307" s="3991"/>
      <c r="AK307" s="3991"/>
      <c r="AL307" s="3991"/>
      <c r="AM307" s="3991"/>
      <c r="AN307" s="3991"/>
      <c r="AO307" s="3991"/>
      <c r="AP307" s="3991"/>
      <c r="AQ307" s="3991"/>
      <c r="AR307" s="3991"/>
      <c r="AS307" s="3991"/>
      <c r="AT307" s="3991"/>
      <c r="AU307" s="750"/>
      <c r="AV307" s="750"/>
      <c r="AW307" s="750"/>
      <c r="AX307" s="750"/>
    </row>
    <row r="308" spans="1:80" ht="7.5" customHeight="1">
      <c r="A308" s="4005" t="s">
        <v>1427</v>
      </c>
      <c r="B308" s="4005"/>
      <c r="C308" s="4005"/>
      <c r="D308" s="4004" t="s">
        <v>1428</v>
      </c>
      <c r="E308" s="4004"/>
      <c r="F308" s="4004"/>
      <c r="G308" s="4004"/>
      <c r="H308" s="4004"/>
      <c r="I308" s="4004"/>
      <c r="J308" s="4004"/>
      <c r="K308" s="4004"/>
      <c r="L308" s="4004"/>
      <c r="M308" s="4004"/>
      <c r="N308" s="4004"/>
      <c r="O308" s="4004"/>
      <c r="P308" s="4004"/>
      <c r="Q308" s="4004"/>
      <c r="R308" s="4004"/>
      <c r="S308" s="4004"/>
      <c r="T308" s="4004"/>
      <c r="U308" s="4004"/>
      <c r="V308" s="4004"/>
      <c r="W308" s="4004"/>
      <c r="X308" s="4004"/>
      <c r="Y308" s="4004"/>
      <c r="Z308" s="4004"/>
      <c r="AA308" s="4004"/>
      <c r="AB308" s="4004"/>
      <c r="AC308" s="4004"/>
      <c r="AD308" s="4004"/>
      <c r="AE308" s="4004"/>
      <c r="AF308" s="4004"/>
      <c r="AG308" s="4004"/>
      <c r="AH308" s="4004"/>
      <c r="AI308" s="4004"/>
      <c r="AJ308" s="4004"/>
      <c r="AK308" s="4004"/>
      <c r="AL308" s="4004"/>
      <c r="AM308" s="4004"/>
      <c r="AN308" s="4004"/>
      <c r="AO308" s="4004"/>
      <c r="AP308" s="4004"/>
      <c r="AQ308" s="4004"/>
      <c r="AR308" s="4004"/>
      <c r="AS308" s="4004"/>
      <c r="AT308" s="4004"/>
      <c r="AU308" s="4004"/>
      <c r="AV308" s="4004"/>
      <c r="AW308" s="4004"/>
      <c r="AX308" s="4004"/>
      <c r="AY308" s="4004"/>
      <c r="AZ308" s="4004"/>
      <c r="BA308" s="4004"/>
      <c r="BB308" s="4004"/>
      <c r="BC308" s="4004"/>
      <c r="BD308" s="4004"/>
      <c r="BE308" s="4004"/>
      <c r="BF308" s="4004"/>
      <c r="BG308" s="4004"/>
      <c r="BH308" s="4004"/>
      <c r="BI308" s="4004"/>
      <c r="BJ308" s="4004"/>
      <c r="BK308" s="4004"/>
      <c r="BL308" s="4004"/>
      <c r="BM308" s="4004"/>
      <c r="BN308" s="4004"/>
      <c r="BO308" s="4004"/>
      <c r="BP308" s="4004"/>
      <c r="BQ308" s="4004"/>
      <c r="BR308" s="4004"/>
      <c r="BS308" s="4004"/>
      <c r="BT308" s="4004"/>
      <c r="BU308" s="4004"/>
      <c r="BV308" s="4004"/>
      <c r="BW308" s="4004"/>
      <c r="BX308" s="4004"/>
      <c r="BY308" s="4004"/>
      <c r="BZ308" s="4004"/>
      <c r="CA308" s="4004"/>
      <c r="CB308" s="4004"/>
    </row>
    <row r="309" spans="1:80" ht="7.5" customHeight="1">
      <c r="A309" s="4005"/>
      <c r="B309" s="4005"/>
      <c r="C309" s="4005"/>
      <c r="D309" s="4004"/>
      <c r="E309" s="4004"/>
      <c r="F309" s="4004"/>
      <c r="G309" s="4004"/>
      <c r="H309" s="4004"/>
      <c r="I309" s="4004"/>
      <c r="J309" s="4004"/>
      <c r="K309" s="4004"/>
      <c r="L309" s="4004"/>
      <c r="M309" s="4004"/>
      <c r="N309" s="4004"/>
      <c r="O309" s="4004"/>
      <c r="P309" s="4004"/>
      <c r="Q309" s="4004"/>
      <c r="R309" s="4004"/>
      <c r="S309" s="4004"/>
      <c r="T309" s="4004"/>
      <c r="U309" s="4004"/>
      <c r="V309" s="4004"/>
      <c r="W309" s="4004"/>
      <c r="X309" s="4004"/>
      <c r="Y309" s="4004"/>
      <c r="Z309" s="4004"/>
      <c r="AA309" s="4004"/>
      <c r="AB309" s="4004"/>
      <c r="AC309" s="4004"/>
      <c r="AD309" s="4004"/>
      <c r="AE309" s="4004"/>
      <c r="AF309" s="4004"/>
      <c r="AG309" s="4004"/>
      <c r="AH309" s="4004"/>
      <c r="AI309" s="4004"/>
      <c r="AJ309" s="4004"/>
      <c r="AK309" s="4004"/>
      <c r="AL309" s="4004"/>
      <c r="AM309" s="4004"/>
      <c r="AN309" s="4004"/>
      <c r="AO309" s="4004"/>
      <c r="AP309" s="4004"/>
      <c r="AQ309" s="4004"/>
      <c r="AR309" s="4004"/>
      <c r="AS309" s="4004"/>
      <c r="AT309" s="4004"/>
      <c r="AU309" s="4004"/>
      <c r="AV309" s="4004"/>
      <c r="AW309" s="4004"/>
      <c r="AX309" s="4004"/>
      <c r="AY309" s="4004"/>
      <c r="AZ309" s="4004"/>
      <c r="BA309" s="4004"/>
      <c r="BB309" s="4004"/>
      <c r="BC309" s="4004"/>
      <c r="BD309" s="4004"/>
      <c r="BE309" s="4004"/>
      <c r="BF309" s="4004"/>
      <c r="BG309" s="4004"/>
      <c r="BH309" s="4004"/>
      <c r="BI309" s="4004"/>
      <c r="BJ309" s="4004"/>
      <c r="BK309" s="4004"/>
      <c r="BL309" s="4004"/>
      <c r="BM309" s="4004"/>
      <c r="BN309" s="4004"/>
      <c r="BO309" s="4004"/>
      <c r="BP309" s="4004"/>
      <c r="BQ309" s="4004"/>
      <c r="BR309" s="4004"/>
      <c r="BS309" s="4004"/>
      <c r="BT309" s="4004"/>
      <c r="BU309" s="4004"/>
      <c r="BV309" s="4004"/>
      <c r="BW309" s="4004"/>
      <c r="BX309" s="4004"/>
      <c r="BY309" s="4004"/>
      <c r="BZ309" s="4004"/>
      <c r="CA309" s="4004"/>
      <c r="CB309" s="4004"/>
    </row>
    <row r="310" spans="1:80" ht="7.5" customHeight="1" thickBot="1">
      <c r="A310" s="4005"/>
      <c r="B310" s="4005"/>
      <c r="C310" s="4005"/>
      <c r="D310" s="4004"/>
      <c r="E310" s="4004"/>
      <c r="F310" s="4004"/>
      <c r="G310" s="4004"/>
      <c r="H310" s="4004"/>
      <c r="I310" s="4004"/>
      <c r="J310" s="4004"/>
      <c r="K310" s="4004"/>
      <c r="L310" s="4004"/>
      <c r="M310" s="4004"/>
      <c r="N310" s="4004"/>
      <c r="O310" s="4004"/>
      <c r="P310" s="4004"/>
      <c r="Q310" s="4004"/>
      <c r="R310" s="4004"/>
      <c r="S310" s="4004"/>
      <c r="T310" s="4004"/>
      <c r="U310" s="4004"/>
      <c r="V310" s="4004"/>
      <c r="W310" s="4004"/>
      <c r="X310" s="4004"/>
      <c r="Y310" s="4004"/>
      <c r="Z310" s="4004"/>
      <c r="AA310" s="4004"/>
      <c r="AB310" s="4004"/>
      <c r="AC310" s="4004"/>
      <c r="AD310" s="4004"/>
      <c r="AE310" s="4004"/>
      <c r="AF310" s="4004"/>
      <c r="AG310" s="4004"/>
      <c r="AH310" s="4004"/>
      <c r="AI310" s="4004"/>
      <c r="AJ310" s="4004"/>
      <c r="AK310" s="4004"/>
      <c r="AL310" s="4004"/>
      <c r="AM310" s="4004"/>
      <c r="AN310" s="4004"/>
      <c r="AO310" s="4004"/>
      <c r="AP310" s="4004"/>
      <c r="AQ310" s="4004"/>
      <c r="AR310" s="4004"/>
      <c r="AS310" s="4004"/>
      <c r="AT310" s="4004"/>
      <c r="AU310" s="4004"/>
      <c r="AV310" s="4004"/>
      <c r="AW310" s="4004"/>
      <c r="AX310" s="4004"/>
      <c r="AY310" s="4004"/>
      <c r="AZ310" s="4004"/>
      <c r="BA310" s="4004"/>
      <c r="BB310" s="4004"/>
      <c r="BC310" s="4004"/>
      <c r="BD310" s="4004"/>
      <c r="BE310" s="4004"/>
      <c r="BF310" s="4004"/>
      <c r="BG310" s="4004"/>
      <c r="BH310" s="4004"/>
      <c r="BI310" s="4004"/>
      <c r="BJ310" s="4004"/>
      <c r="BK310" s="4004"/>
      <c r="BL310" s="4004"/>
      <c r="BM310" s="4004"/>
      <c r="BN310" s="4004"/>
      <c r="BO310" s="4004"/>
      <c r="BP310" s="4004"/>
      <c r="BQ310" s="4004"/>
      <c r="BR310" s="4004"/>
      <c r="BS310" s="4004"/>
      <c r="BT310" s="4004"/>
      <c r="BU310" s="4004"/>
      <c r="BV310" s="4004"/>
      <c r="BW310" s="4004"/>
      <c r="BX310" s="4004"/>
      <c r="BY310" s="4004"/>
      <c r="BZ310" s="4004"/>
      <c r="CA310" s="4004"/>
      <c r="CB310" s="4004"/>
    </row>
    <row r="311" spans="1:80" ht="7.5" customHeight="1">
      <c r="A311" s="3992"/>
      <c r="B311" s="3993"/>
      <c r="C311" s="3994"/>
      <c r="D311" s="750"/>
      <c r="E311" s="3990" t="s">
        <v>1325</v>
      </c>
      <c r="F311" s="3990"/>
      <c r="G311" s="3990"/>
      <c r="H311" s="3991" t="s">
        <v>1429</v>
      </c>
      <c r="I311" s="3991"/>
      <c r="J311" s="3991"/>
      <c r="K311" s="3991"/>
      <c r="L311" s="3991"/>
      <c r="M311" s="3991"/>
      <c r="N311" s="3991"/>
      <c r="O311" s="3991"/>
      <c r="P311" s="3991"/>
      <c r="Q311" s="3991"/>
      <c r="R311" s="3991"/>
      <c r="S311" s="3991"/>
      <c r="T311" s="3991"/>
      <c r="U311" s="3991"/>
      <c r="V311" s="3991"/>
      <c r="W311" s="3991"/>
      <c r="X311" s="3991"/>
      <c r="Y311" s="3991"/>
      <c r="Z311" s="3991"/>
      <c r="AA311" s="3991"/>
      <c r="AB311" s="3991"/>
      <c r="AC311" s="3991"/>
      <c r="AD311" s="3991"/>
      <c r="AE311" s="3991"/>
      <c r="AF311" s="3991"/>
      <c r="AG311" s="3991"/>
      <c r="AH311" s="3991"/>
      <c r="AI311" s="3991"/>
      <c r="AJ311" s="3991"/>
      <c r="AK311" s="3991"/>
      <c r="AL311" s="3991"/>
      <c r="AM311" s="3991"/>
      <c r="AN311" s="3991"/>
      <c r="AO311" s="3991"/>
      <c r="AP311" s="3991"/>
      <c r="AQ311" s="3991"/>
      <c r="AR311" s="3991"/>
      <c r="AS311" s="3991"/>
      <c r="AT311" s="3991"/>
      <c r="AU311" s="3991"/>
      <c r="AV311" s="3991"/>
      <c r="AW311" s="3991"/>
      <c r="AX311" s="3991"/>
      <c r="AY311" s="3991"/>
      <c r="AZ311" s="3991"/>
      <c r="BA311" s="3991"/>
      <c r="BB311" s="3991"/>
      <c r="BC311" s="3991"/>
      <c r="BD311" s="3991"/>
      <c r="BE311" s="3991"/>
      <c r="BF311" s="3991"/>
      <c r="BG311" s="3991"/>
      <c r="BH311" s="3991"/>
      <c r="BI311" s="3991"/>
      <c r="BJ311" s="3991"/>
      <c r="BK311" s="3991"/>
      <c r="BL311" s="3991"/>
      <c r="BM311" s="3991"/>
      <c r="BN311" s="3991"/>
      <c r="BO311" s="3991"/>
      <c r="BP311" s="3991"/>
      <c r="BQ311" s="3991"/>
      <c r="BR311" s="3991"/>
      <c r="BS311" s="3991"/>
      <c r="BT311" s="3991"/>
      <c r="BU311" s="3991"/>
      <c r="BV311" s="3991"/>
      <c r="BW311" s="3991"/>
      <c r="BX311" s="3991"/>
      <c r="BY311" s="3991"/>
      <c r="BZ311" s="3991"/>
      <c r="CA311" s="3991"/>
      <c r="CB311" s="3991"/>
    </row>
    <row r="312" spans="1:80" ht="7.5" customHeight="1">
      <c r="A312" s="3995"/>
      <c r="B312" s="3996"/>
      <c r="C312" s="3997"/>
      <c r="D312" s="750"/>
      <c r="E312" s="3990"/>
      <c r="F312" s="3990"/>
      <c r="G312" s="3990"/>
      <c r="H312" s="3991"/>
      <c r="I312" s="3991"/>
      <c r="J312" s="3991"/>
      <c r="K312" s="3991"/>
      <c r="L312" s="3991"/>
      <c r="M312" s="3991"/>
      <c r="N312" s="3991"/>
      <c r="O312" s="3991"/>
      <c r="P312" s="3991"/>
      <c r="Q312" s="3991"/>
      <c r="R312" s="3991"/>
      <c r="S312" s="3991"/>
      <c r="T312" s="3991"/>
      <c r="U312" s="3991"/>
      <c r="V312" s="3991"/>
      <c r="W312" s="3991"/>
      <c r="X312" s="3991"/>
      <c r="Y312" s="3991"/>
      <c r="Z312" s="3991"/>
      <c r="AA312" s="3991"/>
      <c r="AB312" s="3991"/>
      <c r="AC312" s="3991"/>
      <c r="AD312" s="3991"/>
      <c r="AE312" s="3991"/>
      <c r="AF312" s="3991"/>
      <c r="AG312" s="3991"/>
      <c r="AH312" s="3991"/>
      <c r="AI312" s="3991"/>
      <c r="AJ312" s="3991"/>
      <c r="AK312" s="3991"/>
      <c r="AL312" s="3991"/>
      <c r="AM312" s="3991"/>
      <c r="AN312" s="3991"/>
      <c r="AO312" s="3991"/>
      <c r="AP312" s="3991"/>
      <c r="AQ312" s="3991"/>
      <c r="AR312" s="3991"/>
      <c r="AS312" s="3991"/>
      <c r="AT312" s="3991"/>
      <c r="AU312" s="3991"/>
      <c r="AV312" s="3991"/>
      <c r="AW312" s="3991"/>
      <c r="AX312" s="3991"/>
      <c r="AY312" s="3991"/>
      <c r="AZ312" s="3991"/>
      <c r="BA312" s="3991"/>
      <c r="BB312" s="3991"/>
      <c r="BC312" s="3991"/>
      <c r="BD312" s="3991"/>
      <c r="BE312" s="3991"/>
      <c r="BF312" s="3991"/>
      <c r="BG312" s="3991"/>
      <c r="BH312" s="3991"/>
      <c r="BI312" s="3991"/>
      <c r="BJ312" s="3991"/>
      <c r="BK312" s="3991"/>
      <c r="BL312" s="3991"/>
      <c r="BM312" s="3991"/>
      <c r="BN312" s="3991"/>
      <c r="BO312" s="3991"/>
      <c r="BP312" s="3991"/>
      <c r="BQ312" s="3991"/>
      <c r="BR312" s="3991"/>
      <c r="BS312" s="3991"/>
      <c r="BT312" s="3991"/>
      <c r="BU312" s="3991"/>
      <c r="BV312" s="3991"/>
      <c r="BW312" s="3991"/>
      <c r="BX312" s="3991"/>
      <c r="BY312" s="3991"/>
      <c r="BZ312" s="3991"/>
      <c r="CA312" s="3991"/>
      <c r="CB312" s="3991"/>
    </row>
    <row r="313" spans="1:80" ht="7.5" customHeight="1" thickBot="1">
      <c r="A313" s="3998"/>
      <c r="B313" s="3999"/>
      <c r="C313" s="4000"/>
      <c r="D313" s="750"/>
      <c r="E313" s="3990"/>
      <c r="F313" s="3990"/>
      <c r="G313" s="3990"/>
      <c r="H313" s="3991"/>
      <c r="I313" s="3991"/>
      <c r="J313" s="3991"/>
      <c r="K313" s="3991"/>
      <c r="L313" s="3991"/>
      <c r="M313" s="3991"/>
      <c r="N313" s="3991"/>
      <c r="O313" s="3991"/>
      <c r="P313" s="3991"/>
      <c r="Q313" s="3991"/>
      <c r="R313" s="3991"/>
      <c r="S313" s="3991"/>
      <c r="T313" s="3991"/>
      <c r="U313" s="3991"/>
      <c r="V313" s="3991"/>
      <c r="W313" s="3991"/>
      <c r="X313" s="3991"/>
      <c r="Y313" s="3991"/>
      <c r="Z313" s="3991"/>
      <c r="AA313" s="3991"/>
      <c r="AB313" s="3991"/>
      <c r="AC313" s="3991"/>
      <c r="AD313" s="3991"/>
      <c r="AE313" s="3991"/>
      <c r="AF313" s="3991"/>
      <c r="AG313" s="3991"/>
      <c r="AH313" s="3991"/>
      <c r="AI313" s="3991"/>
      <c r="AJ313" s="3991"/>
      <c r="AK313" s="3991"/>
      <c r="AL313" s="3991"/>
      <c r="AM313" s="3991"/>
      <c r="AN313" s="3991"/>
      <c r="AO313" s="3991"/>
      <c r="AP313" s="3991"/>
      <c r="AQ313" s="3991"/>
      <c r="AR313" s="3991"/>
      <c r="AS313" s="3991"/>
      <c r="AT313" s="3991"/>
      <c r="AU313" s="3991"/>
      <c r="AV313" s="3991"/>
      <c r="AW313" s="3991"/>
      <c r="AX313" s="3991"/>
      <c r="AY313" s="3991"/>
      <c r="AZ313" s="3991"/>
      <c r="BA313" s="3991"/>
      <c r="BB313" s="3991"/>
      <c r="BC313" s="3991"/>
      <c r="BD313" s="3991"/>
      <c r="BE313" s="3991"/>
      <c r="BF313" s="3991"/>
      <c r="BG313" s="3991"/>
      <c r="BH313" s="3991"/>
      <c r="BI313" s="3991"/>
      <c r="BJ313" s="3991"/>
      <c r="BK313" s="3991"/>
      <c r="BL313" s="3991"/>
      <c r="BM313" s="3991"/>
      <c r="BN313" s="3991"/>
      <c r="BO313" s="3991"/>
      <c r="BP313" s="3991"/>
      <c r="BQ313" s="3991"/>
      <c r="BR313" s="3991"/>
      <c r="BS313" s="3991"/>
      <c r="BT313" s="3991"/>
      <c r="BU313" s="3991"/>
      <c r="BV313" s="3991"/>
      <c r="BW313" s="3991"/>
      <c r="BX313" s="3991"/>
      <c r="BY313" s="3991"/>
      <c r="BZ313" s="3991"/>
      <c r="CA313" s="3991"/>
      <c r="CB313" s="3991"/>
    </row>
    <row r="314" spans="1:80" ht="7.5" customHeight="1">
      <c r="A314" s="3992"/>
      <c r="B314" s="3993"/>
      <c r="C314" s="3994"/>
      <c r="D314" s="750"/>
      <c r="E314" s="3990" t="s">
        <v>90</v>
      </c>
      <c r="F314" s="3990"/>
      <c r="G314" s="3990"/>
      <c r="H314" s="3991" t="s">
        <v>1430</v>
      </c>
      <c r="I314" s="3991"/>
      <c r="J314" s="3991"/>
      <c r="K314" s="3991"/>
      <c r="L314" s="3991"/>
      <c r="M314" s="3991"/>
      <c r="N314" s="3991"/>
      <c r="O314" s="3991"/>
      <c r="P314" s="3991"/>
      <c r="Q314" s="3991"/>
      <c r="R314" s="3991"/>
      <c r="S314" s="3991"/>
      <c r="T314" s="3991"/>
      <c r="U314" s="3991"/>
      <c r="V314" s="3991"/>
      <c r="W314" s="3991"/>
      <c r="X314" s="3991"/>
      <c r="Y314" s="3991"/>
      <c r="Z314" s="3991"/>
      <c r="AA314" s="3991"/>
      <c r="AB314" s="3991"/>
      <c r="AC314" s="3991"/>
      <c r="AD314" s="3991"/>
      <c r="AE314" s="3991"/>
      <c r="AF314" s="3991"/>
      <c r="AG314" s="3991"/>
      <c r="AH314" s="3991"/>
      <c r="AI314" s="3991"/>
      <c r="AJ314" s="3991"/>
      <c r="AK314" s="3991"/>
      <c r="AL314" s="3991"/>
      <c r="AM314" s="3991"/>
      <c r="AN314" s="3991"/>
      <c r="AO314" s="3991"/>
      <c r="AP314" s="3991"/>
      <c r="AQ314" s="3991"/>
      <c r="AR314" s="3991"/>
      <c r="AS314" s="3991"/>
      <c r="AT314" s="3991"/>
      <c r="AU314" s="3991"/>
      <c r="AV314" s="3991"/>
      <c r="AW314" s="3991"/>
      <c r="AX314" s="3991"/>
      <c r="AY314" s="3991"/>
      <c r="AZ314" s="3991"/>
      <c r="BA314" s="3991"/>
      <c r="BB314" s="3991"/>
      <c r="BC314" s="3991"/>
      <c r="BD314" s="3991"/>
      <c r="BE314" s="3991"/>
      <c r="BF314" s="3991"/>
      <c r="BG314" s="3991"/>
      <c r="BH314" s="3991"/>
      <c r="BI314" s="3991"/>
      <c r="BJ314" s="3991"/>
      <c r="BK314" s="3991"/>
      <c r="BL314" s="3991"/>
      <c r="BM314" s="3991"/>
      <c r="BN314" s="3991"/>
      <c r="BO314" s="3991"/>
      <c r="BP314" s="3991"/>
      <c r="BQ314" s="3991"/>
      <c r="BR314" s="3991"/>
      <c r="BS314" s="3991"/>
      <c r="BT314" s="3991"/>
      <c r="BU314" s="3991"/>
      <c r="BV314" s="3991"/>
      <c r="BW314" s="3991"/>
      <c r="BX314" s="3991"/>
      <c r="BY314" s="3991"/>
      <c r="BZ314" s="3991"/>
      <c r="CA314" s="3991"/>
      <c r="CB314" s="3991"/>
    </row>
    <row r="315" spans="1:80" ht="7.5" customHeight="1">
      <c r="A315" s="3995"/>
      <c r="B315" s="3996"/>
      <c r="C315" s="3997"/>
      <c r="D315" s="750"/>
      <c r="E315" s="3990"/>
      <c r="F315" s="3990"/>
      <c r="G315" s="3990"/>
      <c r="H315" s="3991"/>
      <c r="I315" s="3991"/>
      <c r="J315" s="3991"/>
      <c r="K315" s="3991"/>
      <c r="L315" s="3991"/>
      <c r="M315" s="3991"/>
      <c r="N315" s="3991"/>
      <c r="O315" s="3991"/>
      <c r="P315" s="3991"/>
      <c r="Q315" s="3991"/>
      <c r="R315" s="3991"/>
      <c r="S315" s="3991"/>
      <c r="T315" s="3991"/>
      <c r="U315" s="3991"/>
      <c r="V315" s="3991"/>
      <c r="W315" s="3991"/>
      <c r="X315" s="3991"/>
      <c r="Y315" s="3991"/>
      <c r="Z315" s="3991"/>
      <c r="AA315" s="3991"/>
      <c r="AB315" s="3991"/>
      <c r="AC315" s="3991"/>
      <c r="AD315" s="3991"/>
      <c r="AE315" s="3991"/>
      <c r="AF315" s="3991"/>
      <c r="AG315" s="3991"/>
      <c r="AH315" s="3991"/>
      <c r="AI315" s="3991"/>
      <c r="AJ315" s="3991"/>
      <c r="AK315" s="3991"/>
      <c r="AL315" s="3991"/>
      <c r="AM315" s="3991"/>
      <c r="AN315" s="3991"/>
      <c r="AO315" s="3991"/>
      <c r="AP315" s="3991"/>
      <c r="AQ315" s="3991"/>
      <c r="AR315" s="3991"/>
      <c r="AS315" s="3991"/>
      <c r="AT315" s="3991"/>
      <c r="AU315" s="3991"/>
      <c r="AV315" s="3991"/>
      <c r="AW315" s="3991"/>
      <c r="AX315" s="3991"/>
      <c r="AY315" s="3991"/>
      <c r="AZ315" s="3991"/>
      <c r="BA315" s="3991"/>
      <c r="BB315" s="3991"/>
      <c r="BC315" s="3991"/>
      <c r="BD315" s="3991"/>
      <c r="BE315" s="3991"/>
      <c r="BF315" s="3991"/>
      <c r="BG315" s="3991"/>
      <c r="BH315" s="3991"/>
      <c r="BI315" s="3991"/>
      <c r="BJ315" s="3991"/>
      <c r="BK315" s="3991"/>
      <c r="BL315" s="3991"/>
      <c r="BM315" s="3991"/>
      <c r="BN315" s="3991"/>
      <c r="BO315" s="3991"/>
      <c r="BP315" s="3991"/>
      <c r="BQ315" s="3991"/>
      <c r="BR315" s="3991"/>
      <c r="BS315" s="3991"/>
      <c r="BT315" s="3991"/>
      <c r="BU315" s="3991"/>
      <c r="BV315" s="3991"/>
      <c r="BW315" s="3991"/>
      <c r="BX315" s="3991"/>
      <c r="BY315" s="3991"/>
      <c r="BZ315" s="3991"/>
      <c r="CA315" s="3991"/>
      <c r="CB315" s="3991"/>
    </row>
    <row r="316" spans="1:80" ht="7.5" customHeight="1" thickBot="1">
      <c r="A316" s="3998"/>
      <c r="B316" s="3999"/>
      <c r="C316" s="4000"/>
      <c r="D316" s="750"/>
      <c r="E316" s="3990"/>
      <c r="F316" s="3990"/>
      <c r="G316" s="3990"/>
      <c r="H316" s="3991"/>
      <c r="I316" s="3991"/>
      <c r="J316" s="3991"/>
      <c r="K316" s="3991"/>
      <c r="L316" s="3991"/>
      <c r="M316" s="3991"/>
      <c r="N316" s="3991"/>
      <c r="O316" s="3991"/>
      <c r="P316" s="3991"/>
      <c r="Q316" s="3991"/>
      <c r="R316" s="3991"/>
      <c r="S316" s="3991"/>
      <c r="T316" s="3991"/>
      <c r="U316" s="3991"/>
      <c r="V316" s="3991"/>
      <c r="W316" s="3991"/>
      <c r="X316" s="3991"/>
      <c r="Y316" s="3991"/>
      <c r="Z316" s="3991"/>
      <c r="AA316" s="3991"/>
      <c r="AB316" s="3991"/>
      <c r="AC316" s="3991"/>
      <c r="AD316" s="3991"/>
      <c r="AE316" s="3991"/>
      <c r="AF316" s="3991"/>
      <c r="AG316" s="3991"/>
      <c r="AH316" s="3991"/>
      <c r="AI316" s="3991"/>
      <c r="AJ316" s="3991"/>
      <c r="AK316" s="3991"/>
      <c r="AL316" s="3991"/>
      <c r="AM316" s="3991"/>
      <c r="AN316" s="3991"/>
      <c r="AO316" s="3991"/>
      <c r="AP316" s="3991"/>
      <c r="AQ316" s="3991"/>
      <c r="AR316" s="3991"/>
      <c r="AS316" s="3991"/>
      <c r="AT316" s="3991"/>
      <c r="AU316" s="3991"/>
      <c r="AV316" s="3991"/>
      <c r="AW316" s="3991"/>
      <c r="AX316" s="3991"/>
      <c r="AY316" s="3991"/>
      <c r="AZ316" s="3991"/>
      <c r="BA316" s="3991"/>
      <c r="BB316" s="3991"/>
      <c r="BC316" s="3991"/>
      <c r="BD316" s="3991"/>
      <c r="BE316" s="3991"/>
      <c r="BF316" s="3991"/>
      <c r="BG316" s="3991"/>
      <c r="BH316" s="3991"/>
      <c r="BI316" s="3991"/>
      <c r="BJ316" s="3991"/>
      <c r="BK316" s="3991"/>
      <c r="BL316" s="3991"/>
      <c r="BM316" s="3991"/>
      <c r="BN316" s="3991"/>
      <c r="BO316" s="3991"/>
      <c r="BP316" s="3991"/>
      <c r="BQ316" s="3991"/>
      <c r="BR316" s="3991"/>
      <c r="BS316" s="3991"/>
      <c r="BT316" s="3991"/>
      <c r="BU316" s="3991"/>
      <c r="BV316" s="3991"/>
      <c r="BW316" s="3991"/>
      <c r="BX316" s="3991"/>
      <c r="BY316" s="3991"/>
      <c r="BZ316" s="3991"/>
      <c r="CA316" s="3991"/>
      <c r="CB316" s="3991"/>
    </row>
    <row r="317" spans="1:80" ht="7.5" customHeight="1">
      <c r="A317" s="3992"/>
      <c r="B317" s="3993"/>
      <c r="C317" s="3994"/>
      <c r="D317" s="750"/>
      <c r="E317" s="3990" t="s">
        <v>91</v>
      </c>
      <c r="F317" s="3990"/>
      <c r="G317" s="3990"/>
      <c r="H317" s="3991" t="s">
        <v>1431</v>
      </c>
      <c r="I317" s="3991"/>
      <c r="J317" s="3991"/>
      <c r="K317" s="3991"/>
      <c r="L317" s="3991"/>
      <c r="M317" s="3991"/>
      <c r="N317" s="3991"/>
      <c r="O317" s="3991"/>
      <c r="P317" s="3991"/>
      <c r="Q317" s="3991"/>
      <c r="R317" s="3991"/>
      <c r="S317" s="3991"/>
      <c r="T317" s="3991"/>
      <c r="U317" s="3991"/>
      <c r="V317" s="3991"/>
      <c r="W317" s="3991"/>
      <c r="X317" s="3991"/>
      <c r="Y317" s="3991"/>
      <c r="Z317" s="3991"/>
      <c r="AA317" s="3991"/>
      <c r="AB317" s="3991"/>
      <c r="AC317" s="3991"/>
      <c r="AD317" s="3991"/>
      <c r="AE317" s="3991"/>
      <c r="AF317" s="3991"/>
      <c r="AG317" s="3991"/>
      <c r="AH317" s="3991"/>
      <c r="AI317" s="3991"/>
      <c r="AJ317" s="3991"/>
      <c r="AK317" s="3991"/>
      <c r="AL317" s="3991"/>
      <c r="AM317" s="3991"/>
      <c r="AN317" s="3991"/>
      <c r="AO317" s="3991"/>
      <c r="AP317" s="3991"/>
      <c r="AQ317" s="3991"/>
      <c r="AR317" s="3991"/>
      <c r="AS317" s="3991"/>
      <c r="AT317" s="3991"/>
      <c r="AU317" s="3991"/>
      <c r="AV317" s="3991"/>
      <c r="AW317" s="3991"/>
      <c r="AX317" s="3991"/>
      <c r="AY317" s="3991"/>
      <c r="AZ317" s="3991"/>
      <c r="BA317" s="3991"/>
      <c r="BB317" s="3991"/>
      <c r="BC317" s="3991"/>
      <c r="BD317" s="3991"/>
      <c r="BE317" s="3991"/>
      <c r="BF317" s="3991"/>
      <c r="BG317" s="3991"/>
      <c r="BH317" s="3991"/>
      <c r="BI317" s="3991"/>
      <c r="BJ317" s="3991"/>
      <c r="BK317" s="3991"/>
      <c r="BL317" s="3991"/>
      <c r="BM317" s="3991"/>
      <c r="BN317" s="3991"/>
      <c r="BO317" s="3991"/>
      <c r="BP317" s="3991"/>
      <c r="BQ317" s="3991"/>
      <c r="BR317" s="3991"/>
      <c r="BS317" s="3991"/>
      <c r="BT317" s="3991"/>
      <c r="BU317" s="3991"/>
      <c r="BV317" s="3991"/>
      <c r="BW317" s="3991"/>
      <c r="BX317" s="3991"/>
      <c r="BY317" s="3991"/>
      <c r="BZ317" s="3991"/>
      <c r="CA317" s="3991"/>
      <c r="CB317" s="3991"/>
    </row>
    <row r="318" spans="1:80" ht="7.5" customHeight="1">
      <c r="A318" s="3995"/>
      <c r="B318" s="3996"/>
      <c r="C318" s="3997"/>
      <c r="D318" s="750"/>
      <c r="E318" s="3990"/>
      <c r="F318" s="3990"/>
      <c r="G318" s="3990"/>
      <c r="H318" s="3991"/>
      <c r="I318" s="3991"/>
      <c r="J318" s="3991"/>
      <c r="K318" s="3991"/>
      <c r="L318" s="3991"/>
      <c r="M318" s="3991"/>
      <c r="N318" s="3991"/>
      <c r="O318" s="3991"/>
      <c r="P318" s="3991"/>
      <c r="Q318" s="3991"/>
      <c r="R318" s="3991"/>
      <c r="S318" s="3991"/>
      <c r="T318" s="3991"/>
      <c r="U318" s="3991"/>
      <c r="V318" s="3991"/>
      <c r="W318" s="3991"/>
      <c r="X318" s="3991"/>
      <c r="Y318" s="3991"/>
      <c r="Z318" s="3991"/>
      <c r="AA318" s="3991"/>
      <c r="AB318" s="3991"/>
      <c r="AC318" s="3991"/>
      <c r="AD318" s="3991"/>
      <c r="AE318" s="3991"/>
      <c r="AF318" s="3991"/>
      <c r="AG318" s="3991"/>
      <c r="AH318" s="3991"/>
      <c r="AI318" s="3991"/>
      <c r="AJ318" s="3991"/>
      <c r="AK318" s="3991"/>
      <c r="AL318" s="3991"/>
      <c r="AM318" s="3991"/>
      <c r="AN318" s="3991"/>
      <c r="AO318" s="3991"/>
      <c r="AP318" s="3991"/>
      <c r="AQ318" s="3991"/>
      <c r="AR318" s="3991"/>
      <c r="AS318" s="3991"/>
      <c r="AT318" s="3991"/>
      <c r="AU318" s="3991"/>
      <c r="AV318" s="3991"/>
      <c r="AW318" s="3991"/>
      <c r="AX318" s="3991"/>
      <c r="AY318" s="3991"/>
      <c r="AZ318" s="3991"/>
      <c r="BA318" s="3991"/>
      <c r="BB318" s="3991"/>
      <c r="BC318" s="3991"/>
      <c r="BD318" s="3991"/>
      <c r="BE318" s="3991"/>
      <c r="BF318" s="3991"/>
      <c r="BG318" s="3991"/>
      <c r="BH318" s="3991"/>
      <c r="BI318" s="3991"/>
      <c r="BJ318" s="3991"/>
      <c r="BK318" s="3991"/>
      <c r="BL318" s="3991"/>
      <c r="BM318" s="3991"/>
      <c r="BN318" s="3991"/>
      <c r="BO318" s="3991"/>
      <c r="BP318" s="3991"/>
      <c r="BQ318" s="3991"/>
      <c r="BR318" s="3991"/>
      <c r="BS318" s="3991"/>
      <c r="BT318" s="3991"/>
      <c r="BU318" s="3991"/>
      <c r="BV318" s="3991"/>
      <c r="BW318" s="3991"/>
      <c r="BX318" s="3991"/>
      <c r="BY318" s="3991"/>
      <c r="BZ318" s="3991"/>
      <c r="CA318" s="3991"/>
      <c r="CB318" s="3991"/>
    </row>
    <row r="319" spans="1:80" ht="7.5" customHeight="1" thickBot="1">
      <c r="A319" s="3998"/>
      <c r="B319" s="3999"/>
      <c r="C319" s="4000"/>
      <c r="D319" s="750"/>
      <c r="E319" s="3990"/>
      <c r="F319" s="3990"/>
      <c r="G319" s="3990"/>
      <c r="H319" s="3991"/>
      <c r="I319" s="3991"/>
      <c r="J319" s="3991"/>
      <c r="K319" s="3991"/>
      <c r="L319" s="3991"/>
      <c r="M319" s="3991"/>
      <c r="N319" s="3991"/>
      <c r="O319" s="3991"/>
      <c r="P319" s="3991"/>
      <c r="Q319" s="3991"/>
      <c r="R319" s="3991"/>
      <c r="S319" s="3991"/>
      <c r="T319" s="3991"/>
      <c r="U319" s="3991"/>
      <c r="V319" s="3991"/>
      <c r="W319" s="3991"/>
      <c r="X319" s="3991"/>
      <c r="Y319" s="3991"/>
      <c r="Z319" s="3991"/>
      <c r="AA319" s="3991"/>
      <c r="AB319" s="3991"/>
      <c r="AC319" s="3991"/>
      <c r="AD319" s="3991"/>
      <c r="AE319" s="3991"/>
      <c r="AF319" s="3991"/>
      <c r="AG319" s="3991"/>
      <c r="AH319" s="3991"/>
      <c r="AI319" s="3991"/>
      <c r="AJ319" s="3991"/>
      <c r="AK319" s="3991"/>
      <c r="AL319" s="3991"/>
      <c r="AM319" s="3991"/>
      <c r="AN319" s="3991"/>
      <c r="AO319" s="3991"/>
      <c r="AP319" s="3991"/>
      <c r="AQ319" s="3991"/>
      <c r="AR319" s="3991"/>
      <c r="AS319" s="3991"/>
      <c r="AT319" s="3991"/>
      <c r="AU319" s="3991"/>
      <c r="AV319" s="3991"/>
      <c r="AW319" s="3991"/>
      <c r="AX319" s="3991"/>
      <c r="AY319" s="3991"/>
      <c r="AZ319" s="3991"/>
      <c r="BA319" s="3991"/>
      <c r="BB319" s="3991"/>
      <c r="BC319" s="3991"/>
      <c r="BD319" s="3991"/>
      <c r="BE319" s="3991"/>
      <c r="BF319" s="3991"/>
      <c r="BG319" s="3991"/>
      <c r="BH319" s="3991"/>
      <c r="BI319" s="3991"/>
      <c r="BJ319" s="3991"/>
      <c r="BK319" s="3991"/>
      <c r="BL319" s="3991"/>
      <c r="BM319" s="3991"/>
      <c r="BN319" s="3991"/>
      <c r="BO319" s="3991"/>
      <c r="BP319" s="3991"/>
      <c r="BQ319" s="3991"/>
      <c r="BR319" s="3991"/>
      <c r="BS319" s="3991"/>
      <c r="BT319" s="3991"/>
      <c r="BU319" s="3991"/>
      <c r="BV319" s="3991"/>
      <c r="BW319" s="3991"/>
      <c r="BX319" s="3991"/>
      <c r="BY319" s="3991"/>
      <c r="BZ319" s="3991"/>
      <c r="CA319" s="3991"/>
      <c r="CB319" s="3991"/>
    </row>
    <row r="320" spans="1:80" ht="7.5" customHeight="1">
      <c r="A320" s="3992"/>
      <c r="B320" s="3993"/>
      <c r="C320" s="3994"/>
      <c r="D320" s="750"/>
      <c r="E320" s="3990" t="s">
        <v>1329</v>
      </c>
      <c r="F320" s="3990"/>
      <c r="G320" s="3990"/>
      <c r="H320" s="3991" t="s">
        <v>1432</v>
      </c>
      <c r="I320" s="3991"/>
      <c r="J320" s="3991"/>
      <c r="K320" s="3991"/>
      <c r="L320" s="3991"/>
      <c r="M320" s="3991"/>
      <c r="N320" s="3991"/>
      <c r="O320" s="3991"/>
      <c r="P320" s="3991"/>
      <c r="Q320" s="3991"/>
      <c r="R320" s="3991"/>
      <c r="S320" s="3991"/>
      <c r="T320" s="3991"/>
      <c r="U320" s="3991"/>
      <c r="V320" s="3991"/>
      <c r="W320" s="3991"/>
      <c r="X320" s="3991"/>
      <c r="Y320" s="3991"/>
      <c r="Z320" s="3991"/>
      <c r="AA320" s="3991"/>
      <c r="AB320" s="3991"/>
      <c r="AC320" s="3991"/>
      <c r="AD320" s="3991"/>
      <c r="AE320" s="3991"/>
      <c r="AF320" s="3991"/>
      <c r="AG320" s="3991"/>
      <c r="AH320" s="3991"/>
      <c r="AI320" s="3991"/>
      <c r="AJ320" s="3991"/>
      <c r="AK320" s="3991"/>
      <c r="AL320" s="3991"/>
      <c r="AM320" s="3991"/>
      <c r="AN320" s="3991"/>
      <c r="AO320" s="3991"/>
      <c r="AP320" s="3991"/>
      <c r="AQ320" s="3991"/>
      <c r="AR320" s="3991"/>
      <c r="AS320" s="3991"/>
      <c r="AT320" s="3991"/>
      <c r="AU320" s="3991"/>
      <c r="AV320" s="3991"/>
      <c r="AW320" s="3991"/>
      <c r="AX320" s="3991"/>
      <c r="AY320" s="3991"/>
      <c r="AZ320" s="3991"/>
      <c r="BA320" s="3991"/>
      <c r="BB320" s="3991"/>
      <c r="BC320" s="3991"/>
      <c r="BD320" s="3991"/>
      <c r="BE320" s="3991"/>
      <c r="BF320" s="3991"/>
      <c r="BG320" s="3991"/>
      <c r="BH320" s="3991"/>
      <c r="BI320" s="3991"/>
      <c r="BJ320" s="3991"/>
      <c r="BK320" s="3991"/>
      <c r="BL320" s="3991"/>
      <c r="BM320" s="3991"/>
      <c r="BN320" s="3991"/>
      <c r="BO320" s="3991"/>
      <c r="BP320" s="3991"/>
      <c r="BQ320" s="3991"/>
      <c r="BR320" s="3991"/>
      <c r="BS320" s="3991"/>
      <c r="BT320" s="3991"/>
      <c r="BU320" s="3991"/>
      <c r="BV320" s="3991"/>
      <c r="BW320" s="3991"/>
      <c r="BX320" s="3991"/>
      <c r="BY320" s="3991"/>
      <c r="BZ320" s="3991"/>
      <c r="CA320" s="3991"/>
      <c r="CB320" s="3991"/>
    </row>
    <row r="321" spans="1:80" ht="7.5" customHeight="1">
      <c r="A321" s="3995"/>
      <c r="B321" s="3996"/>
      <c r="C321" s="3997"/>
      <c r="D321" s="750"/>
      <c r="E321" s="3990"/>
      <c r="F321" s="3990"/>
      <c r="G321" s="3990"/>
      <c r="H321" s="3991"/>
      <c r="I321" s="3991"/>
      <c r="J321" s="3991"/>
      <c r="K321" s="3991"/>
      <c r="L321" s="3991"/>
      <c r="M321" s="3991"/>
      <c r="N321" s="3991"/>
      <c r="O321" s="3991"/>
      <c r="P321" s="3991"/>
      <c r="Q321" s="3991"/>
      <c r="R321" s="3991"/>
      <c r="S321" s="3991"/>
      <c r="T321" s="3991"/>
      <c r="U321" s="3991"/>
      <c r="V321" s="3991"/>
      <c r="W321" s="3991"/>
      <c r="X321" s="3991"/>
      <c r="Y321" s="3991"/>
      <c r="Z321" s="3991"/>
      <c r="AA321" s="3991"/>
      <c r="AB321" s="3991"/>
      <c r="AC321" s="3991"/>
      <c r="AD321" s="3991"/>
      <c r="AE321" s="3991"/>
      <c r="AF321" s="3991"/>
      <c r="AG321" s="3991"/>
      <c r="AH321" s="3991"/>
      <c r="AI321" s="3991"/>
      <c r="AJ321" s="3991"/>
      <c r="AK321" s="3991"/>
      <c r="AL321" s="3991"/>
      <c r="AM321" s="3991"/>
      <c r="AN321" s="3991"/>
      <c r="AO321" s="3991"/>
      <c r="AP321" s="3991"/>
      <c r="AQ321" s="3991"/>
      <c r="AR321" s="3991"/>
      <c r="AS321" s="3991"/>
      <c r="AT321" s="3991"/>
      <c r="AU321" s="3991"/>
      <c r="AV321" s="3991"/>
      <c r="AW321" s="3991"/>
      <c r="AX321" s="3991"/>
      <c r="AY321" s="3991"/>
      <c r="AZ321" s="3991"/>
      <c r="BA321" s="3991"/>
      <c r="BB321" s="3991"/>
      <c r="BC321" s="3991"/>
      <c r="BD321" s="3991"/>
      <c r="BE321" s="3991"/>
      <c r="BF321" s="3991"/>
      <c r="BG321" s="3991"/>
      <c r="BH321" s="3991"/>
      <c r="BI321" s="3991"/>
      <c r="BJ321" s="3991"/>
      <c r="BK321" s="3991"/>
      <c r="BL321" s="3991"/>
      <c r="BM321" s="3991"/>
      <c r="BN321" s="3991"/>
      <c r="BO321" s="3991"/>
      <c r="BP321" s="3991"/>
      <c r="BQ321" s="3991"/>
      <c r="BR321" s="3991"/>
      <c r="BS321" s="3991"/>
      <c r="BT321" s="3991"/>
      <c r="BU321" s="3991"/>
      <c r="BV321" s="3991"/>
      <c r="BW321" s="3991"/>
      <c r="BX321" s="3991"/>
      <c r="BY321" s="3991"/>
      <c r="BZ321" s="3991"/>
      <c r="CA321" s="3991"/>
      <c r="CB321" s="3991"/>
    </row>
    <row r="322" spans="1:80" ht="7.5" customHeight="1" thickBot="1">
      <c r="A322" s="3998"/>
      <c r="B322" s="3999"/>
      <c r="C322" s="4000"/>
      <c r="D322" s="750"/>
      <c r="E322" s="3990"/>
      <c r="F322" s="3990"/>
      <c r="G322" s="3990"/>
      <c r="H322" s="3991"/>
      <c r="I322" s="3991"/>
      <c r="J322" s="3991"/>
      <c r="K322" s="3991"/>
      <c r="L322" s="3991"/>
      <c r="M322" s="3991"/>
      <c r="N322" s="3991"/>
      <c r="O322" s="3991"/>
      <c r="P322" s="3991"/>
      <c r="Q322" s="3991"/>
      <c r="R322" s="3991"/>
      <c r="S322" s="3991"/>
      <c r="T322" s="3991"/>
      <c r="U322" s="3991"/>
      <c r="V322" s="3991"/>
      <c r="W322" s="3991"/>
      <c r="X322" s="3991"/>
      <c r="Y322" s="3991"/>
      <c r="Z322" s="3991"/>
      <c r="AA322" s="3991"/>
      <c r="AB322" s="3991"/>
      <c r="AC322" s="3991"/>
      <c r="AD322" s="3991"/>
      <c r="AE322" s="3991"/>
      <c r="AF322" s="3991"/>
      <c r="AG322" s="3991"/>
      <c r="AH322" s="3991"/>
      <c r="AI322" s="3991"/>
      <c r="AJ322" s="3991"/>
      <c r="AK322" s="3991"/>
      <c r="AL322" s="3991"/>
      <c r="AM322" s="3991"/>
      <c r="AN322" s="3991"/>
      <c r="AO322" s="3991"/>
      <c r="AP322" s="3991"/>
      <c r="AQ322" s="3991"/>
      <c r="AR322" s="3991"/>
      <c r="AS322" s="3991"/>
      <c r="AT322" s="3991"/>
      <c r="AU322" s="3991"/>
      <c r="AV322" s="3991"/>
      <c r="AW322" s="3991"/>
      <c r="AX322" s="3991"/>
      <c r="AY322" s="3991"/>
      <c r="AZ322" s="3991"/>
      <c r="BA322" s="3991"/>
      <c r="BB322" s="3991"/>
      <c r="BC322" s="3991"/>
      <c r="BD322" s="3991"/>
      <c r="BE322" s="3991"/>
      <c r="BF322" s="3991"/>
      <c r="BG322" s="3991"/>
      <c r="BH322" s="3991"/>
      <c r="BI322" s="3991"/>
      <c r="BJ322" s="3991"/>
      <c r="BK322" s="3991"/>
      <c r="BL322" s="3991"/>
      <c r="BM322" s="3991"/>
      <c r="BN322" s="3991"/>
      <c r="BO322" s="3991"/>
      <c r="BP322" s="3991"/>
      <c r="BQ322" s="3991"/>
      <c r="BR322" s="3991"/>
      <c r="BS322" s="3991"/>
      <c r="BT322" s="3991"/>
      <c r="BU322" s="3991"/>
      <c r="BV322" s="3991"/>
      <c r="BW322" s="3991"/>
      <c r="BX322" s="3991"/>
      <c r="BY322" s="3991"/>
      <c r="BZ322" s="3991"/>
      <c r="CA322" s="3991"/>
      <c r="CB322" s="3991"/>
    </row>
    <row r="323" spans="1:80" ht="7.5" customHeight="1">
      <c r="A323" s="3992"/>
      <c r="B323" s="3993"/>
      <c r="C323" s="3994"/>
      <c r="D323" s="750"/>
      <c r="E323" s="3990" t="s">
        <v>1331</v>
      </c>
      <c r="F323" s="3990"/>
      <c r="G323" s="3990"/>
      <c r="H323" s="3991" t="s">
        <v>1433</v>
      </c>
      <c r="I323" s="3991"/>
      <c r="J323" s="3991"/>
      <c r="K323" s="3991"/>
      <c r="L323" s="3991"/>
      <c r="M323" s="3991"/>
      <c r="N323" s="3991"/>
      <c r="O323" s="3991"/>
      <c r="P323" s="3991"/>
      <c r="Q323" s="3991"/>
      <c r="R323" s="3991"/>
      <c r="S323" s="3991"/>
      <c r="T323" s="3991"/>
      <c r="U323" s="3991"/>
      <c r="V323" s="3991"/>
      <c r="W323" s="3991"/>
      <c r="X323" s="3991"/>
      <c r="Y323" s="3991"/>
      <c r="Z323" s="3991"/>
      <c r="AA323" s="3991"/>
      <c r="AB323" s="3991"/>
      <c r="AC323" s="3991"/>
      <c r="AD323" s="3991"/>
      <c r="AE323" s="3991"/>
      <c r="AF323" s="3991"/>
      <c r="AG323" s="3991"/>
      <c r="AH323" s="3991"/>
      <c r="AI323" s="3991"/>
      <c r="AJ323" s="3991"/>
      <c r="AK323" s="3991"/>
      <c r="AL323" s="3991"/>
      <c r="AM323" s="3991"/>
      <c r="AN323" s="3991"/>
      <c r="AO323" s="3991"/>
      <c r="AP323" s="3991"/>
      <c r="AQ323" s="3991"/>
      <c r="AR323" s="3991"/>
      <c r="AS323" s="3991"/>
      <c r="AT323" s="3991"/>
      <c r="AU323" s="3991"/>
      <c r="AV323" s="3991"/>
      <c r="AW323" s="3991"/>
      <c r="AX323" s="3991"/>
      <c r="AY323" s="3991"/>
      <c r="AZ323" s="3991"/>
      <c r="BA323" s="3991"/>
      <c r="BB323" s="3991"/>
      <c r="BC323" s="3991"/>
      <c r="BD323" s="3991"/>
      <c r="BE323" s="3991"/>
      <c r="BF323" s="3991"/>
      <c r="BG323" s="3991"/>
      <c r="BH323" s="3991"/>
      <c r="BI323" s="3991"/>
      <c r="BJ323" s="3991"/>
      <c r="BK323" s="3991"/>
      <c r="BL323" s="3991"/>
      <c r="BM323" s="3991"/>
      <c r="BN323" s="3991"/>
      <c r="BO323" s="3991"/>
      <c r="BP323" s="3991"/>
      <c r="BQ323" s="3991"/>
      <c r="BR323" s="3991"/>
      <c r="BS323" s="3991"/>
      <c r="BT323" s="3991"/>
      <c r="BU323" s="3991"/>
      <c r="BV323" s="3991"/>
      <c r="BW323" s="3991"/>
      <c r="BX323" s="3991"/>
      <c r="BY323" s="3991"/>
      <c r="BZ323" s="3991"/>
      <c r="CA323" s="3991"/>
      <c r="CB323" s="3991"/>
    </row>
    <row r="324" spans="1:80" ht="7.5" customHeight="1">
      <c r="A324" s="3995"/>
      <c r="B324" s="3996"/>
      <c r="C324" s="3997"/>
      <c r="D324" s="750"/>
      <c r="E324" s="3990"/>
      <c r="F324" s="3990"/>
      <c r="G324" s="3990"/>
      <c r="H324" s="3991"/>
      <c r="I324" s="3991"/>
      <c r="J324" s="3991"/>
      <c r="K324" s="3991"/>
      <c r="L324" s="3991"/>
      <c r="M324" s="3991"/>
      <c r="N324" s="3991"/>
      <c r="O324" s="3991"/>
      <c r="P324" s="3991"/>
      <c r="Q324" s="3991"/>
      <c r="R324" s="3991"/>
      <c r="S324" s="3991"/>
      <c r="T324" s="3991"/>
      <c r="U324" s="3991"/>
      <c r="V324" s="3991"/>
      <c r="W324" s="3991"/>
      <c r="X324" s="3991"/>
      <c r="Y324" s="3991"/>
      <c r="Z324" s="3991"/>
      <c r="AA324" s="3991"/>
      <c r="AB324" s="3991"/>
      <c r="AC324" s="3991"/>
      <c r="AD324" s="3991"/>
      <c r="AE324" s="3991"/>
      <c r="AF324" s="3991"/>
      <c r="AG324" s="3991"/>
      <c r="AH324" s="3991"/>
      <c r="AI324" s="3991"/>
      <c r="AJ324" s="3991"/>
      <c r="AK324" s="3991"/>
      <c r="AL324" s="3991"/>
      <c r="AM324" s="3991"/>
      <c r="AN324" s="3991"/>
      <c r="AO324" s="3991"/>
      <c r="AP324" s="3991"/>
      <c r="AQ324" s="3991"/>
      <c r="AR324" s="3991"/>
      <c r="AS324" s="3991"/>
      <c r="AT324" s="3991"/>
      <c r="AU324" s="3991"/>
      <c r="AV324" s="3991"/>
      <c r="AW324" s="3991"/>
      <c r="AX324" s="3991"/>
      <c r="AY324" s="3991"/>
      <c r="AZ324" s="3991"/>
      <c r="BA324" s="3991"/>
      <c r="BB324" s="3991"/>
      <c r="BC324" s="3991"/>
      <c r="BD324" s="3991"/>
      <c r="BE324" s="3991"/>
      <c r="BF324" s="3991"/>
      <c r="BG324" s="3991"/>
      <c r="BH324" s="3991"/>
      <c r="BI324" s="3991"/>
      <c r="BJ324" s="3991"/>
      <c r="BK324" s="3991"/>
      <c r="BL324" s="3991"/>
      <c r="BM324" s="3991"/>
      <c r="BN324" s="3991"/>
      <c r="BO324" s="3991"/>
      <c r="BP324" s="3991"/>
      <c r="BQ324" s="3991"/>
      <c r="BR324" s="3991"/>
      <c r="BS324" s="3991"/>
      <c r="BT324" s="3991"/>
      <c r="BU324" s="3991"/>
      <c r="BV324" s="3991"/>
      <c r="BW324" s="3991"/>
      <c r="BX324" s="3991"/>
      <c r="BY324" s="3991"/>
      <c r="BZ324" s="3991"/>
      <c r="CA324" s="3991"/>
      <c r="CB324" s="3991"/>
    </row>
    <row r="325" spans="1:80" ht="7.5" customHeight="1" thickBot="1">
      <c r="A325" s="3998"/>
      <c r="B325" s="3999"/>
      <c r="C325" s="4000"/>
      <c r="D325" s="750"/>
      <c r="E325" s="3990"/>
      <c r="F325" s="3990"/>
      <c r="G325" s="3990"/>
      <c r="H325" s="3991"/>
      <c r="I325" s="3991"/>
      <c r="J325" s="3991"/>
      <c r="K325" s="3991"/>
      <c r="L325" s="3991"/>
      <c r="M325" s="3991"/>
      <c r="N325" s="3991"/>
      <c r="O325" s="3991"/>
      <c r="P325" s="3991"/>
      <c r="Q325" s="3991"/>
      <c r="R325" s="3991"/>
      <c r="S325" s="3991"/>
      <c r="T325" s="3991"/>
      <c r="U325" s="3991"/>
      <c r="V325" s="3991"/>
      <c r="W325" s="3991"/>
      <c r="X325" s="3991"/>
      <c r="Y325" s="3991"/>
      <c r="Z325" s="3991"/>
      <c r="AA325" s="3991"/>
      <c r="AB325" s="3991"/>
      <c r="AC325" s="3991"/>
      <c r="AD325" s="3991"/>
      <c r="AE325" s="3991"/>
      <c r="AF325" s="3991"/>
      <c r="AG325" s="3991"/>
      <c r="AH325" s="3991"/>
      <c r="AI325" s="3991"/>
      <c r="AJ325" s="3991"/>
      <c r="AK325" s="3991"/>
      <c r="AL325" s="3991"/>
      <c r="AM325" s="3991"/>
      <c r="AN325" s="3991"/>
      <c r="AO325" s="3991"/>
      <c r="AP325" s="3991"/>
      <c r="AQ325" s="3991"/>
      <c r="AR325" s="3991"/>
      <c r="AS325" s="3991"/>
      <c r="AT325" s="3991"/>
      <c r="AU325" s="3991"/>
      <c r="AV325" s="3991"/>
      <c r="AW325" s="3991"/>
      <c r="AX325" s="3991"/>
      <c r="AY325" s="3991"/>
      <c r="AZ325" s="3991"/>
      <c r="BA325" s="3991"/>
      <c r="BB325" s="3991"/>
      <c r="BC325" s="3991"/>
      <c r="BD325" s="3991"/>
      <c r="BE325" s="3991"/>
      <c r="BF325" s="3991"/>
      <c r="BG325" s="3991"/>
      <c r="BH325" s="3991"/>
      <c r="BI325" s="3991"/>
      <c r="BJ325" s="3991"/>
      <c r="BK325" s="3991"/>
      <c r="BL325" s="3991"/>
      <c r="BM325" s="3991"/>
      <c r="BN325" s="3991"/>
      <c r="BO325" s="3991"/>
      <c r="BP325" s="3991"/>
      <c r="BQ325" s="3991"/>
      <c r="BR325" s="3991"/>
      <c r="BS325" s="3991"/>
      <c r="BT325" s="3991"/>
      <c r="BU325" s="3991"/>
      <c r="BV325" s="3991"/>
      <c r="BW325" s="3991"/>
      <c r="BX325" s="3991"/>
      <c r="BY325" s="3991"/>
      <c r="BZ325" s="3991"/>
      <c r="CA325" s="3991"/>
      <c r="CB325" s="3991"/>
    </row>
    <row r="326" spans="1:80" ht="7.5" customHeight="1">
      <c r="A326" s="3992"/>
      <c r="B326" s="3993"/>
      <c r="C326" s="3994"/>
      <c r="D326" s="750"/>
      <c r="E326" s="3990" t="s">
        <v>1333</v>
      </c>
      <c r="F326" s="3990"/>
      <c r="G326" s="3990"/>
      <c r="H326" s="3991" t="s">
        <v>1434</v>
      </c>
      <c r="I326" s="3991"/>
      <c r="J326" s="3991"/>
      <c r="K326" s="3991"/>
      <c r="L326" s="3991"/>
      <c r="M326" s="3991"/>
      <c r="N326" s="3991"/>
      <c r="O326" s="3991"/>
      <c r="P326" s="3991"/>
      <c r="Q326" s="3991"/>
      <c r="R326" s="3991"/>
      <c r="S326" s="3991"/>
      <c r="T326" s="3991"/>
      <c r="U326" s="3991"/>
      <c r="V326" s="3991"/>
      <c r="W326" s="3991"/>
      <c r="X326" s="3991"/>
      <c r="Y326" s="3991"/>
      <c r="Z326" s="3991"/>
      <c r="AA326" s="3991"/>
      <c r="AB326" s="3991"/>
      <c r="AC326" s="3991"/>
      <c r="AD326" s="3991"/>
      <c r="AE326" s="3991"/>
      <c r="AF326" s="3991"/>
      <c r="AG326" s="3991"/>
      <c r="AH326" s="3991"/>
      <c r="AI326" s="3991"/>
      <c r="AJ326" s="3991"/>
      <c r="AK326" s="3991"/>
      <c r="AL326" s="3991"/>
      <c r="AM326" s="3991"/>
      <c r="AN326" s="3991"/>
      <c r="AO326" s="3991"/>
      <c r="AP326" s="3991"/>
      <c r="AQ326" s="3991"/>
      <c r="AR326" s="3991"/>
      <c r="AS326" s="3991"/>
      <c r="AT326" s="3991"/>
      <c r="AU326" s="3991"/>
      <c r="AV326" s="3991"/>
      <c r="AW326" s="3991"/>
      <c r="AX326" s="3991"/>
      <c r="AY326" s="3991"/>
      <c r="AZ326" s="3991"/>
      <c r="BA326" s="3991"/>
      <c r="BB326" s="3991"/>
      <c r="BC326" s="3991"/>
      <c r="BD326" s="3991"/>
      <c r="BE326" s="3991"/>
      <c r="BF326" s="3991"/>
      <c r="BG326" s="3991"/>
      <c r="BH326" s="3991"/>
      <c r="BI326" s="3991"/>
      <c r="BJ326" s="3991"/>
      <c r="BK326" s="3991"/>
      <c r="BL326" s="3991"/>
      <c r="BM326" s="3991"/>
      <c r="BN326" s="3991"/>
      <c r="BO326" s="3991"/>
      <c r="BP326" s="3991"/>
      <c r="BQ326" s="3991"/>
      <c r="BR326" s="3991"/>
      <c r="BS326" s="3991"/>
      <c r="BT326" s="3991"/>
      <c r="BU326" s="3991"/>
      <c r="BV326" s="3991"/>
      <c r="BW326" s="3991"/>
      <c r="BX326" s="3991"/>
      <c r="BY326" s="3991"/>
      <c r="BZ326" s="3991"/>
      <c r="CA326" s="3991"/>
      <c r="CB326" s="3991"/>
    </row>
    <row r="327" spans="1:80" ht="7.5" customHeight="1">
      <c r="A327" s="3995"/>
      <c r="B327" s="3996"/>
      <c r="C327" s="3997"/>
      <c r="D327" s="750"/>
      <c r="E327" s="3990"/>
      <c r="F327" s="3990"/>
      <c r="G327" s="3990"/>
      <c r="H327" s="3991"/>
      <c r="I327" s="3991"/>
      <c r="J327" s="3991"/>
      <c r="K327" s="3991"/>
      <c r="L327" s="3991"/>
      <c r="M327" s="3991"/>
      <c r="N327" s="3991"/>
      <c r="O327" s="3991"/>
      <c r="P327" s="3991"/>
      <c r="Q327" s="3991"/>
      <c r="R327" s="3991"/>
      <c r="S327" s="3991"/>
      <c r="T327" s="3991"/>
      <c r="U327" s="3991"/>
      <c r="V327" s="3991"/>
      <c r="W327" s="3991"/>
      <c r="X327" s="3991"/>
      <c r="Y327" s="3991"/>
      <c r="Z327" s="3991"/>
      <c r="AA327" s="3991"/>
      <c r="AB327" s="3991"/>
      <c r="AC327" s="3991"/>
      <c r="AD327" s="3991"/>
      <c r="AE327" s="3991"/>
      <c r="AF327" s="3991"/>
      <c r="AG327" s="3991"/>
      <c r="AH327" s="3991"/>
      <c r="AI327" s="3991"/>
      <c r="AJ327" s="3991"/>
      <c r="AK327" s="3991"/>
      <c r="AL327" s="3991"/>
      <c r="AM327" s="3991"/>
      <c r="AN327" s="3991"/>
      <c r="AO327" s="3991"/>
      <c r="AP327" s="3991"/>
      <c r="AQ327" s="3991"/>
      <c r="AR327" s="3991"/>
      <c r="AS327" s="3991"/>
      <c r="AT327" s="3991"/>
      <c r="AU327" s="3991"/>
      <c r="AV327" s="3991"/>
      <c r="AW327" s="3991"/>
      <c r="AX327" s="3991"/>
      <c r="AY327" s="3991"/>
      <c r="AZ327" s="3991"/>
      <c r="BA327" s="3991"/>
      <c r="BB327" s="3991"/>
      <c r="BC327" s="3991"/>
      <c r="BD327" s="3991"/>
      <c r="BE327" s="3991"/>
      <c r="BF327" s="3991"/>
      <c r="BG327" s="3991"/>
      <c r="BH327" s="3991"/>
      <c r="BI327" s="3991"/>
      <c r="BJ327" s="3991"/>
      <c r="BK327" s="3991"/>
      <c r="BL327" s="3991"/>
      <c r="BM327" s="3991"/>
      <c r="BN327" s="3991"/>
      <c r="BO327" s="3991"/>
      <c r="BP327" s="3991"/>
      <c r="BQ327" s="3991"/>
      <c r="BR327" s="3991"/>
      <c r="BS327" s="3991"/>
      <c r="BT327" s="3991"/>
      <c r="BU327" s="3991"/>
      <c r="BV327" s="3991"/>
      <c r="BW327" s="3991"/>
      <c r="BX327" s="3991"/>
      <c r="BY327" s="3991"/>
      <c r="BZ327" s="3991"/>
      <c r="CA327" s="3991"/>
      <c r="CB327" s="3991"/>
    </row>
    <row r="328" spans="1:80" ht="7.5" customHeight="1" thickBot="1">
      <c r="A328" s="3998"/>
      <c r="B328" s="3999"/>
      <c r="C328" s="4000"/>
      <c r="D328" s="750"/>
      <c r="E328" s="3990"/>
      <c r="F328" s="3990"/>
      <c r="G328" s="3990"/>
      <c r="H328" s="3991"/>
      <c r="I328" s="3991"/>
      <c r="J328" s="3991"/>
      <c r="K328" s="3991"/>
      <c r="L328" s="3991"/>
      <c r="M328" s="3991"/>
      <c r="N328" s="3991"/>
      <c r="O328" s="3991"/>
      <c r="P328" s="3991"/>
      <c r="Q328" s="3991"/>
      <c r="R328" s="3991"/>
      <c r="S328" s="3991"/>
      <c r="T328" s="3991"/>
      <c r="U328" s="3991"/>
      <c r="V328" s="3991"/>
      <c r="W328" s="3991"/>
      <c r="X328" s="3991"/>
      <c r="Y328" s="3991"/>
      <c r="Z328" s="3991"/>
      <c r="AA328" s="3991"/>
      <c r="AB328" s="3991"/>
      <c r="AC328" s="3991"/>
      <c r="AD328" s="3991"/>
      <c r="AE328" s="3991"/>
      <c r="AF328" s="3991"/>
      <c r="AG328" s="3991"/>
      <c r="AH328" s="3991"/>
      <c r="AI328" s="3991"/>
      <c r="AJ328" s="3991"/>
      <c r="AK328" s="3991"/>
      <c r="AL328" s="3991"/>
      <c r="AM328" s="3991"/>
      <c r="AN328" s="3991"/>
      <c r="AO328" s="3991"/>
      <c r="AP328" s="3991"/>
      <c r="AQ328" s="3991"/>
      <c r="AR328" s="3991"/>
      <c r="AS328" s="3991"/>
      <c r="AT328" s="3991"/>
      <c r="AU328" s="3991"/>
      <c r="AV328" s="3991"/>
      <c r="AW328" s="3991"/>
      <c r="AX328" s="3991"/>
      <c r="AY328" s="3991"/>
      <c r="AZ328" s="3991"/>
      <c r="BA328" s="3991"/>
      <c r="BB328" s="3991"/>
      <c r="BC328" s="3991"/>
      <c r="BD328" s="3991"/>
      <c r="BE328" s="3991"/>
      <c r="BF328" s="3991"/>
      <c r="BG328" s="3991"/>
      <c r="BH328" s="3991"/>
      <c r="BI328" s="3991"/>
      <c r="BJ328" s="3991"/>
      <c r="BK328" s="3991"/>
      <c r="BL328" s="3991"/>
      <c r="BM328" s="3991"/>
      <c r="BN328" s="3991"/>
      <c r="BO328" s="3991"/>
      <c r="BP328" s="3991"/>
      <c r="BQ328" s="3991"/>
      <c r="BR328" s="3991"/>
      <c r="BS328" s="3991"/>
      <c r="BT328" s="3991"/>
      <c r="BU328" s="3991"/>
      <c r="BV328" s="3991"/>
      <c r="BW328" s="3991"/>
      <c r="BX328" s="3991"/>
      <c r="BY328" s="3991"/>
      <c r="BZ328" s="3991"/>
      <c r="CA328" s="3991"/>
      <c r="CB328" s="3991"/>
    </row>
    <row r="329" spans="1:80" ht="7.5" customHeight="1">
      <c r="A329" s="3992"/>
      <c r="B329" s="3993"/>
      <c r="C329" s="3994"/>
      <c r="D329" s="750"/>
      <c r="E329" s="3990" t="s">
        <v>1335</v>
      </c>
      <c r="F329" s="3990"/>
      <c r="G329" s="3990"/>
      <c r="H329" s="3991" t="s">
        <v>1435</v>
      </c>
      <c r="I329" s="3991"/>
      <c r="J329" s="3991"/>
      <c r="K329" s="3991"/>
      <c r="L329" s="3991"/>
      <c r="M329" s="3991"/>
      <c r="N329" s="3991"/>
      <c r="O329" s="3991"/>
      <c r="P329" s="3991"/>
      <c r="Q329" s="3991"/>
      <c r="R329" s="3991"/>
      <c r="S329" s="3991"/>
      <c r="T329" s="3991"/>
      <c r="U329" s="3991"/>
      <c r="V329" s="3991"/>
      <c r="W329" s="3991"/>
      <c r="X329" s="3991"/>
      <c r="Y329" s="3991"/>
      <c r="Z329" s="3991"/>
      <c r="AA329" s="3991"/>
      <c r="AB329" s="3991"/>
      <c r="AC329" s="3991"/>
      <c r="AD329" s="3991"/>
      <c r="AE329" s="3991"/>
      <c r="AF329" s="3991"/>
      <c r="AG329" s="3991"/>
      <c r="AH329" s="3991"/>
      <c r="AI329" s="3991"/>
      <c r="AJ329" s="3991"/>
      <c r="AK329" s="3991"/>
      <c r="AL329" s="3991"/>
      <c r="AM329" s="3991"/>
      <c r="AN329" s="3991"/>
      <c r="AO329" s="3991"/>
      <c r="AP329" s="3991"/>
      <c r="AQ329" s="3991"/>
      <c r="AR329" s="3991"/>
      <c r="AS329" s="3991"/>
      <c r="AT329" s="3991"/>
      <c r="AU329" s="3991"/>
      <c r="AV329" s="3991"/>
      <c r="AW329" s="3991"/>
      <c r="AX329" s="3991"/>
      <c r="AY329" s="3991"/>
      <c r="AZ329" s="3991"/>
      <c r="BA329" s="3991"/>
      <c r="BB329" s="3991"/>
      <c r="BC329" s="3991"/>
      <c r="BD329" s="3991"/>
      <c r="BE329" s="3991"/>
      <c r="BF329" s="3991"/>
      <c r="BG329" s="3991"/>
      <c r="BH329" s="3991"/>
      <c r="BI329" s="3991"/>
      <c r="BJ329" s="3991"/>
      <c r="BK329" s="3991"/>
      <c r="BL329" s="3991"/>
      <c r="BM329" s="3991"/>
      <c r="BN329" s="3991"/>
      <c r="BO329" s="3991"/>
      <c r="BP329" s="3991"/>
      <c r="BQ329" s="3991"/>
      <c r="BR329" s="3991"/>
      <c r="BS329" s="3991"/>
      <c r="BT329" s="3991"/>
      <c r="BU329" s="3991"/>
      <c r="BV329" s="3991"/>
      <c r="BW329" s="3991"/>
      <c r="BX329" s="3991"/>
      <c r="BY329" s="3991"/>
      <c r="BZ329" s="3991"/>
      <c r="CA329" s="3991"/>
      <c r="CB329" s="3991"/>
    </row>
    <row r="330" spans="1:80" ht="7.5" customHeight="1">
      <c r="A330" s="3995"/>
      <c r="B330" s="3996"/>
      <c r="C330" s="3997"/>
      <c r="D330" s="750"/>
      <c r="E330" s="3990"/>
      <c r="F330" s="3990"/>
      <c r="G330" s="3990"/>
      <c r="H330" s="3991"/>
      <c r="I330" s="3991"/>
      <c r="J330" s="3991"/>
      <c r="K330" s="3991"/>
      <c r="L330" s="3991"/>
      <c r="M330" s="3991"/>
      <c r="N330" s="3991"/>
      <c r="O330" s="3991"/>
      <c r="P330" s="3991"/>
      <c r="Q330" s="3991"/>
      <c r="R330" s="3991"/>
      <c r="S330" s="3991"/>
      <c r="T330" s="3991"/>
      <c r="U330" s="3991"/>
      <c r="V330" s="3991"/>
      <c r="W330" s="3991"/>
      <c r="X330" s="3991"/>
      <c r="Y330" s="3991"/>
      <c r="Z330" s="3991"/>
      <c r="AA330" s="3991"/>
      <c r="AB330" s="3991"/>
      <c r="AC330" s="3991"/>
      <c r="AD330" s="3991"/>
      <c r="AE330" s="3991"/>
      <c r="AF330" s="3991"/>
      <c r="AG330" s="3991"/>
      <c r="AH330" s="3991"/>
      <c r="AI330" s="3991"/>
      <c r="AJ330" s="3991"/>
      <c r="AK330" s="3991"/>
      <c r="AL330" s="3991"/>
      <c r="AM330" s="3991"/>
      <c r="AN330" s="3991"/>
      <c r="AO330" s="3991"/>
      <c r="AP330" s="3991"/>
      <c r="AQ330" s="3991"/>
      <c r="AR330" s="3991"/>
      <c r="AS330" s="3991"/>
      <c r="AT330" s="3991"/>
      <c r="AU330" s="3991"/>
      <c r="AV330" s="3991"/>
      <c r="AW330" s="3991"/>
      <c r="AX330" s="3991"/>
      <c r="AY330" s="3991"/>
      <c r="AZ330" s="3991"/>
      <c r="BA330" s="3991"/>
      <c r="BB330" s="3991"/>
      <c r="BC330" s="3991"/>
      <c r="BD330" s="3991"/>
      <c r="BE330" s="3991"/>
      <c r="BF330" s="3991"/>
      <c r="BG330" s="3991"/>
      <c r="BH330" s="3991"/>
      <c r="BI330" s="3991"/>
      <c r="BJ330" s="3991"/>
      <c r="BK330" s="3991"/>
      <c r="BL330" s="3991"/>
      <c r="BM330" s="3991"/>
      <c r="BN330" s="3991"/>
      <c r="BO330" s="3991"/>
      <c r="BP330" s="3991"/>
      <c r="BQ330" s="3991"/>
      <c r="BR330" s="3991"/>
      <c r="BS330" s="3991"/>
      <c r="BT330" s="3991"/>
      <c r="BU330" s="3991"/>
      <c r="BV330" s="3991"/>
      <c r="BW330" s="3991"/>
      <c r="BX330" s="3991"/>
      <c r="BY330" s="3991"/>
      <c r="BZ330" s="3991"/>
      <c r="CA330" s="3991"/>
      <c r="CB330" s="3991"/>
    </row>
    <row r="331" spans="1:80" ht="7.5" customHeight="1" thickBot="1">
      <c r="A331" s="3998"/>
      <c r="B331" s="3999"/>
      <c r="C331" s="4000"/>
      <c r="D331" s="750"/>
      <c r="E331" s="3990"/>
      <c r="F331" s="3990"/>
      <c r="G331" s="3990"/>
      <c r="H331" s="3991"/>
      <c r="I331" s="3991"/>
      <c r="J331" s="3991"/>
      <c r="K331" s="3991"/>
      <c r="L331" s="3991"/>
      <c r="M331" s="3991"/>
      <c r="N331" s="3991"/>
      <c r="O331" s="3991"/>
      <c r="P331" s="3991"/>
      <c r="Q331" s="3991"/>
      <c r="R331" s="3991"/>
      <c r="S331" s="3991"/>
      <c r="T331" s="3991"/>
      <c r="U331" s="3991"/>
      <c r="V331" s="3991"/>
      <c r="W331" s="3991"/>
      <c r="X331" s="3991"/>
      <c r="Y331" s="3991"/>
      <c r="Z331" s="3991"/>
      <c r="AA331" s="3991"/>
      <c r="AB331" s="3991"/>
      <c r="AC331" s="3991"/>
      <c r="AD331" s="3991"/>
      <c r="AE331" s="3991"/>
      <c r="AF331" s="3991"/>
      <c r="AG331" s="3991"/>
      <c r="AH331" s="3991"/>
      <c r="AI331" s="3991"/>
      <c r="AJ331" s="3991"/>
      <c r="AK331" s="3991"/>
      <c r="AL331" s="3991"/>
      <c r="AM331" s="3991"/>
      <c r="AN331" s="3991"/>
      <c r="AO331" s="3991"/>
      <c r="AP331" s="3991"/>
      <c r="AQ331" s="3991"/>
      <c r="AR331" s="3991"/>
      <c r="AS331" s="3991"/>
      <c r="AT331" s="3991"/>
      <c r="AU331" s="3991"/>
      <c r="AV331" s="3991"/>
      <c r="AW331" s="3991"/>
      <c r="AX331" s="3991"/>
      <c r="AY331" s="3991"/>
      <c r="AZ331" s="3991"/>
      <c r="BA331" s="3991"/>
      <c r="BB331" s="3991"/>
      <c r="BC331" s="3991"/>
      <c r="BD331" s="3991"/>
      <c r="BE331" s="3991"/>
      <c r="BF331" s="3991"/>
      <c r="BG331" s="3991"/>
      <c r="BH331" s="3991"/>
      <c r="BI331" s="3991"/>
      <c r="BJ331" s="3991"/>
      <c r="BK331" s="3991"/>
      <c r="BL331" s="3991"/>
      <c r="BM331" s="3991"/>
      <c r="BN331" s="3991"/>
      <c r="BO331" s="3991"/>
      <c r="BP331" s="3991"/>
      <c r="BQ331" s="3991"/>
      <c r="BR331" s="3991"/>
      <c r="BS331" s="3991"/>
      <c r="BT331" s="3991"/>
      <c r="BU331" s="3991"/>
      <c r="BV331" s="3991"/>
      <c r="BW331" s="3991"/>
      <c r="BX331" s="3991"/>
      <c r="BY331" s="3991"/>
      <c r="BZ331" s="3991"/>
      <c r="CA331" s="3991"/>
      <c r="CB331" s="3991"/>
    </row>
    <row r="332" spans="1:80" ht="7.5" customHeight="1">
      <c r="A332" s="3992"/>
      <c r="B332" s="3993"/>
      <c r="C332" s="3994"/>
      <c r="D332" s="750"/>
      <c r="E332" s="3990" t="s">
        <v>1336</v>
      </c>
      <c r="F332" s="3990"/>
      <c r="G332" s="3990"/>
      <c r="H332" s="3991" t="s">
        <v>1436</v>
      </c>
      <c r="I332" s="3991"/>
      <c r="J332" s="3991"/>
      <c r="K332" s="3991"/>
      <c r="L332" s="3991"/>
      <c r="M332" s="3991"/>
      <c r="N332" s="3991"/>
      <c r="O332" s="3991"/>
      <c r="P332" s="3991"/>
      <c r="Q332" s="3991"/>
      <c r="R332" s="3991"/>
      <c r="S332" s="3991"/>
      <c r="T332" s="3991"/>
      <c r="U332" s="3991"/>
      <c r="V332" s="3991"/>
      <c r="W332" s="3991"/>
      <c r="X332" s="3991"/>
      <c r="Y332" s="3991"/>
      <c r="Z332" s="3991"/>
      <c r="AA332" s="3991"/>
      <c r="AB332" s="3991"/>
      <c r="AC332" s="3991"/>
      <c r="AD332" s="3991"/>
      <c r="AE332" s="3991"/>
      <c r="AF332" s="3991"/>
      <c r="AG332" s="3991"/>
      <c r="AH332" s="3991"/>
      <c r="AI332" s="3991"/>
      <c r="AJ332" s="3991"/>
      <c r="AK332" s="3991"/>
      <c r="AL332" s="3991"/>
      <c r="AM332" s="3991"/>
      <c r="AN332" s="3991"/>
      <c r="AO332" s="3991"/>
      <c r="AP332" s="3991"/>
      <c r="AQ332" s="3991"/>
      <c r="AR332" s="3991"/>
      <c r="AS332" s="3991"/>
      <c r="AT332" s="3991"/>
      <c r="AU332" s="3991"/>
      <c r="AV332" s="3991"/>
      <c r="AW332" s="3991"/>
      <c r="AX332" s="3991"/>
      <c r="AY332" s="3991"/>
      <c r="AZ332" s="3991"/>
      <c r="BA332" s="3991"/>
      <c r="BB332" s="3991"/>
      <c r="BC332" s="3991"/>
      <c r="BD332" s="3991"/>
      <c r="BE332" s="3991"/>
      <c r="BF332" s="3991"/>
      <c r="BG332" s="3991"/>
      <c r="BH332" s="3991"/>
      <c r="BI332" s="3991"/>
      <c r="BJ332" s="3991"/>
      <c r="BK332" s="3991"/>
      <c r="BL332" s="3991"/>
      <c r="BM332" s="3991"/>
      <c r="BN332" s="3991"/>
      <c r="BO332" s="3991"/>
      <c r="BP332" s="3991"/>
      <c r="BQ332" s="3991"/>
      <c r="BR332" s="3991"/>
      <c r="BS332" s="3991"/>
      <c r="BT332" s="3991"/>
      <c r="BU332" s="3991"/>
      <c r="BV332" s="3991"/>
      <c r="BW332" s="3991"/>
      <c r="BX332" s="3991"/>
      <c r="BY332" s="3991"/>
      <c r="BZ332" s="3991"/>
      <c r="CA332" s="3991"/>
      <c r="CB332" s="3991"/>
    </row>
    <row r="333" spans="1:80" ht="7.5" customHeight="1">
      <c r="A333" s="3995"/>
      <c r="B333" s="3996"/>
      <c r="C333" s="3997"/>
      <c r="D333" s="750"/>
      <c r="E333" s="3990"/>
      <c r="F333" s="3990"/>
      <c r="G333" s="3990"/>
      <c r="H333" s="3991"/>
      <c r="I333" s="3991"/>
      <c r="J333" s="3991"/>
      <c r="K333" s="3991"/>
      <c r="L333" s="3991"/>
      <c r="M333" s="3991"/>
      <c r="N333" s="3991"/>
      <c r="O333" s="3991"/>
      <c r="P333" s="3991"/>
      <c r="Q333" s="3991"/>
      <c r="R333" s="3991"/>
      <c r="S333" s="3991"/>
      <c r="T333" s="3991"/>
      <c r="U333" s="3991"/>
      <c r="V333" s="3991"/>
      <c r="W333" s="3991"/>
      <c r="X333" s="3991"/>
      <c r="Y333" s="3991"/>
      <c r="Z333" s="3991"/>
      <c r="AA333" s="3991"/>
      <c r="AB333" s="3991"/>
      <c r="AC333" s="3991"/>
      <c r="AD333" s="3991"/>
      <c r="AE333" s="3991"/>
      <c r="AF333" s="3991"/>
      <c r="AG333" s="3991"/>
      <c r="AH333" s="3991"/>
      <c r="AI333" s="3991"/>
      <c r="AJ333" s="3991"/>
      <c r="AK333" s="3991"/>
      <c r="AL333" s="3991"/>
      <c r="AM333" s="3991"/>
      <c r="AN333" s="3991"/>
      <c r="AO333" s="3991"/>
      <c r="AP333" s="3991"/>
      <c r="AQ333" s="3991"/>
      <c r="AR333" s="3991"/>
      <c r="AS333" s="3991"/>
      <c r="AT333" s="3991"/>
      <c r="AU333" s="3991"/>
      <c r="AV333" s="3991"/>
      <c r="AW333" s="3991"/>
      <c r="AX333" s="3991"/>
      <c r="AY333" s="3991"/>
      <c r="AZ333" s="3991"/>
      <c r="BA333" s="3991"/>
      <c r="BB333" s="3991"/>
      <c r="BC333" s="3991"/>
      <c r="BD333" s="3991"/>
      <c r="BE333" s="3991"/>
      <c r="BF333" s="3991"/>
      <c r="BG333" s="3991"/>
      <c r="BH333" s="3991"/>
      <c r="BI333" s="3991"/>
      <c r="BJ333" s="3991"/>
      <c r="BK333" s="3991"/>
      <c r="BL333" s="3991"/>
      <c r="BM333" s="3991"/>
      <c r="BN333" s="3991"/>
      <c r="BO333" s="3991"/>
      <c r="BP333" s="3991"/>
      <c r="BQ333" s="3991"/>
      <c r="BR333" s="3991"/>
      <c r="BS333" s="3991"/>
      <c r="BT333" s="3991"/>
      <c r="BU333" s="3991"/>
      <c r="BV333" s="3991"/>
      <c r="BW333" s="3991"/>
      <c r="BX333" s="3991"/>
      <c r="BY333" s="3991"/>
      <c r="BZ333" s="3991"/>
      <c r="CA333" s="3991"/>
      <c r="CB333" s="3991"/>
    </row>
    <row r="334" spans="1:80" ht="7.5" customHeight="1" thickBot="1">
      <c r="A334" s="3998"/>
      <c r="B334" s="3999"/>
      <c r="C334" s="4000"/>
      <c r="D334" s="750"/>
      <c r="E334" s="3990"/>
      <c r="F334" s="3990"/>
      <c r="G334" s="3990"/>
      <c r="H334" s="3991"/>
      <c r="I334" s="3991"/>
      <c r="J334" s="3991"/>
      <c r="K334" s="3991"/>
      <c r="L334" s="3991"/>
      <c r="M334" s="3991"/>
      <c r="N334" s="3991"/>
      <c r="O334" s="3991"/>
      <c r="P334" s="3991"/>
      <c r="Q334" s="3991"/>
      <c r="R334" s="3991"/>
      <c r="S334" s="3991"/>
      <c r="T334" s="3991"/>
      <c r="U334" s="3991"/>
      <c r="V334" s="3991"/>
      <c r="W334" s="3991"/>
      <c r="X334" s="3991"/>
      <c r="Y334" s="3991"/>
      <c r="Z334" s="3991"/>
      <c r="AA334" s="3991"/>
      <c r="AB334" s="3991"/>
      <c r="AC334" s="3991"/>
      <c r="AD334" s="3991"/>
      <c r="AE334" s="3991"/>
      <c r="AF334" s="3991"/>
      <c r="AG334" s="3991"/>
      <c r="AH334" s="3991"/>
      <c r="AI334" s="3991"/>
      <c r="AJ334" s="3991"/>
      <c r="AK334" s="3991"/>
      <c r="AL334" s="3991"/>
      <c r="AM334" s="3991"/>
      <c r="AN334" s="3991"/>
      <c r="AO334" s="3991"/>
      <c r="AP334" s="3991"/>
      <c r="AQ334" s="3991"/>
      <c r="AR334" s="3991"/>
      <c r="AS334" s="3991"/>
      <c r="AT334" s="3991"/>
      <c r="AU334" s="3991"/>
      <c r="AV334" s="3991"/>
      <c r="AW334" s="3991"/>
      <c r="AX334" s="3991"/>
      <c r="AY334" s="3991"/>
      <c r="AZ334" s="3991"/>
      <c r="BA334" s="3991"/>
      <c r="BB334" s="3991"/>
      <c r="BC334" s="3991"/>
      <c r="BD334" s="3991"/>
      <c r="BE334" s="3991"/>
      <c r="BF334" s="3991"/>
      <c r="BG334" s="3991"/>
      <c r="BH334" s="3991"/>
      <c r="BI334" s="3991"/>
      <c r="BJ334" s="3991"/>
      <c r="BK334" s="3991"/>
      <c r="BL334" s="3991"/>
      <c r="BM334" s="3991"/>
      <c r="BN334" s="3991"/>
      <c r="BO334" s="3991"/>
      <c r="BP334" s="3991"/>
      <c r="BQ334" s="3991"/>
      <c r="BR334" s="3991"/>
      <c r="BS334" s="3991"/>
      <c r="BT334" s="3991"/>
      <c r="BU334" s="3991"/>
      <c r="BV334" s="3991"/>
      <c r="BW334" s="3991"/>
      <c r="BX334" s="3991"/>
      <c r="BY334" s="3991"/>
      <c r="BZ334" s="3991"/>
      <c r="CA334" s="3991"/>
      <c r="CB334" s="3991"/>
    </row>
    <row r="335" spans="1:80" ht="7.5" customHeight="1">
      <c r="A335" s="3992"/>
      <c r="B335" s="3993"/>
      <c r="C335" s="3994"/>
      <c r="D335" s="750"/>
      <c r="E335" s="3990" t="s">
        <v>1370</v>
      </c>
      <c r="F335" s="3990"/>
      <c r="G335" s="3990"/>
      <c r="H335" s="3991" t="s">
        <v>1503</v>
      </c>
      <c r="I335" s="3991"/>
      <c r="J335" s="3991"/>
      <c r="K335" s="3991"/>
      <c r="L335" s="3991"/>
      <c r="M335" s="3991"/>
      <c r="N335" s="3991"/>
      <c r="O335" s="3991"/>
      <c r="P335" s="3991"/>
      <c r="Q335" s="3991"/>
      <c r="R335" s="3991"/>
      <c r="S335" s="3991"/>
      <c r="T335" s="3991"/>
      <c r="U335" s="3991"/>
      <c r="V335" s="3991"/>
      <c r="W335" s="3991"/>
      <c r="X335" s="3991"/>
      <c r="Y335" s="3991"/>
      <c r="Z335" s="3991"/>
      <c r="AA335" s="3991"/>
      <c r="AB335" s="3991"/>
      <c r="AC335" s="3991"/>
      <c r="AD335" s="3991"/>
      <c r="AE335" s="3991"/>
      <c r="AF335" s="3991"/>
      <c r="AG335" s="3991"/>
      <c r="AH335" s="3991"/>
      <c r="AI335" s="3991"/>
      <c r="AJ335" s="3991"/>
      <c r="AK335" s="3991"/>
      <c r="AL335" s="3991"/>
      <c r="AM335" s="3991"/>
      <c r="AN335" s="3991"/>
      <c r="AO335" s="3991"/>
      <c r="AP335" s="3991"/>
      <c r="AQ335" s="3991"/>
      <c r="AR335" s="3991"/>
      <c r="AS335" s="3991"/>
      <c r="AT335" s="3991"/>
      <c r="AU335" s="3991"/>
      <c r="AV335" s="3991"/>
      <c r="AW335" s="3991"/>
      <c r="AX335" s="3991"/>
      <c r="AY335" s="3991"/>
      <c r="AZ335" s="3991"/>
      <c r="BA335" s="3991"/>
      <c r="BB335" s="3991"/>
      <c r="BC335" s="3991"/>
      <c r="BD335" s="3991"/>
      <c r="BE335" s="3991"/>
      <c r="BF335" s="3991"/>
      <c r="BG335" s="3991"/>
      <c r="BH335" s="3991"/>
      <c r="BI335" s="3991"/>
      <c r="BJ335" s="3991"/>
      <c r="BK335" s="3991"/>
      <c r="BL335" s="3991"/>
      <c r="BM335" s="3991"/>
      <c r="BN335" s="3991"/>
      <c r="BO335" s="3991"/>
      <c r="BP335" s="3991"/>
      <c r="BQ335" s="3991"/>
      <c r="BR335" s="3991"/>
      <c r="BS335" s="3991"/>
      <c r="BT335" s="3991"/>
      <c r="BU335" s="3991"/>
      <c r="BV335" s="3991"/>
      <c r="BW335" s="3991"/>
      <c r="BX335" s="3991"/>
      <c r="BY335" s="3991"/>
      <c r="BZ335" s="3991"/>
      <c r="CA335" s="3991"/>
      <c r="CB335" s="3991"/>
    </row>
    <row r="336" spans="1:80" ht="7.5" customHeight="1">
      <c r="A336" s="3995"/>
      <c r="B336" s="3996"/>
      <c r="C336" s="3997"/>
      <c r="D336" s="750"/>
      <c r="E336" s="3990"/>
      <c r="F336" s="3990"/>
      <c r="G336" s="3990"/>
      <c r="H336" s="3991"/>
      <c r="I336" s="3991"/>
      <c r="J336" s="3991"/>
      <c r="K336" s="3991"/>
      <c r="L336" s="3991"/>
      <c r="M336" s="3991"/>
      <c r="N336" s="3991"/>
      <c r="O336" s="3991"/>
      <c r="P336" s="3991"/>
      <c r="Q336" s="3991"/>
      <c r="R336" s="3991"/>
      <c r="S336" s="3991"/>
      <c r="T336" s="3991"/>
      <c r="U336" s="3991"/>
      <c r="V336" s="3991"/>
      <c r="W336" s="3991"/>
      <c r="X336" s="3991"/>
      <c r="Y336" s="3991"/>
      <c r="Z336" s="3991"/>
      <c r="AA336" s="3991"/>
      <c r="AB336" s="3991"/>
      <c r="AC336" s="3991"/>
      <c r="AD336" s="3991"/>
      <c r="AE336" s="3991"/>
      <c r="AF336" s="3991"/>
      <c r="AG336" s="3991"/>
      <c r="AH336" s="3991"/>
      <c r="AI336" s="3991"/>
      <c r="AJ336" s="3991"/>
      <c r="AK336" s="3991"/>
      <c r="AL336" s="3991"/>
      <c r="AM336" s="3991"/>
      <c r="AN336" s="3991"/>
      <c r="AO336" s="3991"/>
      <c r="AP336" s="3991"/>
      <c r="AQ336" s="3991"/>
      <c r="AR336" s="3991"/>
      <c r="AS336" s="3991"/>
      <c r="AT336" s="3991"/>
      <c r="AU336" s="3991"/>
      <c r="AV336" s="3991"/>
      <c r="AW336" s="3991"/>
      <c r="AX336" s="3991"/>
      <c r="AY336" s="3991"/>
      <c r="AZ336" s="3991"/>
      <c r="BA336" s="3991"/>
      <c r="BB336" s="3991"/>
      <c r="BC336" s="3991"/>
      <c r="BD336" s="3991"/>
      <c r="BE336" s="3991"/>
      <c r="BF336" s="3991"/>
      <c r="BG336" s="3991"/>
      <c r="BH336" s="3991"/>
      <c r="BI336" s="3991"/>
      <c r="BJ336" s="3991"/>
      <c r="BK336" s="3991"/>
      <c r="BL336" s="3991"/>
      <c r="BM336" s="3991"/>
      <c r="BN336" s="3991"/>
      <c r="BO336" s="3991"/>
      <c r="BP336" s="3991"/>
      <c r="BQ336" s="3991"/>
      <c r="BR336" s="3991"/>
      <c r="BS336" s="3991"/>
      <c r="BT336" s="3991"/>
      <c r="BU336" s="3991"/>
      <c r="BV336" s="3991"/>
      <c r="BW336" s="3991"/>
      <c r="BX336" s="3991"/>
      <c r="BY336" s="3991"/>
      <c r="BZ336" s="3991"/>
      <c r="CA336" s="3991"/>
      <c r="CB336" s="3991"/>
    </row>
    <row r="337" spans="1:80" ht="7.5" customHeight="1" thickBot="1">
      <c r="A337" s="3998"/>
      <c r="B337" s="3999"/>
      <c r="C337" s="4000"/>
      <c r="D337" s="750"/>
      <c r="E337" s="3990"/>
      <c r="F337" s="3990"/>
      <c r="G337" s="3990"/>
      <c r="H337" s="3991"/>
      <c r="I337" s="3991"/>
      <c r="J337" s="3991"/>
      <c r="K337" s="3991"/>
      <c r="L337" s="3991"/>
      <c r="M337" s="3991"/>
      <c r="N337" s="3991"/>
      <c r="O337" s="3991"/>
      <c r="P337" s="3991"/>
      <c r="Q337" s="3991"/>
      <c r="R337" s="3991"/>
      <c r="S337" s="3991"/>
      <c r="T337" s="3991"/>
      <c r="U337" s="3991"/>
      <c r="V337" s="3991"/>
      <c r="W337" s="3991"/>
      <c r="X337" s="3991"/>
      <c r="Y337" s="3991"/>
      <c r="Z337" s="3991"/>
      <c r="AA337" s="3991"/>
      <c r="AB337" s="3991"/>
      <c r="AC337" s="3991"/>
      <c r="AD337" s="3991"/>
      <c r="AE337" s="3991"/>
      <c r="AF337" s="3991"/>
      <c r="AG337" s="3991"/>
      <c r="AH337" s="3991"/>
      <c r="AI337" s="3991"/>
      <c r="AJ337" s="3991"/>
      <c r="AK337" s="3991"/>
      <c r="AL337" s="3991"/>
      <c r="AM337" s="3991"/>
      <c r="AN337" s="3991"/>
      <c r="AO337" s="3991"/>
      <c r="AP337" s="3991"/>
      <c r="AQ337" s="3991"/>
      <c r="AR337" s="3991"/>
      <c r="AS337" s="3991"/>
      <c r="AT337" s="3991"/>
      <c r="AU337" s="3991"/>
      <c r="AV337" s="3991"/>
      <c r="AW337" s="3991"/>
      <c r="AX337" s="3991"/>
      <c r="AY337" s="3991"/>
      <c r="AZ337" s="3991"/>
      <c r="BA337" s="3991"/>
      <c r="BB337" s="3991"/>
      <c r="BC337" s="3991"/>
      <c r="BD337" s="3991"/>
      <c r="BE337" s="3991"/>
      <c r="BF337" s="3991"/>
      <c r="BG337" s="3991"/>
      <c r="BH337" s="3991"/>
      <c r="BI337" s="3991"/>
      <c r="BJ337" s="3991"/>
      <c r="BK337" s="3991"/>
      <c r="BL337" s="3991"/>
      <c r="BM337" s="3991"/>
      <c r="BN337" s="3991"/>
      <c r="BO337" s="3991"/>
      <c r="BP337" s="3991"/>
      <c r="BQ337" s="3991"/>
      <c r="BR337" s="3991"/>
      <c r="BS337" s="3991"/>
      <c r="BT337" s="3991"/>
      <c r="BU337" s="3991"/>
      <c r="BV337" s="3991"/>
      <c r="BW337" s="3991"/>
      <c r="BX337" s="3991"/>
      <c r="BY337" s="3991"/>
      <c r="BZ337" s="3991"/>
      <c r="CA337" s="3991"/>
      <c r="CB337" s="3991"/>
    </row>
    <row r="338" spans="1:80" ht="7.5" customHeight="1">
      <c r="A338" s="3992"/>
      <c r="B338" s="3993"/>
      <c r="C338" s="3994"/>
      <c r="D338" s="750"/>
      <c r="E338" s="3990" t="s">
        <v>1382</v>
      </c>
      <c r="F338" s="3990"/>
      <c r="G338" s="3990"/>
      <c r="H338" s="4004" t="s">
        <v>1504</v>
      </c>
      <c r="I338" s="3991"/>
      <c r="J338" s="3991"/>
      <c r="K338" s="3991"/>
      <c r="L338" s="3991"/>
      <c r="M338" s="3991"/>
      <c r="N338" s="3991"/>
      <c r="O338" s="3991"/>
      <c r="P338" s="3991"/>
      <c r="Q338" s="3991"/>
      <c r="R338" s="3991"/>
      <c r="S338" s="3991"/>
      <c r="T338" s="3991"/>
      <c r="U338" s="3991"/>
      <c r="V338" s="3991"/>
      <c r="W338" s="3991"/>
      <c r="X338" s="3991"/>
      <c r="Y338" s="3991"/>
      <c r="Z338" s="3991"/>
      <c r="AA338" s="3991"/>
      <c r="AB338" s="3991"/>
      <c r="AC338" s="3991"/>
      <c r="AD338" s="3991"/>
      <c r="AE338" s="3991"/>
      <c r="AF338" s="3991"/>
      <c r="AG338" s="3991"/>
      <c r="AH338" s="3991"/>
      <c r="AI338" s="3991"/>
      <c r="AJ338" s="3991"/>
      <c r="AK338" s="3991"/>
      <c r="AL338" s="3991"/>
      <c r="AM338" s="3991"/>
      <c r="AN338" s="3991"/>
      <c r="AO338" s="3991"/>
      <c r="AP338" s="3991"/>
      <c r="AQ338" s="3991"/>
      <c r="AR338" s="3991"/>
      <c r="AS338" s="3991"/>
      <c r="AT338" s="3991"/>
      <c r="AU338" s="3991"/>
      <c r="AV338" s="3991"/>
      <c r="AW338" s="3991"/>
      <c r="AX338" s="3991"/>
      <c r="AY338" s="3991"/>
      <c r="AZ338" s="3991"/>
      <c r="BA338" s="3991"/>
      <c r="BB338" s="3991"/>
      <c r="BC338" s="3991"/>
      <c r="BD338" s="3991"/>
      <c r="BE338" s="3991"/>
      <c r="BF338" s="3991"/>
      <c r="BG338" s="3991"/>
      <c r="BH338" s="3991"/>
      <c r="BI338" s="3991"/>
      <c r="BJ338" s="3991"/>
      <c r="BK338" s="3991"/>
      <c r="BL338" s="3991"/>
      <c r="BM338" s="3991"/>
      <c r="BN338" s="3991"/>
      <c r="BO338" s="3991"/>
      <c r="BP338" s="3991"/>
      <c r="BQ338" s="3991"/>
      <c r="BR338" s="3991"/>
      <c r="BS338" s="3991"/>
      <c r="BT338" s="3991"/>
      <c r="BU338" s="3991"/>
      <c r="BV338" s="3991"/>
      <c r="BW338" s="3991"/>
      <c r="BX338" s="3991"/>
      <c r="BY338" s="3991"/>
      <c r="BZ338" s="3991"/>
      <c r="CA338" s="3991"/>
      <c r="CB338" s="3991"/>
    </row>
    <row r="339" spans="1:80" ht="7.5" customHeight="1">
      <c r="A339" s="3995"/>
      <c r="B339" s="3996"/>
      <c r="C339" s="3997"/>
      <c r="D339" s="750"/>
      <c r="E339" s="3990"/>
      <c r="F339" s="3990"/>
      <c r="G339" s="3990"/>
      <c r="H339" s="3991"/>
      <c r="I339" s="3991"/>
      <c r="J339" s="3991"/>
      <c r="K339" s="3991"/>
      <c r="L339" s="3991"/>
      <c r="M339" s="3991"/>
      <c r="N339" s="3991"/>
      <c r="O339" s="3991"/>
      <c r="P339" s="3991"/>
      <c r="Q339" s="3991"/>
      <c r="R339" s="3991"/>
      <c r="S339" s="3991"/>
      <c r="T339" s="3991"/>
      <c r="U339" s="3991"/>
      <c r="V339" s="3991"/>
      <c r="W339" s="3991"/>
      <c r="X339" s="3991"/>
      <c r="Y339" s="3991"/>
      <c r="Z339" s="3991"/>
      <c r="AA339" s="3991"/>
      <c r="AB339" s="3991"/>
      <c r="AC339" s="3991"/>
      <c r="AD339" s="3991"/>
      <c r="AE339" s="3991"/>
      <c r="AF339" s="3991"/>
      <c r="AG339" s="3991"/>
      <c r="AH339" s="3991"/>
      <c r="AI339" s="3991"/>
      <c r="AJ339" s="3991"/>
      <c r="AK339" s="3991"/>
      <c r="AL339" s="3991"/>
      <c r="AM339" s="3991"/>
      <c r="AN339" s="3991"/>
      <c r="AO339" s="3991"/>
      <c r="AP339" s="3991"/>
      <c r="AQ339" s="3991"/>
      <c r="AR339" s="3991"/>
      <c r="AS339" s="3991"/>
      <c r="AT339" s="3991"/>
      <c r="AU339" s="3991"/>
      <c r="AV339" s="3991"/>
      <c r="AW339" s="3991"/>
      <c r="AX339" s="3991"/>
      <c r="AY339" s="3991"/>
      <c r="AZ339" s="3991"/>
      <c r="BA339" s="3991"/>
      <c r="BB339" s="3991"/>
      <c r="BC339" s="3991"/>
      <c r="BD339" s="3991"/>
      <c r="BE339" s="3991"/>
      <c r="BF339" s="3991"/>
      <c r="BG339" s="3991"/>
      <c r="BH339" s="3991"/>
      <c r="BI339" s="3991"/>
      <c r="BJ339" s="3991"/>
      <c r="BK339" s="3991"/>
      <c r="BL339" s="3991"/>
      <c r="BM339" s="3991"/>
      <c r="BN339" s="3991"/>
      <c r="BO339" s="3991"/>
      <c r="BP339" s="3991"/>
      <c r="BQ339" s="3991"/>
      <c r="BR339" s="3991"/>
      <c r="BS339" s="3991"/>
      <c r="BT339" s="3991"/>
      <c r="BU339" s="3991"/>
      <c r="BV339" s="3991"/>
      <c r="BW339" s="3991"/>
      <c r="BX339" s="3991"/>
      <c r="BY339" s="3991"/>
      <c r="BZ339" s="3991"/>
      <c r="CA339" s="3991"/>
      <c r="CB339" s="3991"/>
    </row>
    <row r="340" spans="1:80" ht="7.5" customHeight="1" thickBot="1">
      <c r="A340" s="3998"/>
      <c r="B340" s="3999"/>
      <c r="C340" s="4000"/>
      <c r="D340" s="750"/>
      <c r="E340" s="3990"/>
      <c r="F340" s="3990"/>
      <c r="G340" s="3990"/>
      <c r="H340" s="3991"/>
      <c r="I340" s="3991"/>
      <c r="J340" s="3991"/>
      <c r="K340" s="3991"/>
      <c r="L340" s="3991"/>
      <c r="M340" s="3991"/>
      <c r="N340" s="3991"/>
      <c r="O340" s="3991"/>
      <c r="P340" s="3991"/>
      <c r="Q340" s="3991"/>
      <c r="R340" s="3991"/>
      <c r="S340" s="3991"/>
      <c r="T340" s="3991"/>
      <c r="U340" s="3991"/>
      <c r="V340" s="3991"/>
      <c r="W340" s="3991"/>
      <c r="X340" s="3991"/>
      <c r="Y340" s="3991"/>
      <c r="Z340" s="3991"/>
      <c r="AA340" s="3991"/>
      <c r="AB340" s="3991"/>
      <c r="AC340" s="3991"/>
      <c r="AD340" s="3991"/>
      <c r="AE340" s="3991"/>
      <c r="AF340" s="3991"/>
      <c r="AG340" s="3991"/>
      <c r="AH340" s="3991"/>
      <c r="AI340" s="3991"/>
      <c r="AJ340" s="3991"/>
      <c r="AK340" s="3991"/>
      <c r="AL340" s="3991"/>
      <c r="AM340" s="3991"/>
      <c r="AN340" s="3991"/>
      <c r="AO340" s="3991"/>
      <c r="AP340" s="3991"/>
      <c r="AQ340" s="3991"/>
      <c r="AR340" s="3991"/>
      <c r="AS340" s="3991"/>
      <c r="AT340" s="3991"/>
      <c r="AU340" s="3991"/>
      <c r="AV340" s="3991"/>
      <c r="AW340" s="3991"/>
      <c r="AX340" s="3991"/>
      <c r="AY340" s="3991"/>
      <c r="AZ340" s="3991"/>
      <c r="BA340" s="3991"/>
      <c r="BB340" s="3991"/>
      <c r="BC340" s="3991"/>
      <c r="BD340" s="3991"/>
      <c r="BE340" s="3991"/>
      <c r="BF340" s="3991"/>
      <c r="BG340" s="3991"/>
      <c r="BH340" s="3991"/>
      <c r="BI340" s="3991"/>
      <c r="BJ340" s="3991"/>
      <c r="BK340" s="3991"/>
      <c r="BL340" s="3991"/>
      <c r="BM340" s="3991"/>
      <c r="BN340" s="3991"/>
      <c r="BO340" s="3991"/>
      <c r="BP340" s="3991"/>
      <c r="BQ340" s="3991"/>
      <c r="BR340" s="3991"/>
      <c r="BS340" s="3991"/>
      <c r="BT340" s="3991"/>
      <c r="BU340" s="3991"/>
      <c r="BV340" s="3991"/>
      <c r="BW340" s="3991"/>
      <c r="BX340" s="3991"/>
      <c r="BY340" s="3991"/>
      <c r="BZ340" s="3991"/>
      <c r="CA340" s="3991"/>
      <c r="CB340" s="3991"/>
    </row>
    <row r="341" spans="1:80" ht="7.5" customHeight="1">
      <c r="A341" s="3992"/>
      <c r="B341" s="3993"/>
      <c r="C341" s="3994"/>
      <c r="D341" s="750"/>
      <c r="E341" s="4001" t="s">
        <v>1342</v>
      </c>
      <c r="F341" s="4001"/>
      <c r="G341" s="4001"/>
      <c r="H341" s="4002" t="s">
        <v>1505</v>
      </c>
      <c r="I341" s="4002"/>
      <c r="J341" s="4002"/>
      <c r="K341" s="4002"/>
      <c r="L341" s="4002"/>
      <c r="M341" s="4002"/>
      <c r="N341" s="4002"/>
      <c r="O341" s="4002"/>
      <c r="P341" s="4002"/>
      <c r="Q341" s="4002"/>
      <c r="R341" s="4002"/>
      <c r="S341" s="4002"/>
      <c r="T341" s="4002"/>
      <c r="U341" s="4002"/>
      <c r="V341" s="4002"/>
      <c r="W341" s="4002"/>
      <c r="X341" s="4002"/>
      <c r="Y341" s="4002"/>
      <c r="Z341" s="4002"/>
      <c r="AA341" s="4002"/>
      <c r="AB341" s="4002"/>
      <c r="AC341" s="4002"/>
      <c r="AD341" s="4002"/>
      <c r="AE341" s="4002"/>
      <c r="AF341" s="4002"/>
      <c r="AG341" s="4002"/>
      <c r="AH341" s="4002"/>
      <c r="AI341" s="4002"/>
      <c r="AJ341" s="4002"/>
      <c r="AK341" s="4002"/>
      <c r="AL341" s="4002"/>
      <c r="AM341" s="4002"/>
      <c r="AN341" s="4002"/>
      <c r="AO341" s="4002"/>
      <c r="AP341" s="4002"/>
      <c r="AQ341" s="4002"/>
      <c r="AR341" s="4002"/>
      <c r="AS341" s="4002"/>
      <c r="AT341" s="4002"/>
      <c r="AU341" s="4002"/>
      <c r="AV341" s="4002"/>
      <c r="AW341" s="4002"/>
      <c r="AX341" s="4002"/>
      <c r="AY341" s="4002"/>
      <c r="AZ341" s="4002"/>
      <c r="BA341" s="4002"/>
      <c r="BB341" s="4002"/>
      <c r="BC341" s="4002"/>
      <c r="BD341" s="4002"/>
      <c r="BE341" s="4002"/>
      <c r="BF341" s="4002"/>
      <c r="BG341" s="4002"/>
      <c r="BH341" s="4002"/>
      <c r="BI341" s="4002"/>
      <c r="BJ341" s="4002"/>
      <c r="BK341" s="4002"/>
      <c r="BL341" s="4002"/>
      <c r="BM341" s="4002"/>
      <c r="BN341" s="4002"/>
      <c r="BO341" s="4002"/>
      <c r="BP341" s="4002"/>
      <c r="BQ341" s="4002"/>
      <c r="BR341" s="4002"/>
      <c r="BS341" s="4002"/>
      <c r="BT341" s="4002"/>
      <c r="BU341" s="4002"/>
      <c r="BV341" s="4002"/>
      <c r="BW341" s="4002"/>
      <c r="BX341" s="4002"/>
      <c r="BY341" s="4002"/>
      <c r="BZ341" s="4002"/>
      <c r="CA341" s="4002"/>
      <c r="CB341" s="4002"/>
    </row>
    <row r="342" spans="1:80" ht="7.5" customHeight="1">
      <c r="A342" s="3995"/>
      <c r="B342" s="3996"/>
      <c r="C342" s="3997"/>
      <c r="D342" s="750"/>
      <c r="E342" s="4001"/>
      <c r="F342" s="4001"/>
      <c r="G342" s="4001"/>
      <c r="H342" s="4002"/>
      <c r="I342" s="4002"/>
      <c r="J342" s="4002"/>
      <c r="K342" s="4002"/>
      <c r="L342" s="4002"/>
      <c r="M342" s="4002"/>
      <c r="N342" s="4002"/>
      <c r="O342" s="4002"/>
      <c r="P342" s="4002"/>
      <c r="Q342" s="4002"/>
      <c r="R342" s="4002"/>
      <c r="S342" s="4002"/>
      <c r="T342" s="4002"/>
      <c r="U342" s="4002"/>
      <c r="V342" s="4002"/>
      <c r="W342" s="4002"/>
      <c r="X342" s="4002"/>
      <c r="Y342" s="4002"/>
      <c r="Z342" s="4002"/>
      <c r="AA342" s="4002"/>
      <c r="AB342" s="4002"/>
      <c r="AC342" s="4002"/>
      <c r="AD342" s="4002"/>
      <c r="AE342" s="4002"/>
      <c r="AF342" s="4002"/>
      <c r="AG342" s="4002"/>
      <c r="AH342" s="4002"/>
      <c r="AI342" s="4002"/>
      <c r="AJ342" s="4002"/>
      <c r="AK342" s="4002"/>
      <c r="AL342" s="4002"/>
      <c r="AM342" s="4002"/>
      <c r="AN342" s="4002"/>
      <c r="AO342" s="4002"/>
      <c r="AP342" s="4002"/>
      <c r="AQ342" s="4002"/>
      <c r="AR342" s="4002"/>
      <c r="AS342" s="4002"/>
      <c r="AT342" s="4002"/>
      <c r="AU342" s="4002"/>
      <c r="AV342" s="4002"/>
      <c r="AW342" s="4002"/>
      <c r="AX342" s="4002"/>
      <c r="AY342" s="4002"/>
      <c r="AZ342" s="4002"/>
      <c r="BA342" s="4002"/>
      <c r="BB342" s="4002"/>
      <c r="BC342" s="4002"/>
      <c r="BD342" s="4002"/>
      <c r="BE342" s="4002"/>
      <c r="BF342" s="4002"/>
      <c r="BG342" s="4002"/>
      <c r="BH342" s="4002"/>
      <c r="BI342" s="4002"/>
      <c r="BJ342" s="4002"/>
      <c r="BK342" s="4002"/>
      <c r="BL342" s="4002"/>
      <c r="BM342" s="4002"/>
      <c r="BN342" s="4002"/>
      <c r="BO342" s="4002"/>
      <c r="BP342" s="4002"/>
      <c r="BQ342" s="4002"/>
      <c r="BR342" s="4002"/>
      <c r="BS342" s="4002"/>
      <c r="BT342" s="4002"/>
      <c r="BU342" s="4002"/>
      <c r="BV342" s="4002"/>
      <c r="BW342" s="4002"/>
      <c r="BX342" s="4002"/>
      <c r="BY342" s="4002"/>
      <c r="BZ342" s="4002"/>
      <c r="CA342" s="4002"/>
      <c r="CB342" s="4002"/>
    </row>
    <row r="343" spans="1:80" ht="7.5" customHeight="1" thickBot="1">
      <c r="A343" s="3998"/>
      <c r="B343" s="3999"/>
      <c r="C343" s="4000"/>
      <c r="D343" s="750"/>
      <c r="E343" s="4001"/>
      <c r="F343" s="4001"/>
      <c r="G343" s="4001"/>
      <c r="H343" s="4002"/>
      <c r="I343" s="4002"/>
      <c r="J343" s="4002"/>
      <c r="K343" s="4002"/>
      <c r="L343" s="4002"/>
      <c r="M343" s="4002"/>
      <c r="N343" s="4002"/>
      <c r="O343" s="4002"/>
      <c r="P343" s="4002"/>
      <c r="Q343" s="4002"/>
      <c r="R343" s="4002"/>
      <c r="S343" s="4002"/>
      <c r="T343" s="4002"/>
      <c r="U343" s="4002"/>
      <c r="V343" s="4002"/>
      <c r="W343" s="4002"/>
      <c r="X343" s="4002"/>
      <c r="Y343" s="4002"/>
      <c r="Z343" s="4002"/>
      <c r="AA343" s="4002"/>
      <c r="AB343" s="4002"/>
      <c r="AC343" s="4002"/>
      <c r="AD343" s="4002"/>
      <c r="AE343" s="4002"/>
      <c r="AF343" s="4002"/>
      <c r="AG343" s="4002"/>
      <c r="AH343" s="4002"/>
      <c r="AI343" s="4002"/>
      <c r="AJ343" s="4002"/>
      <c r="AK343" s="4002"/>
      <c r="AL343" s="4002"/>
      <c r="AM343" s="4002"/>
      <c r="AN343" s="4002"/>
      <c r="AO343" s="4002"/>
      <c r="AP343" s="4002"/>
      <c r="AQ343" s="4002"/>
      <c r="AR343" s="4002"/>
      <c r="AS343" s="4002"/>
      <c r="AT343" s="4002"/>
      <c r="AU343" s="4002"/>
      <c r="AV343" s="4002"/>
      <c r="AW343" s="4002"/>
      <c r="AX343" s="4002"/>
      <c r="AY343" s="4002"/>
      <c r="AZ343" s="4002"/>
      <c r="BA343" s="4002"/>
      <c r="BB343" s="4002"/>
      <c r="BC343" s="4002"/>
      <c r="BD343" s="4002"/>
      <c r="BE343" s="4002"/>
      <c r="BF343" s="4002"/>
      <c r="BG343" s="4002"/>
      <c r="BH343" s="4002"/>
      <c r="BI343" s="4002"/>
      <c r="BJ343" s="4002"/>
      <c r="BK343" s="4002"/>
      <c r="BL343" s="4002"/>
      <c r="BM343" s="4002"/>
      <c r="BN343" s="4002"/>
      <c r="BO343" s="4002"/>
      <c r="BP343" s="4002"/>
      <c r="BQ343" s="4002"/>
      <c r="BR343" s="4002"/>
      <c r="BS343" s="4002"/>
      <c r="BT343" s="4002"/>
      <c r="BU343" s="4002"/>
      <c r="BV343" s="4002"/>
      <c r="BW343" s="4002"/>
      <c r="BX343" s="4002"/>
      <c r="BY343" s="4002"/>
      <c r="BZ343" s="4002"/>
      <c r="CA343" s="4002"/>
      <c r="CB343" s="4002"/>
    </row>
    <row r="344" spans="1:80" ht="7.5" customHeight="1">
      <c r="A344" s="751"/>
      <c r="B344" s="751"/>
      <c r="C344" s="751"/>
      <c r="D344" s="750"/>
      <c r="E344" s="755"/>
      <c r="F344" s="755"/>
      <c r="G344" s="755"/>
      <c r="H344" s="4003" t="s">
        <v>1437</v>
      </c>
      <c r="I344" s="4003"/>
      <c r="J344" s="4003"/>
      <c r="K344" s="4003"/>
      <c r="L344" s="4003"/>
      <c r="M344" s="4003"/>
      <c r="N344" s="4003"/>
      <c r="O344" s="4003"/>
      <c r="P344" s="4003"/>
      <c r="Q344" s="4003"/>
      <c r="R344" s="4003"/>
      <c r="S344" s="4003"/>
      <c r="T344" s="4003"/>
      <c r="U344" s="4003"/>
      <c r="V344" s="4003"/>
      <c r="W344" s="4003"/>
      <c r="X344" s="4003"/>
      <c r="Y344" s="4003"/>
      <c r="Z344" s="4003"/>
      <c r="AA344" s="4003"/>
      <c r="AB344" s="4003"/>
      <c r="AC344" s="4003"/>
      <c r="AD344" s="4003"/>
      <c r="AE344" s="4003"/>
      <c r="AF344" s="4003"/>
      <c r="AG344" s="4003"/>
      <c r="AH344" s="4003"/>
      <c r="AI344" s="4003"/>
      <c r="AJ344" s="4003"/>
      <c r="AK344" s="4003"/>
      <c r="AL344" s="4003"/>
      <c r="AM344" s="4003"/>
      <c r="AN344" s="4003"/>
      <c r="AO344" s="4003"/>
      <c r="AP344" s="4003"/>
      <c r="AQ344" s="4003"/>
      <c r="AR344" s="4003"/>
      <c r="AS344" s="4003"/>
      <c r="AT344" s="4003"/>
      <c r="AU344" s="4003"/>
      <c r="AV344" s="4003"/>
      <c r="AW344" s="4003"/>
      <c r="AX344" s="4003"/>
      <c r="AY344" s="4003"/>
      <c r="AZ344" s="4003"/>
      <c r="BA344" s="4003"/>
      <c r="BB344" s="4003"/>
      <c r="BC344" s="4003"/>
      <c r="BD344" s="4003"/>
      <c r="BE344" s="4003"/>
      <c r="BF344" s="4003"/>
      <c r="BG344" s="4003"/>
      <c r="BH344" s="4003"/>
      <c r="BI344" s="4003"/>
      <c r="BJ344" s="4003"/>
      <c r="BK344" s="4003"/>
      <c r="BL344" s="4003"/>
      <c r="BM344" s="4003"/>
      <c r="BN344" s="4003"/>
      <c r="BO344" s="4003"/>
      <c r="BP344" s="4003"/>
      <c r="BQ344" s="4003"/>
      <c r="BR344" s="4003"/>
      <c r="BS344" s="4003"/>
      <c r="BT344" s="4003"/>
      <c r="BU344" s="4003"/>
      <c r="BV344" s="4003"/>
      <c r="BW344" s="4003"/>
      <c r="BX344" s="4003"/>
      <c r="BY344" s="4003"/>
      <c r="BZ344" s="4003"/>
      <c r="CA344" s="4003"/>
      <c r="CB344" s="4003"/>
    </row>
    <row r="345" spans="1:80" ht="7.5" customHeight="1">
      <c r="A345" s="750"/>
      <c r="B345" s="750"/>
      <c r="C345" s="750"/>
      <c r="D345" s="750"/>
      <c r="E345" s="755"/>
      <c r="F345" s="755"/>
      <c r="G345" s="755"/>
      <c r="H345" s="4003"/>
      <c r="I345" s="4003"/>
      <c r="J345" s="4003"/>
      <c r="K345" s="4003"/>
      <c r="L345" s="4003"/>
      <c r="M345" s="4003"/>
      <c r="N345" s="4003"/>
      <c r="O345" s="4003"/>
      <c r="P345" s="4003"/>
      <c r="Q345" s="4003"/>
      <c r="R345" s="4003"/>
      <c r="S345" s="4003"/>
      <c r="T345" s="4003"/>
      <c r="U345" s="4003"/>
      <c r="V345" s="4003"/>
      <c r="W345" s="4003"/>
      <c r="X345" s="4003"/>
      <c r="Y345" s="4003"/>
      <c r="Z345" s="4003"/>
      <c r="AA345" s="4003"/>
      <c r="AB345" s="4003"/>
      <c r="AC345" s="4003"/>
      <c r="AD345" s="4003"/>
      <c r="AE345" s="4003"/>
      <c r="AF345" s="4003"/>
      <c r="AG345" s="4003"/>
      <c r="AH345" s="4003"/>
      <c r="AI345" s="4003"/>
      <c r="AJ345" s="4003"/>
      <c r="AK345" s="4003"/>
      <c r="AL345" s="4003"/>
      <c r="AM345" s="4003"/>
      <c r="AN345" s="4003"/>
      <c r="AO345" s="4003"/>
      <c r="AP345" s="4003"/>
      <c r="AQ345" s="4003"/>
      <c r="AR345" s="4003"/>
      <c r="AS345" s="4003"/>
      <c r="AT345" s="4003"/>
      <c r="AU345" s="4003"/>
      <c r="AV345" s="4003"/>
      <c r="AW345" s="4003"/>
      <c r="AX345" s="4003"/>
      <c r="AY345" s="4003"/>
      <c r="AZ345" s="4003"/>
      <c r="BA345" s="4003"/>
      <c r="BB345" s="4003"/>
      <c r="BC345" s="4003"/>
      <c r="BD345" s="4003"/>
      <c r="BE345" s="4003"/>
      <c r="BF345" s="4003"/>
      <c r="BG345" s="4003"/>
      <c r="BH345" s="4003"/>
      <c r="BI345" s="4003"/>
      <c r="BJ345" s="4003"/>
      <c r="BK345" s="4003"/>
      <c r="BL345" s="4003"/>
      <c r="BM345" s="4003"/>
      <c r="BN345" s="4003"/>
      <c r="BO345" s="4003"/>
      <c r="BP345" s="4003"/>
      <c r="BQ345" s="4003"/>
      <c r="BR345" s="4003"/>
      <c r="BS345" s="4003"/>
      <c r="BT345" s="4003"/>
      <c r="BU345" s="4003"/>
      <c r="BV345" s="4003"/>
      <c r="BW345" s="4003"/>
      <c r="BX345" s="4003"/>
      <c r="BY345" s="4003"/>
      <c r="BZ345" s="4003"/>
      <c r="CA345" s="4003"/>
      <c r="CB345" s="4003"/>
    </row>
    <row r="346" spans="1:80" ht="7.5" customHeight="1">
      <c r="A346" s="750"/>
      <c r="B346" s="750"/>
      <c r="C346" s="750"/>
      <c r="D346" s="750"/>
      <c r="E346" s="755"/>
      <c r="F346" s="755"/>
      <c r="G346" s="755"/>
      <c r="H346" s="4003"/>
      <c r="I346" s="4003"/>
      <c r="J346" s="4003"/>
      <c r="K346" s="4003"/>
      <c r="L346" s="4003"/>
      <c r="M346" s="4003"/>
      <c r="N346" s="4003"/>
      <c r="O346" s="4003"/>
      <c r="P346" s="4003"/>
      <c r="Q346" s="4003"/>
      <c r="R346" s="4003"/>
      <c r="S346" s="4003"/>
      <c r="T346" s="4003"/>
      <c r="U346" s="4003"/>
      <c r="V346" s="4003"/>
      <c r="W346" s="4003"/>
      <c r="X346" s="4003"/>
      <c r="Y346" s="4003"/>
      <c r="Z346" s="4003"/>
      <c r="AA346" s="4003"/>
      <c r="AB346" s="4003"/>
      <c r="AC346" s="4003"/>
      <c r="AD346" s="4003"/>
      <c r="AE346" s="4003"/>
      <c r="AF346" s="4003"/>
      <c r="AG346" s="4003"/>
      <c r="AH346" s="4003"/>
      <c r="AI346" s="4003"/>
      <c r="AJ346" s="4003"/>
      <c r="AK346" s="4003"/>
      <c r="AL346" s="4003"/>
      <c r="AM346" s="4003"/>
      <c r="AN346" s="4003"/>
      <c r="AO346" s="4003"/>
      <c r="AP346" s="4003"/>
      <c r="AQ346" s="4003"/>
      <c r="AR346" s="4003"/>
      <c r="AS346" s="4003"/>
      <c r="AT346" s="4003"/>
      <c r="AU346" s="4003"/>
      <c r="AV346" s="4003"/>
      <c r="AW346" s="4003"/>
      <c r="AX346" s="4003"/>
      <c r="AY346" s="4003"/>
      <c r="AZ346" s="4003"/>
      <c r="BA346" s="4003"/>
      <c r="BB346" s="4003"/>
      <c r="BC346" s="4003"/>
      <c r="BD346" s="4003"/>
      <c r="BE346" s="4003"/>
      <c r="BF346" s="4003"/>
      <c r="BG346" s="4003"/>
      <c r="BH346" s="4003"/>
      <c r="BI346" s="4003"/>
      <c r="BJ346" s="4003"/>
      <c r="BK346" s="4003"/>
      <c r="BL346" s="4003"/>
      <c r="BM346" s="4003"/>
      <c r="BN346" s="4003"/>
      <c r="BO346" s="4003"/>
      <c r="BP346" s="4003"/>
      <c r="BQ346" s="4003"/>
      <c r="BR346" s="4003"/>
      <c r="BS346" s="4003"/>
      <c r="BT346" s="4003"/>
      <c r="BU346" s="4003"/>
      <c r="BV346" s="4003"/>
      <c r="BW346" s="4003"/>
      <c r="BX346" s="4003"/>
      <c r="BY346" s="4003"/>
      <c r="BZ346" s="4003"/>
      <c r="CA346" s="4003"/>
      <c r="CB346" s="4003"/>
    </row>
    <row r="347" spans="1:80" ht="7.5" customHeight="1">
      <c r="A347" s="750"/>
      <c r="B347" s="750"/>
      <c r="C347" s="750"/>
      <c r="D347" s="750"/>
      <c r="E347" s="755"/>
      <c r="F347" s="755"/>
      <c r="G347" s="755"/>
      <c r="H347" s="4003"/>
      <c r="I347" s="4003"/>
      <c r="J347" s="4003"/>
      <c r="K347" s="4003"/>
      <c r="L347" s="4003"/>
      <c r="M347" s="4003"/>
      <c r="N347" s="4003"/>
      <c r="O347" s="4003"/>
      <c r="P347" s="4003"/>
      <c r="Q347" s="4003"/>
      <c r="R347" s="4003"/>
      <c r="S347" s="4003"/>
      <c r="T347" s="4003"/>
      <c r="U347" s="4003"/>
      <c r="V347" s="4003"/>
      <c r="W347" s="4003"/>
      <c r="X347" s="4003"/>
      <c r="Y347" s="4003"/>
      <c r="Z347" s="4003"/>
      <c r="AA347" s="4003"/>
      <c r="AB347" s="4003"/>
      <c r="AC347" s="4003"/>
      <c r="AD347" s="4003"/>
      <c r="AE347" s="4003"/>
      <c r="AF347" s="4003"/>
      <c r="AG347" s="4003"/>
      <c r="AH347" s="4003"/>
      <c r="AI347" s="4003"/>
      <c r="AJ347" s="4003"/>
      <c r="AK347" s="4003"/>
      <c r="AL347" s="4003"/>
      <c r="AM347" s="4003"/>
      <c r="AN347" s="4003"/>
      <c r="AO347" s="4003"/>
      <c r="AP347" s="4003"/>
      <c r="AQ347" s="4003"/>
      <c r="AR347" s="4003"/>
      <c r="AS347" s="4003"/>
      <c r="AT347" s="4003"/>
      <c r="AU347" s="4003"/>
      <c r="AV347" s="4003"/>
      <c r="AW347" s="4003"/>
      <c r="AX347" s="4003"/>
      <c r="AY347" s="4003"/>
      <c r="AZ347" s="4003"/>
      <c r="BA347" s="4003"/>
      <c r="BB347" s="4003"/>
      <c r="BC347" s="4003"/>
      <c r="BD347" s="4003"/>
      <c r="BE347" s="4003"/>
      <c r="BF347" s="4003"/>
      <c r="BG347" s="4003"/>
      <c r="BH347" s="4003"/>
      <c r="BI347" s="4003"/>
      <c r="BJ347" s="4003"/>
      <c r="BK347" s="4003"/>
      <c r="BL347" s="4003"/>
      <c r="BM347" s="4003"/>
      <c r="BN347" s="4003"/>
      <c r="BO347" s="4003"/>
      <c r="BP347" s="4003"/>
      <c r="BQ347" s="4003"/>
      <c r="BR347" s="4003"/>
      <c r="BS347" s="4003"/>
      <c r="BT347" s="4003"/>
      <c r="BU347" s="4003"/>
      <c r="BV347" s="4003"/>
      <c r="BW347" s="4003"/>
      <c r="BX347" s="4003"/>
      <c r="BY347" s="4003"/>
      <c r="BZ347" s="4003"/>
      <c r="CA347" s="4003"/>
      <c r="CB347" s="4003"/>
    </row>
    <row r="348" spans="1:80" ht="7.5" customHeight="1" thickBot="1">
      <c r="A348" s="752"/>
      <c r="B348" s="752"/>
      <c r="C348" s="752"/>
      <c r="D348" s="750"/>
      <c r="E348" s="755"/>
      <c r="F348" s="755"/>
      <c r="G348" s="755"/>
      <c r="H348" s="4003"/>
      <c r="I348" s="4003"/>
      <c r="J348" s="4003"/>
      <c r="K348" s="4003"/>
      <c r="L348" s="4003"/>
      <c r="M348" s="4003"/>
      <c r="N348" s="4003"/>
      <c r="O348" s="4003"/>
      <c r="P348" s="4003"/>
      <c r="Q348" s="4003"/>
      <c r="R348" s="4003"/>
      <c r="S348" s="4003"/>
      <c r="T348" s="4003"/>
      <c r="U348" s="4003"/>
      <c r="V348" s="4003"/>
      <c r="W348" s="4003"/>
      <c r="X348" s="4003"/>
      <c r="Y348" s="4003"/>
      <c r="Z348" s="4003"/>
      <c r="AA348" s="4003"/>
      <c r="AB348" s="4003"/>
      <c r="AC348" s="4003"/>
      <c r="AD348" s="4003"/>
      <c r="AE348" s="4003"/>
      <c r="AF348" s="4003"/>
      <c r="AG348" s="4003"/>
      <c r="AH348" s="4003"/>
      <c r="AI348" s="4003"/>
      <c r="AJ348" s="4003"/>
      <c r="AK348" s="4003"/>
      <c r="AL348" s="4003"/>
      <c r="AM348" s="4003"/>
      <c r="AN348" s="4003"/>
      <c r="AO348" s="4003"/>
      <c r="AP348" s="4003"/>
      <c r="AQ348" s="4003"/>
      <c r="AR348" s="4003"/>
      <c r="AS348" s="4003"/>
      <c r="AT348" s="4003"/>
      <c r="AU348" s="4003"/>
      <c r="AV348" s="4003"/>
      <c r="AW348" s="4003"/>
      <c r="AX348" s="4003"/>
      <c r="AY348" s="4003"/>
      <c r="AZ348" s="4003"/>
      <c r="BA348" s="4003"/>
      <c r="BB348" s="4003"/>
      <c r="BC348" s="4003"/>
      <c r="BD348" s="4003"/>
      <c r="BE348" s="4003"/>
      <c r="BF348" s="4003"/>
      <c r="BG348" s="4003"/>
      <c r="BH348" s="4003"/>
      <c r="BI348" s="4003"/>
      <c r="BJ348" s="4003"/>
      <c r="BK348" s="4003"/>
      <c r="BL348" s="4003"/>
      <c r="BM348" s="4003"/>
      <c r="BN348" s="4003"/>
      <c r="BO348" s="4003"/>
      <c r="BP348" s="4003"/>
      <c r="BQ348" s="4003"/>
      <c r="BR348" s="4003"/>
      <c r="BS348" s="4003"/>
      <c r="BT348" s="4003"/>
      <c r="BU348" s="4003"/>
      <c r="BV348" s="4003"/>
      <c r="BW348" s="4003"/>
      <c r="BX348" s="4003"/>
      <c r="BY348" s="4003"/>
      <c r="BZ348" s="4003"/>
      <c r="CA348" s="4003"/>
      <c r="CB348" s="4003"/>
    </row>
    <row r="349" spans="1:80" ht="7.5" customHeight="1">
      <c r="A349" s="3992"/>
      <c r="B349" s="3993"/>
      <c r="C349" s="3994"/>
      <c r="D349" s="750"/>
      <c r="E349" s="3990" t="s">
        <v>1438</v>
      </c>
      <c r="F349" s="3990"/>
      <c r="G349" s="3990"/>
      <c r="H349" s="3991" t="s">
        <v>1439</v>
      </c>
      <c r="I349" s="3991"/>
      <c r="J349" s="3991"/>
      <c r="K349" s="3991"/>
      <c r="L349" s="3991"/>
      <c r="M349" s="3991"/>
      <c r="N349" s="3991"/>
      <c r="O349" s="3991"/>
      <c r="P349" s="3991"/>
      <c r="Q349" s="3991"/>
      <c r="R349" s="3991"/>
      <c r="S349" s="3991"/>
      <c r="T349" s="3991"/>
      <c r="U349" s="3991"/>
      <c r="V349" s="3991"/>
      <c r="W349" s="3991"/>
      <c r="X349" s="3991"/>
      <c r="Y349" s="3991"/>
      <c r="Z349" s="3991"/>
      <c r="AA349" s="3991"/>
      <c r="AB349" s="3991"/>
      <c r="AC349" s="3991"/>
      <c r="AD349" s="3991"/>
      <c r="AE349" s="3991"/>
      <c r="AF349" s="3991"/>
      <c r="AG349" s="3991"/>
      <c r="AH349" s="3991"/>
      <c r="AI349" s="3991"/>
      <c r="AJ349" s="3991"/>
      <c r="AK349" s="3991"/>
      <c r="AL349" s="3991"/>
      <c r="AM349" s="3991"/>
      <c r="AN349" s="3991"/>
      <c r="AO349" s="3991"/>
      <c r="AP349" s="3991"/>
      <c r="AQ349" s="3991"/>
      <c r="AR349" s="3991"/>
      <c r="AS349" s="3991"/>
      <c r="AT349" s="3991"/>
      <c r="AU349" s="3991"/>
      <c r="AV349" s="3991"/>
      <c r="AW349" s="3991"/>
      <c r="AX349" s="3991"/>
      <c r="AY349" s="3991"/>
      <c r="AZ349" s="3991"/>
      <c r="BA349" s="3991"/>
      <c r="BB349" s="3991"/>
      <c r="BC349" s="3991"/>
      <c r="BD349" s="3991"/>
      <c r="BE349" s="3991"/>
      <c r="BF349" s="3991"/>
      <c r="BG349" s="3991"/>
      <c r="BH349" s="3991"/>
      <c r="BI349" s="3991"/>
      <c r="BJ349" s="3991"/>
      <c r="BK349" s="3991"/>
      <c r="BL349" s="3991"/>
      <c r="BM349" s="3991"/>
      <c r="BN349" s="3991"/>
      <c r="BO349" s="3991"/>
      <c r="BP349" s="3991"/>
      <c r="BQ349" s="3991"/>
      <c r="BR349" s="3991"/>
      <c r="BS349" s="3991"/>
      <c r="BT349" s="3991"/>
      <c r="BU349" s="3991"/>
      <c r="BV349" s="3991"/>
      <c r="BW349" s="3991"/>
      <c r="BX349" s="3991"/>
      <c r="BY349" s="3991"/>
      <c r="BZ349" s="3991"/>
      <c r="CA349" s="3991"/>
      <c r="CB349" s="3991"/>
    </row>
    <row r="350" spans="1:80" ht="7.5" customHeight="1">
      <c r="A350" s="3995"/>
      <c r="B350" s="3996"/>
      <c r="C350" s="3997"/>
      <c r="D350" s="750"/>
      <c r="E350" s="3990"/>
      <c r="F350" s="3990"/>
      <c r="G350" s="3990"/>
      <c r="H350" s="3991"/>
      <c r="I350" s="3991"/>
      <c r="J350" s="3991"/>
      <c r="K350" s="3991"/>
      <c r="L350" s="3991"/>
      <c r="M350" s="3991"/>
      <c r="N350" s="3991"/>
      <c r="O350" s="3991"/>
      <c r="P350" s="3991"/>
      <c r="Q350" s="3991"/>
      <c r="R350" s="3991"/>
      <c r="S350" s="3991"/>
      <c r="T350" s="3991"/>
      <c r="U350" s="3991"/>
      <c r="V350" s="3991"/>
      <c r="W350" s="3991"/>
      <c r="X350" s="3991"/>
      <c r="Y350" s="3991"/>
      <c r="Z350" s="3991"/>
      <c r="AA350" s="3991"/>
      <c r="AB350" s="3991"/>
      <c r="AC350" s="3991"/>
      <c r="AD350" s="3991"/>
      <c r="AE350" s="3991"/>
      <c r="AF350" s="3991"/>
      <c r="AG350" s="3991"/>
      <c r="AH350" s="3991"/>
      <c r="AI350" s="3991"/>
      <c r="AJ350" s="3991"/>
      <c r="AK350" s="3991"/>
      <c r="AL350" s="3991"/>
      <c r="AM350" s="3991"/>
      <c r="AN350" s="3991"/>
      <c r="AO350" s="3991"/>
      <c r="AP350" s="3991"/>
      <c r="AQ350" s="3991"/>
      <c r="AR350" s="3991"/>
      <c r="AS350" s="3991"/>
      <c r="AT350" s="3991"/>
      <c r="AU350" s="3991"/>
      <c r="AV350" s="3991"/>
      <c r="AW350" s="3991"/>
      <c r="AX350" s="3991"/>
      <c r="AY350" s="3991"/>
      <c r="AZ350" s="3991"/>
      <c r="BA350" s="3991"/>
      <c r="BB350" s="3991"/>
      <c r="BC350" s="3991"/>
      <c r="BD350" s="3991"/>
      <c r="BE350" s="3991"/>
      <c r="BF350" s="3991"/>
      <c r="BG350" s="3991"/>
      <c r="BH350" s="3991"/>
      <c r="BI350" s="3991"/>
      <c r="BJ350" s="3991"/>
      <c r="BK350" s="3991"/>
      <c r="BL350" s="3991"/>
      <c r="BM350" s="3991"/>
      <c r="BN350" s="3991"/>
      <c r="BO350" s="3991"/>
      <c r="BP350" s="3991"/>
      <c r="BQ350" s="3991"/>
      <c r="BR350" s="3991"/>
      <c r="BS350" s="3991"/>
      <c r="BT350" s="3991"/>
      <c r="BU350" s="3991"/>
      <c r="BV350" s="3991"/>
      <c r="BW350" s="3991"/>
      <c r="BX350" s="3991"/>
      <c r="BY350" s="3991"/>
      <c r="BZ350" s="3991"/>
      <c r="CA350" s="3991"/>
      <c r="CB350" s="3991"/>
    </row>
    <row r="351" spans="1:80" ht="7.5" customHeight="1" thickBot="1">
      <c r="A351" s="3998"/>
      <c r="B351" s="3999"/>
      <c r="C351" s="4000"/>
      <c r="D351" s="750"/>
      <c r="E351" s="3990"/>
      <c r="F351" s="3990"/>
      <c r="G351" s="3990"/>
      <c r="H351" s="3991"/>
      <c r="I351" s="3991"/>
      <c r="J351" s="3991"/>
      <c r="K351" s="3991"/>
      <c r="L351" s="3991"/>
      <c r="M351" s="3991"/>
      <c r="N351" s="3991"/>
      <c r="O351" s="3991"/>
      <c r="P351" s="3991"/>
      <c r="Q351" s="3991"/>
      <c r="R351" s="3991"/>
      <c r="S351" s="3991"/>
      <c r="T351" s="3991"/>
      <c r="U351" s="3991"/>
      <c r="V351" s="3991"/>
      <c r="W351" s="3991"/>
      <c r="X351" s="3991"/>
      <c r="Y351" s="3991"/>
      <c r="Z351" s="3991"/>
      <c r="AA351" s="3991"/>
      <c r="AB351" s="3991"/>
      <c r="AC351" s="3991"/>
      <c r="AD351" s="3991"/>
      <c r="AE351" s="3991"/>
      <c r="AF351" s="3991"/>
      <c r="AG351" s="3991"/>
      <c r="AH351" s="3991"/>
      <c r="AI351" s="3991"/>
      <c r="AJ351" s="3991"/>
      <c r="AK351" s="3991"/>
      <c r="AL351" s="3991"/>
      <c r="AM351" s="3991"/>
      <c r="AN351" s="3991"/>
      <c r="AO351" s="3991"/>
      <c r="AP351" s="3991"/>
      <c r="AQ351" s="3991"/>
      <c r="AR351" s="3991"/>
      <c r="AS351" s="3991"/>
      <c r="AT351" s="3991"/>
      <c r="AU351" s="3991"/>
      <c r="AV351" s="3991"/>
      <c r="AW351" s="3991"/>
      <c r="AX351" s="3991"/>
      <c r="AY351" s="3991"/>
      <c r="AZ351" s="3991"/>
      <c r="BA351" s="3991"/>
      <c r="BB351" s="3991"/>
      <c r="BC351" s="3991"/>
      <c r="BD351" s="3991"/>
      <c r="BE351" s="3991"/>
      <c r="BF351" s="3991"/>
      <c r="BG351" s="3991"/>
      <c r="BH351" s="3991"/>
      <c r="BI351" s="3991"/>
      <c r="BJ351" s="3991"/>
      <c r="BK351" s="3991"/>
      <c r="BL351" s="3991"/>
      <c r="BM351" s="3991"/>
      <c r="BN351" s="3991"/>
      <c r="BO351" s="3991"/>
      <c r="BP351" s="3991"/>
      <c r="BQ351" s="3991"/>
      <c r="BR351" s="3991"/>
      <c r="BS351" s="3991"/>
      <c r="BT351" s="3991"/>
      <c r="BU351" s="3991"/>
      <c r="BV351" s="3991"/>
      <c r="BW351" s="3991"/>
      <c r="BX351" s="3991"/>
      <c r="BY351" s="3991"/>
      <c r="BZ351" s="3991"/>
      <c r="CA351" s="3991"/>
      <c r="CB351" s="3991"/>
    </row>
    <row r="352" spans="1:80" ht="7.5" customHeight="1">
      <c r="A352" s="3991" t="s">
        <v>1440</v>
      </c>
      <c r="B352" s="3991"/>
      <c r="C352" s="3991"/>
      <c r="D352" s="3991"/>
      <c r="E352" s="3991"/>
      <c r="F352" s="3991"/>
      <c r="G352" s="3991"/>
      <c r="H352" s="3991"/>
      <c r="I352" s="3991"/>
      <c r="J352" s="3991"/>
      <c r="K352" s="3991"/>
      <c r="L352" s="3991"/>
      <c r="M352" s="3991"/>
      <c r="N352" s="3991"/>
      <c r="O352" s="3991"/>
      <c r="P352" s="3991"/>
      <c r="Q352" s="3991"/>
      <c r="R352" s="3991"/>
      <c r="S352" s="3991"/>
      <c r="T352" s="3991"/>
      <c r="U352" s="3991"/>
      <c r="V352" s="3991"/>
      <c r="W352" s="3991"/>
      <c r="X352" s="3991"/>
      <c r="Y352" s="3991"/>
      <c r="Z352" s="3991"/>
      <c r="AA352" s="3991"/>
      <c r="AB352" s="3991"/>
      <c r="AC352" s="3991"/>
      <c r="AD352" s="3991"/>
      <c r="AE352" s="3991"/>
      <c r="AF352" s="3991"/>
      <c r="AG352" s="3991"/>
      <c r="AH352" s="3991"/>
      <c r="AI352" s="3991"/>
      <c r="AJ352" s="3991"/>
      <c r="AK352" s="3991"/>
      <c r="AL352" s="3991"/>
      <c r="AM352" s="3991"/>
      <c r="AN352" s="3991"/>
      <c r="AO352" s="3991"/>
      <c r="AP352" s="3991"/>
      <c r="AQ352" s="3991"/>
      <c r="AR352" s="3991"/>
      <c r="AS352" s="3991"/>
      <c r="AT352" s="3991"/>
      <c r="AU352" s="750"/>
      <c r="AV352" s="750"/>
      <c r="AW352" s="750"/>
      <c r="AX352" s="750"/>
      <c r="AY352" s="750"/>
      <c r="AZ352" s="750"/>
      <c r="BA352" s="750"/>
      <c r="BB352" s="750"/>
      <c r="BC352" s="750"/>
      <c r="BD352" s="750"/>
      <c r="BE352" s="750"/>
      <c r="BF352" s="750"/>
      <c r="BG352" s="750"/>
      <c r="BH352" s="750"/>
      <c r="BI352" s="750"/>
      <c r="BJ352" s="750"/>
      <c r="BK352" s="750"/>
      <c r="BL352" s="750"/>
      <c r="BM352" s="750"/>
      <c r="BN352" s="750"/>
      <c r="BO352" s="750"/>
      <c r="BP352" s="750"/>
      <c r="BQ352" s="750"/>
      <c r="BR352" s="750"/>
    </row>
    <row r="353" spans="1:80" ht="7.5" customHeight="1">
      <c r="A353" s="3991"/>
      <c r="B353" s="3991"/>
      <c r="C353" s="3991"/>
      <c r="D353" s="3991"/>
      <c r="E353" s="3991"/>
      <c r="F353" s="3991"/>
      <c r="G353" s="3991"/>
      <c r="H353" s="3991"/>
      <c r="I353" s="3991"/>
      <c r="J353" s="3991"/>
      <c r="K353" s="3991"/>
      <c r="L353" s="3991"/>
      <c r="M353" s="3991"/>
      <c r="N353" s="3991"/>
      <c r="O353" s="3991"/>
      <c r="P353" s="3991"/>
      <c r="Q353" s="3991"/>
      <c r="R353" s="3991"/>
      <c r="S353" s="3991"/>
      <c r="T353" s="3991"/>
      <c r="U353" s="3991"/>
      <c r="V353" s="3991"/>
      <c r="W353" s="3991"/>
      <c r="X353" s="3991"/>
      <c r="Y353" s="3991"/>
      <c r="Z353" s="3991"/>
      <c r="AA353" s="3991"/>
      <c r="AB353" s="3991"/>
      <c r="AC353" s="3991"/>
      <c r="AD353" s="3991"/>
      <c r="AE353" s="3991"/>
      <c r="AF353" s="3991"/>
      <c r="AG353" s="3991"/>
      <c r="AH353" s="3991"/>
      <c r="AI353" s="3991"/>
      <c r="AJ353" s="3991"/>
      <c r="AK353" s="3991"/>
      <c r="AL353" s="3991"/>
      <c r="AM353" s="3991"/>
      <c r="AN353" s="3991"/>
      <c r="AO353" s="3991"/>
      <c r="AP353" s="3991"/>
      <c r="AQ353" s="3991"/>
      <c r="AR353" s="3991"/>
      <c r="AS353" s="3991"/>
      <c r="AT353" s="3991"/>
      <c r="AU353" s="750"/>
      <c r="AV353" s="750"/>
      <c r="AW353" s="750"/>
      <c r="AX353" s="750"/>
      <c r="AY353" s="750"/>
      <c r="AZ353" s="750"/>
      <c r="BA353" s="750"/>
      <c r="BB353" s="750"/>
      <c r="BC353" s="750"/>
      <c r="BD353" s="750"/>
      <c r="BE353" s="750"/>
      <c r="BF353" s="750"/>
      <c r="BG353" s="750"/>
      <c r="BH353" s="750"/>
      <c r="BI353" s="750"/>
      <c r="BJ353" s="750"/>
      <c r="BK353" s="750"/>
      <c r="BL353" s="750"/>
      <c r="BM353" s="750"/>
      <c r="BN353" s="750"/>
      <c r="BO353" s="750"/>
      <c r="BP353" s="750"/>
      <c r="BQ353" s="750"/>
      <c r="BR353" s="750"/>
    </row>
    <row r="354" spans="1:80" ht="7.5" customHeight="1">
      <c r="A354" s="3991"/>
      <c r="B354" s="3991"/>
      <c r="C354" s="3991"/>
      <c r="D354" s="3991"/>
      <c r="E354" s="3991"/>
      <c r="F354" s="3991"/>
      <c r="G354" s="3991"/>
      <c r="H354" s="3991"/>
      <c r="I354" s="3991"/>
      <c r="J354" s="3991"/>
      <c r="K354" s="3991"/>
      <c r="L354" s="3991"/>
      <c r="M354" s="3991"/>
      <c r="N354" s="3991"/>
      <c r="O354" s="3991"/>
      <c r="P354" s="3991"/>
      <c r="Q354" s="3991"/>
      <c r="R354" s="3991"/>
      <c r="S354" s="3991"/>
      <c r="T354" s="3991"/>
      <c r="U354" s="3991"/>
      <c r="V354" s="3991"/>
      <c r="W354" s="3991"/>
      <c r="X354" s="3991"/>
      <c r="Y354" s="3991"/>
      <c r="Z354" s="3991"/>
      <c r="AA354" s="3991"/>
      <c r="AB354" s="3991"/>
      <c r="AC354" s="3991"/>
      <c r="AD354" s="3991"/>
      <c r="AE354" s="3991"/>
      <c r="AF354" s="3991"/>
      <c r="AG354" s="3991"/>
      <c r="AH354" s="3991"/>
      <c r="AI354" s="3991"/>
      <c r="AJ354" s="3991"/>
      <c r="AK354" s="3991"/>
      <c r="AL354" s="3991"/>
      <c r="AM354" s="3991"/>
      <c r="AN354" s="3991"/>
      <c r="AO354" s="3991"/>
      <c r="AP354" s="3991"/>
      <c r="AQ354" s="3991"/>
      <c r="AR354" s="3991"/>
      <c r="AS354" s="3991"/>
      <c r="AT354" s="3991"/>
      <c r="AU354" s="750"/>
      <c r="AV354" s="750"/>
      <c r="AW354" s="750"/>
      <c r="AX354" s="750"/>
      <c r="AY354" s="750"/>
      <c r="AZ354" s="750"/>
      <c r="BA354" s="750"/>
      <c r="BB354" s="750"/>
      <c r="BC354" s="750"/>
      <c r="BD354" s="750"/>
      <c r="BE354" s="750"/>
      <c r="BF354" s="750"/>
      <c r="BG354" s="750"/>
      <c r="BH354" s="750"/>
      <c r="BI354" s="750"/>
      <c r="BJ354" s="750"/>
      <c r="BK354" s="750"/>
      <c r="BL354" s="750"/>
      <c r="BM354" s="750"/>
      <c r="BN354" s="750"/>
      <c r="BO354" s="750"/>
      <c r="BP354" s="750"/>
      <c r="BQ354" s="750"/>
      <c r="BR354" s="750"/>
    </row>
    <row r="355" spans="1:80" ht="7.5" customHeight="1">
      <c r="A355" s="3990" t="s">
        <v>1325</v>
      </c>
      <c r="B355" s="3990"/>
      <c r="C355" s="3990"/>
      <c r="D355" s="3991" t="s">
        <v>1441</v>
      </c>
      <c r="E355" s="3991"/>
      <c r="F355" s="3991"/>
      <c r="G355" s="3991"/>
      <c r="H355" s="3991"/>
      <c r="I355" s="3991"/>
      <c r="J355" s="3991"/>
      <c r="K355" s="3991"/>
      <c r="L355" s="3991"/>
      <c r="M355" s="3991"/>
      <c r="N355" s="3991"/>
      <c r="O355" s="3991"/>
      <c r="P355" s="3991"/>
      <c r="Q355" s="3991"/>
      <c r="R355" s="3991"/>
      <c r="S355" s="3991"/>
      <c r="T355" s="3991"/>
      <c r="U355" s="3991"/>
      <c r="V355" s="3991"/>
      <c r="W355" s="3991"/>
      <c r="X355" s="3991"/>
      <c r="Y355" s="3991"/>
      <c r="Z355" s="3991"/>
      <c r="AA355" s="3991"/>
      <c r="AB355" s="3991"/>
      <c r="AC355" s="3991"/>
      <c r="AD355" s="3991"/>
      <c r="AE355" s="3991"/>
      <c r="AF355" s="3991"/>
      <c r="AG355" s="3991"/>
      <c r="AH355" s="3991"/>
      <c r="AI355" s="3991"/>
      <c r="AJ355" s="3991"/>
      <c r="AK355" s="3991"/>
      <c r="AL355" s="3991"/>
      <c r="AM355" s="3991"/>
      <c r="AN355" s="3991"/>
      <c r="AO355" s="3991"/>
      <c r="AP355" s="3991"/>
      <c r="AQ355" s="3991"/>
      <c r="AR355" s="3991"/>
      <c r="AS355" s="3991"/>
      <c r="AT355" s="3991"/>
      <c r="AU355" s="3991"/>
      <c r="AV355" s="3991"/>
      <c r="AW355" s="3991"/>
      <c r="AX355" s="3991"/>
      <c r="AY355" s="3991"/>
      <c r="AZ355" s="3991"/>
      <c r="BA355" s="3991"/>
      <c r="BB355" s="3991"/>
      <c r="BC355" s="3991"/>
      <c r="BD355" s="3991"/>
      <c r="BE355" s="3991"/>
      <c r="BF355" s="3991"/>
      <c r="BG355" s="3991"/>
      <c r="BH355" s="3991"/>
      <c r="BI355" s="3991"/>
      <c r="BJ355" s="3991"/>
      <c r="BK355" s="3991"/>
      <c r="BL355" s="3991"/>
      <c r="BM355" s="3991"/>
      <c r="BN355" s="3991"/>
      <c r="BO355" s="3991"/>
      <c r="BP355" s="3991"/>
      <c r="BQ355" s="3991"/>
      <c r="BR355" s="3991"/>
      <c r="BS355" s="3991"/>
      <c r="BT355" s="3991"/>
      <c r="BU355" s="3991"/>
      <c r="BV355" s="3991"/>
      <c r="BW355" s="3991"/>
      <c r="BX355" s="3991"/>
      <c r="BY355" s="3991"/>
      <c r="BZ355" s="3991"/>
      <c r="CA355" s="3991"/>
      <c r="CB355" s="3991"/>
    </row>
    <row r="356" spans="1:80" ht="7.5" customHeight="1">
      <c r="A356" s="3990"/>
      <c r="B356" s="3990"/>
      <c r="C356" s="3990"/>
      <c r="D356" s="3991"/>
      <c r="E356" s="3991"/>
      <c r="F356" s="3991"/>
      <c r="G356" s="3991"/>
      <c r="H356" s="3991"/>
      <c r="I356" s="3991"/>
      <c r="J356" s="3991"/>
      <c r="K356" s="3991"/>
      <c r="L356" s="3991"/>
      <c r="M356" s="3991"/>
      <c r="N356" s="3991"/>
      <c r="O356" s="3991"/>
      <c r="P356" s="3991"/>
      <c r="Q356" s="3991"/>
      <c r="R356" s="3991"/>
      <c r="S356" s="3991"/>
      <c r="T356" s="3991"/>
      <c r="U356" s="3991"/>
      <c r="V356" s="3991"/>
      <c r="W356" s="3991"/>
      <c r="X356" s="3991"/>
      <c r="Y356" s="3991"/>
      <c r="Z356" s="3991"/>
      <c r="AA356" s="3991"/>
      <c r="AB356" s="3991"/>
      <c r="AC356" s="3991"/>
      <c r="AD356" s="3991"/>
      <c r="AE356" s="3991"/>
      <c r="AF356" s="3991"/>
      <c r="AG356" s="3991"/>
      <c r="AH356" s="3991"/>
      <c r="AI356" s="3991"/>
      <c r="AJ356" s="3991"/>
      <c r="AK356" s="3991"/>
      <c r="AL356" s="3991"/>
      <c r="AM356" s="3991"/>
      <c r="AN356" s="3991"/>
      <c r="AO356" s="3991"/>
      <c r="AP356" s="3991"/>
      <c r="AQ356" s="3991"/>
      <c r="AR356" s="3991"/>
      <c r="AS356" s="3991"/>
      <c r="AT356" s="3991"/>
      <c r="AU356" s="3991"/>
      <c r="AV356" s="3991"/>
      <c r="AW356" s="3991"/>
      <c r="AX356" s="3991"/>
      <c r="AY356" s="3991"/>
      <c r="AZ356" s="3991"/>
      <c r="BA356" s="3991"/>
      <c r="BB356" s="3991"/>
      <c r="BC356" s="3991"/>
      <c r="BD356" s="3991"/>
      <c r="BE356" s="3991"/>
      <c r="BF356" s="3991"/>
      <c r="BG356" s="3991"/>
      <c r="BH356" s="3991"/>
      <c r="BI356" s="3991"/>
      <c r="BJ356" s="3991"/>
      <c r="BK356" s="3991"/>
      <c r="BL356" s="3991"/>
      <c r="BM356" s="3991"/>
      <c r="BN356" s="3991"/>
      <c r="BO356" s="3991"/>
      <c r="BP356" s="3991"/>
      <c r="BQ356" s="3991"/>
      <c r="BR356" s="3991"/>
      <c r="BS356" s="3991"/>
      <c r="BT356" s="3991"/>
      <c r="BU356" s="3991"/>
      <c r="BV356" s="3991"/>
      <c r="BW356" s="3991"/>
      <c r="BX356" s="3991"/>
      <c r="BY356" s="3991"/>
      <c r="BZ356" s="3991"/>
      <c r="CA356" s="3991"/>
      <c r="CB356" s="3991"/>
    </row>
    <row r="357" spans="1:80" ht="7.5" customHeight="1">
      <c r="A357" s="3990"/>
      <c r="B357" s="3990"/>
      <c r="C357" s="3990"/>
      <c r="D357" s="3991"/>
      <c r="E357" s="3991"/>
      <c r="F357" s="3991"/>
      <c r="G357" s="3991"/>
      <c r="H357" s="3991"/>
      <c r="I357" s="3991"/>
      <c r="J357" s="3991"/>
      <c r="K357" s="3991"/>
      <c r="L357" s="3991"/>
      <c r="M357" s="3991"/>
      <c r="N357" s="3991"/>
      <c r="O357" s="3991"/>
      <c r="P357" s="3991"/>
      <c r="Q357" s="3991"/>
      <c r="R357" s="3991"/>
      <c r="S357" s="3991"/>
      <c r="T357" s="3991"/>
      <c r="U357" s="3991"/>
      <c r="V357" s="3991"/>
      <c r="W357" s="3991"/>
      <c r="X357" s="3991"/>
      <c r="Y357" s="3991"/>
      <c r="Z357" s="3991"/>
      <c r="AA357" s="3991"/>
      <c r="AB357" s="3991"/>
      <c r="AC357" s="3991"/>
      <c r="AD357" s="3991"/>
      <c r="AE357" s="3991"/>
      <c r="AF357" s="3991"/>
      <c r="AG357" s="3991"/>
      <c r="AH357" s="3991"/>
      <c r="AI357" s="3991"/>
      <c r="AJ357" s="3991"/>
      <c r="AK357" s="3991"/>
      <c r="AL357" s="3991"/>
      <c r="AM357" s="3991"/>
      <c r="AN357" s="3991"/>
      <c r="AO357" s="3991"/>
      <c r="AP357" s="3991"/>
      <c r="AQ357" s="3991"/>
      <c r="AR357" s="3991"/>
      <c r="AS357" s="3991"/>
      <c r="AT357" s="3991"/>
      <c r="AU357" s="3991"/>
      <c r="AV357" s="3991"/>
      <c r="AW357" s="3991"/>
      <c r="AX357" s="3991"/>
      <c r="AY357" s="3991"/>
      <c r="AZ357" s="3991"/>
      <c r="BA357" s="3991"/>
      <c r="BB357" s="3991"/>
      <c r="BC357" s="3991"/>
      <c r="BD357" s="3991"/>
      <c r="BE357" s="3991"/>
      <c r="BF357" s="3991"/>
      <c r="BG357" s="3991"/>
      <c r="BH357" s="3991"/>
      <c r="BI357" s="3991"/>
      <c r="BJ357" s="3991"/>
      <c r="BK357" s="3991"/>
      <c r="BL357" s="3991"/>
      <c r="BM357" s="3991"/>
      <c r="BN357" s="3991"/>
      <c r="BO357" s="3991"/>
      <c r="BP357" s="3991"/>
      <c r="BQ357" s="3991"/>
      <c r="BR357" s="3991"/>
      <c r="BS357" s="3991"/>
      <c r="BT357" s="3991"/>
      <c r="BU357" s="3991"/>
      <c r="BV357" s="3991"/>
      <c r="BW357" s="3991"/>
      <c r="BX357" s="3991"/>
      <c r="BY357" s="3991"/>
      <c r="BZ357" s="3991"/>
      <c r="CA357" s="3991"/>
      <c r="CB357" s="3991"/>
    </row>
    <row r="358" spans="1:80" ht="7.5" customHeight="1">
      <c r="A358" s="753"/>
      <c r="B358" s="753"/>
      <c r="C358" s="753"/>
      <c r="D358" s="3991" t="s">
        <v>1442</v>
      </c>
      <c r="E358" s="3991"/>
      <c r="F358" s="3991"/>
      <c r="G358" s="3991"/>
      <c r="H358" s="3991"/>
      <c r="I358" s="3991"/>
      <c r="J358" s="3991"/>
      <c r="K358" s="3991"/>
      <c r="L358" s="3991"/>
      <c r="M358" s="3991"/>
      <c r="N358" s="3991"/>
      <c r="O358" s="3991"/>
      <c r="P358" s="3991"/>
      <c r="Q358" s="3991"/>
      <c r="R358" s="3991"/>
      <c r="S358" s="3991"/>
      <c r="T358" s="3991"/>
      <c r="U358" s="3991"/>
      <c r="V358" s="3991"/>
      <c r="W358" s="3991"/>
      <c r="X358" s="3991"/>
      <c r="Y358" s="3991"/>
      <c r="Z358" s="3991"/>
      <c r="AA358" s="3991"/>
      <c r="AB358" s="3991"/>
      <c r="AC358" s="3991"/>
      <c r="AD358" s="3991"/>
      <c r="AE358" s="3991"/>
      <c r="AF358" s="3991"/>
      <c r="AG358" s="3991"/>
      <c r="AH358" s="3991"/>
      <c r="AI358" s="3991"/>
      <c r="AJ358" s="3991"/>
      <c r="AK358" s="3991"/>
      <c r="AL358" s="3991"/>
      <c r="AM358" s="3991"/>
      <c r="AN358" s="3991"/>
      <c r="AO358" s="3991"/>
      <c r="AP358" s="3991"/>
      <c r="AQ358" s="3991"/>
      <c r="AR358" s="3991"/>
      <c r="AS358" s="3991"/>
      <c r="AT358" s="3991"/>
      <c r="AU358" s="3991"/>
      <c r="AV358" s="3991"/>
      <c r="AW358" s="3991"/>
      <c r="AX358" s="3991"/>
      <c r="AY358" s="3991"/>
      <c r="AZ358" s="3991"/>
      <c r="BA358" s="3991"/>
      <c r="BB358" s="3991"/>
      <c r="BC358" s="3991"/>
      <c r="BD358" s="3991"/>
      <c r="BE358" s="3991"/>
      <c r="BF358" s="3991"/>
      <c r="BG358" s="3991"/>
      <c r="BH358" s="3991"/>
      <c r="BI358" s="3991"/>
      <c r="BJ358" s="3991"/>
      <c r="BK358" s="3991"/>
      <c r="BL358" s="3991"/>
      <c r="BM358" s="3991"/>
      <c r="BN358" s="3991"/>
      <c r="BO358" s="3991"/>
      <c r="BP358" s="3991"/>
      <c r="BQ358" s="3991"/>
      <c r="BR358" s="3991"/>
      <c r="BS358" s="3991"/>
      <c r="BT358" s="3991"/>
      <c r="BU358" s="3991"/>
      <c r="BV358" s="3991"/>
      <c r="BW358" s="3991"/>
      <c r="BX358" s="3991"/>
      <c r="BY358" s="3991"/>
      <c r="BZ358" s="3991"/>
      <c r="CA358" s="3991"/>
      <c r="CB358" s="3991"/>
    </row>
    <row r="359" spans="1:80" ht="7.5" customHeight="1">
      <c r="A359" s="753"/>
      <c r="B359" s="753"/>
      <c r="C359" s="753"/>
      <c r="D359" s="3991"/>
      <c r="E359" s="3991"/>
      <c r="F359" s="3991"/>
      <c r="G359" s="3991"/>
      <c r="H359" s="3991"/>
      <c r="I359" s="3991"/>
      <c r="J359" s="3991"/>
      <c r="K359" s="3991"/>
      <c r="L359" s="3991"/>
      <c r="M359" s="3991"/>
      <c r="N359" s="3991"/>
      <c r="O359" s="3991"/>
      <c r="P359" s="3991"/>
      <c r="Q359" s="3991"/>
      <c r="R359" s="3991"/>
      <c r="S359" s="3991"/>
      <c r="T359" s="3991"/>
      <c r="U359" s="3991"/>
      <c r="V359" s="3991"/>
      <c r="W359" s="3991"/>
      <c r="X359" s="3991"/>
      <c r="Y359" s="3991"/>
      <c r="Z359" s="3991"/>
      <c r="AA359" s="3991"/>
      <c r="AB359" s="3991"/>
      <c r="AC359" s="3991"/>
      <c r="AD359" s="3991"/>
      <c r="AE359" s="3991"/>
      <c r="AF359" s="3991"/>
      <c r="AG359" s="3991"/>
      <c r="AH359" s="3991"/>
      <c r="AI359" s="3991"/>
      <c r="AJ359" s="3991"/>
      <c r="AK359" s="3991"/>
      <c r="AL359" s="3991"/>
      <c r="AM359" s="3991"/>
      <c r="AN359" s="3991"/>
      <c r="AO359" s="3991"/>
      <c r="AP359" s="3991"/>
      <c r="AQ359" s="3991"/>
      <c r="AR359" s="3991"/>
      <c r="AS359" s="3991"/>
      <c r="AT359" s="3991"/>
      <c r="AU359" s="3991"/>
      <c r="AV359" s="3991"/>
      <c r="AW359" s="3991"/>
      <c r="AX359" s="3991"/>
      <c r="AY359" s="3991"/>
      <c r="AZ359" s="3991"/>
      <c r="BA359" s="3991"/>
      <c r="BB359" s="3991"/>
      <c r="BC359" s="3991"/>
      <c r="BD359" s="3991"/>
      <c r="BE359" s="3991"/>
      <c r="BF359" s="3991"/>
      <c r="BG359" s="3991"/>
      <c r="BH359" s="3991"/>
      <c r="BI359" s="3991"/>
      <c r="BJ359" s="3991"/>
      <c r="BK359" s="3991"/>
      <c r="BL359" s="3991"/>
      <c r="BM359" s="3991"/>
      <c r="BN359" s="3991"/>
      <c r="BO359" s="3991"/>
      <c r="BP359" s="3991"/>
      <c r="BQ359" s="3991"/>
      <c r="BR359" s="3991"/>
      <c r="BS359" s="3991"/>
      <c r="BT359" s="3991"/>
      <c r="BU359" s="3991"/>
      <c r="BV359" s="3991"/>
      <c r="BW359" s="3991"/>
      <c r="BX359" s="3991"/>
      <c r="BY359" s="3991"/>
      <c r="BZ359" s="3991"/>
      <c r="CA359" s="3991"/>
      <c r="CB359" s="3991"/>
    </row>
    <row r="360" spans="1:80" ht="7.5" customHeight="1">
      <c r="A360" s="753"/>
      <c r="B360" s="753"/>
      <c r="C360" s="753"/>
      <c r="D360" s="3991"/>
      <c r="E360" s="3991"/>
      <c r="F360" s="3991"/>
      <c r="G360" s="3991"/>
      <c r="H360" s="3991"/>
      <c r="I360" s="3991"/>
      <c r="J360" s="3991"/>
      <c r="K360" s="3991"/>
      <c r="L360" s="3991"/>
      <c r="M360" s="3991"/>
      <c r="N360" s="3991"/>
      <c r="O360" s="3991"/>
      <c r="P360" s="3991"/>
      <c r="Q360" s="3991"/>
      <c r="R360" s="3991"/>
      <c r="S360" s="3991"/>
      <c r="T360" s="3991"/>
      <c r="U360" s="3991"/>
      <c r="V360" s="3991"/>
      <c r="W360" s="3991"/>
      <c r="X360" s="3991"/>
      <c r="Y360" s="3991"/>
      <c r="Z360" s="3991"/>
      <c r="AA360" s="3991"/>
      <c r="AB360" s="3991"/>
      <c r="AC360" s="3991"/>
      <c r="AD360" s="3991"/>
      <c r="AE360" s="3991"/>
      <c r="AF360" s="3991"/>
      <c r="AG360" s="3991"/>
      <c r="AH360" s="3991"/>
      <c r="AI360" s="3991"/>
      <c r="AJ360" s="3991"/>
      <c r="AK360" s="3991"/>
      <c r="AL360" s="3991"/>
      <c r="AM360" s="3991"/>
      <c r="AN360" s="3991"/>
      <c r="AO360" s="3991"/>
      <c r="AP360" s="3991"/>
      <c r="AQ360" s="3991"/>
      <c r="AR360" s="3991"/>
      <c r="AS360" s="3991"/>
      <c r="AT360" s="3991"/>
      <c r="AU360" s="3991"/>
      <c r="AV360" s="3991"/>
      <c r="AW360" s="3991"/>
      <c r="AX360" s="3991"/>
      <c r="AY360" s="3991"/>
      <c r="AZ360" s="3991"/>
      <c r="BA360" s="3991"/>
      <c r="BB360" s="3991"/>
      <c r="BC360" s="3991"/>
      <c r="BD360" s="3991"/>
      <c r="BE360" s="3991"/>
      <c r="BF360" s="3991"/>
      <c r="BG360" s="3991"/>
      <c r="BH360" s="3991"/>
      <c r="BI360" s="3991"/>
      <c r="BJ360" s="3991"/>
      <c r="BK360" s="3991"/>
      <c r="BL360" s="3991"/>
      <c r="BM360" s="3991"/>
      <c r="BN360" s="3991"/>
      <c r="BO360" s="3991"/>
      <c r="BP360" s="3991"/>
      <c r="BQ360" s="3991"/>
      <c r="BR360" s="3991"/>
      <c r="BS360" s="3991"/>
      <c r="BT360" s="3991"/>
      <c r="BU360" s="3991"/>
      <c r="BV360" s="3991"/>
      <c r="BW360" s="3991"/>
      <c r="BX360" s="3991"/>
      <c r="BY360" s="3991"/>
      <c r="BZ360" s="3991"/>
      <c r="CA360" s="3991"/>
      <c r="CB360" s="3991"/>
    </row>
    <row r="361" spans="1:80" ht="7.5" customHeight="1">
      <c r="A361" s="3990" t="s">
        <v>90</v>
      </c>
      <c r="B361" s="3990"/>
      <c r="C361" s="3990"/>
      <c r="D361" s="3991" t="s">
        <v>1443</v>
      </c>
      <c r="E361" s="3991"/>
      <c r="F361" s="3991"/>
      <c r="G361" s="3991"/>
      <c r="H361" s="3991"/>
      <c r="I361" s="3991"/>
      <c r="J361" s="3991"/>
      <c r="K361" s="3991"/>
      <c r="L361" s="3991"/>
      <c r="M361" s="3991"/>
      <c r="N361" s="3991"/>
      <c r="O361" s="3991"/>
      <c r="P361" s="3991"/>
      <c r="Q361" s="3991"/>
      <c r="R361" s="3991"/>
      <c r="S361" s="3991"/>
      <c r="T361" s="3991"/>
      <c r="U361" s="3991"/>
      <c r="V361" s="3991"/>
      <c r="W361" s="3991"/>
      <c r="X361" s="3991"/>
      <c r="Y361" s="3991"/>
      <c r="Z361" s="3991"/>
      <c r="AA361" s="3991"/>
      <c r="AB361" s="3991"/>
      <c r="AC361" s="3991"/>
      <c r="AD361" s="3991"/>
      <c r="AE361" s="3991"/>
      <c r="AF361" s="3991"/>
      <c r="AG361" s="3991"/>
      <c r="AH361" s="3991"/>
      <c r="AI361" s="3991"/>
      <c r="AJ361" s="3991"/>
      <c r="AK361" s="3991"/>
      <c r="AL361" s="3991"/>
      <c r="AM361" s="3991"/>
      <c r="AN361" s="3991"/>
      <c r="AO361" s="3991"/>
      <c r="AP361" s="3991"/>
      <c r="AQ361" s="3991"/>
      <c r="AR361" s="3991"/>
      <c r="AS361" s="3991"/>
      <c r="AT361" s="3991"/>
      <c r="AU361" s="3991"/>
      <c r="AV361" s="3991"/>
      <c r="AW361" s="3991"/>
      <c r="AX361" s="3991"/>
      <c r="AY361" s="3991"/>
      <c r="AZ361" s="3991"/>
      <c r="BA361" s="3991"/>
      <c r="BB361" s="3991"/>
      <c r="BC361" s="3991"/>
      <c r="BD361" s="3991"/>
      <c r="BE361" s="3991"/>
      <c r="BF361" s="3991"/>
      <c r="BG361" s="3991"/>
      <c r="BH361" s="3991"/>
      <c r="BI361" s="3991"/>
      <c r="BJ361" s="3991"/>
      <c r="BK361" s="3991"/>
      <c r="BL361" s="3991"/>
      <c r="BM361" s="3991"/>
      <c r="BN361" s="3991"/>
      <c r="BO361" s="3991"/>
      <c r="BP361" s="3991"/>
      <c r="BQ361" s="3991"/>
      <c r="BR361" s="3991"/>
      <c r="BS361" s="3991"/>
      <c r="BT361" s="3991"/>
      <c r="BU361" s="3991"/>
      <c r="BV361" s="3991"/>
      <c r="BW361" s="3991"/>
      <c r="BX361" s="3991"/>
      <c r="BY361" s="3991"/>
      <c r="BZ361" s="3991"/>
      <c r="CA361" s="3991"/>
      <c r="CB361" s="3991"/>
    </row>
    <row r="362" spans="1:80" ht="7.5" customHeight="1">
      <c r="A362" s="3990"/>
      <c r="B362" s="3990"/>
      <c r="C362" s="3990"/>
      <c r="D362" s="3991"/>
      <c r="E362" s="3991"/>
      <c r="F362" s="3991"/>
      <c r="G362" s="3991"/>
      <c r="H362" s="3991"/>
      <c r="I362" s="3991"/>
      <c r="J362" s="3991"/>
      <c r="K362" s="3991"/>
      <c r="L362" s="3991"/>
      <c r="M362" s="3991"/>
      <c r="N362" s="3991"/>
      <c r="O362" s="3991"/>
      <c r="P362" s="3991"/>
      <c r="Q362" s="3991"/>
      <c r="R362" s="3991"/>
      <c r="S362" s="3991"/>
      <c r="T362" s="3991"/>
      <c r="U362" s="3991"/>
      <c r="V362" s="3991"/>
      <c r="W362" s="3991"/>
      <c r="X362" s="3991"/>
      <c r="Y362" s="3991"/>
      <c r="Z362" s="3991"/>
      <c r="AA362" s="3991"/>
      <c r="AB362" s="3991"/>
      <c r="AC362" s="3991"/>
      <c r="AD362" s="3991"/>
      <c r="AE362" s="3991"/>
      <c r="AF362" s="3991"/>
      <c r="AG362" s="3991"/>
      <c r="AH362" s="3991"/>
      <c r="AI362" s="3991"/>
      <c r="AJ362" s="3991"/>
      <c r="AK362" s="3991"/>
      <c r="AL362" s="3991"/>
      <c r="AM362" s="3991"/>
      <c r="AN362" s="3991"/>
      <c r="AO362" s="3991"/>
      <c r="AP362" s="3991"/>
      <c r="AQ362" s="3991"/>
      <c r="AR362" s="3991"/>
      <c r="AS362" s="3991"/>
      <c r="AT362" s="3991"/>
      <c r="AU362" s="3991"/>
      <c r="AV362" s="3991"/>
      <c r="AW362" s="3991"/>
      <c r="AX362" s="3991"/>
      <c r="AY362" s="3991"/>
      <c r="AZ362" s="3991"/>
      <c r="BA362" s="3991"/>
      <c r="BB362" s="3991"/>
      <c r="BC362" s="3991"/>
      <c r="BD362" s="3991"/>
      <c r="BE362" s="3991"/>
      <c r="BF362" s="3991"/>
      <c r="BG362" s="3991"/>
      <c r="BH362" s="3991"/>
      <c r="BI362" s="3991"/>
      <c r="BJ362" s="3991"/>
      <c r="BK362" s="3991"/>
      <c r="BL362" s="3991"/>
      <c r="BM362" s="3991"/>
      <c r="BN362" s="3991"/>
      <c r="BO362" s="3991"/>
      <c r="BP362" s="3991"/>
      <c r="BQ362" s="3991"/>
      <c r="BR362" s="3991"/>
      <c r="BS362" s="3991"/>
      <c r="BT362" s="3991"/>
      <c r="BU362" s="3991"/>
      <c r="BV362" s="3991"/>
      <c r="BW362" s="3991"/>
      <c r="BX362" s="3991"/>
      <c r="BY362" s="3991"/>
      <c r="BZ362" s="3991"/>
      <c r="CA362" s="3991"/>
      <c r="CB362" s="3991"/>
    </row>
    <row r="363" spans="1:80" ht="7.5" customHeight="1">
      <c r="A363" s="3990"/>
      <c r="B363" s="3990"/>
      <c r="C363" s="3990"/>
      <c r="D363" s="3991"/>
      <c r="E363" s="3991"/>
      <c r="F363" s="3991"/>
      <c r="G363" s="3991"/>
      <c r="H363" s="3991"/>
      <c r="I363" s="3991"/>
      <c r="J363" s="3991"/>
      <c r="K363" s="3991"/>
      <c r="L363" s="3991"/>
      <c r="M363" s="3991"/>
      <c r="N363" s="3991"/>
      <c r="O363" s="3991"/>
      <c r="P363" s="3991"/>
      <c r="Q363" s="3991"/>
      <c r="R363" s="3991"/>
      <c r="S363" s="3991"/>
      <c r="T363" s="3991"/>
      <c r="U363" s="3991"/>
      <c r="V363" s="3991"/>
      <c r="W363" s="3991"/>
      <c r="X363" s="3991"/>
      <c r="Y363" s="3991"/>
      <c r="Z363" s="3991"/>
      <c r="AA363" s="3991"/>
      <c r="AB363" s="3991"/>
      <c r="AC363" s="3991"/>
      <c r="AD363" s="3991"/>
      <c r="AE363" s="3991"/>
      <c r="AF363" s="3991"/>
      <c r="AG363" s="3991"/>
      <c r="AH363" s="3991"/>
      <c r="AI363" s="3991"/>
      <c r="AJ363" s="3991"/>
      <c r="AK363" s="3991"/>
      <c r="AL363" s="3991"/>
      <c r="AM363" s="3991"/>
      <c r="AN363" s="3991"/>
      <c r="AO363" s="3991"/>
      <c r="AP363" s="3991"/>
      <c r="AQ363" s="3991"/>
      <c r="AR363" s="3991"/>
      <c r="AS363" s="3991"/>
      <c r="AT363" s="3991"/>
      <c r="AU363" s="3991"/>
      <c r="AV363" s="3991"/>
      <c r="AW363" s="3991"/>
      <c r="AX363" s="3991"/>
      <c r="AY363" s="3991"/>
      <c r="AZ363" s="3991"/>
      <c r="BA363" s="3991"/>
      <c r="BB363" s="3991"/>
      <c r="BC363" s="3991"/>
      <c r="BD363" s="3991"/>
      <c r="BE363" s="3991"/>
      <c r="BF363" s="3991"/>
      <c r="BG363" s="3991"/>
      <c r="BH363" s="3991"/>
      <c r="BI363" s="3991"/>
      <c r="BJ363" s="3991"/>
      <c r="BK363" s="3991"/>
      <c r="BL363" s="3991"/>
      <c r="BM363" s="3991"/>
      <c r="BN363" s="3991"/>
      <c r="BO363" s="3991"/>
      <c r="BP363" s="3991"/>
      <c r="BQ363" s="3991"/>
      <c r="BR363" s="3991"/>
      <c r="BS363" s="3991"/>
      <c r="BT363" s="3991"/>
      <c r="BU363" s="3991"/>
      <c r="BV363" s="3991"/>
      <c r="BW363" s="3991"/>
      <c r="BX363" s="3991"/>
      <c r="BY363" s="3991"/>
      <c r="BZ363" s="3991"/>
      <c r="CA363" s="3991"/>
      <c r="CB363" s="3991"/>
    </row>
    <row r="364" spans="1:80" ht="7.5" customHeight="1">
      <c r="A364" s="3990" t="s">
        <v>91</v>
      </c>
      <c r="B364" s="3990"/>
      <c r="C364" s="3990"/>
      <c r="D364" s="3991" t="s">
        <v>1444</v>
      </c>
      <c r="E364" s="3991"/>
      <c r="F364" s="3991"/>
      <c r="G364" s="3991"/>
      <c r="H364" s="3991"/>
      <c r="I364" s="3991"/>
      <c r="J364" s="3991"/>
      <c r="K364" s="3991"/>
      <c r="L364" s="3991"/>
      <c r="M364" s="3991"/>
      <c r="N364" s="3991"/>
      <c r="O364" s="3991"/>
      <c r="P364" s="3991"/>
      <c r="Q364" s="3991"/>
      <c r="R364" s="3991"/>
      <c r="S364" s="3991"/>
      <c r="T364" s="3991"/>
      <c r="U364" s="3991"/>
      <c r="V364" s="3991"/>
      <c r="W364" s="3991"/>
      <c r="X364" s="3991"/>
      <c r="Y364" s="3991"/>
      <c r="Z364" s="3991"/>
      <c r="AA364" s="3991"/>
      <c r="AB364" s="3991"/>
      <c r="AC364" s="3991"/>
      <c r="AD364" s="3991"/>
      <c r="AE364" s="3991"/>
      <c r="AF364" s="3991"/>
      <c r="AG364" s="3991"/>
      <c r="AH364" s="3991"/>
      <c r="AI364" s="3991"/>
      <c r="AJ364" s="3991"/>
      <c r="AK364" s="3991"/>
      <c r="AL364" s="3991"/>
      <c r="AM364" s="3991"/>
      <c r="AN364" s="3991"/>
      <c r="AO364" s="3991"/>
      <c r="AP364" s="3991"/>
      <c r="AQ364" s="3991"/>
      <c r="AR364" s="3991"/>
      <c r="AS364" s="3991"/>
      <c r="AT364" s="3991"/>
      <c r="AU364" s="3991"/>
      <c r="AV364" s="3991"/>
      <c r="AW364" s="3991"/>
      <c r="AX364" s="3991"/>
      <c r="AY364" s="3991"/>
      <c r="AZ364" s="3991"/>
      <c r="BA364" s="3991"/>
      <c r="BB364" s="3991"/>
      <c r="BC364" s="3991"/>
      <c r="BD364" s="3991"/>
      <c r="BE364" s="3991"/>
      <c r="BF364" s="3991"/>
      <c r="BG364" s="3991"/>
      <c r="BH364" s="3991"/>
      <c r="BI364" s="3991"/>
      <c r="BJ364" s="3991"/>
      <c r="BK364" s="3991"/>
      <c r="BL364" s="3991"/>
      <c r="BM364" s="3991"/>
      <c r="BN364" s="3991"/>
      <c r="BO364" s="3991"/>
      <c r="BP364" s="3991"/>
      <c r="BQ364" s="3991"/>
      <c r="BR364" s="3991"/>
      <c r="BS364" s="3991"/>
      <c r="BT364" s="3991"/>
      <c r="BU364" s="3991"/>
      <c r="BV364" s="3991"/>
      <c r="BW364" s="3991"/>
      <c r="BX364" s="3991"/>
      <c r="BY364" s="3991"/>
      <c r="BZ364" s="3991"/>
      <c r="CA364" s="3991"/>
      <c r="CB364" s="3991"/>
    </row>
    <row r="365" spans="1:80" ht="7.5" customHeight="1">
      <c r="A365" s="3990"/>
      <c r="B365" s="3990"/>
      <c r="C365" s="3990"/>
      <c r="D365" s="3991"/>
      <c r="E365" s="3991"/>
      <c r="F365" s="3991"/>
      <c r="G365" s="3991"/>
      <c r="H365" s="3991"/>
      <c r="I365" s="3991"/>
      <c r="J365" s="3991"/>
      <c r="K365" s="3991"/>
      <c r="L365" s="3991"/>
      <c r="M365" s="3991"/>
      <c r="N365" s="3991"/>
      <c r="O365" s="3991"/>
      <c r="P365" s="3991"/>
      <c r="Q365" s="3991"/>
      <c r="R365" s="3991"/>
      <c r="S365" s="3991"/>
      <c r="T365" s="3991"/>
      <c r="U365" s="3991"/>
      <c r="V365" s="3991"/>
      <c r="W365" s="3991"/>
      <c r="X365" s="3991"/>
      <c r="Y365" s="3991"/>
      <c r="Z365" s="3991"/>
      <c r="AA365" s="3991"/>
      <c r="AB365" s="3991"/>
      <c r="AC365" s="3991"/>
      <c r="AD365" s="3991"/>
      <c r="AE365" s="3991"/>
      <c r="AF365" s="3991"/>
      <c r="AG365" s="3991"/>
      <c r="AH365" s="3991"/>
      <c r="AI365" s="3991"/>
      <c r="AJ365" s="3991"/>
      <c r="AK365" s="3991"/>
      <c r="AL365" s="3991"/>
      <c r="AM365" s="3991"/>
      <c r="AN365" s="3991"/>
      <c r="AO365" s="3991"/>
      <c r="AP365" s="3991"/>
      <c r="AQ365" s="3991"/>
      <c r="AR365" s="3991"/>
      <c r="AS365" s="3991"/>
      <c r="AT365" s="3991"/>
      <c r="AU365" s="3991"/>
      <c r="AV365" s="3991"/>
      <c r="AW365" s="3991"/>
      <c r="AX365" s="3991"/>
      <c r="AY365" s="3991"/>
      <c r="AZ365" s="3991"/>
      <c r="BA365" s="3991"/>
      <c r="BB365" s="3991"/>
      <c r="BC365" s="3991"/>
      <c r="BD365" s="3991"/>
      <c r="BE365" s="3991"/>
      <c r="BF365" s="3991"/>
      <c r="BG365" s="3991"/>
      <c r="BH365" s="3991"/>
      <c r="BI365" s="3991"/>
      <c r="BJ365" s="3991"/>
      <c r="BK365" s="3991"/>
      <c r="BL365" s="3991"/>
      <c r="BM365" s="3991"/>
      <c r="BN365" s="3991"/>
      <c r="BO365" s="3991"/>
      <c r="BP365" s="3991"/>
      <c r="BQ365" s="3991"/>
      <c r="BR365" s="3991"/>
      <c r="BS365" s="3991"/>
      <c r="BT365" s="3991"/>
      <c r="BU365" s="3991"/>
      <c r="BV365" s="3991"/>
      <c r="BW365" s="3991"/>
      <c r="BX365" s="3991"/>
      <c r="BY365" s="3991"/>
      <c r="BZ365" s="3991"/>
      <c r="CA365" s="3991"/>
      <c r="CB365" s="3991"/>
    </row>
    <row r="366" spans="1:80" ht="7.5" customHeight="1">
      <c r="A366" s="3990"/>
      <c r="B366" s="3990"/>
      <c r="C366" s="3990"/>
      <c r="D366" s="3991"/>
      <c r="E366" s="3991"/>
      <c r="F366" s="3991"/>
      <c r="G366" s="3991"/>
      <c r="H366" s="3991"/>
      <c r="I366" s="3991"/>
      <c r="J366" s="3991"/>
      <c r="K366" s="3991"/>
      <c r="L366" s="3991"/>
      <c r="M366" s="3991"/>
      <c r="N366" s="3991"/>
      <c r="O366" s="3991"/>
      <c r="P366" s="3991"/>
      <c r="Q366" s="3991"/>
      <c r="R366" s="3991"/>
      <c r="S366" s="3991"/>
      <c r="T366" s="3991"/>
      <c r="U366" s="3991"/>
      <c r="V366" s="3991"/>
      <c r="W366" s="3991"/>
      <c r="X366" s="3991"/>
      <c r="Y366" s="3991"/>
      <c r="Z366" s="3991"/>
      <c r="AA366" s="3991"/>
      <c r="AB366" s="3991"/>
      <c r="AC366" s="3991"/>
      <c r="AD366" s="3991"/>
      <c r="AE366" s="3991"/>
      <c r="AF366" s="3991"/>
      <c r="AG366" s="3991"/>
      <c r="AH366" s="3991"/>
      <c r="AI366" s="3991"/>
      <c r="AJ366" s="3991"/>
      <c r="AK366" s="3991"/>
      <c r="AL366" s="3991"/>
      <c r="AM366" s="3991"/>
      <c r="AN366" s="3991"/>
      <c r="AO366" s="3991"/>
      <c r="AP366" s="3991"/>
      <c r="AQ366" s="3991"/>
      <c r="AR366" s="3991"/>
      <c r="AS366" s="3991"/>
      <c r="AT366" s="3991"/>
      <c r="AU366" s="3991"/>
      <c r="AV366" s="3991"/>
      <c r="AW366" s="3991"/>
      <c r="AX366" s="3991"/>
      <c r="AY366" s="3991"/>
      <c r="AZ366" s="3991"/>
      <c r="BA366" s="3991"/>
      <c r="BB366" s="3991"/>
      <c r="BC366" s="3991"/>
      <c r="BD366" s="3991"/>
      <c r="BE366" s="3991"/>
      <c r="BF366" s="3991"/>
      <c r="BG366" s="3991"/>
      <c r="BH366" s="3991"/>
      <c r="BI366" s="3991"/>
      <c r="BJ366" s="3991"/>
      <c r="BK366" s="3991"/>
      <c r="BL366" s="3991"/>
      <c r="BM366" s="3991"/>
      <c r="BN366" s="3991"/>
      <c r="BO366" s="3991"/>
      <c r="BP366" s="3991"/>
      <c r="BQ366" s="3991"/>
      <c r="BR366" s="3991"/>
      <c r="BS366" s="3991"/>
      <c r="BT366" s="3991"/>
      <c r="BU366" s="3991"/>
      <c r="BV366" s="3991"/>
      <c r="BW366" s="3991"/>
      <c r="BX366" s="3991"/>
      <c r="BY366" s="3991"/>
      <c r="BZ366" s="3991"/>
      <c r="CA366" s="3991"/>
      <c r="CB366" s="3991"/>
    </row>
    <row r="367" spans="1:80" ht="7.5" customHeight="1">
      <c r="A367" s="3990" t="s">
        <v>1329</v>
      </c>
      <c r="B367" s="3990"/>
      <c r="C367" s="3990"/>
      <c r="D367" s="3991" t="s">
        <v>1445</v>
      </c>
      <c r="E367" s="3991"/>
      <c r="F367" s="3991"/>
      <c r="G367" s="3991"/>
      <c r="H367" s="3991"/>
      <c r="I367" s="3991"/>
      <c r="J367" s="3991"/>
      <c r="K367" s="3991"/>
      <c r="L367" s="3991"/>
      <c r="M367" s="3991"/>
      <c r="N367" s="3991"/>
      <c r="O367" s="3991"/>
      <c r="P367" s="3991"/>
      <c r="Q367" s="3991"/>
      <c r="R367" s="3991"/>
      <c r="S367" s="3991"/>
      <c r="T367" s="3991"/>
      <c r="U367" s="3991"/>
      <c r="V367" s="3991"/>
      <c r="W367" s="3991"/>
      <c r="X367" s="3991"/>
      <c r="Y367" s="3991"/>
      <c r="Z367" s="3991"/>
      <c r="AA367" s="3991"/>
      <c r="AB367" s="3991"/>
      <c r="AC367" s="3991"/>
      <c r="AD367" s="3991"/>
      <c r="AE367" s="3991"/>
      <c r="AF367" s="3991"/>
      <c r="AG367" s="3991"/>
      <c r="AH367" s="3991"/>
      <c r="AI367" s="3991"/>
      <c r="AJ367" s="3991"/>
      <c r="AK367" s="3991"/>
      <c r="AL367" s="3991"/>
      <c r="AM367" s="3991"/>
      <c r="AN367" s="3991"/>
      <c r="AO367" s="3991"/>
      <c r="AP367" s="3991"/>
      <c r="AQ367" s="3991"/>
      <c r="AR367" s="3991"/>
      <c r="AS367" s="3991"/>
      <c r="AT367" s="3991"/>
      <c r="AU367" s="3991"/>
      <c r="AV367" s="3991"/>
      <c r="AW367" s="3991"/>
      <c r="AX367" s="3991"/>
      <c r="AY367" s="3991"/>
      <c r="AZ367" s="3991"/>
      <c r="BA367" s="3991"/>
      <c r="BB367" s="3991"/>
      <c r="BC367" s="3991"/>
      <c r="BD367" s="3991"/>
      <c r="BE367" s="3991"/>
      <c r="BF367" s="3991"/>
      <c r="BG367" s="3991"/>
      <c r="BH367" s="3991"/>
      <c r="BI367" s="3991"/>
      <c r="BJ367" s="3991"/>
      <c r="BK367" s="3991"/>
      <c r="BL367" s="3991"/>
      <c r="BM367" s="3991"/>
      <c r="BN367" s="3991"/>
      <c r="BO367" s="3991"/>
      <c r="BP367" s="3991"/>
      <c r="BQ367" s="3991"/>
      <c r="BR367" s="3991"/>
      <c r="BS367" s="3991"/>
      <c r="BT367" s="3991"/>
      <c r="BU367" s="3991"/>
      <c r="BV367" s="3991"/>
      <c r="BW367" s="3991"/>
      <c r="BX367" s="3991"/>
      <c r="BY367" s="3991"/>
      <c r="BZ367" s="3991"/>
      <c r="CA367" s="3991"/>
      <c r="CB367" s="3991"/>
    </row>
    <row r="368" spans="1:80" ht="7.5" customHeight="1">
      <c r="A368" s="3990"/>
      <c r="B368" s="3990"/>
      <c r="C368" s="3990"/>
      <c r="D368" s="3991"/>
      <c r="E368" s="3991"/>
      <c r="F368" s="3991"/>
      <c r="G368" s="3991"/>
      <c r="H368" s="3991"/>
      <c r="I368" s="3991"/>
      <c r="J368" s="3991"/>
      <c r="K368" s="3991"/>
      <c r="L368" s="3991"/>
      <c r="M368" s="3991"/>
      <c r="N368" s="3991"/>
      <c r="O368" s="3991"/>
      <c r="P368" s="3991"/>
      <c r="Q368" s="3991"/>
      <c r="R368" s="3991"/>
      <c r="S368" s="3991"/>
      <c r="T368" s="3991"/>
      <c r="U368" s="3991"/>
      <c r="V368" s="3991"/>
      <c r="W368" s="3991"/>
      <c r="X368" s="3991"/>
      <c r="Y368" s="3991"/>
      <c r="Z368" s="3991"/>
      <c r="AA368" s="3991"/>
      <c r="AB368" s="3991"/>
      <c r="AC368" s="3991"/>
      <c r="AD368" s="3991"/>
      <c r="AE368" s="3991"/>
      <c r="AF368" s="3991"/>
      <c r="AG368" s="3991"/>
      <c r="AH368" s="3991"/>
      <c r="AI368" s="3991"/>
      <c r="AJ368" s="3991"/>
      <c r="AK368" s="3991"/>
      <c r="AL368" s="3991"/>
      <c r="AM368" s="3991"/>
      <c r="AN368" s="3991"/>
      <c r="AO368" s="3991"/>
      <c r="AP368" s="3991"/>
      <c r="AQ368" s="3991"/>
      <c r="AR368" s="3991"/>
      <c r="AS368" s="3991"/>
      <c r="AT368" s="3991"/>
      <c r="AU368" s="3991"/>
      <c r="AV368" s="3991"/>
      <c r="AW368" s="3991"/>
      <c r="AX368" s="3991"/>
      <c r="AY368" s="3991"/>
      <c r="AZ368" s="3991"/>
      <c r="BA368" s="3991"/>
      <c r="BB368" s="3991"/>
      <c r="BC368" s="3991"/>
      <c r="BD368" s="3991"/>
      <c r="BE368" s="3991"/>
      <c r="BF368" s="3991"/>
      <c r="BG368" s="3991"/>
      <c r="BH368" s="3991"/>
      <c r="BI368" s="3991"/>
      <c r="BJ368" s="3991"/>
      <c r="BK368" s="3991"/>
      <c r="BL368" s="3991"/>
      <c r="BM368" s="3991"/>
      <c r="BN368" s="3991"/>
      <c r="BO368" s="3991"/>
      <c r="BP368" s="3991"/>
      <c r="BQ368" s="3991"/>
      <c r="BR368" s="3991"/>
      <c r="BS368" s="3991"/>
      <c r="BT368" s="3991"/>
      <c r="BU368" s="3991"/>
      <c r="BV368" s="3991"/>
      <c r="BW368" s="3991"/>
      <c r="BX368" s="3991"/>
      <c r="BY368" s="3991"/>
      <c r="BZ368" s="3991"/>
      <c r="CA368" s="3991"/>
      <c r="CB368" s="3991"/>
    </row>
    <row r="369" spans="1:80" ht="7.5" customHeight="1">
      <c r="A369" s="3990"/>
      <c r="B369" s="3990"/>
      <c r="C369" s="3990"/>
      <c r="D369" s="3991"/>
      <c r="E369" s="3991"/>
      <c r="F369" s="3991"/>
      <c r="G369" s="3991"/>
      <c r="H369" s="3991"/>
      <c r="I369" s="3991"/>
      <c r="J369" s="3991"/>
      <c r="K369" s="3991"/>
      <c r="L369" s="3991"/>
      <c r="M369" s="3991"/>
      <c r="N369" s="3991"/>
      <c r="O369" s="3991"/>
      <c r="P369" s="3991"/>
      <c r="Q369" s="3991"/>
      <c r="R369" s="3991"/>
      <c r="S369" s="3991"/>
      <c r="T369" s="3991"/>
      <c r="U369" s="3991"/>
      <c r="V369" s="3991"/>
      <c r="W369" s="3991"/>
      <c r="X369" s="3991"/>
      <c r="Y369" s="3991"/>
      <c r="Z369" s="3991"/>
      <c r="AA369" s="3991"/>
      <c r="AB369" s="3991"/>
      <c r="AC369" s="3991"/>
      <c r="AD369" s="3991"/>
      <c r="AE369" s="3991"/>
      <c r="AF369" s="3991"/>
      <c r="AG369" s="3991"/>
      <c r="AH369" s="3991"/>
      <c r="AI369" s="3991"/>
      <c r="AJ369" s="3991"/>
      <c r="AK369" s="3991"/>
      <c r="AL369" s="3991"/>
      <c r="AM369" s="3991"/>
      <c r="AN369" s="3991"/>
      <c r="AO369" s="3991"/>
      <c r="AP369" s="3991"/>
      <c r="AQ369" s="3991"/>
      <c r="AR369" s="3991"/>
      <c r="AS369" s="3991"/>
      <c r="AT369" s="3991"/>
      <c r="AU369" s="3991"/>
      <c r="AV369" s="3991"/>
      <c r="AW369" s="3991"/>
      <c r="AX369" s="3991"/>
      <c r="AY369" s="3991"/>
      <c r="AZ369" s="3991"/>
      <c r="BA369" s="3991"/>
      <c r="BB369" s="3991"/>
      <c r="BC369" s="3991"/>
      <c r="BD369" s="3991"/>
      <c r="BE369" s="3991"/>
      <c r="BF369" s="3991"/>
      <c r="BG369" s="3991"/>
      <c r="BH369" s="3991"/>
      <c r="BI369" s="3991"/>
      <c r="BJ369" s="3991"/>
      <c r="BK369" s="3991"/>
      <c r="BL369" s="3991"/>
      <c r="BM369" s="3991"/>
      <c r="BN369" s="3991"/>
      <c r="BO369" s="3991"/>
      <c r="BP369" s="3991"/>
      <c r="BQ369" s="3991"/>
      <c r="BR369" s="3991"/>
      <c r="BS369" s="3991"/>
      <c r="BT369" s="3991"/>
      <c r="BU369" s="3991"/>
      <c r="BV369" s="3991"/>
      <c r="BW369" s="3991"/>
      <c r="BX369" s="3991"/>
      <c r="BY369" s="3991"/>
      <c r="BZ369" s="3991"/>
      <c r="CA369" s="3991"/>
      <c r="CB369" s="3991"/>
    </row>
    <row r="370" spans="1:80" ht="7.5" customHeight="1">
      <c r="D370" s="742"/>
      <c r="E370" s="743"/>
      <c r="F370" s="743"/>
      <c r="G370" s="743"/>
      <c r="H370" s="742"/>
      <c r="I370" s="742"/>
      <c r="J370" s="742"/>
      <c r="K370" s="742"/>
      <c r="L370" s="742"/>
      <c r="M370" s="742"/>
      <c r="N370" s="742"/>
      <c r="O370" s="742"/>
      <c r="P370" s="742"/>
      <c r="Q370" s="742"/>
      <c r="R370" s="742"/>
      <c r="S370" s="742"/>
      <c r="T370" s="742"/>
      <c r="U370" s="742"/>
      <c r="V370" s="742"/>
      <c r="W370" s="742"/>
      <c r="X370" s="742"/>
      <c r="Y370" s="742"/>
      <c r="Z370" s="742"/>
      <c r="AA370" s="742"/>
      <c r="AB370" s="742"/>
      <c r="AC370" s="742"/>
      <c r="AD370" s="742"/>
      <c r="AE370" s="742"/>
      <c r="AF370" s="742"/>
      <c r="AG370" s="742"/>
      <c r="AH370" s="742"/>
      <c r="AI370" s="742"/>
      <c r="AJ370" s="742"/>
      <c r="AK370" s="742"/>
      <c r="AL370" s="742"/>
      <c r="AM370" s="742"/>
      <c r="AN370" s="742"/>
      <c r="AO370" s="742"/>
      <c r="AP370" s="742"/>
      <c r="AQ370" s="742"/>
      <c r="AR370" s="742"/>
      <c r="AS370" s="742"/>
      <c r="AT370" s="742"/>
      <c r="AU370" s="742"/>
      <c r="AV370" s="742"/>
      <c r="AW370" s="742"/>
      <c r="AX370" s="742"/>
      <c r="AY370" s="742"/>
      <c r="AZ370" s="742"/>
      <c r="BA370" s="742"/>
      <c r="BB370" s="742"/>
      <c r="BC370" s="742"/>
      <c r="BD370" s="742"/>
      <c r="BE370" s="742"/>
      <c r="BF370" s="742"/>
      <c r="BG370" s="742"/>
      <c r="BH370" s="742"/>
      <c r="BI370" s="742"/>
      <c r="BJ370" s="742"/>
      <c r="BK370" s="742"/>
      <c r="BL370" s="742"/>
      <c r="BM370" s="742"/>
      <c r="BN370" s="742"/>
      <c r="BO370" s="742"/>
      <c r="BP370" s="742"/>
      <c r="BQ370" s="742"/>
      <c r="BR370" s="742"/>
    </row>
  </sheetData>
  <mergeCells count="320">
    <mergeCell ref="A93:C95"/>
    <mergeCell ref="E93:G95"/>
    <mergeCell ref="H93:CB95"/>
    <mergeCell ref="A96:C98"/>
    <mergeCell ref="E96:G98"/>
    <mergeCell ref="H96:CB98"/>
    <mergeCell ref="A129:C131"/>
    <mergeCell ref="E129:G131"/>
    <mergeCell ref="H129:CB131"/>
    <mergeCell ref="A108:C110"/>
    <mergeCell ref="E108:G110"/>
    <mergeCell ref="H108:CB110"/>
    <mergeCell ref="A111:C113"/>
    <mergeCell ref="E111:G113"/>
    <mergeCell ref="H111:CB113"/>
    <mergeCell ref="E99:BR101"/>
    <mergeCell ref="A102:C104"/>
    <mergeCell ref="E102:G104"/>
    <mergeCell ref="H102:CB104"/>
    <mergeCell ref="A105:C107"/>
    <mergeCell ref="E105:G107"/>
    <mergeCell ref="H105:CB107"/>
    <mergeCell ref="A120:C122"/>
    <mergeCell ref="E120:G122"/>
    <mergeCell ref="A18:AT20"/>
    <mergeCell ref="E21:CB23"/>
    <mergeCell ref="A24:C26"/>
    <mergeCell ref="E24:G26"/>
    <mergeCell ref="H24:CB26"/>
    <mergeCell ref="A27:C29"/>
    <mergeCell ref="E27:G29"/>
    <mergeCell ref="H27:CB29"/>
    <mergeCell ref="A1:CB4"/>
    <mergeCell ref="A5:CB6"/>
    <mergeCell ref="A8:CB10"/>
    <mergeCell ref="A11:CB13"/>
    <mergeCell ref="A15:C17"/>
    <mergeCell ref="E15:G17"/>
    <mergeCell ref="H15:CB17"/>
    <mergeCell ref="A36:C38"/>
    <mergeCell ref="E36:G38"/>
    <mergeCell ref="H36:CB38"/>
    <mergeCell ref="A39:C41"/>
    <mergeCell ref="E39:G41"/>
    <mergeCell ref="H39:CB41"/>
    <mergeCell ref="A30:C32"/>
    <mergeCell ref="E30:G32"/>
    <mergeCell ref="H30:CB32"/>
    <mergeCell ref="A33:C35"/>
    <mergeCell ref="E33:G35"/>
    <mergeCell ref="H33:CB35"/>
    <mergeCell ref="A48:C50"/>
    <mergeCell ref="E48:G50"/>
    <mergeCell ref="H48:CB50"/>
    <mergeCell ref="A51:C53"/>
    <mergeCell ref="E51:G53"/>
    <mergeCell ref="H51:CB53"/>
    <mergeCell ref="A42:C44"/>
    <mergeCell ref="E42:G44"/>
    <mergeCell ref="H42:CB44"/>
    <mergeCell ref="A45:C47"/>
    <mergeCell ref="E45:G47"/>
    <mergeCell ref="H45:CB47"/>
    <mergeCell ref="A60:C62"/>
    <mergeCell ref="E60:G62"/>
    <mergeCell ref="H60:CB62"/>
    <mergeCell ref="A63:C65"/>
    <mergeCell ref="E63:G65"/>
    <mergeCell ref="H63:CB65"/>
    <mergeCell ref="A54:C56"/>
    <mergeCell ref="E54:G56"/>
    <mergeCell ref="H54:CB56"/>
    <mergeCell ref="A57:C59"/>
    <mergeCell ref="E57:G59"/>
    <mergeCell ref="H57:CB59"/>
    <mergeCell ref="A75:C77"/>
    <mergeCell ref="E75:G77"/>
    <mergeCell ref="H75:CB77"/>
    <mergeCell ref="A78:C80"/>
    <mergeCell ref="E78:G80"/>
    <mergeCell ref="H78:CB80"/>
    <mergeCell ref="E66:BR68"/>
    <mergeCell ref="A69:C71"/>
    <mergeCell ref="E69:G71"/>
    <mergeCell ref="H69:CB71"/>
    <mergeCell ref="A72:C74"/>
    <mergeCell ref="E72:G74"/>
    <mergeCell ref="H72:CB74"/>
    <mergeCell ref="A87:C89"/>
    <mergeCell ref="E87:G89"/>
    <mergeCell ref="H87:CB89"/>
    <mergeCell ref="A90:C92"/>
    <mergeCell ref="E90:G92"/>
    <mergeCell ref="H90:CB92"/>
    <mergeCell ref="A81:C83"/>
    <mergeCell ref="E81:G83"/>
    <mergeCell ref="H81:CB83"/>
    <mergeCell ref="A84:C86"/>
    <mergeCell ref="E84:G86"/>
    <mergeCell ref="H84:CB86"/>
    <mergeCell ref="H120:CB122"/>
    <mergeCell ref="A123:C125"/>
    <mergeCell ref="E123:G125"/>
    <mergeCell ref="H123:CB125"/>
    <mergeCell ref="A114:C116"/>
    <mergeCell ref="E114:G116"/>
    <mergeCell ref="H114:CB116"/>
    <mergeCell ref="A117:C119"/>
    <mergeCell ref="E117:G119"/>
    <mergeCell ref="H117:CB119"/>
    <mergeCell ref="A138:C140"/>
    <mergeCell ref="E138:G140"/>
    <mergeCell ref="H138:CB140"/>
    <mergeCell ref="A141:C143"/>
    <mergeCell ref="E141:G143"/>
    <mergeCell ref="H141:CB143"/>
    <mergeCell ref="A126:C128"/>
    <mergeCell ref="E126:G128"/>
    <mergeCell ref="H126:CB128"/>
    <mergeCell ref="E132:BR134"/>
    <mergeCell ref="A135:C137"/>
    <mergeCell ref="E135:G137"/>
    <mergeCell ref="H135:CB137"/>
    <mergeCell ref="A150:C152"/>
    <mergeCell ref="E150:G152"/>
    <mergeCell ref="H150:CB152"/>
    <mergeCell ref="A153:C155"/>
    <mergeCell ref="E153:G155"/>
    <mergeCell ref="H153:CB155"/>
    <mergeCell ref="A144:C146"/>
    <mergeCell ref="E144:G146"/>
    <mergeCell ref="H144:CB146"/>
    <mergeCell ref="A147:C149"/>
    <mergeCell ref="E147:G149"/>
    <mergeCell ref="H147:CB149"/>
    <mergeCell ref="A162:C164"/>
    <mergeCell ref="E162:G164"/>
    <mergeCell ref="H162:CB164"/>
    <mergeCell ref="E165:BR167"/>
    <mergeCell ref="A168:C170"/>
    <mergeCell ref="E168:G170"/>
    <mergeCell ref="H168:CB170"/>
    <mergeCell ref="A156:C158"/>
    <mergeCell ref="E156:G158"/>
    <mergeCell ref="H156:CB158"/>
    <mergeCell ref="A159:C161"/>
    <mergeCell ref="E159:G161"/>
    <mergeCell ref="H159:CB161"/>
    <mergeCell ref="A177:C179"/>
    <mergeCell ref="E177:G179"/>
    <mergeCell ref="H177:CB179"/>
    <mergeCell ref="A180:C182"/>
    <mergeCell ref="E180:G182"/>
    <mergeCell ref="H180:CB182"/>
    <mergeCell ref="A171:C173"/>
    <mergeCell ref="E171:G173"/>
    <mergeCell ref="H171:CB173"/>
    <mergeCell ref="A174:C176"/>
    <mergeCell ref="E174:G176"/>
    <mergeCell ref="H174:CB176"/>
    <mergeCell ref="A189:C191"/>
    <mergeCell ref="E189:G191"/>
    <mergeCell ref="H189:CB191"/>
    <mergeCell ref="A192:C194"/>
    <mergeCell ref="E192:G194"/>
    <mergeCell ref="H192:CB194"/>
    <mergeCell ref="A183:C185"/>
    <mergeCell ref="E183:G185"/>
    <mergeCell ref="H183:CB185"/>
    <mergeCell ref="A186:C188"/>
    <mergeCell ref="E186:G188"/>
    <mergeCell ref="H186:CB188"/>
    <mergeCell ref="A208:C210"/>
    <mergeCell ref="E208:G210"/>
    <mergeCell ref="H208:CB210"/>
    <mergeCell ref="A211:C213"/>
    <mergeCell ref="E211:G213"/>
    <mergeCell ref="H211:CB213"/>
    <mergeCell ref="A196:AT198"/>
    <mergeCell ref="E199:AX201"/>
    <mergeCell ref="A202:C204"/>
    <mergeCell ref="E202:G204"/>
    <mergeCell ref="H202:CB204"/>
    <mergeCell ref="A205:C207"/>
    <mergeCell ref="E205:G207"/>
    <mergeCell ref="H205:CB207"/>
    <mergeCell ref="A220:C222"/>
    <mergeCell ref="E220:G222"/>
    <mergeCell ref="H220:CB222"/>
    <mergeCell ref="A223:C225"/>
    <mergeCell ref="E223:G225"/>
    <mergeCell ref="H223:CB225"/>
    <mergeCell ref="A214:C216"/>
    <mergeCell ref="E214:G216"/>
    <mergeCell ref="H214:CB216"/>
    <mergeCell ref="A217:C219"/>
    <mergeCell ref="E217:G219"/>
    <mergeCell ref="H217:CB219"/>
    <mergeCell ref="A235:C237"/>
    <mergeCell ref="E235:G237"/>
    <mergeCell ref="H235:CB237"/>
    <mergeCell ref="A238:C240"/>
    <mergeCell ref="E238:G240"/>
    <mergeCell ref="H238:CB240"/>
    <mergeCell ref="E226:AX228"/>
    <mergeCell ref="A229:C231"/>
    <mergeCell ref="E229:G231"/>
    <mergeCell ref="H229:CB231"/>
    <mergeCell ref="A232:C234"/>
    <mergeCell ref="E232:G234"/>
    <mergeCell ref="H232:CB234"/>
    <mergeCell ref="A247:C249"/>
    <mergeCell ref="E247:G249"/>
    <mergeCell ref="H247:CB249"/>
    <mergeCell ref="A250:C252"/>
    <mergeCell ref="E250:G252"/>
    <mergeCell ref="H250:CB252"/>
    <mergeCell ref="A241:C243"/>
    <mergeCell ref="E241:G243"/>
    <mergeCell ref="H241:CB243"/>
    <mergeCell ref="A244:C246"/>
    <mergeCell ref="E244:G246"/>
    <mergeCell ref="H244:CB246"/>
    <mergeCell ref="A262:C264"/>
    <mergeCell ref="E262:G264"/>
    <mergeCell ref="H262:CB264"/>
    <mergeCell ref="A265:C267"/>
    <mergeCell ref="E265:G267"/>
    <mergeCell ref="H265:CB267"/>
    <mergeCell ref="A253:C255"/>
    <mergeCell ref="E253:G255"/>
    <mergeCell ref="H253:CB255"/>
    <mergeCell ref="E256:AX258"/>
    <mergeCell ref="A259:C261"/>
    <mergeCell ref="E259:G261"/>
    <mergeCell ref="H259:CB261"/>
    <mergeCell ref="A274:C276"/>
    <mergeCell ref="E274:G276"/>
    <mergeCell ref="H274:CB276"/>
    <mergeCell ref="A277:C279"/>
    <mergeCell ref="E277:G279"/>
    <mergeCell ref="H277:CB279"/>
    <mergeCell ref="A268:C270"/>
    <mergeCell ref="E268:G270"/>
    <mergeCell ref="H268:CB270"/>
    <mergeCell ref="A271:C273"/>
    <mergeCell ref="E271:G273"/>
    <mergeCell ref="H271:CB273"/>
    <mergeCell ref="E286:AX288"/>
    <mergeCell ref="A289:C291"/>
    <mergeCell ref="E289:G291"/>
    <mergeCell ref="H289:CB291"/>
    <mergeCell ref="A292:C294"/>
    <mergeCell ref="E292:G294"/>
    <mergeCell ref="H292:CB294"/>
    <mergeCell ref="A280:C282"/>
    <mergeCell ref="E280:G282"/>
    <mergeCell ref="H280:CB282"/>
    <mergeCell ref="A283:C285"/>
    <mergeCell ref="E283:G285"/>
    <mergeCell ref="H283:CB285"/>
    <mergeCell ref="A301:C303"/>
    <mergeCell ref="E301:G303"/>
    <mergeCell ref="H301:CB303"/>
    <mergeCell ref="A305:AT307"/>
    <mergeCell ref="A308:C310"/>
    <mergeCell ref="D308:CB310"/>
    <mergeCell ref="A295:C297"/>
    <mergeCell ref="E295:G297"/>
    <mergeCell ref="H295:CB297"/>
    <mergeCell ref="A298:C300"/>
    <mergeCell ref="E298:G300"/>
    <mergeCell ref="H298:CB300"/>
    <mergeCell ref="A317:C319"/>
    <mergeCell ref="E317:G319"/>
    <mergeCell ref="H317:CB319"/>
    <mergeCell ref="A320:C322"/>
    <mergeCell ref="E320:G322"/>
    <mergeCell ref="H320:CB322"/>
    <mergeCell ref="A311:C313"/>
    <mergeCell ref="E311:G313"/>
    <mergeCell ref="H311:CB313"/>
    <mergeCell ref="A314:C316"/>
    <mergeCell ref="E314:G316"/>
    <mergeCell ref="H314:CB316"/>
    <mergeCell ref="A329:C331"/>
    <mergeCell ref="E329:G331"/>
    <mergeCell ref="H329:CB331"/>
    <mergeCell ref="A332:C334"/>
    <mergeCell ref="E332:G334"/>
    <mergeCell ref="H332:CB334"/>
    <mergeCell ref="A323:C325"/>
    <mergeCell ref="E323:G325"/>
    <mergeCell ref="H323:CB325"/>
    <mergeCell ref="A326:C328"/>
    <mergeCell ref="E326:G328"/>
    <mergeCell ref="H326:CB328"/>
    <mergeCell ref="A341:C343"/>
    <mergeCell ref="E341:G343"/>
    <mergeCell ref="H341:CB343"/>
    <mergeCell ref="H344:CB348"/>
    <mergeCell ref="A349:C351"/>
    <mergeCell ref="E349:G351"/>
    <mergeCell ref="H349:CB351"/>
    <mergeCell ref="A335:C337"/>
    <mergeCell ref="E335:G337"/>
    <mergeCell ref="H335:CB337"/>
    <mergeCell ref="A338:C340"/>
    <mergeCell ref="E338:G340"/>
    <mergeCell ref="H338:CB340"/>
    <mergeCell ref="A364:C366"/>
    <mergeCell ref="D364:CB366"/>
    <mergeCell ref="A367:C369"/>
    <mergeCell ref="D367:CB369"/>
    <mergeCell ref="A352:AT354"/>
    <mergeCell ref="A355:C357"/>
    <mergeCell ref="D355:CB357"/>
    <mergeCell ref="D358:CB360"/>
    <mergeCell ref="A361:C363"/>
    <mergeCell ref="D361:CB363"/>
  </mergeCells>
  <phoneticPr fontId="2"/>
  <dataValidations count="1">
    <dataValidation type="list" allowBlank="1" showInputMessage="1" showErrorMessage="1" sqref="A24:C65 A15:C17 A69:C98 A102:C131 A135:C164 A168:C194 A202:C225 A229:C255 A259:C285 A289:C303 A311:C343 A349:C351">
      <formula1>"〇"</formula1>
    </dataValidation>
  </dataValidations>
  <pageMargins left="0.23622047244094491" right="0.23622047244094491" top="0.74803149606299213" bottom="0.39370078740157483" header="0.31496062992125984" footer="0.31496062992125984"/>
  <pageSetup paperSize="9" scale="90" orientation="portrait" r:id="rId1"/>
  <rowBreaks count="2" manualBreakCount="2">
    <brk id="125" max="16383" man="1"/>
    <brk id="249"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45"/>
  <sheetViews>
    <sheetView topLeftCell="A121" workbookViewId="0">
      <selection activeCell="BO47" sqref="BO47"/>
    </sheetView>
  </sheetViews>
  <sheetFormatPr defaultColWidth="2.5" defaultRowHeight="15" customHeight="1"/>
  <cols>
    <col min="1" max="60" width="2.375" style="72" customWidth="1"/>
    <col min="61" max="16384" width="2.5" style="72"/>
  </cols>
  <sheetData>
    <row r="1" spans="1:61" ht="8.25" customHeight="1">
      <c r="A1" s="1774" t="s">
        <v>742</v>
      </c>
      <c r="B1" s="1774"/>
      <c r="C1" s="1774"/>
      <c r="D1" s="1774"/>
      <c r="E1" s="1774"/>
      <c r="F1" s="1774"/>
      <c r="G1" s="1774"/>
      <c r="H1" s="1774"/>
      <c r="I1" s="1774"/>
      <c r="J1" s="1774"/>
      <c r="K1" s="1774"/>
      <c r="L1" s="1774"/>
      <c r="M1" s="1774"/>
      <c r="N1" s="1774"/>
      <c r="O1" s="1774"/>
      <c r="P1" s="1774"/>
      <c r="Q1" s="1774"/>
      <c r="R1" s="1774"/>
      <c r="S1" s="1774"/>
      <c r="T1" s="1774"/>
      <c r="U1" s="1774"/>
      <c r="V1" s="1774"/>
      <c r="W1" s="1774"/>
      <c r="X1" s="1774"/>
      <c r="Y1" s="1774"/>
      <c r="Z1" s="1774"/>
      <c r="AA1" s="1774"/>
      <c r="AB1" s="1774"/>
      <c r="AC1" s="1774"/>
      <c r="AD1" s="1774"/>
      <c r="AE1" s="1774"/>
      <c r="AF1" s="1774"/>
      <c r="AG1" s="1774"/>
      <c r="AH1" s="1774"/>
      <c r="AI1" s="1774"/>
      <c r="AJ1" s="1774"/>
      <c r="AK1" s="1774"/>
      <c r="AL1" s="1774"/>
      <c r="AM1" s="1774"/>
      <c r="AN1" s="1774"/>
      <c r="AO1" s="1774"/>
      <c r="AP1" s="1774"/>
      <c r="AQ1" s="1774"/>
      <c r="AR1" s="1774"/>
      <c r="AS1" s="1774"/>
      <c r="AT1" s="1774"/>
      <c r="AU1" s="1774"/>
      <c r="AV1" s="1774"/>
      <c r="AW1" s="1774"/>
      <c r="AX1" s="1774"/>
      <c r="AY1" s="1774"/>
      <c r="AZ1" s="1774"/>
      <c r="BA1" s="1774"/>
      <c r="BB1" s="1774"/>
      <c r="BC1" s="1774"/>
      <c r="BD1" s="1774"/>
      <c r="BE1" s="1774"/>
      <c r="BF1" s="1774"/>
      <c r="BG1" s="1774"/>
      <c r="BH1" s="1774"/>
    </row>
    <row r="2" spans="1:61" ht="11.25" customHeight="1">
      <c r="A2" s="1774"/>
      <c r="B2" s="1774"/>
      <c r="C2" s="1774"/>
      <c r="D2" s="1774"/>
      <c r="E2" s="1774"/>
      <c r="F2" s="1774"/>
      <c r="G2" s="1774"/>
      <c r="H2" s="1774"/>
      <c r="I2" s="1774"/>
      <c r="J2" s="1774"/>
      <c r="K2" s="1774"/>
      <c r="L2" s="1774"/>
      <c r="M2" s="1774"/>
      <c r="N2" s="1774"/>
      <c r="O2" s="1774"/>
      <c r="P2" s="1774"/>
      <c r="Q2" s="1774"/>
      <c r="R2" s="1774"/>
      <c r="S2" s="1774"/>
      <c r="T2" s="1774"/>
      <c r="U2" s="1774"/>
      <c r="V2" s="1774"/>
      <c r="W2" s="1774"/>
      <c r="X2" s="1774"/>
      <c r="Y2" s="1774"/>
      <c r="Z2" s="1774"/>
      <c r="AA2" s="1774"/>
      <c r="AB2" s="1774"/>
      <c r="AC2" s="1774"/>
      <c r="AD2" s="1774"/>
      <c r="AE2" s="1774"/>
      <c r="AF2" s="1774"/>
      <c r="AG2" s="1774"/>
      <c r="AH2" s="1774"/>
      <c r="AI2" s="1774"/>
      <c r="AJ2" s="1774"/>
      <c r="AK2" s="1774"/>
      <c r="AL2" s="1774"/>
      <c r="AM2" s="1774"/>
      <c r="AN2" s="1774"/>
      <c r="AO2" s="1774"/>
      <c r="AP2" s="1774"/>
      <c r="AQ2" s="1774"/>
      <c r="AR2" s="1774"/>
      <c r="AS2" s="1774"/>
      <c r="AT2" s="1774"/>
      <c r="AU2" s="1774"/>
      <c r="AV2" s="1774"/>
      <c r="AW2" s="1774"/>
      <c r="AX2" s="1774"/>
      <c r="AY2" s="1774"/>
      <c r="AZ2" s="1774"/>
      <c r="BA2" s="1774"/>
      <c r="BB2" s="1774"/>
      <c r="BC2" s="1774"/>
      <c r="BD2" s="1774"/>
      <c r="BE2" s="1774"/>
      <c r="BF2" s="1774"/>
      <c r="BG2" s="1774"/>
      <c r="BH2" s="1774"/>
    </row>
    <row r="3" spans="1:61" ht="11.25" customHeight="1">
      <c r="A3" s="1775" t="s">
        <v>743</v>
      </c>
      <c r="B3" s="1775"/>
      <c r="C3" s="1775"/>
      <c r="D3" s="1775"/>
      <c r="E3" s="1775"/>
      <c r="F3" s="1775"/>
      <c r="G3" s="1775"/>
      <c r="H3" s="1775"/>
      <c r="I3" s="1775"/>
      <c r="J3" s="1775"/>
      <c r="K3" s="1775"/>
      <c r="L3" s="1775"/>
      <c r="M3" s="1775"/>
      <c r="N3" s="1775"/>
      <c r="O3" s="1775"/>
      <c r="P3" s="1775"/>
      <c r="Q3" s="1775"/>
      <c r="R3" s="1777"/>
      <c r="S3" s="1777"/>
      <c r="T3" s="1779"/>
      <c r="U3" s="1779"/>
      <c r="V3" s="1779"/>
      <c r="W3" s="1779"/>
      <c r="X3" s="1779"/>
      <c r="Y3" s="1779"/>
      <c r="Z3" s="1779"/>
      <c r="AA3" s="1779"/>
      <c r="AB3" s="1779"/>
      <c r="AC3" s="1779"/>
      <c r="AD3" s="1779"/>
      <c r="AE3" s="1779"/>
      <c r="AF3" s="1779"/>
      <c r="AG3" s="1779"/>
      <c r="AH3" s="1779"/>
      <c r="AI3" s="1779"/>
      <c r="AJ3" s="1781"/>
      <c r="AK3" s="1781"/>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6"/>
    </row>
    <row r="4" spans="1:61" ht="11.25" customHeight="1" thickBot="1">
      <c r="A4" s="1776"/>
      <c r="B4" s="1776"/>
      <c r="C4" s="1776"/>
      <c r="D4" s="1776"/>
      <c r="E4" s="1776"/>
      <c r="F4" s="1776"/>
      <c r="G4" s="1776"/>
      <c r="H4" s="1776"/>
      <c r="I4" s="1776"/>
      <c r="J4" s="1776"/>
      <c r="K4" s="1776"/>
      <c r="L4" s="1776"/>
      <c r="M4" s="1776"/>
      <c r="N4" s="1776"/>
      <c r="O4" s="1776"/>
      <c r="P4" s="1776"/>
      <c r="Q4" s="1776"/>
      <c r="R4" s="1778"/>
      <c r="S4" s="1778"/>
      <c r="T4" s="1780"/>
      <c r="U4" s="1780"/>
      <c r="V4" s="1780"/>
      <c r="W4" s="1780"/>
      <c r="X4" s="1780"/>
      <c r="Y4" s="1780"/>
      <c r="Z4" s="1780"/>
      <c r="AA4" s="1780"/>
      <c r="AB4" s="1780"/>
      <c r="AC4" s="1780"/>
      <c r="AD4" s="1780"/>
      <c r="AE4" s="1780"/>
      <c r="AF4" s="1780"/>
      <c r="AG4" s="1780"/>
      <c r="AH4" s="1780"/>
      <c r="AI4" s="1780"/>
      <c r="AJ4" s="1782"/>
      <c r="AK4" s="1782"/>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66"/>
    </row>
    <row r="5" spans="1:61" ht="12.75" customHeight="1">
      <c r="A5" s="1783" t="s">
        <v>744</v>
      </c>
      <c r="B5" s="1784"/>
      <c r="C5" s="1784"/>
      <c r="D5" s="1784"/>
      <c r="E5" s="1784"/>
      <c r="F5" s="1785"/>
      <c r="G5" s="1784">
        <v>7</v>
      </c>
      <c r="H5" s="1784"/>
      <c r="I5" s="1784"/>
      <c r="J5" s="1784"/>
      <c r="K5" s="1784">
        <v>8</v>
      </c>
      <c r="L5" s="1784"/>
      <c r="M5" s="1784"/>
      <c r="N5" s="1784"/>
      <c r="O5" s="1784">
        <v>9</v>
      </c>
      <c r="P5" s="1784"/>
      <c r="Q5" s="1784"/>
      <c r="R5" s="1784"/>
      <c r="S5" s="1784">
        <v>10</v>
      </c>
      <c r="T5" s="1784"/>
      <c r="U5" s="1784"/>
      <c r="V5" s="1784"/>
      <c r="W5" s="1784">
        <v>11</v>
      </c>
      <c r="X5" s="1784"/>
      <c r="Y5" s="1784"/>
      <c r="Z5" s="1784"/>
      <c r="AA5" s="1784">
        <v>12</v>
      </c>
      <c r="AB5" s="1784"/>
      <c r="AC5" s="1784"/>
      <c r="AD5" s="1784"/>
      <c r="AE5" s="1784">
        <v>13</v>
      </c>
      <c r="AF5" s="1784"/>
      <c r="AG5" s="1784"/>
      <c r="AH5" s="1784"/>
      <c r="AI5" s="1784">
        <v>14</v>
      </c>
      <c r="AJ5" s="1784"/>
      <c r="AK5" s="1784"/>
      <c r="AL5" s="1784"/>
      <c r="AM5" s="1784">
        <v>15</v>
      </c>
      <c r="AN5" s="1784"/>
      <c r="AO5" s="1784"/>
      <c r="AP5" s="1784"/>
      <c r="AQ5" s="1784">
        <v>16</v>
      </c>
      <c r="AR5" s="1784"/>
      <c r="AS5" s="1784"/>
      <c r="AT5" s="1784"/>
      <c r="AU5" s="1784">
        <v>17</v>
      </c>
      <c r="AV5" s="1784"/>
      <c r="AW5" s="1784"/>
      <c r="AX5" s="1784"/>
      <c r="AY5" s="1784">
        <v>18</v>
      </c>
      <c r="AZ5" s="1784"/>
      <c r="BA5" s="1784"/>
      <c r="BB5" s="1784"/>
      <c r="BC5" s="1784">
        <v>19</v>
      </c>
      <c r="BD5" s="1784"/>
      <c r="BE5" s="1784"/>
      <c r="BF5" s="1784"/>
      <c r="BG5" s="1784">
        <v>20</v>
      </c>
      <c r="BH5" s="1785"/>
      <c r="BI5" s="266"/>
    </row>
    <row r="6" spans="1:61" ht="12.75" customHeight="1">
      <c r="A6" s="1786"/>
      <c r="B6" s="1787"/>
      <c r="C6" s="1787"/>
      <c r="D6" s="1787"/>
      <c r="E6" s="1787"/>
      <c r="F6" s="1788"/>
      <c r="G6" s="271"/>
      <c r="H6" s="272"/>
      <c r="I6" s="272"/>
      <c r="J6" s="272"/>
      <c r="K6" s="271"/>
      <c r="L6" s="272"/>
      <c r="M6" s="272"/>
      <c r="N6" s="272"/>
      <c r="O6" s="271"/>
      <c r="P6" s="272"/>
      <c r="Q6" s="272"/>
      <c r="R6" s="272"/>
      <c r="S6" s="271"/>
      <c r="T6" s="272"/>
      <c r="U6" s="272"/>
      <c r="V6" s="272"/>
      <c r="W6" s="271"/>
      <c r="X6" s="272"/>
      <c r="Y6" s="272"/>
      <c r="Z6" s="272"/>
      <c r="AA6" s="271"/>
      <c r="AB6" s="272"/>
      <c r="AC6" s="272"/>
      <c r="AD6" s="272"/>
      <c r="AE6" s="271"/>
      <c r="AF6" s="272"/>
      <c r="AG6" s="272"/>
      <c r="AH6" s="272"/>
      <c r="AI6" s="271"/>
      <c r="AJ6" s="272"/>
      <c r="AK6" s="272"/>
      <c r="AL6" s="272"/>
      <c r="AM6" s="271"/>
      <c r="AN6" s="272"/>
      <c r="AO6" s="272"/>
      <c r="AP6" s="272"/>
      <c r="AQ6" s="271"/>
      <c r="AR6" s="272"/>
      <c r="AS6" s="272"/>
      <c r="AT6" s="272"/>
      <c r="AU6" s="271"/>
      <c r="AV6" s="272"/>
      <c r="AW6" s="272"/>
      <c r="AX6" s="272"/>
      <c r="AY6" s="271"/>
      <c r="AZ6" s="272"/>
      <c r="BA6" s="272"/>
      <c r="BB6" s="272"/>
      <c r="BC6" s="271"/>
      <c r="BD6" s="272"/>
      <c r="BE6" s="272"/>
      <c r="BF6" s="272"/>
      <c r="BG6" s="271"/>
      <c r="BH6" s="273"/>
      <c r="BI6" s="266"/>
    </row>
    <row r="7" spans="1:61" ht="12.75" customHeight="1">
      <c r="A7" s="1789"/>
      <c r="B7" s="1790"/>
      <c r="C7" s="1790"/>
      <c r="D7" s="1790"/>
      <c r="E7" s="1790"/>
      <c r="F7" s="1791"/>
      <c r="G7" s="1795" t="s">
        <v>745</v>
      </c>
      <c r="H7" s="1795"/>
      <c r="I7" s="1795"/>
      <c r="J7" s="1795"/>
      <c r="K7" s="1796" t="s">
        <v>746</v>
      </c>
      <c r="L7" s="1796"/>
      <c r="M7" s="1795"/>
      <c r="N7" s="1795"/>
      <c r="O7" s="1810" t="s">
        <v>747</v>
      </c>
      <c r="P7" s="1810"/>
      <c r="Q7" s="1795" t="s">
        <v>748</v>
      </c>
      <c r="R7" s="1795"/>
      <c r="S7" s="1795"/>
      <c r="T7" s="1795"/>
      <c r="U7" s="1795"/>
      <c r="V7" s="1795"/>
      <c r="W7" s="1795"/>
      <c r="X7" s="1795"/>
      <c r="Y7" s="1795"/>
      <c r="Z7" s="1795"/>
      <c r="AA7" s="1808" t="s">
        <v>17</v>
      </c>
      <c r="AB7" s="1808"/>
      <c r="AC7" s="1795"/>
      <c r="AD7" s="1795"/>
      <c r="AE7" s="1795" t="s">
        <v>749</v>
      </c>
      <c r="AF7" s="1795"/>
      <c r="AG7" s="1795"/>
      <c r="AH7" s="1795"/>
      <c r="AI7" s="1795"/>
      <c r="AJ7" s="1795"/>
      <c r="AK7" s="1795"/>
      <c r="AL7" s="1795"/>
      <c r="AM7" s="1795" t="s">
        <v>748</v>
      </c>
      <c r="AN7" s="1795"/>
      <c r="AO7" s="1795"/>
      <c r="AP7" s="1795"/>
      <c r="AQ7" s="1808"/>
      <c r="AR7" s="1808"/>
      <c r="AS7" s="1795"/>
      <c r="AT7" s="1795"/>
      <c r="AU7" s="1795"/>
      <c r="AV7" s="1795"/>
      <c r="AW7" s="1812" t="s">
        <v>750</v>
      </c>
      <c r="AX7" s="1812"/>
      <c r="AY7" s="1812"/>
      <c r="AZ7" s="1812"/>
      <c r="BA7" s="1795"/>
      <c r="BB7" s="1795"/>
      <c r="BC7" s="1812" t="s">
        <v>751</v>
      </c>
      <c r="BD7" s="1812"/>
      <c r="BE7" s="1812"/>
      <c r="BF7" s="1812"/>
      <c r="BG7" s="1795"/>
      <c r="BH7" s="1814"/>
      <c r="BI7" s="266"/>
    </row>
    <row r="8" spans="1:61" ht="12.75" customHeight="1">
      <c r="A8" s="1789"/>
      <c r="B8" s="1790"/>
      <c r="C8" s="1790"/>
      <c r="D8" s="1790"/>
      <c r="E8" s="1790"/>
      <c r="F8" s="1791"/>
      <c r="G8" s="1795"/>
      <c r="H8" s="1795"/>
      <c r="I8" s="1795"/>
      <c r="J8" s="1795"/>
      <c r="K8" s="1796"/>
      <c r="L8" s="1796"/>
      <c r="M8" s="1795"/>
      <c r="N8" s="1795"/>
      <c r="O8" s="1810"/>
      <c r="P8" s="1810"/>
      <c r="Q8" s="1795"/>
      <c r="R8" s="1795"/>
      <c r="S8" s="1795"/>
      <c r="T8" s="1795"/>
      <c r="U8" s="1795"/>
      <c r="V8" s="1795"/>
      <c r="W8" s="1795"/>
      <c r="X8" s="1795"/>
      <c r="Y8" s="1795"/>
      <c r="Z8" s="1795"/>
      <c r="AA8" s="1808"/>
      <c r="AB8" s="1808"/>
      <c r="AC8" s="1795"/>
      <c r="AD8" s="1795"/>
      <c r="AE8" s="1795"/>
      <c r="AF8" s="1795"/>
      <c r="AG8" s="1795"/>
      <c r="AH8" s="1795"/>
      <c r="AI8" s="1795"/>
      <c r="AJ8" s="1795"/>
      <c r="AK8" s="1795"/>
      <c r="AL8" s="1795"/>
      <c r="AM8" s="1795"/>
      <c r="AN8" s="1795"/>
      <c r="AO8" s="1795"/>
      <c r="AP8" s="1795"/>
      <c r="AQ8" s="1808"/>
      <c r="AR8" s="1808"/>
      <c r="AS8" s="1795"/>
      <c r="AT8" s="1795"/>
      <c r="AU8" s="1795"/>
      <c r="AV8" s="1795"/>
      <c r="AW8" s="1795"/>
      <c r="AX8" s="1795"/>
      <c r="AY8" s="1795"/>
      <c r="AZ8" s="1795"/>
      <c r="BA8" s="1795"/>
      <c r="BB8" s="1795"/>
      <c r="BC8" s="1795"/>
      <c r="BD8" s="1795"/>
      <c r="BE8" s="1795"/>
      <c r="BF8" s="1795"/>
      <c r="BG8" s="1795"/>
      <c r="BH8" s="1814"/>
      <c r="BI8" s="266"/>
    </row>
    <row r="9" spans="1:61" ht="12.75" customHeight="1" thickBot="1">
      <c r="A9" s="1792"/>
      <c r="B9" s="1793"/>
      <c r="C9" s="1793"/>
      <c r="D9" s="1793"/>
      <c r="E9" s="1793"/>
      <c r="F9" s="1794"/>
      <c r="G9" s="1795"/>
      <c r="H9" s="1795"/>
      <c r="I9" s="1795"/>
      <c r="J9" s="1795"/>
      <c r="K9" s="1797"/>
      <c r="L9" s="1797"/>
      <c r="M9" s="1795"/>
      <c r="N9" s="1795"/>
      <c r="O9" s="1811"/>
      <c r="P9" s="1811"/>
      <c r="Q9" s="1795"/>
      <c r="R9" s="1795"/>
      <c r="S9" s="1795"/>
      <c r="T9" s="1795"/>
      <c r="U9" s="1795"/>
      <c r="V9" s="1795"/>
      <c r="W9" s="1795"/>
      <c r="X9" s="1795"/>
      <c r="Y9" s="1795"/>
      <c r="Z9" s="1795"/>
      <c r="AA9" s="1809"/>
      <c r="AB9" s="1809"/>
      <c r="AC9" s="1795"/>
      <c r="AD9" s="1795"/>
      <c r="AE9" s="1795"/>
      <c r="AF9" s="1795"/>
      <c r="AG9" s="1795"/>
      <c r="AH9" s="1795"/>
      <c r="AI9" s="1795"/>
      <c r="AJ9" s="1795"/>
      <c r="AK9" s="1795"/>
      <c r="AL9" s="1795"/>
      <c r="AM9" s="1795"/>
      <c r="AN9" s="1795"/>
      <c r="AO9" s="1795"/>
      <c r="AP9" s="1795"/>
      <c r="AQ9" s="1809"/>
      <c r="AR9" s="1809"/>
      <c r="AS9" s="1795"/>
      <c r="AT9" s="1795"/>
      <c r="AU9" s="1795"/>
      <c r="AV9" s="1795"/>
      <c r="AW9" s="1813"/>
      <c r="AX9" s="1813"/>
      <c r="AY9" s="1813"/>
      <c r="AZ9" s="1813"/>
      <c r="BA9" s="1795"/>
      <c r="BB9" s="1795"/>
      <c r="BC9" s="1813"/>
      <c r="BD9" s="1813"/>
      <c r="BE9" s="1813"/>
      <c r="BF9" s="1813"/>
      <c r="BG9" s="1795"/>
      <c r="BH9" s="1814"/>
      <c r="BI9" s="266"/>
    </row>
    <row r="10" spans="1:61" ht="15" customHeight="1">
      <c r="A10" s="1798" t="s">
        <v>18</v>
      </c>
      <c r="B10" s="1799"/>
      <c r="C10" s="1799"/>
      <c r="D10" s="1799"/>
      <c r="E10" s="1799"/>
      <c r="F10" s="274" t="s">
        <v>10</v>
      </c>
      <c r="G10" s="275"/>
      <c r="H10" s="276"/>
      <c r="I10" s="276">
        <v>1</v>
      </c>
      <c r="J10" s="276">
        <v>1</v>
      </c>
      <c r="K10" s="276">
        <v>2</v>
      </c>
      <c r="L10" s="276">
        <v>3</v>
      </c>
      <c r="M10" s="276">
        <v>5</v>
      </c>
      <c r="N10" s="276">
        <v>6</v>
      </c>
      <c r="O10" s="276">
        <v>7</v>
      </c>
      <c r="P10" s="276">
        <v>9</v>
      </c>
      <c r="Q10" s="276">
        <v>9</v>
      </c>
      <c r="R10" s="276">
        <v>9</v>
      </c>
      <c r="S10" s="276">
        <v>9</v>
      </c>
      <c r="T10" s="276">
        <v>9</v>
      </c>
      <c r="U10" s="276">
        <v>9</v>
      </c>
      <c r="V10" s="276">
        <v>9</v>
      </c>
      <c r="W10" s="276">
        <v>9</v>
      </c>
      <c r="X10" s="276">
        <v>9</v>
      </c>
      <c r="Y10" s="276">
        <v>9</v>
      </c>
      <c r="Z10" s="276">
        <v>9</v>
      </c>
      <c r="AA10" s="276">
        <v>9</v>
      </c>
      <c r="AB10" s="276">
        <v>9</v>
      </c>
      <c r="AC10" s="276">
        <v>9</v>
      </c>
      <c r="AD10" s="276">
        <v>9</v>
      </c>
      <c r="AE10" s="276">
        <v>9</v>
      </c>
      <c r="AF10" s="276">
        <v>9</v>
      </c>
      <c r="AG10" s="276">
        <v>9</v>
      </c>
      <c r="AH10" s="276">
        <v>9</v>
      </c>
      <c r="AI10" s="276">
        <v>9</v>
      </c>
      <c r="AJ10" s="276">
        <v>9</v>
      </c>
      <c r="AK10" s="276">
        <v>9</v>
      </c>
      <c r="AL10" s="276">
        <v>9</v>
      </c>
      <c r="AM10" s="276">
        <v>9</v>
      </c>
      <c r="AN10" s="276">
        <v>9</v>
      </c>
      <c r="AO10" s="276">
        <v>9</v>
      </c>
      <c r="AP10" s="276">
        <v>9</v>
      </c>
      <c r="AQ10" s="276">
        <v>9</v>
      </c>
      <c r="AR10" s="276">
        <v>9</v>
      </c>
      <c r="AS10" s="276">
        <v>9</v>
      </c>
      <c r="AT10" s="276">
        <v>8</v>
      </c>
      <c r="AU10" s="276">
        <v>6</v>
      </c>
      <c r="AV10" s="276">
        <v>5</v>
      </c>
      <c r="AW10" s="276">
        <v>4</v>
      </c>
      <c r="AX10" s="276">
        <v>3</v>
      </c>
      <c r="AY10" s="276">
        <v>2</v>
      </c>
      <c r="AZ10" s="276">
        <v>1</v>
      </c>
      <c r="BA10" s="276">
        <v>1</v>
      </c>
      <c r="BB10" s="276">
        <v>1</v>
      </c>
      <c r="BC10" s="276">
        <v>1</v>
      </c>
      <c r="BD10" s="276">
        <v>1</v>
      </c>
      <c r="BE10" s="276">
        <v>1</v>
      </c>
      <c r="BF10" s="276">
        <v>1</v>
      </c>
      <c r="BG10" s="276">
        <v>1</v>
      </c>
      <c r="BH10" s="277"/>
      <c r="BI10" s="266"/>
    </row>
    <row r="11" spans="1:61" ht="15" customHeight="1">
      <c r="A11" s="1800"/>
      <c r="B11" s="1801"/>
      <c r="C11" s="1801"/>
      <c r="D11" s="1801"/>
      <c r="E11" s="1801"/>
      <c r="F11" s="278" t="s">
        <v>11</v>
      </c>
      <c r="G11" s="279"/>
      <c r="H11" s="280">
        <v>1</v>
      </c>
      <c r="I11" s="280">
        <v>2</v>
      </c>
      <c r="J11" s="280">
        <v>2</v>
      </c>
      <c r="K11" s="280">
        <v>4</v>
      </c>
      <c r="L11" s="280">
        <v>5</v>
      </c>
      <c r="M11" s="280">
        <v>7</v>
      </c>
      <c r="N11" s="280">
        <v>8</v>
      </c>
      <c r="O11" s="280">
        <v>8</v>
      </c>
      <c r="P11" s="280">
        <v>8</v>
      </c>
      <c r="Q11" s="280">
        <v>8</v>
      </c>
      <c r="R11" s="280">
        <v>8</v>
      </c>
      <c r="S11" s="280">
        <v>8</v>
      </c>
      <c r="T11" s="280">
        <v>8</v>
      </c>
      <c r="U11" s="280">
        <v>8</v>
      </c>
      <c r="V11" s="280">
        <v>8</v>
      </c>
      <c r="W11" s="280">
        <v>8</v>
      </c>
      <c r="X11" s="280">
        <v>8</v>
      </c>
      <c r="Y11" s="280">
        <v>8</v>
      </c>
      <c r="Z11" s="280">
        <v>8</v>
      </c>
      <c r="AA11" s="280">
        <v>8</v>
      </c>
      <c r="AB11" s="280">
        <v>8</v>
      </c>
      <c r="AC11" s="280">
        <v>8</v>
      </c>
      <c r="AD11" s="280">
        <v>8</v>
      </c>
      <c r="AE11" s="280">
        <v>8</v>
      </c>
      <c r="AF11" s="280">
        <v>8</v>
      </c>
      <c r="AG11" s="280">
        <v>8</v>
      </c>
      <c r="AH11" s="280">
        <v>8</v>
      </c>
      <c r="AI11" s="280">
        <v>8</v>
      </c>
      <c r="AJ11" s="280">
        <v>8</v>
      </c>
      <c r="AK11" s="280">
        <v>8</v>
      </c>
      <c r="AL11" s="280">
        <v>8</v>
      </c>
      <c r="AM11" s="280">
        <v>8</v>
      </c>
      <c r="AN11" s="280">
        <v>8</v>
      </c>
      <c r="AO11" s="280">
        <v>8</v>
      </c>
      <c r="AP11" s="280">
        <v>8</v>
      </c>
      <c r="AQ11" s="280">
        <v>8</v>
      </c>
      <c r="AR11" s="280">
        <v>8</v>
      </c>
      <c r="AS11" s="280">
        <v>8</v>
      </c>
      <c r="AT11" s="280">
        <v>6</v>
      </c>
      <c r="AU11" s="280">
        <v>6</v>
      </c>
      <c r="AV11" s="280">
        <v>5</v>
      </c>
      <c r="AW11" s="280">
        <v>4</v>
      </c>
      <c r="AX11" s="280">
        <v>3</v>
      </c>
      <c r="AY11" s="280">
        <v>3</v>
      </c>
      <c r="AZ11" s="280">
        <v>3</v>
      </c>
      <c r="BA11" s="280">
        <v>3</v>
      </c>
      <c r="BB11" s="280">
        <v>2</v>
      </c>
      <c r="BC11" s="280">
        <v>2</v>
      </c>
      <c r="BD11" s="280">
        <v>1</v>
      </c>
      <c r="BE11" s="280">
        <v>1</v>
      </c>
      <c r="BF11" s="280">
        <v>0</v>
      </c>
      <c r="BG11" s="280">
        <v>0</v>
      </c>
      <c r="BH11" s="281"/>
      <c r="BI11" s="266"/>
    </row>
    <row r="12" spans="1:61" ht="15" customHeight="1">
      <c r="A12" s="1800"/>
      <c r="B12" s="1801"/>
      <c r="C12" s="1801"/>
      <c r="D12" s="1801"/>
      <c r="E12" s="1801"/>
      <c r="F12" s="278" t="s">
        <v>12</v>
      </c>
      <c r="G12" s="279"/>
      <c r="H12" s="280">
        <v>1</v>
      </c>
      <c r="I12" s="280">
        <v>2</v>
      </c>
      <c r="J12" s="280">
        <v>2</v>
      </c>
      <c r="K12" s="280">
        <v>2</v>
      </c>
      <c r="L12" s="280">
        <v>4</v>
      </c>
      <c r="M12" s="280">
        <v>6</v>
      </c>
      <c r="N12" s="280">
        <v>10</v>
      </c>
      <c r="O12" s="280">
        <v>10</v>
      </c>
      <c r="P12" s="280">
        <v>10</v>
      </c>
      <c r="Q12" s="280">
        <v>10</v>
      </c>
      <c r="R12" s="280">
        <v>10</v>
      </c>
      <c r="S12" s="280">
        <v>10</v>
      </c>
      <c r="T12" s="280">
        <v>10</v>
      </c>
      <c r="U12" s="280">
        <v>10</v>
      </c>
      <c r="V12" s="280">
        <v>10</v>
      </c>
      <c r="W12" s="280">
        <v>10</v>
      </c>
      <c r="X12" s="280">
        <v>10</v>
      </c>
      <c r="Y12" s="280">
        <v>10</v>
      </c>
      <c r="Z12" s="280">
        <v>10</v>
      </c>
      <c r="AA12" s="280">
        <v>10</v>
      </c>
      <c r="AB12" s="280">
        <v>10</v>
      </c>
      <c r="AC12" s="280">
        <v>10</v>
      </c>
      <c r="AD12" s="280">
        <v>10</v>
      </c>
      <c r="AE12" s="280">
        <v>10</v>
      </c>
      <c r="AF12" s="280">
        <v>10</v>
      </c>
      <c r="AG12" s="280">
        <v>10</v>
      </c>
      <c r="AH12" s="280">
        <v>10</v>
      </c>
      <c r="AI12" s="280">
        <v>10</v>
      </c>
      <c r="AJ12" s="280">
        <v>10</v>
      </c>
      <c r="AK12" s="280">
        <v>10</v>
      </c>
      <c r="AL12" s="280">
        <v>10</v>
      </c>
      <c r="AM12" s="280">
        <v>10</v>
      </c>
      <c r="AN12" s="280">
        <v>10</v>
      </c>
      <c r="AO12" s="280">
        <v>10</v>
      </c>
      <c r="AP12" s="280">
        <v>10</v>
      </c>
      <c r="AQ12" s="280">
        <v>10</v>
      </c>
      <c r="AR12" s="280">
        <v>10</v>
      </c>
      <c r="AS12" s="280">
        <v>10</v>
      </c>
      <c r="AT12" s="280">
        <v>8</v>
      </c>
      <c r="AU12" s="280">
        <v>7</v>
      </c>
      <c r="AV12" s="280">
        <v>7</v>
      </c>
      <c r="AW12" s="280">
        <v>6</v>
      </c>
      <c r="AX12" s="280">
        <v>5</v>
      </c>
      <c r="AY12" s="280">
        <v>4</v>
      </c>
      <c r="AZ12" s="280">
        <v>4</v>
      </c>
      <c r="BA12" s="280">
        <v>3</v>
      </c>
      <c r="BB12" s="280">
        <v>2</v>
      </c>
      <c r="BC12" s="280">
        <v>2</v>
      </c>
      <c r="BD12" s="280">
        <v>2</v>
      </c>
      <c r="BE12" s="280">
        <v>2</v>
      </c>
      <c r="BF12" s="280">
        <v>0</v>
      </c>
      <c r="BG12" s="280">
        <v>0</v>
      </c>
      <c r="BH12" s="281"/>
      <c r="BI12" s="266"/>
    </row>
    <row r="13" spans="1:61" ht="15" customHeight="1">
      <c r="A13" s="1800"/>
      <c r="B13" s="1801"/>
      <c r="C13" s="1801"/>
      <c r="D13" s="1801"/>
      <c r="E13" s="1801"/>
      <c r="F13" s="278" t="s">
        <v>752</v>
      </c>
      <c r="G13" s="279"/>
      <c r="H13" s="280"/>
      <c r="I13" s="280">
        <v>2</v>
      </c>
      <c r="J13" s="280">
        <v>6</v>
      </c>
      <c r="K13" s="280">
        <v>8</v>
      </c>
      <c r="L13" s="280">
        <v>8</v>
      </c>
      <c r="M13" s="280">
        <v>8</v>
      </c>
      <c r="N13" s="280">
        <v>12</v>
      </c>
      <c r="O13" s="280">
        <v>12</v>
      </c>
      <c r="P13" s="280">
        <v>12</v>
      </c>
      <c r="Q13" s="280">
        <v>12</v>
      </c>
      <c r="R13" s="280">
        <v>12</v>
      </c>
      <c r="S13" s="280">
        <v>12</v>
      </c>
      <c r="T13" s="280">
        <v>12</v>
      </c>
      <c r="U13" s="280">
        <v>12</v>
      </c>
      <c r="V13" s="280">
        <v>12</v>
      </c>
      <c r="W13" s="280">
        <v>12</v>
      </c>
      <c r="X13" s="280">
        <v>12</v>
      </c>
      <c r="Y13" s="280">
        <v>12</v>
      </c>
      <c r="Z13" s="280">
        <v>12</v>
      </c>
      <c r="AA13" s="280">
        <v>12</v>
      </c>
      <c r="AB13" s="280">
        <v>12</v>
      </c>
      <c r="AC13" s="280">
        <v>12</v>
      </c>
      <c r="AD13" s="280">
        <v>12</v>
      </c>
      <c r="AE13" s="280">
        <v>12</v>
      </c>
      <c r="AF13" s="280">
        <v>12</v>
      </c>
      <c r="AG13" s="280">
        <v>12</v>
      </c>
      <c r="AH13" s="280">
        <v>12</v>
      </c>
      <c r="AI13" s="280">
        <v>12</v>
      </c>
      <c r="AJ13" s="280">
        <v>12</v>
      </c>
      <c r="AK13" s="280">
        <v>12</v>
      </c>
      <c r="AL13" s="280">
        <v>12</v>
      </c>
      <c r="AM13" s="280">
        <v>12</v>
      </c>
      <c r="AN13" s="280">
        <v>12</v>
      </c>
      <c r="AO13" s="280">
        <v>12</v>
      </c>
      <c r="AP13" s="280">
        <v>12</v>
      </c>
      <c r="AQ13" s="280">
        <v>12</v>
      </c>
      <c r="AR13" s="280">
        <v>10</v>
      </c>
      <c r="AS13" s="280">
        <v>10</v>
      </c>
      <c r="AT13" s="280">
        <v>6</v>
      </c>
      <c r="AU13" s="280">
        <v>5</v>
      </c>
      <c r="AV13" s="280">
        <v>3</v>
      </c>
      <c r="AW13" s="280">
        <v>3</v>
      </c>
      <c r="AX13" s="280">
        <v>2</v>
      </c>
      <c r="AY13" s="280">
        <v>2</v>
      </c>
      <c r="AZ13" s="280">
        <v>1</v>
      </c>
      <c r="BA13" s="280">
        <v>1</v>
      </c>
      <c r="BB13" s="280">
        <v>1</v>
      </c>
      <c r="BC13" s="280">
        <v>1</v>
      </c>
      <c r="BD13" s="280">
        <v>1</v>
      </c>
      <c r="BE13" s="280">
        <v>1</v>
      </c>
      <c r="BF13" s="280">
        <v>1</v>
      </c>
      <c r="BG13" s="280">
        <v>0</v>
      </c>
      <c r="BH13" s="281"/>
      <c r="BI13" s="266"/>
    </row>
    <row r="14" spans="1:61" ht="15" customHeight="1">
      <c r="A14" s="1800"/>
      <c r="B14" s="1801"/>
      <c r="C14" s="1801"/>
      <c r="D14" s="1801"/>
      <c r="E14" s="1801"/>
      <c r="F14" s="278" t="s">
        <v>753</v>
      </c>
      <c r="G14" s="279"/>
      <c r="H14" s="280">
        <v>1</v>
      </c>
      <c r="I14" s="280">
        <v>1</v>
      </c>
      <c r="J14" s="280">
        <v>5</v>
      </c>
      <c r="K14" s="280">
        <v>8</v>
      </c>
      <c r="L14" s="280">
        <v>8</v>
      </c>
      <c r="M14" s="280">
        <v>10</v>
      </c>
      <c r="N14" s="280">
        <v>12</v>
      </c>
      <c r="O14" s="280">
        <v>12</v>
      </c>
      <c r="P14" s="280">
        <v>12</v>
      </c>
      <c r="Q14" s="280">
        <v>12</v>
      </c>
      <c r="R14" s="280">
        <v>12</v>
      </c>
      <c r="S14" s="280">
        <v>12</v>
      </c>
      <c r="T14" s="280">
        <v>12</v>
      </c>
      <c r="U14" s="280">
        <v>12</v>
      </c>
      <c r="V14" s="280">
        <v>12</v>
      </c>
      <c r="W14" s="280">
        <v>12</v>
      </c>
      <c r="X14" s="280">
        <v>12</v>
      </c>
      <c r="Y14" s="280">
        <v>12</v>
      </c>
      <c r="Z14" s="280">
        <v>12</v>
      </c>
      <c r="AA14" s="280">
        <v>12</v>
      </c>
      <c r="AB14" s="280">
        <v>12</v>
      </c>
      <c r="AC14" s="280">
        <v>12</v>
      </c>
      <c r="AD14" s="280">
        <v>12</v>
      </c>
      <c r="AE14" s="280">
        <v>12</v>
      </c>
      <c r="AF14" s="280">
        <v>12</v>
      </c>
      <c r="AG14" s="280">
        <v>12</v>
      </c>
      <c r="AH14" s="280">
        <v>12</v>
      </c>
      <c r="AI14" s="280">
        <v>12</v>
      </c>
      <c r="AJ14" s="280">
        <v>12</v>
      </c>
      <c r="AK14" s="280">
        <v>12</v>
      </c>
      <c r="AL14" s="280">
        <v>12</v>
      </c>
      <c r="AM14" s="280">
        <v>12</v>
      </c>
      <c r="AN14" s="280">
        <v>12</v>
      </c>
      <c r="AO14" s="280">
        <v>12</v>
      </c>
      <c r="AP14" s="280">
        <v>12</v>
      </c>
      <c r="AQ14" s="280">
        <v>12</v>
      </c>
      <c r="AR14" s="280">
        <v>8</v>
      </c>
      <c r="AS14" s="280">
        <v>8</v>
      </c>
      <c r="AT14" s="280">
        <v>8</v>
      </c>
      <c r="AU14" s="280">
        <v>8</v>
      </c>
      <c r="AV14" s="280">
        <v>6</v>
      </c>
      <c r="AW14" s="280">
        <v>6</v>
      </c>
      <c r="AX14" s="280">
        <v>6</v>
      </c>
      <c r="AY14" s="280">
        <v>5</v>
      </c>
      <c r="AZ14" s="280">
        <v>4</v>
      </c>
      <c r="BA14" s="280">
        <v>2</v>
      </c>
      <c r="BB14" s="280">
        <v>0</v>
      </c>
      <c r="BC14" s="280">
        <v>0</v>
      </c>
      <c r="BD14" s="280">
        <v>0</v>
      </c>
      <c r="BE14" s="280">
        <v>0</v>
      </c>
      <c r="BF14" s="280">
        <v>0</v>
      </c>
      <c r="BG14" s="280">
        <v>0</v>
      </c>
      <c r="BH14" s="281"/>
      <c r="BI14" s="266"/>
    </row>
    <row r="15" spans="1:61" ht="15" customHeight="1">
      <c r="A15" s="1800"/>
      <c r="B15" s="1801"/>
      <c r="C15" s="1801"/>
      <c r="D15" s="1801"/>
      <c r="E15" s="1801"/>
      <c r="F15" s="278" t="s">
        <v>754</v>
      </c>
      <c r="G15" s="279"/>
      <c r="H15" s="280">
        <v>1</v>
      </c>
      <c r="I15" s="280">
        <v>1</v>
      </c>
      <c r="J15" s="280">
        <v>5</v>
      </c>
      <c r="K15" s="280">
        <v>8</v>
      </c>
      <c r="L15" s="280">
        <v>8</v>
      </c>
      <c r="M15" s="280">
        <v>10</v>
      </c>
      <c r="N15" s="280">
        <v>12</v>
      </c>
      <c r="O15" s="280">
        <v>12</v>
      </c>
      <c r="P15" s="280">
        <v>12</v>
      </c>
      <c r="Q15" s="280">
        <v>12</v>
      </c>
      <c r="R15" s="280">
        <v>12</v>
      </c>
      <c r="S15" s="280">
        <v>12</v>
      </c>
      <c r="T15" s="280">
        <v>12</v>
      </c>
      <c r="U15" s="280">
        <v>12</v>
      </c>
      <c r="V15" s="280">
        <v>12</v>
      </c>
      <c r="W15" s="280">
        <v>12</v>
      </c>
      <c r="X15" s="280">
        <v>12</v>
      </c>
      <c r="Y15" s="280">
        <v>12</v>
      </c>
      <c r="Z15" s="280">
        <v>12</v>
      </c>
      <c r="AA15" s="280">
        <v>12</v>
      </c>
      <c r="AB15" s="280">
        <v>12</v>
      </c>
      <c r="AC15" s="280">
        <v>12</v>
      </c>
      <c r="AD15" s="280">
        <v>12</v>
      </c>
      <c r="AE15" s="280">
        <v>12</v>
      </c>
      <c r="AF15" s="280">
        <v>12</v>
      </c>
      <c r="AG15" s="280">
        <v>12</v>
      </c>
      <c r="AH15" s="280">
        <v>12</v>
      </c>
      <c r="AI15" s="280">
        <v>12</v>
      </c>
      <c r="AJ15" s="280">
        <v>12</v>
      </c>
      <c r="AK15" s="280">
        <v>12</v>
      </c>
      <c r="AL15" s="280">
        <v>12</v>
      </c>
      <c r="AM15" s="280">
        <v>12</v>
      </c>
      <c r="AN15" s="280">
        <v>12</v>
      </c>
      <c r="AO15" s="280">
        <v>12</v>
      </c>
      <c r="AP15" s="280">
        <v>12</v>
      </c>
      <c r="AQ15" s="280">
        <v>12</v>
      </c>
      <c r="AR15" s="280">
        <v>12</v>
      </c>
      <c r="AS15" s="280">
        <v>12</v>
      </c>
      <c r="AT15" s="280">
        <v>12</v>
      </c>
      <c r="AU15" s="280">
        <v>12</v>
      </c>
      <c r="AV15" s="280">
        <v>10</v>
      </c>
      <c r="AW15" s="280">
        <v>8</v>
      </c>
      <c r="AX15" s="280">
        <v>7</v>
      </c>
      <c r="AY15" s="280">
        <v>6</v>
      </c>
      <c r="AZ15" s="280">
        <v>5</v>
      </c>
      <c r="BA15" s="280">
        <v>5</v>
      </c>
      <c r="BB15" s="280">
        <v>4</v>
      </c>
      <c r="BC15" s="280">
        <v>3</v>
      </c>
      <c r="BD15" s="280">
        <v>2</v>
      </c>
      <c r="BE15" s="280">
        <v>1</v>
      </c>
      <c r="BF15" s="280">
        <v>1</v>
      </c>
      <c r="BG15" s="280">
        <v>0</v>
      </c>
      <c r="BH15" s="281"/>
      <c r="BI15" s="266"/>
    </row>
    <row r="16" spans="1:61" ht="15" customHeight="1">
      <c r="A16" s="1800"/>
      <c r="B16" s="1801"/>
      <c r="C16" s="1801"/>
      <c r="D16" s="1801"/>
      <c r="E16" s="1801"/>
      <c r="F16" s="278" t="s">
        <v>1</v>
      </c>
      <c r="G16" s="279"/>
      <c r="H16" s="282">
        <f t="shared" ref="H16:AL16" si="0">SUM(H10:H15)</f>
        <v>4</v>
      </c>
      <c r="I16" s="282">
        <f t="shared" si="0"/>
        <v>9</v>
      </c>
      <c r="J16" s="282">
        <f t="shared" si="0"/>
        <v>21</v>
      </c>
      <c r="K16" s="282">
        <f t="shared" si="0"/>
        <v>32</v>
      </c>
      <c r="L16" s="282">
        <f t="shared" si="0"/>
        <v>36</v>
      </c>
      <c r="M16" s="282">
        <f t="shared" si="0"/>
        <v>46</v>
      </c>
      <c r="N16" s="282">
        <f t="shared" si="0"/>
        <v>60</v>
      </c>
      <c r="O16" s="282">
        <f t="shared" si="0"/>
        <v>61</v>
      </c>
      <c r="P16" s="282">
        <f t="shared" si="0"/>
        <v>63</v>
      </c>
      <c r="Q16" s="282">
        <f t="shared" si="0"/>
        <v>63</v>
      </c>
      <c r="R16" s="282">
        <f t="shared" si="0"/>
        <v>63</v>
      </c>
      <c r="S16" s="282">
        <f t="shared" si="0"/>
        <v>63</v>
      </c>
      <c r="T16" s="282">
        <f t="shared" si="0"/>
        <v>63</v>
      </c>
      <c r="U16" s="282">
        <f t="shared" si="0"/>
        <v>63</v>
      </c>
      <c r="V16" s="282">
        <f t="shared" si="0"/>
        <v>63</v>
      </c>
      <c r="W16" s="282">
        <f t="shared" si="0"/>
        <v>63</v>
      </c>
      <c r="X16" s="282">
        <f t="shared" si="0"/>
        <v>63</v>
      </c>
      <c r="Y16" s="282">
        <f t="shared" si="0"/>
        <v>63</v>
      </c>
      <c r="Z16" s="282">
        <f t="shared" si="0"/>
        <v>63</v>
      </c>
      <c r="AA16" s="282">
        <f t="shared" si="0"/>
        <v>63</v>
      </c>
      <c r="AB16" s="282">
        <f t="shared" si="0"/>
        <v>63</v>
      </c>
      <c r="AC16" s="282">
        <f t="shared" si="0"/>
        <v>63</v>
      </c>
      <c r="AD16" s="282">
        <f t="shared" si="0"/>
        <v>63</v>
      </c>
      <c r="AE16" s="282">
        <f t="shared" si="0"/>
        <v>63</v>
      </c>
      <c r="AF16" s="282">
        <f t="shared" si="0"/>
        <v>63</v>
      </c>
      <c r="AG16" s="282">
        <f t="shared" si="0"/>
        <v>63</v>
      </c>
      <c r="AH16" s="282">
        <f t="shared" si="0"/>
        <v>63</v>
      </c>
      <c r="AI16" s="282">
        <f t="shared" si="0"/>
        <v>63</v>
      </c>
      <c r="AJ16" s="282">
        <f t="shared" si="0"/>
        <v>63</v>
      </c>
      <c r="AK16" s="282">
        <f t="shared" si="0"/>
        <v>63</v>
      </c>
      <c r="AL16" s="282">
        <f t="shared" si="0"/>
        <v>63</v>
      </c>
      <c r="AM16" s="282">
        <f t="shared" ref="AM16:BH16" si="1">SUM(AM10:AM15)</f>
        <v>63</v>
      </c>
      <c r="AN16" s="282">
        <f t="shared" si="1"/>
        <v>63</v>
      </c>
      <c r="AO16" s="282">
        <f t="shared" si="1"/>
        <v>63</v>
      </c>
      <c r="AP16" s="282">
        <f t="shared" si="1"/>
        <v>63</v>
      </c>
      <c r="AQ16" s="282">
        <f t="shared" si="1"/>
        <v>63</v>
      </c>
      <c r="AR16" s="282">
        <f t="shared" si="1"/>
        <v>57</v>
      </c>
      <c r="AS16" s="282">
        <f t="shared" si="1"/>
        <v>57</v>
      </c>
      <c r="AT16" s="282">
        <f t="shared" si="1"/>
        <v>48</v>
      </c>
      <c r="AU16" s="282">
        <f t="shared" si="1"/>
        <v>44</v>
      </c>
      <c r="AV16" s="282">
        <f t="shared" si="1"/>
        <v>36</v>
      </c>
      <c r="AW16" s="282">
        <f t="shared" si="1"/>
        <v>31</v>
      </c>
      <c r="AX16" s="282">
        <f t="shared" si="1"/>
        <v>26</v>
      </c>
      <c r="AY16" s="282">
        <f t="shared" si="1"/>
        <v>22</v>
      </c>
      <c r="AZ16" s="282">
        <f t="shared" si="1"/>
        <v>18</v>
      </c>
      <c r="BA16" s="282">
        <f t="shared" si="1"/>
        <v>15</v>
      </c>
      <c r="BB16" s="282">
        <f t="shared" si="1"/>
        <v>10</v>
      </c>
      <c r="BC16" s="282">
        <f t="shared" si="1"/>
        <v>9</v>
      </c>
      <c r="BD16" s="282">
        <f t="shared" si="1"/>
        <v>7</v>
      </c>
      <c r="BE16" s="282">
        <f t="shared" si="1"/>
        <v>6</v>
      </c>
      <c r="BF16" s="282">
        <f t="shared" si="1"/>
        <v>3</v>
      </c>
      <c r="BG16" s="282">
        <f t="shared" si="1"/>
        <v>1</v>
      </c>
      <c r="BH16" s="281">
        <f t="shared" si="1"/>
        <v>0</v>
      </c>
      <c r="BI16" s="266"/>
    </row>
    <row r="17" spans="1:61" ht="15" customHeight="1">
      <c r="A17" s="1800" t="s">
        <v>755</v>
      </c>
      <c r="B17" s="1801"/>
      <c r="C17" s="1801"/>
      <c r="D17" s="1801"/>
      <c r="E17" s="1801"/>
      <c r="F17" s="278" t="s">
        <v>756</v>
      </c>
      <c r="G17" s="279">
        <f>ROUNDUP(G10/3,0)+ROUNDUP(G11/6,0)+ROUNDUP(G12/6,0)+ROUNDUP(G13/20,0)+ROUNDUP(G14/30,0)+ROUNDUP(G15/30,0)</f>
        <v>0</v>
      </c>
      <c r="H17" s="283">
        <v>2</v>
      </c>
      <c r="I17" s="283">
        <v>2</v>
      </c>
      <c r="J17" s="283">
        <v>2</v>
      </c>
      <c r="K17" s="283">
        <v>3</v>
      </c>
      <c r="L17" s="283">
        <v>4</v>
      </c>
      <c r="M17" s="283">
        <v>5</v>
      </c>
      <c r="N17" s="284">
        <v>7</v>
      </c>
      <c r="O17" s="284">
        <v>7</v>
      </c>
      <c r="P17" s="285">
        <v>10</v>
      </c>
      <c r="Q17" s="285">
        <v>10</v>
      </c>
      <c r="R17" s="285">
        <v>10</v>
      </c>
      <c r="S17" s="285">
        <v>10</v>
      </c>
      <c r="T17" s="285">
        <v>10</v>
      </c>
      <c r="U17" s="285">
        <v>10</v>
      </c>
      <c r="V17" s="285">
        <v>10</v>
      </c>
      <c r="W17" s="285">
        <v>10</v>
      </c>
      <c r="X17" s="285">
        <v>10</v>
      </c>
      <c r="Y17" s="285">
        <v>10</v>
      </c>
      <c r="Z17" s="285">
        <v>10</v>
      </c>
      <c r="AA17" s="285">
        <v>10</v>
      </c>
      <c r="AB17" s="285">
        <v>10</v>
      </c>
      <c r="AC17" s="285">
        <v>10</v>
      </c>
      <c r="AD17" s="285">
        <v>10</v>
      </c>
      <c r="AE17" s="285">
        <v>10</v>
      </c>
      <c r="AF17" s="285">
        <v>10</v>
      </c>
      <c r="AG17" s="285">
        <v>10</v>
      </c>
      <c r="AH17" s="285">
        <v>10</v>
      </c>
      <c r="AI17" s="285">
        <v>10</v>
      </c>
      <c r="AJ17" s="285">
        <v>10</v>
      </c>
      <c r="AK17" s="285">
        <v>10</v>
      </c>
      <c r="AL17" s="285">
        <v>10</v>
      </c>
      <c r="AM17" s="285">
        <v>10</v>
      </c>
      <c r="AN17" s="285">
        <v>10</v>
      </c>
      <c r="AO17" s="285">
        <v>10</v>
      </c>
      <c r="AP17" s="285">
        <v>10</v>
      </c>
      <c r="AQ17" s="285">
        <v>10</v>
      </c>
      <c r="AR17" s="285">
        <v>10</v>
      </c>
      <c r="AS17" s="285">
        <v>10</v>
      </c>
      <c r="AT17" s="284">
        <v>6</v>
      </c>
      <c r="AU17" s="284">
        <v>5</v>
      </c>
      <c r="AV17" s="283">
        <v>5</v>
      </c>
      <c r="AW17" s="283">
        <v>4</v>
      </c>
      <c r="AX17" s="283">
        <v>3</v>
      </c>
      <c r="AY17" s="283">
        <v>3</v>
      </c>
      <c r="AZ17" s="283">
        <v>2</v>
      </c>
      <c r="BA17" s="283">
        <v>2</v>
      </c>
      <c r="BB17" s="283">
        <v>2</v>
      </c>
      <c r="BC17" s="283">
        <v>2</v>
      </c>
      <c r="BD17" s="283">
        <v>2</v>
      </c>
      <c r="BE17" s="283">
        <v>2</v>
      </c>
      <c r="BF17" s="283">
        <v>2</v>
      </c>
      <c r="BG17" s="283">
        <v>2</v>
      </c>
      <c r="BH17" s="281">
        <f>ROUNDUP(BH10/3,0)+ROUNDUP(BH11/6,0)+ROUNDUP(BH12/6,0)+ROUNDUP(BH13/20,0)+ROUNDUP(BH14/30,0)+ROUNDUP(BH15/30,0)</f>
        <v>0</v>
      </c>
      <c r="BI17" s="266"/>
    </row>
    <row r="18" spans="1:61" ht="15" customHeight="1" thickBot="1">
      <c r="A18" s="1802"/>
      <c r="B18" s="1803"/>
      <c r="C18" s="1803"/>
      <c r="D18" s="1803"/>
      <c r="E18" s="1803"/>
      <c r="F18" s="286" t="s">
        <v>757</v>
      </c>
      <c r="G18" s="287"/>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9"/>
      <c r="BI18" s="266"/>
    </row>
    <row r="19" spans="1:61" ht="12.75" customHeight="1">
      <c r="A19" s="1783" t="s">
        <v>758</v>
      </c>
      <c r="B19" s="1784"/>
      <c r="C19" s="1784"/>
      <c r="D19" s="1784"/>
      <c r="E19" s="1784"/>
      <c r="F19" s="1785"/>
      <c r="G19" s="1804"/>
      <c r="H19" s="1806"/>
      <c r="I19" s="1806"/>
      <c r="J19" s="1806"/>
      <c r="K19" s="1806"/>
      <c r="L19" s="1806"/>
      <c r="M19" s="1806"/>
      <c r="N19" s="1799" t="s">
        <v>759</v>
      </c>
      <c r="O19" s="1799" t="s">
        <v>759</v>
      </c>
      <c r="P19" s="1799" t="s">
        <v>759</v>
      </c>
      <c r="Q19" s="1799" t="s">
        <v>759</v>
      </c>
      <c r="R19" s="1799" t="s">
        <v>760</v>
      </c>
      <c r="S19" s="1799" t="s">
        <v>759</v>
      </c>
      <c r="T19" s="1799" t="s">
        <v>759</v>
      </c>
      <c r="U19" s="1799" t="s">
        <v>759</v>
      </c>
      <c r="V19" s="1799" t="s">
        <v>759</v>
      </c>
      <c r="W19" s="1799" t="s">
        <v>759</v>
      </c>
      <c r="X19" s="1799" t="s">
        <v>759</v>
      </c>
      <c r="Y19" s="1799" t="s">
        <v>759</v>
      </c>
      <c r="Z19" s="1799" t="s">
        <v>759</v>
      </c>
      <c r="AA19" s="1799" t="s">
        <v>759</v>
      </c>
      <c r="AB19" s="1799" t="s">
        <v>760</v>
      </c>
      <c r="AC19" s="1799" t="s">
        <v>759</v>
      </c>
      <c r="AD19" s="1799" t="s">
        <v>759</v>
      </c>
      <c r="AE19" s="1799" t="s">
        <v>759</v>
      </c>
      <c r="AF19" s="1799" t="s">
        <v>761</v>
      </c>
      <c r="AG19" s="1799" t="s">
        <v>761</v>
      </c>
      <c r="AH19" s="1799" t="s">
        <v>762</v>
      </c>
      <c r="AI19" s="1799" t="s">
        <v>762</v>
      </c>
      <c r="AJ19" s="1799" t="s">
        <v>759</v>
      </c>
      <c r="AK19" s="1799" t="s">
        <v>760</v>
      </c>
      <c r="AL19" s="1799" t="s">
        <v>759</v>
      </c>
      <c r="AM19" s="1799" t="s">
        <v>759</v>
      </c>
      <c r="AN19" s="1799" t="s">
        <v>759</v>
      </c>
      <c r="AO19" s="1799" t="s">
        <v>759</v>
      </c>
      <c r="AP19" s="1799" t="s">
        <v>759</v>
      </c>
      <c r="AQ19" s="1799" t="s">
        <v>759</v>
      </c>
      <c r="AR19" s="1799" t="s">
        <v>759</v>
      </c>
      <c r="AS19" s="1799" t="s">
        <v>759</v>
      </c>
      <c r="AT19" s="1799" t="s">
        <v>759</v>
      </c>
      <c r="AU19" s="1799" t="s">
        <v>759</v>
      </c>
      <c r="AV19" s="1806"/>
      <c r="AW19" s="1806"/>
      <c r="AX19" s="1806"/>
      <c r="AY19" s="1806"/>
      <c r="AZ19" s="1806"/>
      <c r="BA19" s="1806"/>
      <c r="BB19" s="1806"/>
      <c r="BC19" s="1806"/>
      <c r="BD19" s="1806"/>
      <c r="BE19" s="1806"/>
      <c r="BF19" s="1806"/>
      <c r="BG19" s="1806"/>
      <c r="BH19" s="1836"/>
      <c r="BI19" s="266"/>
    </row>
    <row r="20" spans="1:61" ht="12.75" customHeight="1" thickBot="1">
      <c r="A20" s="1792"/>
      <c r="B20" s="1793"/>
      <c r="C20" s="1793"/>
      <c r="D20" s="1793"/>
      <c r="E20" s="1793"/>
      <c r="F20" s="1794"/>
      <c r="G20" s="1805"/>
      <c r="H20" s="1807"/>
      <c r="I20" s="1807"/>
      <c r="J20" s="1807"/>
      <c r="K20" s="1807"/>
      <c r="L20" s="1807"/>
      <c r="M20" s="1807"/>
      <c r="N20" s="1803"/>
      <c r="O20" s="1803"/>
      <c r="P20" s="1803"/>
      <c r="Q20" s="1803"/>
      <c r="R20" s="1803"/>
      <c r="S20" s="1803"/>
      <c r="T20" s="1803"/>
      <c r="U20" s="1803"/>
      <c r="V20" s="1803"/>
      <c r="W20" s="1803"/>
      <c r="X20" s="1803"/>
      <c r="Y20" s="1803"/>
      <c r="Z20" s="1803"/>
      <c r="AA20" s="1803"/>
      <c r="AB20" s="1803"/>
      <c r="AC20" s="1803"/>
      <c r="AD20" s="1803"/>
      <c r="AE20" s="1803"/>
      <c r="AF20" s="1803"/>
      <c r="AG20" s="1803"/>
      <c r="AH20" s="1803"/>
      <c r="AI20" s="1803"/>
      <c r="AJ20" s="1803"/>
      <c r="AK20" s="1803"/>
      <c r="AL20" s="1803"/>
      <c r="AM20" s="1803"/>
      <c r="AN20" s="1803"/>
      <c r="AO20" s="1803"/>
      <c r="AP20" s="1803"/>
      <c r="AQ20" s="1803"/>
      <c r="AR20" s="1803"/>
      <c r="AS20" s="1803"/>
      <c r="AT20" s="1803"/>
      <c r="AU20" s="1803"/>
      <c r="AV20" s="1807"/>
      <c r="AW20" s="1807"/>
      <c r="AX20" s="1807"/>
      <c r="AY20" s="1807"/>
      <c r="AZ20" s="1807"/>
      <c r="BA20" s="1807"/>
      <c r="BB20" s="1807"/>
      <c r="BC20" s="1807"/>
      <c r="BD20" s="1807"/>
      <c r="BE20" s="1807"/>
      <c r="BF20" s="1807"/>
      <c r="BG20" s="1807"/>
      <c r="BH20" s="1837"/>
      <c r="BI20" s="266"/>
    </row>
    <row r="21" spans="1:61" ht="12.75" customHeight="1">
      <c r="A21" s="1838" t="s">
        <v>763</v>
      </c>
      <c r="B21" s="1839"/>
      <c r="C21" s="1839"/>
      <c r="D21" s="1839"/>
      <c r="E21" s="1839"/>
      <c r="F21" s="1840"/>
      <c r="G21" s="290"/>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2"/>
      <c r="BI21" s="266"/>
    </row>
    <row r="22" spans="1:61" ht="12.75" customHeight="1">
      <c r="A22" s="1841"/>
      <c r="B22" s="1843" t="s">
        <v>764</v>
      </c>
      <c r="C22" s="1844" t="s">
        <v>394</v>
      </c>
      <c r="D22" s="1844" t="s">
        <v>396</v>
      </c>
      <c r="E22" s="1846" t="s">
        <v>395</v>
      </c>
      <c r="F22" s="1848" t="s">
        <v>765</v>
      </c>
      <c r="G22" s="1849" t="s">
        <v>766</v>
      </c>
      <c r="H22" s="1850"/>
      <c r="I22" s="1850"/>
      <c r="J22" s="1850"/>
      <c r="K22" s="1850"/>
      <c r="L22" s="1850"/>
      <c r="M22" s="1850"/>
      <c r="N22" s="1850"/>
      <c r="O22" s="1850"/>
      <c r="P22" s="1850"/>
      <c r="Q22" s="1850"/>
      <c r="R22" s="1850"/>
      <c r="S22" s="1850"/>
      <c r="T22" s="1850"/>
      <c r="U22" s="1850"/>
      <c r="V22" s="1850"/>
      <c r="W22" s="1850"/>
      <c r="X22" s="1850"/>
      <c r="Y22" s="1850"/>
      <c r="Z22" s="1850"/>
      <c r="AA22" s="1850"/>
      <c r="AB22" s="1850"/>
      <c r="AC22" s="1850"/>
      <c r="AD22" s="1850"/>
      <c r="AE22" s="1850"/>
      <c r="AF22" s="1850"/>
      <c r="AG22" s="1850"/>
      <c r="AH22" s="1850"/>
      <c r="AI22" s="1850"/>
      <c r="AJ22" s="1815" t="s">
        <v>767</v>
      </c>
      <c r="AK22" s="1816"/>
      <c r="AL22" s="1816"/>
      <c r="AM22" s="1816"/>
      <c r="AN22" s="1816"/>
      <c r="AO22" s="1816"/>
      <c r="AP22" s="1816"/>
      <c r="AQ22" s="1816"/>
      <c r="AR22" s="1816"/>
      <c r="AS22" s="1816"/>
      <c r="AT22" s="1816"/>
      <c r="AU22" s="1816"/>
      <c r="AV22" s="1816"/>
      <c r="AW22" s="1816"/>
      <c r="AX22" s="1816"/>
      <c r="AY22" s="1816"/>
      <c r="AZ22" s="1816"/>
      <c r="BA22" s="1816"/>
      <c r="BB22" s="1816"/>
      <c r="BC22" s="1816"/>
      <c r="BD22" s="1816"/>
      <c r="BE22" s="1816"/>
      <c r="BF22" s="1816"/>
      <c r="BG22" s="1816"/>
      <c r="BH22" s="1817"/>
      <c r="BI22" s="266"/>
    </row>
    <row r="23" spans="1:61" ht="12.75" customHeight="1">
      <c r="A23" s="1842"/>
      <c r="B23" s="1843"/>
      <c r="C23" s="1845"/>
      <c r="D23" s="1845"/>
      <c r="E23" s="1847"/>
      <c r="F23" s="1848"/>
      <c r="G23" s="1789"/>
      <c r="H23" s="1790"/>
      <c r="I23" s="1790"/>
      <c r="J23" s="1790"/>
      <c r="K23" s="1790"/>
      <c r="L23" s="1790"/>
      <c r="M23" s="1790"/>
      <c r="N23" s="1790"/>
      <c r="O23" s="1790"/>
      <c r="P23" s="1790"/>
      <c r="Q23" s="1790"/>
      <c r="R23" s="1790"/>
      <c r="S23" s="1790"/>
      <c r="T23" s="1790"/>
      <c r="U23" s="1790"/>
      <c r="V23" s="1790"/>
      <c r="W23" s="1790"/>
      <c r="X23" s="1790"/>
      <c r="Y23" s="1790"/>
      <c r="Z23" s="1790"/>
      <c r="AA23" s="1790"/>
      <c r="AB23" s="1790"/>
      <c r="AC23" s="1790"/>
      <c r="AD23" s="1790"/>
      <c r="AE23" s="1790"/>
      <c r="AF23" s="1790"/>
      <c r="AG23" s="1790"/>
      <c r="AH23" s="1790"/>
      <c r="AI23" s="1790"/>
      <c r="AJ23" s="1818"/>
      <c r="AK23" s="1819"/>
      <c r="AL23" s="1819"/>
      <c r="AM23" s="1819"/>
      <c r="AN23" s="1819"/>
      <c r="AO23" s="1819"/>
      <c r="AP23" s="1819"/>
      <c r="AQ23" s="1819"/>
      <c r="AR23" s="1819"/>
      <c r="AS23" s="1819"/>
      <c r="AT23" s="1819"/>
      <c r="AU23" s="1819"/>
      <c r="AV23" s="1819"/>
      <c r="AW23" s="1819"/>
      <c r="AX23" s="1819"/>
      <c r="AY23" s="1819"/>
      <c r="AZ23" s="1819"/>
      <c r="BA23" s="1819"/>
      <c r="BB23" s="1819"/>
      <c r="BC23" s="1819"/>
      <c r="BD23" s="1819"/>
      <c r="BE23" s="1819"/>
      <c r="BF23" s="1819"/>
      <c r="BG23" s="1819"/>
      <c r="BH23" s="1820"/>
      <c r="BI23" s="266"/>
    </row>
    <row r="24" spans="1:61" ht="12.75" customHeight="1">
      <c r="A24" s="1842"/>
      <c r="B24" s="1843"/>
      <c r="C24" s="1845"/>
      <c r="D24" s="1845"/>
      <c r="E24" s="1847"/>
      <c r="F24" s="1848"/>
      <c r="G24" s="1789"/>
      <c r="H24" s="1790"/>
      <c r="I24" s="1790"/>
      <c r="J24" s="1790"/>
      <c r="K24" s="1790"/>
      <c r="L24" s="1790"/>
      <c r="M24" s="1790"/>
      <c r="N24" s="1790"/>
      <c r="O24" s="1790"/>
      <c r="P24" s="1790"/>
      <c r="Q24" s="1790"/>
      <c r="R24" s="1790"/>
      <c r="S24" s="1790"/>
      <c r="T24" s="1790"/>
      <c r="U24" s="1790"/>
      <c r="V24" s="1790"/>
      <c r="W24" s="1790"/>
      <c r="X24" s="1790"/>
      <c r="Y24" s="1790"/>
      <c r="Z24" s="1790"/>
      <c r="AA24" s="1790"/>
      <c r="AB24" s="1790"/>
      <c r="AC24" s="1790"/>
      <c r="AD24" s="1790"/>
      <c r="AE24" s="1790"/>
      <c r="AF24" s="1790"/>
      <c r="AG24" s="1790"/>
      <c r="AH24" s="1790"/>
      <c r="AI24" s="1790"/>
      <c r="AJ24" s="1818" t="s">
        <v>768</v>
      </c>
      <c r="AK24" s="1819"/>
      <c r="AL24" s="1819"/>
      <c r="AM24" s="1819"/>
      <c r="AN24" s="1819"/>
      <c r="AO24" s="1819"/>
      <c r="AP24" s="1819"/>
      <c r="AQ24" s="1819"/>
      <c r="AR24" s="1819"/>
      <c r="AS24" s="1819"/>
      <c r="AT24" s="1819"/>
      <c r="AU24" s="1819"/>
      <c r="AV24" s="1819"/>
      <c r="AW24" s="1819"/>
      <c r="AX24" s="1819"/>
      <c r="AY24" s="1819"/>
      <c r="AZ24" s="1819"/>
      <c r="BA24" s="1819"/>
      <c r="BB24" s="1819"/>
      <c r="BC24" s="1819"/>
      <c r="BD24" s="1819"/>
      <c r="BE24" s="1819"/>
      <c r="BF24" s="1819"/>
      <c r="BG24" s="1819"/>
      <c r="BH24" s="1820"/>
      <c r="BI24" s="266"/>
    </row>
    <row r="25" spans="1:61" ht="12.75" customHeight="1">
      <c r="A25" s="1842"/>
      <c r="B25" s="1843"/>
      <c r="C25" s="1845"/>
      <c r="D25" s="1845"/>
      <c r="E25" s="1847"/>
      <c r="F25" s="1848"/>
      <c r="G25" s="1789"/>
      <c r="H25" s="1790"/>
      <c r="I25" s="1790"/>
      <c r="J25" s="1790"/>
      <c r="K25" s="1790"/>
      <c r="L25" s="1790"/>
      <c r="M25" s="1790"/>
      <c r="N25" s="1790"/>
      <c r="O25" s="1790"/>
      <c r="P25" s="1790"/>
      <c r="Q25" s="1790"/>
      <c r="R25" s="1790"/>
      <c r="S25" s="1790"/>
      <c r="T25" s="1790"/>
      <c r="U25" s="1790"/>
      <c r="V25" s="1790"/>
      <c r="W25" s="1790"/>
      <c r="X25" s="1790"/>
      <c r="Y25" s="1790"/>
      <c r="Z25" s="1790"/>
      <c r="AA25" s="1790"/>
      <c r="AB25" s="1790"/>
      <c r="AC25" s="1790"/>
      <c r="AD25" s="1790"/>
      <c r="AE25" s="1790"/>
      <c r="AF25" s="1790"/>
      <c r="AG25" s="1790"/>
      <c r="AH25" s="1790"/>
      <c r="AI25" s="1790"/>
      <c r="AJ25" s="1818"/>
      <c r="AK25" s="1819"/>
      <c r="AL25" s="1819"/>
      <c r="AM25" s="1819"/>
      <c r="AN25" s="1819"/>
      <c r="AO25" s="1819"/>
      <c r="AP25" s="1819"/>
      <c r="AQ25" s="1819"/>
      <c r="AR25" s="1819"/>
      <c r="AS25" s="1819"/>
      <c r="AT25" s="1819"/>
      <c r="AU25" s="1819"/>
      <c r="AV25" s="1819"/>
      <c r="AW25" s="1819"/>
      <c r="AX25" s="1819"/>
      <c r="AY25" s="1819"/>
      <c r="AZ25" s="1819"/>
      <c r="BA25" s="1819"/>
      <c r="BB25" s="1819"/>
      <c r="BC25" s="1819"/>
      <c r="BD25" s="1819"/>
      <c r="BE25" s="1819"/>
      <c r="BF25" s="1819"/>
      <c r="BG25" s="1819"/>
      <c r="BH25" s="1820"/>
      <c r="BI25" s="266"/>
    </row>
    <row r="26" spans="1:61" ht="12.75" customHeight="1">
      <c r="A26" s="1842"/>
      <c r="B26" s="1843"/>
      <c r="C26" s="1845"/>
      <c r="D26" s="1845"/>
      <c r="E26" s="1847"/>
      <c r="F26" s="1848"/>
      <c r="G26" s="1786"/>
      <c r="H26" s="1787"/>
      <c r="I26" s="1787"/>
      <c r="J26" s="1787"/>
      <c r="K26" s="1787"/>
      <c r="L26" s="1787"/>
      <c r="M26" s="1787"/>
      <c r="N26" s="1787"/>
      <c r="O26" s="1787"/>
      <c r="P26" s="1787"/>
      <c r="Q26" s="1787"/>
      <c r="R26" s="1787"/>
      <c r="S26" s="1787"/>
      <c r="T26" s="1787"/>
      <c r="U26" s="1787"/>
      <c r="V26" s="1787"/>
      <c r="W26" s="1787"/>
      <c r="X26" s="1787"/>
      <c r="Y26" s="1787"/>
      <c r="Z26" s="1787"/>
      <c r="AA26" s="1787"/>
      <c r="AB26" s="1787"/>
      <c r="AC26" s="1787"/>
      <c r="AD26" s="1787"/>
      <c r="AE26" s="1787"/>
      <c r="AF26" s="1787"/>
      <c r="AG26" s="1787"/>
      <c r="AH26" s="1787"/>
      <c r="AI26" s="1787"/>
      <c r="AJ26" s="1821"/>
      <c r="AK26" s="1822"/>
      <c r="AL26" s="1822"/>
      <c r="AM26" s="1822"/>
      <c r="AN26" s="1822"/>
      <c r="AO26" s="1822"/>
      <c r="AP26" s="1822"/>
      <c r="AQ26" s="1822"/>
      <c r="AR26" s="1822"/>
      <c r="AS26" s="1822"/>
      <c r="AT26" s="1822"/>
      <c r="AU26" s="1822"/>
      <c r="AV26" s="1822"/>
      <c r="AW26" s="1822"/>
      <c r="AX26" s="1822"/>
      <c r="AY26" s="1822"/>
      <c r="AZ26" s="1822"/>
      <c r="BA26" s="1822"/>
      <c r="BB26" s="1822"/>
      <c r="BC26" s="1822"/>
      <c r="BD26" s="1822"/>
      <c r="BE26" s="1822"/>
      <c r="BF26" s="1822"/>
      <c r="BG26" s="1822"/>
      <c r="BH26" s="1823"/>
      <c r="BI26" s="266"/>
    </row>
    <row r="27" spans="1:61" ht="12.6" customHeight="1">
      <c r="A27" s="1824" t="s">
        <v>109</v>
      </c>
      <c r="B27" s="293" t="s">
        <v>769</v>
      </c>
      <c r="C27" s="293">
        <v>1</v>
      </c>
      <c r="D27" s="293"/>
      <c r="E27" s="293"/>
      <c r="F27" s="294"/>
      <c r="G27" s="295"/>
      <c r="H27" s="296" t="s">
        <v>770</v>
      </c>
      <c r="I27" s="296" t="s">
        <v>759</v>
      </c>
      <c r="J27" s="296" t="s">
        <v>759</v>
      </c>
      <c r="K27" s="296" t="s">
        <v>770</v>
      </c>
      <c r="L27" s="296" t="s">
        <v>770</v>
      </c>
      <c r="M27" s="296" t="s">
        <v>759</v>
      </c>
      <c r="N27" s="297" t="s">
        <v>771</v>
      </c>
      <c r="O27" s="297" t="s">
        <v>771</v>
      </c>
      <c r="P27" s="297" t="s">
        <v>771</v>
      </c>
      <c r="Q27" s="297" t="s">
        <v>771</v>
      </c>
      <c r="R27" s="297" t="s">
        <v>770</v>
      </c>
      <c r="S27" s="297" t="s">
        <v>759</v>
      </c>
      <c r="T27" s="297" t="s">
        <v>759</v>
      </c>
      <c r="U27" s="297" t="s">
        <v>759</v>
      </c>
      <c r="V27" s="297" t="s">
        <v>759</v>
      </c>
      <c r="W27" s="297" t="s">
        <v>770</v>
      </c>
      <c r="X27" s="297" t="s">
        <v>770</v>
      </c>
      <c r="Y27" s="297" t="s">
        <v>759</v>
      </c>
      <c r="Z27" s="297" t="s">
        <v>759</v>
      </c>
      <c r="AA27" s="297" t="s">
        <v>759</v>
      </c>
      <c r="AB27" s="297" t="s">
        <v>771</v>
      </c>
      <c r="AC27" s="297" t="s">
        <v>770</v>
      </c>
      <c r="AD27" s="297" t="s">
        <v>759</v>
      </c>
      <c r="AE27" s="297" t="s">
        <v>759</v>
      </c>
      <c r="AF27" s="297" t="s">
        <v>762</v>
      </c>
      <c r="AG27" s="297" t="s">
        <v>772</v>
      </c>
      <c r="AH27" s="297" t="s">
        <v>773</v>
      </c>
      <c r="AI27" s="297" t="s">
        <v>773</v>
      </c>
      <c r="AJ27" s="297" t="s">
        <v>771</v>
      </c>
      <c r="AK27" s="297" t="s">
        <v>771</v>
      </c>
      <c r="AL27" s="297" t="s">
        <v>771</v>
      </c>
      <c r="AM27" s="297" t="s">
        <v>759</v>
      </c>
      <c r="AN27" s="297" t="s">
        <v>759</v>
      </c>
      <c r="AO27" s="297" t="s">
        <v>771</v>
      </c>
      <c r="AP27" s="297" t="s">
        <v>771</v>
      </c>
      <c r="AQ27" s="297" t="s">
        <v>771</v>
      </c>
      <c r="AR27" s="297" t="s">
        <v>771</v>
      </c>
      <c r="AS27" s="297" t="s">
        <v>770</v>
      </c>
      <c r="AT27" s="297" t="s">
        <v>771</v>
      </c>
      <c r="AU27" s="297" t="s">
        <v>771</v>
      </c>
      <c r="AV27" s="297"/>
      <c r="AW27" s="297"/>
      <c r="AX27" s="297"/>
      <c r="AY27" s="297"/>
      <c r="AZ27" s="297"/>
      <c r="BA27" s="297"/>
      <c r="BB27" s="297"/>
      <c r="BC27" s="297"/>
      <c r="BD27" s="297"/>
      <c r="BE27" s="297"/>
      <c r="BF27" s="297"/>
      <c r="BG27" s="297"/>
      <c r="BH27" s="298"/>
      <c r="BI27" s="266"/>
    </row>
    <row r="28" spans="1:61" ht="12.6" customHeight="1">
      <c r="A28" s="1825"/>
      <c r="B28" s="280" t="s">
        <v>774</v>
      </c>
      <c r="C28" s="280">
        <v>1</v>
      </c>
      <c r="D28" s="280"/>
      <c r="E28" s="280"/>
      <c r="F28" s="299"/>
      <c r="G28" s="300"/>
      <c r="H28" s="296" t="s">
        <v>775</v>
      </c>
      <c r="I28" s="296" t="s">
        <v>759</v>
      </c>
      <c r="J28" s="296" t="s">
        <v>771</v>
      </c>
      <c r="K28" s="296" t="s">
        <v>759</v>
      </c>
      <c r="L28" s="296" t="s">
        <v>759</v>
      </c>
      <c r="M28" s="296" t="s">
        <v>759</v>
      </c>
      <c r="N28" s="296" t="s">
        <v>771</v>
      </c>
      <c r="O28" s="296" t="s">
        <v>759</v>
      </c>
      <c r="P28" s="296" t="s">
        <v>771</v>
      </c>
      <c r="Q28" s="296" t="s">
        <v>771</v>
      </c>
      <c r="R28" s="296" t="s">
        <v>771</v>
      </c>
      <c r="S28" s="296" t="s">
        <v>775</v>
      </c>
      <c r="T28" s="296" t="s">
        <v>771</v>
      </c>
      <c r="U28" s="296" t="s">
        <v>770</v>
      </c>
      <c r="V28" s="296" t="s">
        <v>771</v>
      </c>
      <c r="W28" s="296" t="s">
        <v>771</v>
      </c>
      <c r="X28" s="296" t="s">
        <v>759</v>
      </c>
      <c r="Y28" s="296" t="s">
        <v>771</v>
      </c>
      <c r="Z28" s="296" t="s">
        <v>771</v>
      </c>
      <c r="AA28" s="296" t="s">
        <v>770</v>
      </c>
      <c r="AB28" s="296" t="s">
        <v>775</v>
      </c>
      <c r="AC28" s="296" t="s">
        <v>759</v>
      </c>
      <c r="AD28" s="297" t="s">
        <v>773</v>
      </c>
      <c r="AE28" s="297" t="s">
        <v>762</v>
      </c>
      <c r="AF28" s="297" t="s">
        <v>762</v>
      </c>
      <c r="AG28" s="297" t="s">
        <v>776</v>
      </c>
      <c r="AH28" s="296" t="s">
        <v>759</v>
      </c>
      <c r="AI28" s="296" t="s">
        <v>759</v>
      </c>
      <c r="AJ28" s="296" t="s">
        <v>759</v>
      </c>
      <c r="AK28" s="296" t="s">
        <v>759</v>
      </c>
      <c r="AL28" s="296" t="s">
        <v>759</v>
      </c>
      <c r="AM28" s="296" t="s">
        <v>759</v>
      </c>
      <c r="AN28" s="296" t="s">
        <v>759</v>
      </c>
      <c r="AO28" s="296" t="s">
        <v>770</v>
      </c>
      <c r="AP28" s="296" t="s">
        <v>770</v>
      </c>
      <c r="AQ28" s="296" t="s">
        <v>770</v>
      </c>
      <c r="AR28" s="296" t="s">
        <v>759</v>
      </c>
      <c r="AS28" s="296" t="s">
        <v>770</v>
      </c>
      <c r="AT28" s="296" t="s">
        <v>771</v>
      </c>
      <c r="AU28" s="296" t="s">
        <v>759</v>
      </c>
      <c r="AV28" s="296"/>
      <c r="AW28" s="296"/>
      <c r="AX28" s="296"/>
      <c r="AY28" s="296"/>
      <c r="AZ28" s="296"/>
      <c r="BA28" s="296"/>
      <c r="BB28" s="296"/>
      <c r="BC28" s="296"/>
      <c r="BD28" s="296"/>
      <c r="BE28" s="296"/>
      <c r="BF28" s="296"/>
      <c r="BG28" s="296"/>
      <c r="BH28" s="301"/>
      <c r="BI28" s="266"/>
    </row>
    <row r="29" spans="1:61" ht="12.6" customHeight="1">
      <c r="A29" s="1825"/>
      <c r="B29" s="280" t="s">
        <v>777</v>
      </c>
      <c r="C29" s="280">
        <v>2</v>
      </c>
      <c r="D29" s="280"/>
      <c r="E29" s="280"/>
      <c r="F29" s="299"/>
      <c r="G29" s="300"/>
      <c r="H29" s="296"/>
      <c r="I29" s="296"/>
      <c r="J29" s="296"/>
      <c r="K29" s="296"/>
      <c r="L29" s="296" t="s">
        <v>759</v>
      </c>
      <c r="M29" s="296" t="s">
        <v>771</v>
      </c>
      <c r="N29" s="296" t="s">
        <v>771</v>
      </c>
      <c r="O29" s="296" t="s">
        <v>771</v>
      </c>
      <c r="P29" s="296" t="s">
        <v>759</v>
      </c>
      <c r="Q29" s="296" t="s">
        <v>771</v>
      </c>
      <c r="R29" s="296" t="s">
        <v>771</v>
      </c>
      <c r="S29" s="296" t="s">
        <v>771</v>
      </c>
      <c r="T29" s="296" t="s">
        <v>771</v>
      </c>
      <c r="U29" s="296" t="s">
        <v>759</v>
      </c>
      <c r="V29" s="296" t="s">
        <v>759</v>
      </c>
      <c r="W29" s="296" t="s">
        <v>759</v>
      </c>
      <c r="X29" s="296" t="s">
        <v>759</v>
      </c>
      <c r="Y29" s="296" t="s">
        <v>771</v>
      </c>
      <c r="Z29" s="296" t="s">
        <v>770</v>
      </c>
      <c r="AA29" s="296" t="s">
        <v>759</v>
      </c>
      <c r="AB29" s="296" t="s">
        <v>762</v>
      </c>
      <c r="AC29" s="296" t="s">
        <v>762</v>
      </c>
      <c r="AD29" s="296" t="s">
        <v>773</v>
      </c>
      <c r="AE29" s="296" t="s">
        <v>773</v>
      </c>
      <c r="AF29" s="296" t="s">
        <v>759</v>
      </c>
      <c r="AG29" s="296" t="s">
        <v>770</v>
      </c>
      <c r="AH29" s="296" t="s">
        <v>759</v>
      </c>
      <c r="AI29" s="296" t="s">
        <v>771</v>
      </c>
      <c r="AJ29" s="296" t="s">
        <v>771</v>
      </c>
      <c r="AK29" s="296" t="s">
        <v>759</v>
      </c>
      <c r="AL29" s="296" t="s">
        <v>759</v>
      </c>
      <c r="AM29" s="296" t="s">
        <v>771</v>
      </c>
      <c r="AN29" s="296" t="s">
        <v>770</v>
      </c>
      <c r="AO29" s="296" t="s">
        <v>759</v>
      </c>
      <c r="AP29" s="296" t="s">
        <v>759</v>
      </c>
      <c r="AQ29" s="296" t="s">
        <v>771</v>
      </c>
      <c r="AR29" s="296"/>
      <c r="AS29" s="296"/>
      <c r="AT29" s="296"/>
      <c r="AU29" s="296"/>
      <c r="AV29" s="296"/>
      <c r="AW29" s="296"/>
      <c r="AX29" s="296"/>
      <c r="AY29" s="296"/>
      <c r="AZ29" s="296"/>
      <c r="BA29" s="296"/>
      <c r="BB29" s="296"/>
      <c r="BC29" s="296"/>
      <c r="BD29" s="296"/>
      <c r="BE29" s="296"/>
      <c r="BF29" s="296"/>
      <c r="BG29" s="296"/>
      <c r="BH29" s="301"/>
      <c r="BI29" s="266"/>
    </row>
    <row r="30" spans="1:61" ht="12.6" customHeight="1">
      <c r="A30" s="1825"/>
      <c r="B30" s="280" t="s">
        <v>778</v>
      </c>
      <c r="C30" s="280"/>
      <c r="D30" s="280">
        <v>2</v>
      </c>
      <c r="E30" s="280"/>
      <c r="F30" s="299">
        <v>1</v>
      </c>
      <c r="G30" s="300"/>
      <c r="H30" s="296"/>
      <c r="I30" s="296"/>
      <c r="J30" s="296"/>
      <c r="K30" s="296"/>
      <c r="L30" s="296"/>
      <c r="M30" s="296"/>
      <c r="N30" s="296" t="s">
        <v>771</v>
      </c>
      <c r="O30" s="296" t="s">
        <v>759</v>
      </c>
      <c r="P30" s="296" t="s">
        <v>771</v>
      </c>
      <c r="Q30" s="296" t="s">
        <v>759</v>
      </c>
      <c r="R30" s="296" t="s">
        <v>771</v>
      </c>
      <c r="S30" s="296" t="s">
        <v>759</v>
      </c>
      <c r="T30" s="296" t="s">
        <v>770</v>
      </c>
      <c r="U30" s="296" t="s">
        <v>771</v>
      </c>
      <c r="V30" s="296" t="s">
        <v>771</v>
      </c>
      <c r="W30" s="296" t="s">
        <v>771</v>
      </c>
      <c r="X30" s="296" t="s">
        <v>770</v>
      </c>
      <c r="Y30" s="296" t="s">
        <v>759</v>
      </c>
      <c r="Z30" s="296" t="s">
        <v>762</v>
      </c>
      <c r="AA30" s="296" t="s">
        <v>773</v>
      </c>
      <c r="AB30" s="296" t="s">
        <v>762</v>
      </c>
      <c r="AC30" s="296" t="s">
        <v>762</v>
      </c>
      <c r="AD30" s="296" t="s">
        <v>759</v>
      </c>
      <c r="AE30" s="296" t="s">
        <v>771</v>
      </c>
      <c r="AF30" s="296" t="s">
        <v>759</v>
      </c>
      <c r="AG30" s="296" t="s">
        <v>771</v>
      </c>
      <c r="AH30" s="296" t="s">
        <v>771</v>
      </c>
      <c r="AI30" s="296" t="s">
        <v>771</v>
      </c>
      <c r="AJ30" s="296" t="s">
        <v>775</v>
      </c>
      <c r="AK30" s="296" t="s">
        <v>771</v>
      </c>
      <c r="AL30" s="296" t="s">
        <v>770</v>
      </c>
      <c r="AM30" s="296" t="s">
        <v>771</v>
      </c>
      <c r="AN30" s="296" t="s">
        <v>771</v>
      </c>
      <c r="AO30" s="296" t="s">
        <v>759</v>
      </c>
      <c r="AP30" s="296"/>
      <c r="AQ30" s="296"/>
      <c r="AR30" s="296"/>
      <c r="AS30" s="296"/>
      <c r="AT30" s="296"/>
      <c r="AU30" s="296"/>
      <c r="AV30" s="296"/>
      <c r="AW30" s="296"/>
      <c r="AX30" s="296"/>
      <c r="AY30" s="296"/>
      <c r="AZ30" s="296"/>
      <c r="BA30" s="296"/>
      <c r="BB30" s="296"/>
      <c r="BC30" s="296"/>
      <c r="BD30" s="296"/>
      <c r="BE30" s="296"/>
      <c r="BF30" s="296"/>
      <c r="BG30" s="296"/>
      <c r="BH30" s="301"/>
      <c r="BI30" s="266"/>
    </row>
    <row r="31" spans="1:61" ht="12.6" customHeight="1">
      <c r="A31" s="1825"/>
      <c r="B31" s="280" t="s">
        <v>779</v>
      </c>
      <c r="C31" s="280">
        <v>1</v>
      </c>
      <c r="D31" s="280"/>
      <c r="E31" s="280"/>
      <c r="F31" s="299"/>
      <c r="G31" s="300"/>
      <c r="H31" s="296"/>
      <c r="I31" s="296"/>
      <c r="J31" s="296"/>
      <c r="K31" s="296"/>
      <c r="L31" s="296"/>
      <c r="M31" s="296"/>
      <c r="N31" s="296"/>
      <c r="O31" s="296"/>
      <c r="P31" s="296"/>
      <c r="Q31" s="296"/>
      <c r="R31" s="296"/>
      <c r="S31" s="296"/>
      <c r="T31" s="296"/>
      <c r="U31" s="296"/>
      <c r="V31" s="296"/>
      <c r="W31" s="296"/>
      <c r="X31" s="296" t="s">
        <v>759</v>
      </c>
      <c r="Y31" s="296" t="s">
        <v>770</v>
      </c>
      <c r="Z31" s="296" t="s">
        <v>771</v>
      </c>
      <c r="AA31" s="296" t="s">
        <v>759</v>
      </c>
      <c r="AB31" s="296" t="s">
        <v>771</v>
      </c>
      <c r="AC31" s="296" t="s">
        <v>759</v>
      </c>
      <c r="AD31" s="296" t="s">
        <v>759</v>
      </c>
      <c r="AE31" s="296" t="s">
        <v>771</v>
      </c>
      <c r="AF31" s="296" t="s">
        <v>771</v>
      </c>
      <c r="AG31" s="296" t="s">
        <v>770</v>
      </c>
      <c r="AH31" s="296" t="s">
        <v>770</v>
      </c>
      <c r="AI31" s="296" t="s">
        <v>759</v>
      </c>
      <c r="AJ31" s="296" t="s">
        <v>762</v>
      </c>
      <c r="AK31" s="296" t="s">
        <v>773</v>
      </c>
      <c r="AL31" s="296" t="s">
        <v>773</v>
      </c>
      <c r="AM31" s="296" t="s">
        <v>762</v>
      </c>
      <c r="AN31" s="296" t="s">
        <v>770</v>
      </c>
      <c r="AO31" s="296" t="s">
        <v>771</v>
      </c>
      <c r="AP31" s="296" t="s">
        <v>771</v>
      </c>
      <c r="AQ31" s="296" t="s">
        <v>759</v>
      </c>
      <c r="AR31" s="296" t="s">
        <v>759</v>
      </c>
      <c r="AS31" s="296" t="s">
        <v>759</v>
      </c>
      <c r="AT31" s="296" t="s">
        <v>770</v>
      </c>
      <c r="AU31" s="296" t="s">
        <v>771</v>
      </c>
      <c r="AV31" s="296" t="s">
        <v>770</v>
      </c>
      <c r="AW31" s="296" t="s">
        <v>759</v>
      </c>
      <c r="AX31" s="296" t="s">
        <v>759</v>
      </c>
      <c r="AY31" s="296" t="s">
        <v>770</v>
      </c>
      <c r="AZ31" s="296" t="s">
        <v>770</v>
      </c>
      <c r="BA31" s="296" t="s">
        <v>759</v>
      </c>
      <c r="BB31" s="296" t="s">
        <v>771</v>
      </c>
      <c r="BC31" s="296" t="s">
        <v>771</v>
      </c>
      <c r="BD31" s="296" t="s">
        <v>771</v>
      </c>
      <c r="BE31" s="296" t="s">
        <v>771</v>
      </c>
      <c r="BF31" s="296" t="s">
        <v>770</v>
      </c>
      <c r="BG31" s="296" t="s">
        <v>759</v>
      </c>
      <c r="BH31" s="301"/>
      <c r="BI31" s="266"/>
    </row>
    <row r="32" spans="1:61" ht="12.6" customHeight="1">
      <c r="A32" s="1825"/>
      <c r="B32" s="280" t="s">
        <v>780</v>
      </c>
      <c r="C32" s="280"/>
      <c r="D32" s="280"/>
      <c r="E32" s="280">
        <v>1</v>
      </c>
      <c r="F32" s="299"/>
      <c r="G32" s="300"/>
      <c r="H32" s="296"/>
      <c r="I32" s="296"/>
      <c r="J32" s="296"/>
      <c r="K32" s="296"/>
      <c r="L32" s="296"/>
      <c r="M32" s="296"/>
      <c r="N32" s="296"/>
      <c r="O32" s="296"/>
      <c r="P32" s="296"/>
      <c r="Q32" s="296"/>
      <c r="R32" s="296"/>
      <c r="S32" s="296"/>
      <c r="T32" s="296"/>
      <c r="U32" s="296"/>
      <c r="V32" s="296"/>
      <c r="W32" s="296"/>
      <c r="X32" s="296" t="s">
        <v>759</v>
      </c>
      <c r="Y32" s="296" t="s">
        <v>759</v>
      </c>
      <c r="Z32" s="296" t="s">
        <v>770</v>
      </c>
      <c r="AA32" s="296" t="s">
        <v>770</v>
      </c>
      <c r="AB32" s="296" t="s">
        <v>759</v>
      </c>
      <c r="AC32" s="296" t="s">
        <v>759</v>
      </c>
      <c r="AD32" s="296" t="s">
        <v>759</v>
      </c>
      <c r="AE32" s="296" t="s">
        <v>771</v>
      </c>
      <c r="AF32" s="296" t="s">
        <v>770</v>
      </c>
      <c r="AG32" s="296" t="s">
        <v>759</v>
      </c>
      <c r="AH32" s="296" t="s">
        <v>762</v>
      </c>
      <c r="AI32" s="296" t="s">
        <v>762</v>
      </c>
      <c r="AJ32" s="296" t="s">
        <v>772</v>
      </c>
      <c r="AK32" s="296" t="s">
        <v>773</v>
      </c>
      <c r="AL32" s="296" t="s">
        <v>759</v>
      </c>
      <c r="AM32" s="296" t="s">
        <v>759</v>
      </c>
      <c r="AN32" s="296" t="s">
        <v>771</v>
      </c>
      <c r="AO32" s="296" t="s">
        <v>770</v>
      </c>
      <c r="AP32" s="296" t="s">
        <v>759</v>
      </c>
      <c r="AQ32" s="296" t="s">
        <v>759</v>
      </c>
      <c r="AR32" s="296" t="s">
        <v>770</v>
      </c>
      <c r="AS32" s="296" t="s">
        <v>770</v>
      </c>
      <c r="AT32" s="296" t="s">
        <v>770</v>
      </c>
      <c r="AU32" s="296" t="s">
        <v>771</v>
      </c>
      <c r="AV32" s="296" t="s">
        <v>759</v>
      </c>
      <c r="AW32" s="296" t="s">
        <v>759</v>
      </c>
      <c r="AX32" s="296" t="s">
        <v>771</v>
      </c>
      <c r="AY32" s="296" t="s">
        <v>759</v>
      </c>
      <c r="AZ32" s="296" t="s">
        <v>771</v>
      </c>
      <c r="BA32" s="296" t="s">
        <v>759</v>
      </c>
      <c r="BB32" s="296" t="s">
        <v>759</v>
      </c>
      <c r="BC32" s="296" t="s">
        <v>759</v>
      </c>
      <c r="BD32" s="296" t="s">
        <v>759</v>
      </c>
      <c r="BE32" s="296" t="s">
        <v>759</v>
      </c>
      <c r="BF32" s="296" t="s">
        <v>771</v>
      </c>
      <c r="BG32" s="296" t="s">
        <v>771</v>
      </c>
      <c r="BH32" s="301"/>
      <c r="BI32" s="266"/>
    </row>
    <row r="33" spans="1:61" ht="12.6" customHeight="1">
      <c r="A33" s="1825"/>
      <c r="B33" s="280"/>
      <c r="C33" s="280"/>
      <c r="D33" s="280"/>
      <c r="E33" s="280"/>
      <c r="F33" s="299"/>
      <c r="G33" s="300"/>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301"/>
      <c r="BI33" s="266"/>
    </row>
    <row r="34" spans="1:61" ht="12.6" customHeight="1">
      <c r="A34" s="1825"/>
      <c r="B34" s="280"/>
      <c r="C34" s="280"/>
      <c r="D34" s="280"/>
      <c r="E34" s="280"/>
      <c r="F34" s="299"/>
      <c r="G34" s="300"/>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301"/>
      <c r="BI34" s="266"/>
    </row>
    <row r="35" spans="1:61" ht="12.6" customHeight="1">
      <c r="A35" s="1825"/>
      <c r="B35" s="280"/>
      <c r="C35" s="280"/>
      <c r="D35" s="280"/>
      <c r="E35" s="280"/>
      <c r="F35" s="299"/>
      <c r="G35" s="300"/>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301"/>
      <c r="BI35" s="266"/>
    </row>
    <row r="36" spans="1:61" ht="12.6" customHeight="1">
      <c r="A36" s="1826"/>
      <c r="B36" s="280"/>
      <c r="C36" s="302"/>
      <c r="D36" s="302"/>
      <c r="E36" s="302"/>
      <c r="F36" s="303"/>
      <c r="G36" s="304"/>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6"/>
      <c r="BI36" s="266"/>
    </row>
    <row r="37" spans="1:61" ht="12.6" customHeight="1">
      <c r="A37" s="1827" t="s">
        <v>781</v>
      </c>
      <c r="B37" s="293" t="s">
        <v>778</v>
      </c>
      <c r="C37" s="293"/>
      <c r="D37" s="293"/>
      <c r="E37" s="293"/>
      <c r="F37" s="294">
        <v>1</v>
      </c>
      <c r="G37" s="295"/>
      <c r="H37" s="297"/>
      <c r="I37" s="297"/>
      <c r="J37" s="296" t="s">
        <v>771</v>
      </c>
      <c r="K37" s="296" t="s">
        <v>771</v>
      </c>
      <c r="L37" s="297" t="s">
        <v>771</v>
      </c>
      <c r="M37" s="297" t="s">
        <v>771</v>
      </c>
      <c r="N37" s="297" t="s">
        <v>771</v>
      </c>
      <c r="O37" s="297" t="s">
        <v>759</v>
      </c>
      <c r="P37" s="297" t="s">
        <v>759</v>
      </c>
      <c r="Q37" s="297" t="s">
        <v>771</v>
      </c>
      <c r="R37" s="297" t="s">
        <v>771</v>
      </c>
      <c r="S37" s="297" t="s">
        <v>771</v>
      </c>
      <c r="T37" s="297" t="s">
        <v>759</v>
      </c>
      <c r="U37" s="297" t="s">
        <v>771</v>
      </c>
      <c r="V37" s="297" t="s">
        <v>770</v>
      </c>
      <c r="W37" s="297" t="s">
        <v>771</v>
      </c>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8"/>
      <c r="BI37" s="266"/>
    </row>
    <row r="38" spans="1:61" ht="12.6" customHeight="1">
      <c r="A38" s="1828"/>
      <c r="B38" s="280" t="s">
        <v>100</v>
      </c>
      <c r="C38" s="280">
        <v>1</v>
      </c>
      <c r="D38" s="280"/>
      <c r="E38" s="280"/>
      <c r="F38" s="299"/>
      <c r="G38" s="300"/>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t="s">
        <v>771</v>
      </c>
      <c r="AS38" s="296" t="s">
        <v>771</v>
      </c>
      <c r="AT38" s="296" t="s">
        <v>770</v>
      </c>
      <c r="AU38" s="296" t="s">
        <v>759</v>
      </c>
      <c r="AV38" s="296" t="s">
        <v>759</v>
      </c>
      <c r="AW38" s="296" t="s">
        <v>771</v>
      </c>
      <c r="AX38" s="296" t="s">
        <v>771</v>
      </c>
      <c r="AY38" s="296" t="s">
        <v>759</v>
      </c>
      <c r="AZ38" s="296" t="s">
        <v>770</v>
      </c>
      <c r="BA38" s="296" t="s">
        <v>771</v>
      </c>
      <c r="BB38" s="296"/>
      <c r="BC38" s="296"/>
      <c r="BD38" s="296"/>
      <c r="BE38" s="296"/>
      <c r="BF38" s="296"/>
      <c r="BG38" s="296"/>
      <c r="BH38" s="301"/>
      <c r="BI38" s="266"/>
    </row>
    <row r="39" spans="1:61" ht="12.6" customHeight="1">
      <c r="A39" s="1828"/>
      <c r="B39" s="280" t="s">
        <v>779</v>
      </c>
      <c r="C39" s="280"/>
      <c r="D39" s="280"/>
      <c r="E39" s="280">
        <v>1</v>
      </c>
      <c r="F39" s="299"/>
      <c r="G39" s="300"/>
      <c r="H39" s="296"/>
      <c r="I39" s="296"/>
      <c r="J39" s="296"/>
      <c r="K39" s="296"/>
      <c r="L39" s="296"/>
      <c r="M39" s="296"/>
      <c r="N39" s="296" t="s">
        <v>759</v>
      </c>
      <c r="O39" s="296" t="s">
        <v>759</v>
      </c>
      <c r="P39" s="296" t="s">
        <v>759</v>
      </c>
      <c r="Q39" s="296" t="s">
        <v>771</v>
      </c>
      <c r="R39" s="296" t="s">
        <v>771</v>
      </c>
      <c r="S39" s="296" t="s">
        <v>770</v>
      </c>
      <c r="T39" s="296" t="s">
        <v>759</v>
      </c>
      <c r="U39" s="296" t="s">
        <v>759</v>
      </c>
      <c r="V39" s="296" t="s">
        <v>771</v>
      </c>
      <c r="W39" s="296" t="s">
        <v>770</v>
      </c>
      <c r="X39" s="296" t="s">
        <v>759</v>
      </c>
      <c r="Y39" s="296" t="s">
        <v>771</v>
      </c>
      <c r="Z39" s="296" t="s">
        <v>771</v>
      </c>
      <c r="AA39" s="296" t="s">
        <v>771</v>
      </c>
      <c r="AB39" s="296" t="s">
        <v>776</v>
      </c>
      <c r="AC39" s="296" t="s">
        <v>773</v>
      </c>
      <c r="AD39" s="296" t="s">
        <v>762</v>
      </c>
      <c r="AE39" s="296" t="s">
        <v>762</v>
      </c>
      <c r="AF39" s="296" t="s">
        <v>759</v>
      </c>
      <c r="AG39" s="296" t="s">
        <v>759</v>
      </c>
      <c r="AH39" s="296" t="s">
        <v>770</v>
      </c>
      <c r="AI39" s="296" t="s">
        <v>770</v>
      </c>
      <c r="AJ39" s="296" t="s">
        <v>759</v>
      </c>
      <c r="AK39" s="296" t="s">
        <v>759</v>
      </c>
      <c r="AL39" s="296" t="s">
        <v>759</v>
      </c>
      <c r="AM39" s="296" t="s">
        <v>771</v>
      </c>
      <c r="AN39" s="296" t="s">
        <v>770</v>
      </c>
      <c r="AO39" s="296" t="s">
        <v>759</v>
      </c>
      <c r="AP39" s="296" t="s">
        <v>759</v>
      </c>
      <c r="AQ39" s="296" t="s">
        <v>759</v>
      </c>
      <c r="AR39" s="296" t="s">
        <v>775</v>
      </c>
      <c r="AS39" s="296" t="s">
        <v>771</v>
      </c>
      <c r="AT39" s="296"/>
      <c r="AU39" s="296"/>
      <c r="AV39" s="296"/>
      <c r="AW39" s="296"/>
      <c r="AX39" s="296"/>
      <c r="AY39" s="296"/>
      <c r="AZ39" s="296"/>
      <c r="BA39" s="296"/>
      <c r="BB39" s="296"/>
      <c r="BC39" s="296"/>
      <c r="BD39" s="296"/>
      <c r="BE39" s="296"/>
      <c r="BF39" s="296"/>
      <c r="BG39" s="296"/>
      <c r="BH39" s="301"/>
      <c r="BI39" s="266"/>
    </row>
    <row r="40" spans="1:61" ht="12.6" customHeight="1">
      <c r="A40" s="1828"/>
      <c r="B40" s="280"/>
      <c r="C40" s="280"/>
      <c r="D40" s="280"/>
      <c r="E40" s="280"/>
      <c r="F40" s="299"/>
      <c r="G40" s="300"/>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301"/>
      <c r="BI40" s="266"/>
    </row>
    <row r="41" spans="1:61" ht="12.6" customHeight="1">
      <c r="A41" s="1828"/>
      <c r="B41" s="280"/>
      <c r="C41" s="280"/>
      <c r="D41" s="280"/>
      <c r="E41" s="280"/>
      <c r="F41" s="299"/>
      <c r="G41" s="300"/>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301"/>
      <c r="BI41" s="266"/>
    </row>
    <row r="42" spans="1:61" ht="12.6" customHeight="1">
      <c r="A42" s="1828"/>
      <c r="B42" s="280"/>
      <c r="C42" s="280"/>
      <c r="D42" s="280"/>
      <c r="E42" s="280"/>
      <c r="F42" s="299"/>
      <c r="G42" s="300"/>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301"/>
      <c r="BI42" s="266"/>
    </row>
    <row r="43" spans="1:61" ht="12.6" customHeight="1">
      <c r="A43" s="1828"/>
      <c r="B43" s="280"/>
      <c r="C43" s="280"/>
      <c r="D43" s="280"/>
      <c r="E43" s="280"/>
      <c r="F43" s="299"/>
      <c r="G43" s="300"/>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301"/>
      <c r="BI43" s="266"/>
    </row>
    <row r="44" spans="1:61" ht="12.6" customHeight="1">
      <c r="A44" s="1828"/>
      <c r="B44" s="280"/>
      <c r="C44" s="280"/>
      <c r="D44" s="280"/>
      <c r="E44" s="280"/>
      <c r="F44" s="299"/>
      <c r="G44" s="300"/>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301"/>
      <c r="BI44" s="266"/>
    </row>
    <row r="45" spans="1:61" ht="12.6" customHeight="1">
      <c r="A45" s="1828"/>
      <c r="B45" s="280"/>
      <c r="C45" s="280"/>
      <c r="D45" s="280"/>
      <c r="E45" s="280"/>
      <c r="F45" s="299"/>
      <c r="G45" s="300"/>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301"/>
      <c r="BI45" s="266"/>
    </row>
    <row r="46" spans="1:61" ht="12.6" customHeight="1" thickBot="1">
      <c r="A46" s="1829"/>
      <c r="B46" s="288"/>
      <c r="C46" s="288"/>
      <c r="D46" s="288"/>
      <c r="E46" s="288"/>
      <c r="F46" s="289"/>
      <c r="G46" s="307"/>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9"/>
      <c r="BI46" s="266"/>
    </row>
    <row r="47" spans="1:61" ht="12.75" customHeight="1">
      <c r="A47" s="1830" t="s">
        <v>782</v>
      </c>
      <c r="B47" s="1831"/>
      <c r="C47" s="1831"/>
      <c r="D47" s="1831"/>
      <c r="E47" s="1831"/>
      <c r="F47" s="274" t="s">
        <v>783</v>
      </c>
      <c r="G47" s="310">
        <f t="shared" ref="G47:AL47" si="2">IF(G27="●",SUM($C27:$E27),0)+IF(G28="●",SUM($C28:$E28),0)+IF(G29="●",SUM($C29:$E29),0)+IF(G30="●",SUM($C30:$E30),0)+IF(G31="●",SUM($C31:$E31),0)+IF(G32="●",SUM($C32:$E32),0)+IF(G33="●",SUM($C33:$E33),0)+IF(G34="●",SUM($C34:$E34),0)+IF(G35="●",SUM($C35:$E35),0)+IF(G36="●",SUM($C36:$E36),0)+IF(G37="●",SUM($C37:$E37),0)+IF(G38="●",SUM($C38:$E38),0)+IF(G39="●",SUM($C39:$E39),0)+IF(G40="●",SUM($C40:$E40),0)+IF(G41="●",SUM($C41:$E41),0)+IF(G42="●",SUM($C42:$E42),0)+IF(G43="●",SUM($C43:$E43),0)+IF(G44="●",SUM($C44:$E44),0)+IF(G45="●",SUM($C45:$E45),0)*IF(G46="●",SUM($C46:$E46),0)</f>
        <v>0</v>
      </c>
      <c r="H47" s="310">
        <f t="shared" si="2"/>
        <v>2</v>
      </c>
      <c r="I47" s="310">
        <f t="shared" si="2"/>
        <v>2</v>
      </c>
      <c r="J47" s="310">
        <f t="shared" si="2"/>
        <v>2</v>
      </c>
      <c r="K47" s="310">
        <f t="shared" si="2"/>
        <v>2</v>
      </c>
      <c r="L47" s="310">
        <f t="shared" si="2"/>
        <v>4</v>
      </c>
      <c r="M47" s="310">
        <f t="shared" si="2"/>
        <v>4</v>
      </c>
      <c r="N47" s="310">
        <f t="shared" si="2"/>
        <v>7</v>
      </c>
      <c r="O47" s="310">
        <f t="shared" si="2"/>
        <v>7</v>
      </c>
      <c r="P47" s="311">
        <f t="shared" si="2"/>
        <v>7</v>
      </c>
      <c r="Q47" s="311">
        <f t="shared" si="2"/>
        <v>7</v>
      </c>
      <c r="R47" s="311">
        <f t="shared" si="2"/>
        <v>7</v>
      </c>
      <c r="S47" s="311">
        <f t="shared" si="2"/>
        <v>7</v>
      </c>
      <c r="T47" s="311">
        <f t="shared" si="2"/>
        <v>7</v>
      </c>
      <c r="U47" s="311">
        <f t="shared" si="2"/>
        <v>7</v>
      </c>
      <c r="V47" s="311">
        <f t="shared" si="2"/>
        <v>7</v>
      </c>
      <c r="W47" s="311">
        <f t="shared" si="2"/>
        <v>7</v>
      </c>
      <c r="X47" s="311">
        <f t="shared" si="2"/>
        <v>9</v>
      </c>
      <c r="Y47" s="311">
        <f t="shared" si="2"/>
        <v>9</v>
      </c>
      <c r="Z47" s="311">
        <f t="shared" si="2"/>
        <v>7</v>
      </c>
      <c r="AA47" s="311">
        <f t="shared" si="2"/>
        <v>7</v>
      </c>
      <c r="AB47" s="311">
        <f t="shared" si="2"/>
        <v>4</v>
      </c>
      <c r="AC47" s="311">
        <f t="shared" si="2"/>
        <v>4</v>
      </c>
      <c r="AD47" s="311">
        <f t="shared" si="2"/>
        <v>5</v>
      </c>
      <c r="AE47" s="311">
        <f t="shared" si="2"/>
        <v>5</v>
      </c>
      <c r="AF47" s="311">
        <f t="shared" si="2"/>
        <v>7</v>
      </c>
      <c r="AG47" s="311">
        <f t="shared" si="2"/>
        <v>7</v>
      </c>
      <c r="AH47" s="311">
        <f t="shared" si="2"/>
        <v>7</v>
      </c>
      <c r="AI47" s="311">
        <f t="shared" si="2"/>
        <v>7</v>
      </c>
      <c r="AJ47" s="311">
        <f t="shared" si="2"/>
        <v>7</v>
      </c>
      <c r="AK47" s="311">
        <f t="shared" si="2"/>
        <v>7</v>
      </c>
      <c r="AL47" s="311">
        <f t="shared" si="2"/>
        <v>8</v>
      </c>
      <c r="AM47" s="311">
        <f t="shared" ref="AM47:BH47" si="3">IF(AM27="●",SUM($C27:$E27),0)+IF(AM28="●",SUM($C28:$E28),0)+IF(AM29="●",SUM($C29:$E29),0)+IF(AM30="●",SUM($C30:$E30),0)+IF(AM31="●",SUM($C31:$E31),0)+IF(AM32="●",SUM($C32:$E32),0)+IF(AM33="●",SUM($C33:$E33),0)+IF(AM34="●",SUM($C34:$E34),0)+IF(AM35="●",SUM($C35:$E35),0)+IF(AM36="●",SUM($C36:$E36),0)+IF(AM37="●",SUM($C37:$E37),0)+IF(AM38="●",SUM($C38:$E38),0)+IF(AM39="●",SUM($C39:$E39),0)+IF(AM40="●",SUM($C40:$E40),0)+IF(AM41="●",SUM($C41:$E41),0)+IF(AM42="●",SUM($C42:$E42),0)+IF(AM43="●",SUM($C43:$E43),0)+IF(AM44="●",SUM($C44:$E44),0)+IF(AM45="●",SUM($C45:$E45),0)*IF(AM46="●",SUM($C46:$E46),0)</f>
        <v>8</v>
      </c>
      <c r="AN47" s="311">
        <f t="shared" si="3"/>
        <v>9</v>
      </c>
      <c r="AO47" s="311">
        <f t="shared" si="3"/>
        <v>9</v>
      </c>
      <c r="AP47" s="311">
        <f t="shared" si="3"/>
        <v>7</v>
      </c>
      <c r="AQ47" s="311">
        <f t="shared" si="3"/>
        <v>7</v>
      </c>
      <c r="AR47" s="311">
        <f t="shared" si="3"/>
        <v>6</v>
      </c>
      <c r="AS47" s="311">
        <f t="shared" si="3"/>
        <v>6</v>
      </c>
      <c r="AT47" s="310">
        <f t="shared" si="3"/>
        <v>5</v>
      </c>
      <c r="AU47" s="310">
        <f t="shared" si="3"/>
        <v>5</v>
      </c>
      <c r="AV47" s="310">
        <f t="shared" si="3"/>
        <v>3</v>
      </c>
      <c r="AW47" s="310">
        <f t="shared" si="3"/>
        <v>3</v>
      </c>
      <c r="AX47" s="310">
        <f t="shared" si="3"/>
        <v>3</v>
      </c>
      <c r="AY47" s="310">
        <f t="shared" si="3"/>
        <v>3</v>
      </c>
      <c r="AZ47" s="310">
        <f t="shared" si="3"/>
        <v>3</v>
      </c>
      <c r="BA47" s="310">
        <f t="shared" si="3"/>
        <v>3</v>
      </c>
      <c r="BB47" s="310">
        <f t="shared" si="3"/>
        <v>2</v>
      </c>
      <c r="BC47" s="310">
        <f t="shared" si="3"/>
        <v>2</v>
      </c>
      <c r="BD47" s="310">
        <f t="shared" si="3"/>
        <v>2</v>
      </c>
      <c r="BE47" s="310">
        <f t="shared" si="3"/>
        <v>2</v>
      </c>
      <c r="BF47" s="310">
        <f t="shared" si="3"/>
        <v>2</v>
      </c>
      <c r="BG47" s="310">
        <f t="shared" si="3"/>
        <v>2</v>
      </c>
      <c r="BH47" s="312">
        <f t="shared" si="3"/>
        <v>0</v>
      </c>
      <c r="BI47" s="266"/>
    </row>
    <row r="48" spans="1:61" ht="12.75" customHeight="1" thickBot="1">
      <c r="A48" s="1832"/>
      <c r="B48" s="1833"/>
      <c r="C48" s="1833"/>
      <c r="D48" s="1833"/>
      <c r="E48" s="1833"/>
      <c r="F48" s="313" t="s">
        <v>784</v>
      </c>
      <c r="G48" s="314" t="str">
        <f t="shared" ref="G48:BH48" si="4">IF(G17&lt;=G47,"○","")</f>
        <v>○</v>
      </c>
      <c r="H48" s="315" t="str">
        <f>IF(H17&lt;=H47,"○","")</f>
        <v>○</v>
      </c>
      <c r="I48" s="315" t="str">
        <f t="shared" si="4"/>
        <v>○</v>
      </c>
      <c r="J48" s="315" t="str">
        <f t="shared" si="4"/>
        <v>○</v>
      </c>
      <c r="K48" s="315" t="str">
        <f t="shared" si="4"/>
        <v/>
      </c>
      <c r="L48" s="315" t="str">
        <f t="shared" si="4"/>
        <v>○</v>
      </c>
      <c r="M48" s="315" t="str">
        <f t="shared" si="4"/>
        <v/>
      </c>
      <c r="N48" s="315" t="str">
        <f t="shared" si="4"/>
        <v>○</v>
      </c>
      <c r="O48" s="315" t="str">
        <f t="shared" si="4"/>
        <v>○</v>
      </c>
      <c r="P48" s="315" t="str">
        <f t="shared" si="4"/>
        <v/>
      </c>
      <c r="Q48" s="315" t="str">
        <f t="shared" si="4"/>
        <v/>
      </c>
      <c r="R48" s="315" t="str">
        <f t="shared" si="4"/>
        <v/>
      </c>
      <c r="S48" s="315" t="str">
        <f t="shared" si="4"/>
        <v/>
      </c>
      <c r="T48" s="315" t="str">
        <f t="shared" si="4"/>
        <v/>
      </c>
      <c r="U48" s="315" t="str">
        <f t="shared" si="4"/>
        <v/>
      </c>
      <c r="V48" s="315" t="str">
        <f t="shared" si="4"/>
        <v/>
      </c>
      <c r="W48" s="315" t="str">
        <f t="shared" si="4"/>
        <v/>
      </c>
      <c r="X48" s="315" t="str">
        <f t="shared" si="4"/>
        <v/>
      </c>
      <c r="Y48" s="315" t="str">
        <f t="shared" si="4"/>
        <v/>
      </c>
      <c r="Z48" s="315" t="str">
        <f t="shared" si="4"/>
        <v/>
      </c>
      <c r="AA48" s="315" t="str">
        <f t="shared" si="4"/>
        <v/>
      </c>
      <c r="AB48" s="315" t="str">
        <f t="shared" si="4"/>
        <v/>
      </c>
      <c r="AC48" s="315" t="str">
        <f t="shared" si="4"/>
        <v/>
      </c>
      <c r="AD48" s="315" t="str">
        <f t="shared" si="4"/>
        <v/>
      </c>
      <c r="AE48" s="315" t="str">
        <f t="shared" si="4"/>
        <v/>
      </c>
      <c r="AF48" s="315" t="str">
        <f t="shared" si="4"/>
        <v/>
      </c>
      <c r="AG48" s="315" t="str">
        <f t="shared" si="4"/>
        <v/>
      </c>
      <c r="AH48" s="315" t="str">
        <f t="shared" si="4"/>
        <v/>
      </c>
      <c r="AI48" s="315" t="str">
        <f t="shared" si="4"/>
        <v/>
      </c>
      <c r="AJ48" s="315" t="str">
        <f t="shared" si="4"/>
        <v/>
      </c>
      <c r="AK48" s="315" t="str">
        <f t="shared" si="4"/>
        <v/>
      </c>
      <c r="AL48" s="315" t="str">
        <f t="shared" si="4"/>
        <v/>
      </c>
      <c r="AM48" s="315" t="str">
        <f t="shared" si="4"/>
        <v/>
      </c>
      <c r="AN48" s="315" t="str">
        <f t="shared" si="4"/>
        <v/>
      </c>
      <c r="AO48" s="315" t="str">
        <f t="shared" si="4"/>
        <v/>
      </c>
      <c r="AP48" s="315" t="str">
        <f t="shared" si="4"/>
        <v/>
      </c>
      <c r="AQ48" s="315" t="str">
        <f t="shared" si="4"/>
        <v/>
      </c>
      <c r="AR48" s="315" t="str">
        <f t="shared" si="4"/>
        <v/>
      </c>
      <c r="AS48" s="315" t="str">
        <f t="shared" si="4"/>
        <v/>
      </c>
      <c r="AT48" s="315" t="str">
        <f t="shared" si="4"/>
        <v/>
      </c>
      <c r="AU48" s="315" t="str">
        <f t="shared" si="4"/>
        <v>○</v>
      </c>
      <c r="AV48" s="315" t="str">
        <f t="shared" si="4"/>
        <v/>
      </c>
      <c r="AW48" s="315" t="str">
        <f t="shared" si="4"/>
        <v/>
      </c>
      <c r="AX48" s="315" t="str">
        <f t="shared" si="4"/>
        <v>○</v>
      </c>
      <c r="AY48" s="315" t="str">
        <f t="shared" si="4"/>
        <v>○</v>
      </c>
      <c r="AZ48" s="315" t="str">
        <f t="shared" si="4"/>
        <v>○</v>
      </c>
      <c r="BA48" s="315" t="str">
        <f t="shared" si="4"/>
        <v>○</v>
      </c>
      <c r="BB48" s="315" t="str">
        <f t="shared" si="4"/>
        <v>○</v>
      </c>
      <c r="BC48" s="315" t="str">
        <f t="shared" si="4"/>
        <v>○</v>
      </c>
      <c r="BD48" s="315" t="str">
        <f t="shared" si="4"/>
        <v>○</v>
      </c>
      <c r="BE48" s="315" t="str">
        <f t="shared" si="4"/>
        <v>○</v>
      </c>
      <c r="BF48" s="315" t="str">
        <f t="shared" si="4"/>
        <v>○</v>
      </c>
      <c r="BG48" s="315" t="str">
        <f t="shared" si="4"/>
        <v>○</v>
      </c>
      <c r="BH48" s="316" t="str">
        <f t="shared" si="4"/>
        <v>○</v>
      </c>
      <c r="BI48" s="266"/>
    </row>
    <row r="49" spans="1:74" s="317" customFormat="1" ht="10.15" customHeight="1">
      <c r="A49" s="1834"/>
      <c r="B49" s="1834"/>
      <c r="C49" s="1834"/>
      <c r="D49" s="1834"/>
      <c r="E49" s="1834"/>
      <c r="F49" s="1834"/>
      <c r="G49" s="1834"/>
      <c r="H49" s="1834"/>
      <c r="I49" s="1834"/>
      <c r="J49" s="1834"/>
      <c r="K49" s="1834"/>
      <c r="L49" s="1834"/>
      <c r="M49" s="1834"/>
      <c r="N49" s="1834"/>
      <c r="O49" s="1834"/>
      <c r="P49" s="1834"/>
      <c r="Q49" s="1834"/>
      <c r="R49" s="1834"/>
      <c r="S49" s="1834"/>
      <c r="T49" s="1834"/>
      <c r="U49" s="1834"/>
      <c r="V49" s="1834"/>
      <c r="W49" s="1834"/>
      <c r="X49" s="1834"/>
      <c r="Y49" s="1834"/>
      <c r="Z49" s="1835">
        <v>7</v>
      </c>
      <c r="AA49" s="1835"/>
      <c r="AB49" s="1835"/>
      <c r="AC49" s="1835"/>
      <c r="AD49" s="1835"/>
      <c r="AE49" s="1835"/>
      <c r="AF49" s="1835"/>
      <c r="AG49" s="1835"/>
      <c r="AH49" s="1835"/>
      <c r="AI49" s="1835"/>
      <c r="AJ49" s="1835"/>
      <c r="AK49" s="1834"/>
      <c r="AL49" s="1834"/>
      <c r="AM49" s="1834"/>
      <c r="AN49" s="1834"/>
      <c r="AO49" s="1834"/>
      <c r="AP49" s="1834"/>
      <c r="AQ49" s="1834"/>
      <c r="AR49" s="1834"/>
      <c r="AS49" s="1834"/>
      <c r="AT49" s="1834"/>
      <c r="AU49" s="1834"/>
      <c r="AV49" s="1834"/>
      <c r="AW49" s="1834"/>
      <c r="AX49" s="1834"/>
      <c r="AY49" s="1834"/>
      <c r="AZ49" s="1834"/>
      <c r="BA49" s="1834"/>
      <c r="BB49" s="1834"/>
      <c r="BC49" s="1834"/>
      <c r="BD49" s="1834"/>
      <c r="BE49" s="1834"/>
      <c r="BF49" s="1834"/>
      <c r="BG49" s="1834"/>
      <c r="BH49" s="1834"/>
      <c r="BI49" s="79"/>
      <c r="BJ49" s="79"/>
      <c r="BK49" s="79"/>
      <c r="BL49" s="79"/>
      <c r="BM49" s="79"/>
      <c r="BN49" s="79"/>
      <c r="BO49" s="79"/>
      <c r="BP49" s="79"/>
      <c r="BQ49" s="79"/>
      <c r="BR49" s="79"/>
      <c r="BS49" s="79"/>
      <c r="BT49" s="79"/>
      <c r="BU49" s="79"/>
      <c r="BV49" s="79"/>
    </row>
    <row r="50" spans="1:74" ht="11.25" customHeight="1">
      <c r="A50" s="1851" t="s">
        <v>785</v>
      </c>
      <c r="B50" s="1851"/>
      <c r="C50" s="1851"/>
      <c r="D50" s="1851"/>
      <c r="E50" s="1851"/>
      <c r="F50" s="1851"/>
      <c r="G50" s="1851"/>
      <c r="H50" s="1851"/>
      <c r="I50" s="1851"/>
      <c r="J50" s="1851"/>
      <c r="K50" s="1851"/>
      <c r="L50" s="1851"/>
      <c r="M50" s="1851"/>
      <c r="N50" s="1851"/>
      <c r="O50" s="1851"/>
      <c r="P50" s="1851"/>
      <c r="Q50" s="1851"/>
      <c r="R50" s="1853"/>
      <c r="S50" s="1853"/>
      <c r="T50" s="1855"/>
      <c r="U50" s="1855"/>
      <c r="V50" s="1855"/>
      <c r="W50" s="1855"/>
      <c r="X50" s="1855"/>
      <c r="Y50" s="1855"/>
      <c r="Z50" s="1855"/>
      <c r="AA50" s="1855"/>
      <c r="AB50" s="1855"/>
      <c r="AC50" s="1855"/>
      <c r="AD50" s="1855"/>
      <c r="AE50" s="1855"/>
      <c r="AF50" s="1855"/>
      <c r="AG50" s="1855"/>
      <c r="AH50" s="1855"/>
      <c r="AI50" s="1855"/>
      <c r="AJ50" s="1857"/>
      <c r="AK50" s="1857"/>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266"/>
    </row>
    <row r="51" spans="1:74" ht="11.25" customHeight="1" thickBot="1">
      <c r="A51" s="1852"/>
      <c r="B51" s="1852"/>
      <c r="C51" s="1852"/>
      <c r="D51" s="1852"/>
      <c r="E51" s="1852"/>
      <c r="F51" s="1852"/>
      <c r="G51" s="1852"/>
      <c r="H51" s="1852"/>
      <c r="I51" s="1852"/>
      <c r="J51" s="1852"/>
      <c r="K51" s="1852"/>
      <c r="L51" s="1852"/>
      <c r="M51" s="1852"/>
      <c r="N51" s="1852"/>
      <c r="O51" s="1852"/>
      <c r="P51" s="1852"/>
      <c r="Q51" s="1852"/>
      <c r="R51" s="1854"/>
      <c r="S51" s="1854"/>
      <c r="T51" s="1856"/>
      <c r="U51" s="1856"/>
      <c r="V51" s="1856"/>
      <c r="W51" s="1856"/>
      <c r="X51" s="1856"/>
      <c r="Y51" s="1856"/>
      <c r="Z51" s="1856"/>
      <c r="AA51" s="1856"/>
      <c r="AB51" s="1856"/>
      <c r="AC51" s="1856"/>
      <c r="AD51" s="1856"/>
      <c r="AE51" s="1856"/>
      <c r="AF51" s="1856"/>
      <c r="AG51" s="1856"/>
      <c r="AH51" s="1856"/>
      <c r="AI51" s="1856"/>
      <c r="AJ51" s="1858"/>
      <c r="AK51" s="1858"/>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266"/>
    </row>
    <row r="52" spans="1:74" ht="12.75" customHeight="1">
      <c r="A52" s="1783" t="s">
        <v>744</v>
      </c>
      <c r="B52" s="1784"/>
      <c r="C52" s="1784"/>
      <c r="D52" s="1784"/>
      <c r="E52" s="1784"/>
      <c r="F52" s="1785"/>
      <c r="G52" s="1784">
        <v>7</v>
      </c>
      <c r="H52" s="1784"/>
      <c r="I52" s="1784"/>
      <c r="J52" s="1784"/>
      <c r="K52" s="1784">
        <v>8</v>
      </c>
      <c r="L52" s="1784"/>
      <c r="M52" s="1784"/>
      <c r="N52" s="1784"/>
      <c r="O52" s="1784">
        <v>9</v>
      </c>
      <c r="P52" s="1784"/>
      <c r="Q52" s="1784"/>
      <c r="R52" s="1784"/>
      <c r="S52" s="1784">
        <v>10</v>
      </c>
      <c r="T52" s="1784"/>
      <c r="U52" s="1784"/>
      <c r="V52" s="1784"/>
      <c r="W52" s="1784">
        <v>11</v>
      </c>
      <c r="X52" s="1784"/>
      <c r="Y52" s="1784"/>
      <c r="Z52" s="1784"/>
      <c r="AA52" s="1784">
        <v>12</v>
      </c>
      <c r="AB52" s="1784"/>
      <c r="AC52" s="1784"/>
      <c r="AD52" s="1784"/>
      <c r="AE52" s="1784">
        <v>13</v>
      </c>
      <c r="AF52" s="1784"/>
      <c r="AG52" s="1784"/>
      <c r="AH52" s="1784"/>
      <c r="AI52" s="1784">
        <v>14</v>
      </c>
      <c r="AJ52" s="1784"/>
      <c r="AK52" s="1784"/>
      <c r="AL52" s="1784"/>
      <c r="AM52" s="1784">
        <v>15</v>
      </c>
      <c r="AN52" s="1784"/>
      <c r="AO52" s="1784"/>
      <c r="AP52" s="1784"/>
      <c r="AQ52" s="1784">
        <v>16</v>
      </c>
      <c r="AR52" s="1784"/>
      <c r="AS52" s="1784"/>
      <c r="AT52" s="1784"/>
      <c r="AU52" s="1784">
        <v>17</v>
      </c>
      <c r="AV52" s="1784"/>
      <c r="AW52" s="1784"/>
      <c r="AX52" s="1784"/>
      <c r="AY52" s="1784">
        <v>18</v>
      </c>
      <c r="AZ52" s="1784"/>
      <c r="BA52" s="1784"/>
      <c r="BB52" s="1784"/>
      <c r="BC52" s="1784">
        <v>19</v>
      </c>
      <c r="BD52" s="1784"/>
      <c r="BE52" s="1784"/>
      <c r="BF52" s="1784"/>
      <c r="BG52" s="1784">
        <v>20</v>
      </c>
      <c r="BH52" s="1785"/>
      <c r="BI52" s="266"/>
    </row>
    <row r="53" spans="1:74" ht="12.75" customHeight="1">
      <c r="A53" s="1786"/>
      <c r="B53" s="1787"/>
      <c r="C53" s="1787"/>
      <c r="D53" s="1787"/>
      <c r="E53" s="1787"/>
      <c r="F53" s="1788"/>
      <c r="G53" s="271"/>
      <c r="H53" s="272"/>
      <c r="I53" s="272"/>
      <c r="J53" s="272"/>
      <c r="K53" s="271"/>
      <c r="L53" s="272"/>
      <c r="M53" s="272"/>
      <c r="N53" s="272"/>
      <c r="O53" s="271"/>
      <c r="P53" s="272"/>
      <c r="Q53" s="272"/>
      <c r="R53" s="272"/>
      <c r="S53" s="271"/>
      <c r="T53" s="272"/>
      <c r="U53" s="272"/>
      <c r="V53" s="272"/>
      <c r="W53" s="271"/>
      <c r="X53" s="272"/>
      <c r="Y53" s="272"/>
      <c r="Z53" s="272"/>
      <c r="AA53" s="271"/>
      <c r="AB53" s="272"/>
      <c r="AC53" s="272"/>
      <c r="AD53" s="272"/>
      <c r="AE53" s="271"/>
      <c r="AF53" s="272"/>
      <c r="AG53" s="272"/>
      <c r="AH53" s="272"/>
      <c r="AI53" s="271"/>
      <c r="AJ53" s="272"/>
      <c r="AK53" s="272"/>
      <c r="AL53" s="272"/>
      <c r="AM53" s="271"/>
      <c r="AN53" s="272"/>
      <c r="AO53" s="272"/>
      <c r="AP53" s="272"/>
      <c r="AQ53" s="271"/>
      <c r="AR53" s="272"/>
      <c r="AS53" s="272"/>
      <c r="AT53" s="272"/>
      <c r="AU53" s="271"/>
      <c r="AV53" s="272"/>
      <c r="AW53" s="272"/>
      <c r="AX53" s="272"/>
      <c r="AY53" s="271"/>
      <c r="AZ53" s="272"/>
      <c r="BA53" s="272"/>
      <c r="BB53" s="272"/>
      <c r="BC53" s="271"/>
      <c r="BD53" s="272"/>
      <c r="BE53" s="272"/>
      <c r="BF53" s="272"/>
      <c r="BG53" s="271"/>
      <c r="BH53" s="273"/>
      <c r="BI53" s="266"/>
    </row>
    <row r="54" spans="1:74" ht="12.75" customHeight="1">
      <c r="A54" s="1859"/>
      <c r="B54" s="1860"/>
      <c r="C54" s="1860"/>
      <c r="D54" s="1860"/>
      <c r="E54" s="1860"/>
      <c r="F54" s="1861"/>
      <c r="G54" s="1865"/>
      <c r="H54" s="1865"/>
      <c r="I54" s="1865"/>
      <c r="J54" s="1865"/>
      <c r="K54" s="1866"/>
      <c r="L54" s="1866"/>
      <c r="M54" s="1865"/>
      <c r="N54" s="1865"/>
      <c r="O54" s="1868"/>
      <c r="P54" s="1868"/>
      <c r="Q54" s="1865"/>
      <c r="R54" s="1865"/>
      <c r="S54" s="1865"/>
      <c r="T54" s="1865"/>
      <c r="U54" s="1865"/>
      <c r="V54" s="1865"/>
      <c r="W54" s="1865"/>
      <c r="X54" s="1865"/>
      <c r="Y54" s="1865"/>
      <c r="Z54" s="1865"/>
      <c r="AA54" s="1870"/>
      <c r="AB54" s="1870"/>
      <c r="AC54" s="1865"/>
      <c r="AD54" s="1865"/>
      <c r="AE54" s="1865"/>
      <c r="AF54" s="1865"/>
      <c r="AG54" s="1865"/>
      <c r="AH54" s="1865"/>
      <c r="AI54" s="1865"/>
      <c r="AJ54" s="1865"/>
      <c r="AK54" s="1865"/>
      <c r="AL54" s="1865"/>
      <c r="AM54" s="1865"/>
      <c r="AN54" s="1865"/>
      <c r="AO54" s="1865"/>
      <c r="AP54" s="1865"/>
      <c r="AQ54" s="1870"/>
      <c r="AR54" s="1870"/>
      <c r="AS54" s="1865"/>
      <c r="AT54" s="1865"/>
      <c r="AU54" s="1865"/>
      <c r="AV54" s="1865"/>
      <c r="AW54" s="1874"/>
      <c r="AX54" s="1874"/>
      <c r="AY54" s="1874"/>
      <c r="AZ54" s="1874"/>
      <c r="BA54" s="1865"/>
      <c r="BB54" s="1865"/>
      <c r="BC54" s="1874"/>
      <c r="BD54" s="1874"/>
      <c r="BE54" s="1874"/>
      <c r="BF54" s="1874"/>
      <c r="BG54" s="1865"/>
      <c r="BH54" s="1876"/>
      <c r="BI54" s="266"/>
    </row>
    <row r="55" spans="1:74" ht="12.75" customHeight="1">
      <c r="A55" s="1859"/>
      <c r="B55" s="1860"/>
      <c r="C55" s="1860"/>
      <c r="D55" s="1860"/>
      <c r="E55" s="1860"/>
      <c r="F55" s="1861"/>
      <c r="G55" s="1865"/>
      <c r="H55" s="1865"/>
      <c r="I55" s="1865"/>
      <c r="J55" s="1865"/>
      <c r="K55" s="1866"/>
      <c r="L55" s="1866"/>
      <c r="M55" s="1865"/>
      <c r="N55" s="1865"/>
      <c r="O55" s="1868"/>
      <c r="P55" s="1868"/>
      <c r="Q55" s="1865"/>
      <c r="R55" s="1865"/>
      <c r="S55" s="1865"/>
      <c r="T55" s="1865"/>
      <c r="U55" s="1865"/>
      <c r="V55" s="1865"/>
      <c r="W55" s="1865"/>
      <c r="X55" s="1865"/>
      <c r="Y55" s="1865"/>
      <c r="Z55" s="1865"/>
      <c r="AA55" s="1870"/>
      <c r="AB55" s="1870"/>
      <c r="AC55" s="1865"/>
      <c r="AD55" s="1865"/>
      <c r="AE55" s="1865"/>
      <c r="AF55" s="1865"/>
      <c r="AG55" s="1865"/>
      <c r="AH55" s="1865"/>
      <c r="AI55" s="1865"/>
      <c r="AJ55" s="1865"/>
      <c r="AK55" s="1865"/>
      <c r="AL55" s="1865"/>
      <c r="AM55" s="1865"/>
      <c r="AN55" s="1865"/>
      <c r="AO55" s="1865"/>
      <c r="AP55" s="1865"/>
      <c r="AQ55" s="1870"/>
      <c r="AR55" s="1870"/>
      <c r="AS55" s="1865"/>
      <c r="AT55" s="1865"/>
      <c r="AU55" s="1865"/>
      <c r="AV55" s="1865"/>
      <c r="AW55" s="1865"/>
      <c r="AX55" s="1865"/>
      <c r="AY55" s="1865"/>
      <c r="AZ55" s="1865"/>
      <c r="BA55" s="1865"/>
      <c r="BB55" s="1865"/>
      <c r="BC55" s="1865"/>
      <c r="BD55" s="1865"/>
      <c r="BE55" s="1865"/>
      <c r="BF55" s="1865"/>
      <c r="BG55" s="1865"/>
      <c r="BH55" s="1876"/>
      <c r="BI55" s="266"/>
    </row>
    <row r="56" spans="1:74" ht="12.75" customHeight="1" thickBot="1">
      <c r="A56" s="1862"/>
      <c r="B56" s="1863"/>
      <c r="C56" s="1863"/>
      <c r="D56" s="1863"/>
      <c r="E56" s="1863"/>
      <c r="F56" s="1864"/>
      <c r="G56" s="1865"/>
      <c r="H56" s="1865"/>
      <c r="I56" s="1865"/>
      <c r="J56" s="1865"/>
      <c r="K56" s="1867"/>
      <c r="L56" s="1867"/>
      <c r="M56" s="1865"/>
      <c r="N56" s="1865"/>
      <c r="O56" s="1869"/>
      <c r="P56" s="1869"/>
      <c r="Q56" s="1865"/>
      <c r="R56" s="1865"/>
      <c r="S56" s="1865"/>
      <c r="T56" s="1865"/>
      <c r="U56" s="1865"/>
      <c r="V56" s="1865"/>
      <c r="W56" s="1865"/>
      <c r="X56" s="1865"/>
      <c r="Y56" s="1865"/>
      <c r="Z56" s="1865"/>
      <c r="AA56" s="1871"/>
      <c r="AB56" s="1871"/>
      <c r="AC56" s="1865"/>
      <c r="AD56" s="1865"/>
      <c r="AE56" s="1865"/>
      <c r="AF56" s="1865"/>
      <c r="AG56" s="1865"/>
      <c r="AH56" s="1865"/>
      <c r="AI56" s="1865"/>
      <c r="AJ56" s="1865"/>
      <c r="AK56" s="1865"/>
      <c r="AL56" s="1865"/>
      <c r="AM56" s="1865"/>
      <c r="AN56" s="1865"/>
      <c r="AO56" s="1865"/>
      <c r="AP56" s="1865"/>
      <c r="AQ56" s="1871"/>
      <c r="AR56" s="1871"/>
      <c r="AS56" s="1865"/>
      <c r="AT56" s="1865"/>
      <c r="AU56" s="1865"/>
      <c r="AV56" s="1865"/>
      <c r="AW56" s="1875"/>
      <c r="AX56" s="1875"/>
      <c r="AY56" s="1875"/>
      <c r="AZ56" s="1875"/>
      <c r="BA56" s="1865"/>
      <c r="BB56" s="1865"/>
      <c r="BC56" s="1875"/>
      <c r="BD56" s="1875"/>
      <c r="BE56" s="1875"/>
      <c r="BF56" s="1875"/>
      <c r="BG56" s="1865"/>
      <c r="BH56" s="1876"/>
      <c r="BI56" s="266"/>
    </row>
    <row r="57" spans="1:74" ht="15" customHeight="1">
      <c r="A57" s="1798" t="s">
        <v>786</v>
      </c>
      <c r="B57" s="1799"/>
      <c r="C57" s="1799"/>
      <c r="D57" s="1799"/>
      <c r="E57" s="1799"/>
      <c r="F57" s="274" t="s">
        <v>787</v>
      </c>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1"/>
      <c r="BA57" s="321"/>
      <c r="BB57" s="321"/>
      <c r="BC57" s="321"/>
      <c r="BD57" s="321"/>
      <c r="BE57" s="321"/>
      <c r="BF57" s="321"/>
      <c r="BG57" s="321"/>
      <c r="BH57" s="322"/>
      <c r="BI57" s="266"/>
    </row>
    <row r="58" spans="1:74" ht="15" customHeight="1">
      <c r="A58" s="1800"/>
      <c r="B58" s="1801"/>
      <c r="C58" s="1801"/>
      <c r="D58" s="1801"/>
      <c r="E58" s="1801"/>
      <c r="F58" s="278" t="s">
        <v>788</v>
      </c>
      <c r="G58" s="323"/>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5"/>
      <c r="BI58" s="266"/>
    </row>
    <row r="59" spans="1:74" ht="15" customHeight="1">
      <c r="A59" s="1800"/>
      <c r="B59" s="1801"/>
      <c r="C59" s="1801"/>
      <c r="D59" s="1801"/>
      <c r="E59" s="1801"/>
      <c r="F59" s="278" t="s">
        <v>789</v>
      </c>
      <c r="G59" s="323"/>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5"/>
      <c r="BI59" s="266"/>
    </row>
    <row r="60" spans="1:74" ht="15" customHeight="1">
      <c r="A60" s="1800"/>
      <c r="B60" s="1801"/>
      <c r="C60" s="1801"/>
      <c r="D60" s="1801"/>
      <c r="E60" s="1801"/>
      <c r="F60" s="278" t="s">
        <v>790</v>
      </c>
      <c r="G60" s="323"/>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324"/>
      <c r="BA60" s="324"/>
      <c r="BB60" s="324"/>
      <c r="BC60" s="324"/>
      <c r="BD60" s="324"/>
      <c r="BE60" s="324"/>
      <c r="BF60" s="324"/>
      <c r="BG60" s="324"/>
      <c r="BH60" s="325"/>
      <c r="BI60" s="266"/>
    </row>
    <row r="61" spans="1:74" ht="15" customHeight="1">
      <c r="A61" s="1800"/>
      <c r="B61" s="1801"/>
      <c r="C61" s="1801"/>
      <c r="D61" s="1801"/>
      <c r="E61" s="1801"/>
      <c r="F61" s="278" t="s">
        <v>791</v>
      </c>
      <c r="G61" s="323"/>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c r="BA61" s="324"/>
      <c r="BB61" s="324"/>
      <c r="BC61" s="324"/>
      <c r="BD61" s="324"/>
      <c r="BE61" s="324"/>
      <c r="BF61" s="324"/>
      <c r="BG61" s="324"/>
      <c r="BH61" s="325"/>
      <c r="BI61" s="266"/>
    </row>
    <row r="62" spans="1:74" ht="15" customHeight="1">
      <c r="A62" s="1800"/>
      <c r="B62" s="1801"/>
      <c r="C62" s="1801"/>
      <c r="D62" s="1801"/>
      <c r="E62" s="1801"/>
      <c r="F62" s="278" t="s">
        <v>792</v>
      </c>
      <c r="G62" s="323"/>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c r="AZ62" s="324"/>
      <c r="BA62" s="324"/>
      <c r="BB62" s="324"/>
      <c r="BC62" s="324"/>
      <c r="BD62" s="324"/>
      <c r="BE62" s="324"/>
      <c r="BF62" s="324"/>
      <c r="BG62" s="324"/>
      <c r="BH62" s="325"/>
      <c r="BI62" s="266"/>
    </row>
    <row r="63" spans="1:74" ht="15" customHeight="1">
      <c r="A63" s="1800"/>
      <c r="B63" s="1801"/>
      <c r="C63" s="1801"/>
      <c r="D63" s="1801"/>
      <c r="E63" s="1801"/>
      <c r="F63" s="278" t="s">
        <v>793</v>
      </c>
      <c r="G63" s="326">
        <f t="shared" ref="G63:AL63" si="5">SUM(G57:G62)</f>
        <v>0</v>
      </c>
      <c r="H63" s="327">
        <f t="shared" si="5"/>
        <v>0</v>
      </c>
      <c r="I63" s="327">
        <f t="shared" si="5"/>
        <v>0</v>
      </c>
      <c r="J63" s="327">
        <f t="shared" si="5"/>
        <v>0</v>
      </c>
      <c r="K63" s="327">
        <f t="shared" si="5"/>
        <v>0</v>
      </c>
      <c r="L63" s="327">
        <f t="shared" si="5"/>
        <v>0</v>
      </c>
      <c r="M63" s="327">
        <f t="shared" si="5"/>
        <v>0</v>
      </c>
      <c r="N63" s="327">
        <f t="shared" si="5"/>
        <v>0</v>
      </c>
      <c r="O63" s="327">
        <f t="shared" si="5"/>
        <v>0</v>
      </c>
      <c r="P63" s="327">
        <f t="shared" si="5"/>
        <v>0</v>
      </c>
      <c r="Q63" s="327">
        <f t="shared" si="5"/>
        <v>0</v>
      </c>
      <c r="R63" s="327">
        <f t="shared" si="5"/>
        <v>0</v>
      </c>
      <c r="S63" s="327">
        <f t="shared" si="5"/>
        <v>0</v>
      </c>
      <c r="T63" s="327">
        <f t="shared" si="5"/>
        <v>0</v>
      </c>
      <c r="U63" s="327">
        <f t="shared" si="5"/>
        <v>0</v>
      </c>
      <c r="V63" s="327">
        <f t="shared" si="5"/>
        <v>0</v>
      </c>
      <c r="W63" s="327">
        <f t="shared" si="5"/>
        <v>0</v>
      </c>
      <c r="X63" s="327">
        <f t="shared" si="5"/>
        <v>0</v>
      </c>
      <c r="Y63" s="327">
        <f t="shared" si="5"/>
        <v>0</v>
      </c>
      <c r="Z63" s="327">
        <f t="shared" si="5"/>
        <v>0</v>
      </c>
      <c r="AA63" s="327">
        <f t="shared" si="5"/>
        <v>0</v>
      </c>
      <c r="AB63" s="327">
        <f t="shared" si="5"/>
        <v>0</v>
      </c>
      <c r="AC63" s="327">
        <f t="shared" si="5"/>
        <v>0</v>
      </c>
      <c r="AD63" s="327">
        <f t="shared" si="5"/>
        <v>0</v>
      </c>
      <c r="AE63" s="327">
        <f t="shared" si="5"/>
        <v>0</v>
      </c>
      <c r="AF63" s="327">
        <f t="shared" si="5"/>
        <v>0</v>
      </c>
      <c r="AG63" s="327">
        <f t="shared" si="5"/>
        <v>0</v>
      </c>
      <c r="AH63" s="327">
        <f t="shared" si="5"/>
        <v>0</v>
      </c>
      <c r="AI63" s="327">
        <f t="shared" si="5"/>
        <v>0</v>
      </c>
      <c r="AJ63" s="327">
        <f t="shared" si="5"/>
        <v>0</v>
      </c>
      <c r="AK63" s="327">
        <f t="shared" si="5"/>
        <v>0</v>
      </c>
      <c r="AL63" s="327">
        <f t="shared" si="5"/>
        <v>0</v>
      </c>
      <c r="AM63" s="327">
        <f t="shared" ref="AM63:BH63" si="6">SUM(AM57:AM62)</f>
        <v>0</v>
      </c>
      <c r="AN63" s="327">
        <f t="shared" si="6"/>
        <v>0</v>
      </c>
      <c r="AO63" s="327">
        <f t="shared" si="6"/>
        <v>0</v>
      </c>
      <c r="AP63" s="327">
        <f t="shared" si="6"/>
        <v>0</v>
      </c>
      <c r="AQ63" s="327">
        <f t="shared" si="6"/>
        <v>0</v>
      </c>
      <c r="AR63" s="327">
        <f t="shared" si="6"/>
        <v>0</v>
      </c>
      <c r="AS63" s="327">
        <f t="shared" si="6"/>
        <v>0</v>
      </c>
      <c r="AT63" s="327">
        <f t="shared" si="6"/>
        <v>0</v>
      </c>
      <c r="AU63" s="327">
        <f t="shared" si="6"/>
        <v>0</v>
      </c>
      <c r="AV63" s="327">
        <f t="shared" si="6"/>
        <v>0</v>
      </c>
      <c r="AW63" s="327">
        <f t="shared" si="6"/>
        <v>0</v>
      </c>
      <c r="AX63" s="327">
        <f t="shared" si="6"/>
        <v>0</v>
      </c>
      <c r="AY63" s="327">
        <f t="shared" si="6"/>
        <v>0</v>
      </c>
      <c r="AZ63" s="327">
        <f t="shared" si="6"/>
        <v>0</v>
      </c>
      <c r="BA63" s="327">
        <f t="shared" si="6"/>
        <v>0</v>
      </c>
      <c r="BB63" s="327">
        <f t="shared" si="6"/>
        <v>0</v>
      </c>
      <c r="BC63" s="327">
        <f t="shared" si="6"/>
        <v>0</v>
      </c>
      <c r="BD63" s="327">
        <f t="shared" si="6"/>
        <v>0</v>
      </c>
      <c r="BE63" s="327">
        <f t="shared" si="6"/>
        <v>0</v>
      </c>
      <c r="BF63" s="327">
        <f t="shared" si="6"/>
        <v>0</v>
      </c>
      <c r="BG63" s="327">
        <f t="shared" si="6"/>
        <v>0</v>
      </c>
      <c r="BH63" s="328">
        <f t="shared" si="6"/>
        <v>0</v>
      </c>
      <c r="BI63" s="266"/>
    </row>
    <row r="64" spans="1:74" ht="15" customHeight="1">
      <c r="A64" s="1800" t="s">
        <v>794</v>
      </c>
      <c r="B64" s="1801"/>
      <c r="C64" s="1801"/>
      <c r="D64" s="1801"/>
      <c r="E64" s="1801"/>
      <c r="F64" s="278" t="s">
        <v>795</v>
      </c>
      <c r="G64" s="329">
        <f>ROUNDUP(G57/3,0)+ROUNDUP(G58/6,0)+ROUNDUP(G59/6,0)+ROUNDUP(G60/20,0)+ROUNDUP(G61/30,0)+ROUNDUP(G62/30,0)</f>
        <v>0</v>
      </c>
      <c r="H64" s="330">
        <f>IF(H63=0,0,IF(IF('表紙・運営１(P1,2,3,4,5,6)'!$H$179="（配置改善有）",ROUND(SUM(ROUNDDOWN(H57/3,1)+ROUNDDOWN((H58+H59)/6,1)+ROUNDDOWN(H60/15,1)+ROUNDDOWN((H61+H62)/30,1)),0),ROUND(SUM(ROUNDDOWN(H57/3,1)+ROUNDDOWN((H58+H59)/6,1)+ROUNDDOWN(H60/20,1)+ROUNDDOWN((H61+H62)/30,1)),0))&lt;2,2,IF('表紙・運営１(P1,2,3,4,5,6)'!$H$179="（配置改善有）",ROUND(SUM(ROUNDDOWN(H57/3,1)+ROUNDDOWN((H58+H59)/6,1)+ROUNDDOWN(H60/15,1)+ROUNDDOWN((H61+H62)/30,1)),0),ROUND(SUM(ROUNDDOWN(H57/3,1)+ROUNDDOWN((H58+H59)/6,1)+ROUNDDOWN(H60/20,1)+ROUNDDOWN((H61+H62)/30,1)),0))))</f>
        <v>0</v>
      </c>
      <c r="I64" s="330">
        <f>IF(I63=0,0,IF(IF('表紙・運営１(P1,2,3,4,5,6)'!$H$179="（配置改善有）",ROUND(SUM(ROUNDDOWN(I57/3,1)+ROUNDDOWN((I58+I59)/6,1)+ROUNDDOWN(I60/15,1)+ROUNDDOWN((I61+I62)/30,1)),0),ROUND(SUM(ROUNDDOWN(I57/3,1)+ROUNDDOWN((I58+I59)/6,1)+ROUNDDOWN(I60/20,1)+ROUNDDOWN((I61+I62)/30,1)),0))&lt;2,2,IF('表紙・運営１(P1,2,3,4,5,6)'!$H$179="（配置改善有）",ROUND(SUM(ROUNDDOWN(I57/3,1)+ROUNDDOWN((I58+I59)/6,1)+ROUNDDOWN(I60/15,1)+ROUNDDOWN((I61+I62)/30,1)),0),ROUND(SUM(ROUNDDOWN(I57/3,1)+ROUNDDOWN((I58+I59)/6,1)+ROUNDDOWN(I60/20,1)+ROUNDDOWN((I61+I62)/30,1)),0))))</f>
        <v>0</v>
      </c>
      <c r="J64" s="330">
        <f>IF(J63=0,0,IF(IF('表紙・運営１(P1,2,3,4,5,6)'!$H$179="（配置改善有）",ROUND(SUM(ROUNDDOWN(J57/3,1)+ROUNDDOWN((J58+J59)/6,1)+ROUNDDOWN(J60/15,1)+ROUNDDOWN((J61+J62)/30,1)),0),ROUND(SUM(ROUNDDOWN(J57/3,1)+ROUNDDOWN((J58+J59)/6,1)+ROUNDDOWN(J60/20,1)+ROUNDDOWN((J61+J62)/30,1)),0))&lt;2,2,IF('表紙・運営１(P1,2,3,4,5,6)'!$H$179="（配置改善有）",ROUND(SUM(ROUNDDOWN(J57/3,1)+ROUNDDOWN((J58+J59)/6,1)+ROUNDDOWN(J60/15,1)+ROUNDDOWN((J61+J62)/30,1)),0),ROUND(SUM(ROUNDDOWN(J57/3,1)+ROUNDDOWN((J58+J59)/6,1)+ROUNDDOWN(J60/20,1)+ROUNDDOWN((J61+J62)/30,1)),0))))</f>
        <v>0</v>
      </c>
      <c r="K64" s="330">
        <f>IF(K63=0,0,IF(IF('表紙・運営１(P1,2,3,4,5,6)'!$H$179="（配置改善有）",ROUND(SUM(ROUNDDOWN(K57/3,1)+ROUNDDOWN((K58+K59)/6,1)+ROUNDDOWN(K60/15,1)+ROUNDDOWN((K61+K62)/30,1)),0),ROUND(SUM(ROUNDDOWN(K57/3,1)+ROUNDDOWN((K58+K59)/6,1)+ROUNDDOWN(K60/20,1)+ROUNDDOWN((K61+K62)/30,1)),0))&lt;2,2,IF('表紙・運営１(P1,2,3,4,5,6)'!$H$179="（配置改善有）",ROUND(SUM(ROUNDDOWN(K57/3,1)+ROUNDDOWN((K58+K59)/6,1)+ROUNDDOWN(K60/15,1)+ROUNDDOWN((K61+K62)/30,1)),0),ROUND(SUM(ROUNDDOWN(K57/3,1)+ROUNDDOWN((K58+K59)/6,1)+ROUNDDOWN(K60/20,1)+ROUNDDOWN((K61+K62)/30,1)),0))))</f>
        <v>0</v>
      </c>
      <c r="L64" s="330">
        <f>IF(L63=0,0,IF(IF('表紙・運営１(P1,2,3,4,5,6)'!$H$179="（配置改善有）",ROUND(SUM(ROUNDDOWN(L57/3,1)+ROUNDDOWN((L58+L59)/6,1)+ROUNDDOWN(L60/15,1)+ROUNDDOWN((L61+L62)/30,1)),0),ROUND(SUM(ROUNDDOWN(L57/3,1)+ROUNDDOWN((L58+L59)/6,1)+ROUNDDOWN(L60/20,1)+ROUNDDOWN((L61+L62)/30,1)),0))&lt;2,2,IF('表紙・運営１(P1,2,3,4,5,6)'!$H$179="（配置改善有）",ROUND(SUM(ROUNDDOWN(L57/3,1)+ROUNDDOWN((L58+L59)/6,1)+ROUNDDOWN(L60/15,1)+ROUNDDOWN((L61+L62)/30,1)),0),ROUND(SUM(ROUNDDOWN(L57/3,1)+ROUNDDOWN((L58+L59)/6,1)+ROUNDDOWN(L60/20,1)+ROUNDDOWN((L61+L62)/30,1)),0))))</f>
        <v>0</v>
      </c>
      <c r="M64" s="330">
        <f>IF(M63=0,0,IF(IF('表紙・運営１(P1,2,3,4,5,6)'!$H$179="（配置改善有）",ROUND(SUM(ROUNDDOWN(M57/3,1)+ROUNDDOWN((M58+M59)/6,1)+ROUNDDOWN(M60/15,1)+ROUNDDOWN((M61+M62)/30,1)),0),ROUND(SUM(ROUNDDOWN(M57/3,1)+ROUNDDOWN((M58+M59)/6,1)+ROUNDDOWN(M60/20,1)+ROUNDDOWN((M61+M62)/30,1)),0))&lt;2,2,IF('表紙・運営１(P1,2,3,4,5,6)'!$H$179="（配置改善有）",ROUND(SUM(ROUNDDOWN(M57/3,1)+ROUNDDOWN((M58+M59)/6,1)+ROUNDDOWN(M60/15,1)+ROUNDDOWN((M61+M62)/30,1)),0),ROUND(SUM(ROUNDDOWN(M57/3,1)+ROUNDDOWN((M58+M59)/6,1)+ROUNDDOWN(M60/20,1)+ROUNDDOWN((M61+M62)/30,1)),0))))</f>
        <v>0</v>
      </c>
      <c r="N64" s="330">
        <f>IF('表紙・運営１(P1,2,3,4,5,6)'!$AD$106="8:30～16:30",IF('表紙・運営１(P1,2,3,4,5,6)'!$H$179="（配置改善有）",ROUNDUP(N57/3,0)+ROUNDUP(N58/6,0)+ROUNDUP(N59/6,0)+ROUNDUP(N60/15,0)+ROUNDUP(N61/30,0)+ROUNDUP(N62/30,0),ROUNDUP(N57/3,0)+ROUNDUP(N58/6,0)+ROUNDUP(N59/6,0)+ROUNDUP(N60/20,0)+ROUNDUP(N61/30,0)+ROUNDUP(N62/30,0)),IF(N63=0,0,IF(IF('表紙・運営１(P1,2,3,4,5,6)'!$H$179="（配置改善有）",ROUND(SUM(ROUNDDOWN(N57/3,1)+ROUNDDOWN((N58+N59)/6,1)+ROUNDDOWN(N60/15,1)+ROUNDDOWN((N61+N62)/30,1)),0),ROUND(SUM(ROUNDDOWN(N57/3,1)+ROUNDDOWN((N58+N59)/6,1)+ROUNDDOWN(N60/20,1)+ROUNDDOWN((N61+N62)/30,1)),0))&lt;2,2,IF('表紙・運営１(P1,2,3,4,5,6)'!$H$179="（配置改善有）",ROUND(SUM(ROUNDDOWN(N57/3,1)+ROUNDDOWN((N58+N59)/6,1)+ROUNDDOWN(N60/15,1)+ROUNDDOWN((N61+N62)/30,1)),0),ROUND(SUM(ROUNDDOWN(N57/3,1)+ROUNDDOWN((N58+N59)/6,1)+ROUNDDOWN(N60/20,1)+ROUNDDOWN((N61+N62)/30,1)),0)))))</f>
        <v>0</v>
      </c>
      <c r="O64" s="330">
        <f>IF('表紙・運営１(P1,2,3,4,5,6)'!$AD$106="8:30～16:30",IF('表紙・運営１(P1,2,3,4,5,6)'!$H$179="（配置改善有）",ROUNDUP(O57/3,0)+ROUNDUP(O58/6,0)+ROUNDUP(O59/6,0)+ROUNDUP(O60/15,0)+ROUNDUP(O61/30,0)+ROUNDUP(O62/30,0),ROUNDUP(O57/3,0)+ROUNDUP(O58/6,0)+ROUNDUP(O59/6,0)+ROUNDUP(O60/20,0)+ROUNDUP(O61/30,0)+ROUNDUP(O62/30,0)),IF(O63=0,0,IF(IF('表紙・運営１(P1,2,3,4,5,6)'!$H$179="（配置改善有）",ROUND(SUM(ROUNDDOWN(O57/3,1)+ROUNDDOWN((O58+O59)/6,1)+ROUNDDOWN(O60/15,1)+ROUNDDOWN((O61+O62)/30,1)),0),ROUND(SUM(ROUNDDOWN(O57/3,1)+ROUNDDOWN((O58+O59)/6,1)+ROUNDDOWN(O60/20,1)+ROUNDDOWN((O61+O62)/30,1)),0))&lt;2,2,IF('表紙・運営１(P1,2,3,4,5,6)'!$H$179="（配置改善有）",ROUND(SUM(ROUNDDOWN(O57/3,1)+ROUNDDOWN((O58+O59)/6,1)+ROUNDDOWN(O60/15,1)+ROUNDDOWN((O61+O62)/30,1)),0),ROUND(SUM(ROUNDDOWN(O57/3,1)+ROUNDDOWN((O58+O59)/6,1)+ROUNDDOWN(O60/20,1)+ROUNDDOWN((O61+O62)/30,1)),0)))))</f>
        <v>0</v>
      </c>
      <c r="P64" s="331">
        <f>IF('表紙・運営１(P1,2,3,4,5,6)'!$H$179="（配置改善有）",ROUNDUP(P57/3,0)+ROUNDUP(P58/6,0)+ROUNDUP(P59/6,0)+ROUNDUP(P60/15,0)+ROUNDUP(P61/30,0)+ROUNDUP(P62/30,0),ROUNDUP(P57/3,0)+ROUNDUP(P58/6,0)+ROUNDUP(P59/6,0)+ROUNDUP(P60/20,0)+ROUNDUP(P61/30,0)+ROUNDUP(P62/30,0))</f>
        <v>0</v>
      </c>
      <c r="Q64" s="331">
        <f>IF('表紙・運営１(P1,2,3,4,5,6)'!$H$179="（配置改善有）",ROUNDUP(Q57/3,0)+ROUNDUP(Q58/6,0)+ROUNDUP(Q59/6,0)+ROUNDUP(Q60/15,0)+ROUNDUP(Q61/30,0)+ROUNDUP(Q62/30,0),ROUNDUP(Q57/3,0)+ROUNDUP(Q58/6,0)+ROUNDUP(Q59/6,0)+ROUNDUP(Q60/20,0)+ROUNDUP(Q61/30,0)+ROUNDUP(Q62/30,0))</f>
        <v>0</v>
      </c>
      <c r="R64" s="331">
        <f>IF('表紙・運営１(P1,2,3,4,5,6)'!$H$179="（配置改善有）",ROUNDUP(R57/3,0)+ROUNDUP(R58/6,0)+ROUNDUP(R59/6,0)+ROUNDUP(R60/15,0)+ROUNDUP(R61/30,0)+ROUNDUP(R62/30,0),ROUNDUP(R57/3,0)+ROUNDUP(R58/6,0)+ROUNDUP(R59/6,0)+ROUNDUP(R60/20,0)+ROUNDUP(R61/30,0)+ROUNDUP(R62/30,0))</f>
        <v>0</v>
      </c>
      <c r="S64" s="331">
        <f>IF('表紙・運営１(P1,2,3,4,5,6)'!$H$179="（配置改善有）",ROUNDUP(S57/3,0)+ROUNDUP(S58/6,0)+ROUNDUP(S59/6,0)+ROUNDUP(S60/15,0)+ROUNDUP(S61/30,0)+ROUNDUP(S62/30,0),ROUNDUP(S57/3,0)+ROUNDUP(S58/6,0)+ROUNDUP(S59/6,0)+ROUNDUP(S60/20,0)+ROUNDUP(S61/30,0)+ROUNDUP(S62/30,0))</f>
        <v>0</v>
      </c>
      <c r="T64" s="331">
        <f>IF('表紙・運営１(P1,2,3,4,5,6)'!$H$179="（配置改善有）",ROUNDUP(T57/3,0)+ROUNDUP(T58/6,0)+ROUNDUP(T59/6,0)+ROUNDUP(T60/15,0)+ROUNDUP(T61/30,0)+ROUNDUP(T62/30,0),ROUNDUP(T57/3,0)+ROUNDUP(T58/6,0)+ROUNDUP(T59/6,0)+ROUNDUP(T60/20,0)+ROUNDUP(T61/30,0)+ROUNDUP(T62/30,0))</f>
        <v>0</v>
      </c>
      <c r="U64" s="331">
        <f>IF('表紙・運営１(P1,2,3,4,5,6)'!$H$179="（配置改善有）",ROUNDUP(U57/3,0)+ROUNDUP(U58/6,0)+ROUNDUP(U59/6,0)+ROUNDUP(U60/15,0)+ROUNDUP(U61/30,0)+ROUNDUP(U62/30,0),ROUNDUP(U57/3,0)+ROUNDUP(U58/6,0)+ROUNDUP(U59/6,0)+ROUNDUP(U60/20,0)+ROUNDUP(U61/30,0)+ROUNDUP(U62/30,0))</f>
        <v>0</v>
      </c>
      <c r="V64" s="331">
        <f>IF('表紙・運営１(P1,2,3,4,5,6)'!$H$179="（配置改善有）",ROUNDUP(V57/3,0)+ROUNDUP(V58/6,0)+ROUNDUP(V59/6,0)+ROUNDUP(V60/15,0)+ROUNDUP(V61/30,0)+ROUNDUP(V62/30,0),ROUNDUP(V57/3,0)+ROUNDUP(V58/6,0)+ROUNDUP(V59/6,0)+ROUNDUP(V60/20,0)+ROUNDUP(V61/30,0)+ROUNDUP(V62/30,0))</f>
        <v>0</v>
      </c>
      <c r="W64" s="331">
        <f>IF('表紙・運営１(P1,2,3,4,5,6)'!$H$179="（配置改善有）",ROUNDUP(W57/3,0)+ROUNDUP(W58/6,0)+ROUNDUP(W59/6,0)+ROUNDUP(W60/15,0)+ROUNDUP(W61/30,0)+ROUNDUP(W62/30,0),ROUNDUP(W57/3,0)+ROUNDUP(W58/6,0)+ROUNDUP(W59/6,0)+ROUNDUP(W60/20,0)+ROUNDUP(W61/30,0)+ROUNDUP(W62/30,0))</f>
        <v>0</v>
      </c>
      <c r="X64" s="331">
        <f>IF('表紙・運営１(P1,2,3,4,5,6)'!$H$179="（配置改善有）",ROUNDUP(X57/3,0)+ROUNDUP(X58/6,0)+ROUNDUP(X59/6,0)+ROUNDUP(X60/15,0)+ROUNDUP(X61/30,0)+ROUNDUP(X62/30,0),ROUNDUP(X57/3,0)+ROUNDUP(X58/6,0)+ROUNDUP(X59/6,0)+ROUNDUP(X60/20,0)+ROUNDUP(X61/30,0)+ROUNDUP(X62/30,0))</f>
        <v>0</v>
      </c>
      <c r="Y64" s="331">
        <f>IF('表紙・運営１(P1,2,3,4,5,6)'!$H$179="（配置改善有）",ROUNDUP(Y57/3,0)+ROUNDUP(Y58/6,0)+ROUNDUP(Y59/6,0)+ROUNDUP(Y60/15,0)+ROUNDUP(Y61/30,0)+ROUNDUP(Y62/30,0),ROUNDUP(Y57/3,0)+ROUNDUP(Y58/6,0)+ROUNDUP(Y59/6,0)+ROUNDUP(Y60/20,0)+ROUNDUP(Y61/30,0)+ROUNDUP(Y62/30,0))</f>
        <v>0</v>
      </c>
      <c r="Z64" s="331">
        <f>IF('表紙・運営１(P1,2,3,4,5,6)'!$H$179="（配置改善有）",ROUNDUP(Z57/3,0)+ROUNDUP(Z58/6,0)+ROUNDUP(Z59/6,0)+ROUNDUP(Z60/15,0)+ROUNDUP(Z61/30,0)+ROUNDUP(Z62/30,0),ROUNDUP(Z57/3,0)+ROUNDUP(Z58/6,0)+ROUNDUP(Z59/6,0)+ROUNDUP(Z60/20,0)+ROUNDUP(Z61/30,0)+ROUNDUP(Z62/30,0))</f>
        <v>0</v>
      </c>
      <c r="AA64" s="331">
        <f>IF('表紙・運営１(P1,2,3,4,5,6)'!$H$179="（配置改善有）",ROUNDUP(AA57/3,0)+ROUNDUP(AA58/6,0)+ROUNDUP(AA59/6,0)+ROUNDUP(AA60/15,0)+ROUNDUP(AA61/30,0)+ROUNDUP(AA62/30,0),ROUNDUP(AA57/3,0)+ROUNDUP(AA58/6,0)+ROUNDUP(AA59/6,0)+ROUNDUP(AA60/20,0)+ROUNDUP(AA61/30,0)+ROUNDUP(AA62/30,0))</f>
        <v>0</v>
      </c>
      <c r="AB64" s="331">
        <f>IF('表紙・運営１(P1,2,3,4,5,6)'!$H$179="（配置改善有）",ROUNDUP(AB57/3,0)+ROUNDUP(AB58/6,0)+ROUNDUP(AB59/6,0)+ROUNDUP(AB60/15,0)+ROUNDUP(AB61/30,0)+ROUNDUP(AB62/30,0),ROUNDUP(AB57/3,0)+ROUNDUP(AB58/6,0)+ROUNDUP(AB59/6,0)+ROUNDUP(AB60/20,0)+ROUNDUP(AB61/30,0)+ROUNDUP(AB62/30,0))</f>
        <v>0</v>
      </c>
      <c r="AC64" s="331">
        <f>IF('表紙・運営１(P1,2,3,4,5,6)'!$H$179="（配置改善有）",ROUNDUP(AC57/3,0)+ROUNDUP(AC58/6,0)+ROUNDUP(AC59/6,0)+ROUNDUP(AC60/15,0)+ROUNDUP(AC61/30,0)+ROUNDUP(AC62/30,0),ROUNDUP(AC57/3,0)+ROUNDUP(AC58/6,0)+ROUNDUP(AC59/6,0)+ROUNDUP(AC60/20,0)+ROUNDUP(AC61/30,0)+ROUNDUP(AC62/30,0))</f>
        <v>0</v>
      </c>
      <c r="AD64" s="331">
        <f>IF('表紙・運営１(P1,2,3,4,5,6)'!$H$179="（配置改善有）",ROUNDUP(AD57/3,0)+ROUNDUP(AD58/6,0)+ROUNDUP(AD59/6,0)+ROUNDUP(AD60/15,0)+ROUNDUP(AD61/30,0)+ROUNDUP(AD62/30,0),ROUNDUP(AD57/3,0)+ROUNDUP(AD58/6,0)+ROUNDUP(AD59/6,0)+ROUNDUP(AD60/20,0)+ROUNDUP(AD61/30,0)+ROUNDUP(AD62/30,0))</f>
        <v>0</v>
      </c>
      <c r="AE64" s="331">
        <f>IF('表紙・運営１(P1,2,3,4,5,6)'!$H$179="（配置改善有）",ROUNDUP(AE57/3,0)+ROUNDUP(AE58/6,0)+ROUNDUP(AE59/6,0)+ROUNDUP(AE60/15,0)+ROUNDUP(AE61/30,0)+ROUNDUP(AE62/30,0),ROUNDUP(AE57/3,0)+ROUNDUP(AE58/6,0)+ROUNDUP(AE59/6,0)+ROUNDUP(AE60/20,0)+ROUNDUP(AE61/30,0)+ROUNDUP(AE62/30,0))</f>
        <v>0</v>
      </c>
      <c r="AF64" s="331">
        <f>IF('表紙・運営１(P1,2,3,4,5,6)'!$H$179="（配置改善有）",ROUNDUP(AF57/3,0)+ROUNDUP(AF58/6,0)+ROUNDUP(AF59/6,0)+ROUNDUP(AF60/15,0)+ROUNDUP(AF61/30,0)+ROUNDUP(AF62/30,0),ROUNDUP(AF57/3,0)+ROUNDUP(AF58/6,0)+ROUNDUP(AF59/6,0)+ROUNDUP(AF60/20,0)+ROUNDUP(AF61/30,0)+ROUNDUP(AF62/30,0))</f>
        <v>0</v>
      </c>
      <c r="AG64" s="331">
        <f>IF('表紙・運営１(P1,2,3,4,5,6)'!$H$179="（配置改善有）",ROUNDUP(AG57/3,0)+ROUNDUP(AG58/6,0)+ROUNDUP(AG59/6,0)+ROUNDUP(AG60/15,0)+ROUNDUP(AG61/30,0)+ROUNDUP(AG62/30,0),ROUNDUP(AG57/3,0)+ROUNDUP(AG58/6,0)+ROUNDUP(AG59/6,0)+ROUNDUP(AG60/20,0)+ROUNDUP(AG61/30,0)+ROUNDUP(AG62/30,0))</f>
        <v>0</v>
      </c>
      <c r="AH64" s="331">
        <f>IF('表紙・運営１(P1,2,3,4,5,6)'!$H$179="（配置改善有）",ROUNDUP(AH57/3,0)+ROUNDUP(AH58/6,0)+ROUNDUP(AH59/6,0)+ROUNDUP(AH60/15,0)+ROUNDUP(AH61/30,0)+ROUNDUP(AH62/30,0),ROUNDUP(AH57/3,0)+ROUNDUP(AH58/6,0)+ROUNDUP(AH59/6,0)+ROUNDUP(AH60/20,0)+ROUNDUP(AH61/30,0)+ROUNDUP(AH62/30,0))</f>
        <v>0</v>
      </c>
      <c r="AI64" s="331">
        <f>IF('表紙・運営１(P1,2,3,4,5,6)'!$H$179="（配置改善有）",ROUNDUP(AI57/3,0)+ROUNDUP(AI58/6,0)+ROUNDUP(AI59/6,0)+ROUNDUP(AI60/15,0)+ROUNDUP(AI61/30,0)+ROUNDUP(AI62/30,0),ROUNDUP(AI57/3,0)+ROUNDUP(AI58/6,0)+ROUNDUP(AI59/6,0)+ROUNDUP(AI60/20,0)+ROUNDUP(AI61/30,0)+ROUNDUP(AI62/30,0))</f>
        <v>0</v>
      </c>
      <c r="AJ64" s="331">
        <f>IF('表紙・運営１(P1,2,3,4,5,6)'!$H$179="（配置改善有）",ROUNDUP(AJ57/3,0)+ROUNDUP(AJ58/6,0)+ROUNDUP(AJ59/6,0)+ROUNDUP(AJ60/15,0)+ROUNDUP(AJ61/30,0)+ROUNDUP(AJ62/30,0),ROUNDUP(AJ57/3,0)+ROUNDUP(AJ58/6,0)+ROUNDUP(AJ59/6,0)+ROUNDUP(AJ60/20,0)+ROUNDUP(AJ61/30,0)+ROUNDUP(AJ62/30,0))</f>
        <v>0</v>
      </c>
      <c r="AK64" s="331">
        <f>IF('表紙・運営１(P1,2,3,4,5,6)'!$H$179="（配置改善有）",ROUNDUP(AK57/3,0)+ROUNDUP(AK58/6,0)+ROUNDUP(AK59/6,0)+ROUNDUP(AK60/15,0)+ROUNDUP(AK61/30,0)+ROUNDUP(AK62/30,0),ROUNDUP(AK57/3,0)+ROUNDUP(AK58/6,0)+ROUNDUP(AK59/6,0)+ROUNDUP(AK60/20,0)+ROUNDUP(AK61/30,0)+ROUNDUP(AK62/30,0))</f>
        <v>0</v>
      </c>
      <c r="AL64" s="331">
        <f>IF('表紙・運営１(P1,2,3,4,5,6)'!$H$179="（配置改善有）",ROUNDUP(AL57/3,0)+ROUNDUP(AL58/6,0)+ROUNDUP(AL59/6,0)+ROUNDUP(AL60/15,0)+ROUNDUP(AL61/30,0)+ROUNDUP(AL62/30,0),ROUNDUP(AL57/3,0)+ROUNDUP(AL58/6,0)+ROUNDUP(AL59/6,0)+ROUNDUP(AL60/20,0)+ROUNDUP(AL61/30,0)+ROUNDUP(AL62/30,0))</f>
        <v>0</v>
      </c>
      <c r="AM64" s="331">
        <f>IF('表紙・運営１(P1,2,3,4,5,6)'!$H$179="（配置改善有）",ROUNDUP(AM57/3,0)+ROUNDUP(AM58/6,0)+ROUNDUP(AM59/6,0)+ROUNDUP(AM60/15,0)+ROUNDUP(AM61/30,0)+ROUNDUP(AM62/30,0),ROUNDUP(AM57/3,0)+ROUNDUP(AM58/6,0)+ROUNDUP(AM59/6,0)+ROUNDUP(AM60/20,0)+ROUNDUP(AM61/30,0)+ROUNDUP(AM62/30,0))</f>
        <v>0</v>
      </c>
      <c r="AN64" s="331">
        <f>IF('表紙・運営１(P1,2,3,4,5,6)'!$H$179="（配置改善有）",ROUNDUP(AN57/3,0)+ROUNDUP(AN58/6,0)+ROUNDUP(AN59/6,0)+ROUNDUP(AN60/15,0)+ROUNDUP(AN61/30,0)+ROUNDUP(AN62/30,0),ROUNDUP(AN57/3,0)+ROUNDUP(AN58/6,0)+ROUNDUP(AN59/6,0)+ROUNDUP(AN60/20,0)+ROUNDUP(AN61/30,0)+ROUNDUP(AN62/30,0))</f>
        <v>0</v>
      </c>
      <c r="AO64" s="331">
        <f>IF('表紙・運営１(P1,2,3,4,5,6)'!$H$179="（配置改善有）",ROUNDUP(AO57/3,0)+ROUNDUP(AO58/6,0)+ROUNDUP(AO59/6,0)+ROUNDUP(AO60/15,0)+ROUNDUP(AO61/30,0)+ROUNDUP(AO62/30,0),ROUNDUP(AO57/3,0)+ROUNDUP(AO58/6,0)+ROUNDUP(AO59/6,0)+ROUNDUP(AO60/20,0)+ROUNDUP(AO61/30,0)+ROUNDUP(AO62/30,0))</f>
        <v>0</v>
      </c>
      <c r="AP64" s="331">
        <f>IF('表紙・運営１(P1,2,3,4,5,6)'!$H$179="（配置改善有）",ROUNDUP(AP57/3,0)+ROUNDUP(AP58/6,0)+ROUNDUP(AP59/6,0)+ROUNDUP(AP60/15,0)+ROUNDUP(AP61/30,0)+ROUNDUP(AP62/30,0),ROUNDUP(AP57/3,0)+ROUNDUP(AP58/6,0)+ROUNDUP(AP59/6,0)+ROUNDUP(AP60/20,0)+ROUNDUP(AP61/30,0)+ROUNDUP(AP62/30,0))</f>
        <v>0</v>
      </c>
      <c r="AQ64" s="331">
        <f>IF('表紙・運営１(P1,2,3,4,5,6)'!$H$179="（配置改善有）",ROUNDUP(AQ57/3,0)+ROUNDUP(AQ58/6,0)+ROUNDUP(AQ59/6,0)+ROUNDUP(AQ60/15,0)+ROUNDUP(AQ61/30,0)+ROUNDUP(AQ62/30,0),ROUNDUP(AQ57/3,0)+ROUNDUP(AQ58/6,0)+ROUNDUP(AQ59/6,0)+ROUNDUP(AQ60/20,0)+ROUNDUP(AQ61/30,0)+ROUNDUP(AQ62/30,0))</f>
        <v>0</v>
      </c>
      <c r="AR64" s="331">
        <f>IF('表紙・運営１(P1,2,3,4,5,6)'!$H$179="（配置改善有）",ROUNDUP(AR57/3,0)+ROUNDUP(AR58/6,0)+ROUNDUP(AR59/6,0)+ROUNDUP(AR60/15,0)+ROUNDUP(AR61/30,0)+ROUNDUP(AR62/30,0),ROUNDUP(AR57/3,0)+ROUNDUP(AR58/6,0)+ROUNDUP(AR59/6,0)+ROUNDUP(AR60/20,0)+ROUNDUP(AR61/30,0)+ROUNDUP(AR62/30,0))</f>
        <v>0</v>
      </c>
      <c r="AS64" s="331">
        <f>IF('表紙・運営１(P1,2,3,4,5,6)'!$H$179="（配置改善有）",ROUNDUP(AS57/3,0)+ROUNDUP(AS58/6,0)+ROUNDUP(AS59/6,0)+ROUNDUP(AS60/15,0)+ROUNDUP(AS61/30,0)+ROUNDUP(AS62/30,0),ROUNDUP(AS57/3,0)+ROUNDUP(AS58/6,0)+ROUNDUP(AS59/6,0)+ROUNDUP(AS60/20,0)+ROUNDUP(AS61/30,0)+ROUNDUP(AS62/30,0))</f>
        <v>0</v>
      </c>
      <c r="AT64" s="330">
        <f>IF('表紙・運営１(P1,2,3,4,5,6)'!$AD$106="8:30～16:30",IF('表紙・運営１(P1,2,3,4,5,6)'!$H$179="（配置改善有）",ROUNDUP(AT57/3,0)+ROUNDUP(AT58/6,0)+ROUNDUP(AT59/6,0)+ROUNDUP(AT60/15,0)+ROUNDUP(AT61/30,0)+ROUNDUP(AT62/30,0),ROUNDUP(AT57/3,0)+ROUNDUP(AT58/6,0)+ROUNDUP(AT59/6,0)+ROUNDUP(AT60/20,0)+ROUNDUP(AT61/30,0)+ROUNDUP(AT62/30,0)),IF(AT63=0,0,IF(IF('表紙・運営１(P1,2,3,4,5,6)'!$H$179="（配置改善有）",ROUND(SUM(ROUNDDOWN(AT57/3,1)+ROUNDDOWN((AT58+AT59)/6,1)+ROUNDDOWN(AT60/15,1)+ROUNDDOWN((AT61+AT62)/30,1)),0),ROUND(SUM(ROUNDDOWN(AT57/3,1)+ROUNDDOWN((AT58+AT59)/6,1)+ROUNDDOWN(AT60/20,1)+ROUNDDOWN((AT61+AT62)/30,1)),0))&lt;2,2,IF('表紙・運営１(P1,2,3,4,5,6)'!$H$179="（配置改善有）",ROUND(SUM(ROUNDDOWN(AT57/3,1)+ROUNDDOWN((AT58+AT59)/6,1)+ROUNDDOWN(AT60/15,1)+ROUNDDOWN((AT61+AT62)/30,1)),0),ROUND(SUM(ROUNDDOWN(AT57/3,1)+ROUNDDOWN((AT58+AT59)/6,1)+ROUNDDOWN(AT60/20,1)+ROUNDDOWN((AT61+AT62)/30,1)),0)))))</f>
        <v>0</v>
      </c>
      <c r="AU64" s="330">
        <f>IF('表紙・運営１(P1,2,3,4,5,6)'!$AD$106="8:30～16:30",IF('表紙・運営１(P1,2,3,4,5,6)'!$H$179="（配置改善有）",ROUNDUP(AU57/3,0)+ROUNDUP(AU58/6,0)+ROUNDUP(AU59/6,0)+ROUNDUP(AU60/15,0)+ROUNDUP(AU61/30,0)+ROUNDUP(AU62/30,0),ROUNDUP(AU57/3,0)+ROUNDUP(AU58/6,0)+ROUNDUP(AU59/6,0)+ROUNDUP(AU60/20,0)+ROUNDUP(AU61/30,0)+ROUNDUP(AU62/30,0)),IF(AU63=0,0,IF(IF('表紙・運営１(P1,2,3,4,5,6)'!$H$179="（配置改善有）",ROUND(SUM(ROUNDDOWN(AU57/3,1)+ROUNDDOWN((AU58+AU59)/6,1)+ROUNDDOWN(AU60/15,1)+ROUNDDOWN((AU61+AU62)/30,1)),0),ROUND(SUM(ROUNDDOWN(AU57/3,1)+ROUNDDOWN((AU58+AU59)/6,1)+ROUNDDOWN(AU60/20,1)+ROUNDDOWN((AU61+AU62)/30,1)),0))&lt;2,2,IF('表紙・運営１(P1,2,3,4,5,6)'!$H$179="（配置改善有）",ROUND(SUM(ROUNDDOWN(AU57/3,1)+ROUNDDOWN((AU58+AU59)/6,1)+ROUNDDOWN(AU60/15,1)+ROUNDDOWN((AU61+AU62)/30,1)),0),ROUND(SUM(ROUNDDOWN(AU57/3,1)+ROUNDDOWN((AU58+AU59)/6,1)+ROUNDDOWN(AU60/20,1)+ROUNDDOWN((AU61+AU62)/30,1)),0)))))</f>
        <v>0</v>
      </c>
      <c r="AV64" s="330">
        <f>IF(AV63=0,0,IF(IF('表紙・運営１(P1,2,3,4,5,6)'!$H$179="（配置改善有）",ROUND(SUM(ROUNDDOWN(AV57/3,1)+ROUNDDOWN((AV58+AV59)/6,1)+ROUNDDOWN(AV60/15,1)+ROUNDDOWN((AV61+AV62)/30,1)),0),ROUND(SUM(ROUNDDOWN(AV57/3,1)+ROUNDDOWN((AV58+AV59)/6,1)+ROUNDDOWN(AV60/20,1)+ROUNDDOWN((AV61+AV62)/30,1)),0))&lt;2,2,IF('表紙・運営１(P1,2,3,4,5,6)'!$H$179="（配置改善有）",ROUND(SUM(ROUNDDOWN(AV57/3,1)+ROUNDDOWN((AV58+AV59)/6,1)+ROUNDDOWN(AV60/15,1)+ROUNDDOWN((AV61+AV62)/30,1)),0),ROUND(SUM(ROUNDDOWN(AV57/3,1)+ROUNDDOWN((AV58+AV59)/6,1)+ROUNDDOWN(AV60/20,1)+ROUNDDOWN((AV61+AV62)/30,1)),0))))</f>
        <v>0</v>
      </c>
      <c r="AW64" s="330">
        <f>IF(AW63=0,0,IF(IF('表紙・運営１(P1,2,3,4,5,6)'!$H$179="（配置改善有）",ROUND(SUM(ROUNDDOWN(AW57/3,1)+ROUNDDOWN((AW58+AW59)/6,1)+ROUNDDOWN(AW60/15,1)+ROUNDDOWN((AW61+AW62)/30,1)),0),ROUND(SUM(ROUNDDOWN(AW57/3,1)+ROUNDDOWN((AW58+AW59)/6,1)+ROUNDDOWN(AW60/20,1)+ROUNDDOWN((AW61+AW62)/30,1)),0))&lt;2,2,IF('表紙・運営１(P1,2,3,4,5,6)'!$H$179="（配置改善有）",ROUND(SUM(ROUNDDOWN(AW57/3,1)+ROUNDDOWN((AW58+AW59)/6,1)+ROUNDDOWN(AW60/15,1)+ROUNDDOWN((AW61+AW62)/30,1)),0),ROUND(SUM(ROUNDDOWN(AW57/3,1)+ROUNDDOWN((AW58+AW59)/6,1)+ROUNDDOWN(AW60/20,1)+ROUNDDOWN((AW61+AW62)/30,1)),0))))</f>
        <v>0</v>
      </c>
      <c r="AX64" s="330">
        <f>IF(AX63=0,0,IF(IF('表紙・運営１(P1,2,3,4,5,6)'!$H$179="（配置改善有）",ROUND(SUM(ROUNDDOWN(AX57/3,1)+ROUNDDOWN((AX58+AX59)/6,1)+ROUNDDOWN(AX60/15,1)+ROUNDDOWN((AX61+AX62)/30,1)),0),ROUND(SUM(ROUNDDOWN(AX57/3,1)+ROUNDDOWN((AX58+AX59)/6,1)+ROUNDDOWN(AX60/20,1)+ROUNDDOWN((AX61+AX62)/30,1)),0))&lt;2,2,IF('表紙・運営１(P1,2,3,4,5,6)'!$H$179="（配置改善有）",ROUND(SUM(ROUNDDOWN(AX57/3,1)+ROUNDDOWN((AX58+AX59)/6,1)+ROUNDDOWN(AX60/15,1)+ROUNDDOWN((AX61+AX62)/30,1)),0),ROUND(SUM(ROUNDDOWN(AX57/3,1)+ROUNDDOWN((AX58+AX59)/6,1)+ROUNDDOWN(AX60/20,1)+ROUNDDOWN((AX61+AX62)/30,1)),0))))</f>
        <v>0</v>
      </c>
      <c r="AY64" s="330">
        <f>IF(AY63=0,0,IF(IF('表紙・運営１(P1,2,3,4,5,6)'!$H$179="（配置改善有）",ROUND(SUM(ROUNDDOWN(AY57/3,1)+ROUNDDOWN((AY58+AY59)/6,1)+ROUNDDOWN(AY60/15,1)+ROUNDDOWN((AY61+AY62)/30,1)),0),ROUND(SUM(ROUNDDOWN(AY57/3,1)+ROUNDDOWN((AY58+AY59)/6,1)+ROUNDDOWN(AY60/20,1)+ROUNDDOWN((AY61+AY62)/30,1)),0))&lt;2,2,IF('表紙・運営１(P1,2,3,4,5,6)'!$H$179="（配置改善有）",ROUND(SUM(ROUNDDOWN(AY57/3,1)+ROUNDDOWN((AY58+AY59)/6,1)+ROUNDDOWN(AY60/15,1)+ROUNDDOWN((AY61+AY62)/30,1)),0),ROUND(SUM(ROUNDDOWN(AY57/3,1)+ROUNDDOWN((AY58+AY59)/6,1)+ROUNDDOWN(AY60/20,1)+ROUNDDOWN((AY61+AY62)/30,1)),0))))</f>
        <v>0</v>
      </c>
      <c r="AZ64" s="330">
        <f>IF(AZ63=0,0,IF(IF('表紙・運営１(P1,2,3,4,5,6)'!$H$179="（配置改善有）",ROUND(SUM(ROUNDDOWN(AZ57/3,1)+ROUNDDOWN((AZ58+AZ59)/6,1)+ROUNDDOWN(AZ60/15,1)+ROUNDDOWN((AZ61+AZ62)/30,1)),0),ROUND(SUM(ROUNDDOWN(AZ57/3,1)+ROUNDDOWN((AZ58+AZ59)/6,1)+ROUNDDOWN(AZ60/20,1)+ROUNDDOWN((AZ61+AZ62)/30,1)),0))&lt;2,2,IF('表紙・運営１(P1,2,3,4,5,6)'!$H$179="（配置改善有）",ROUND(SUM(ROUNDDOWN(AZ57/3,1)+ROUNDDOWN((AZ58+AZ59)/6,1)+ROUNDDOWN(AZ60/15,1)+ROUNDDOWN((AZ61+AZ62)/30,1)),0),ROUND(SUM(ROUNDDOWN(AZ57/3,1)+ROUNDDOWN((AZ58+AZ59)/6,1)+ROUNDDOWN(AZ60/20,1)+ROUNDDOWN((AZ61+AZ62)/30,1)),0))))</f>
        <v>0</v>
      </c>
      <c r="BA64" s="330">
        <f>IF(BA63=0,0,IF(IF('表紙・運営１(P1,2,3,4,5,6)'!$H$179="（配置改善有）",ROUND(SUM(ROUNDDOWN(BA57/3,1)+ROUNDDOWN((BA58+BA59)/6,1)+ROUNDDOWN(BA60/15,1)+ROUNDDOWN((BA61+BA62)/30,1)),0),ROUND(SUM(ROUNDDOWN(BA57/3,1)+ROUNDDOWN((BA58+BA59)/6,1)+ROUNDDOWN(BA60/20,1)+ROUNDDOWN((BA61+BA62)/30,1)),0))&lt;2,2,IF('表紙・運営１(P1,2,3,4,5,6)'!$H$179="（配置改善有）",ROUND(SUM(ROUNDDOWN(BA57/3,1)+ROUNDDOWN((BA58+BA59)/6,1)+ROUNDDOWN(BA60/15,1)+ROUNDDOWN((BA61+BA62)/30,1)),0),ROUND(SUM(ROUNDDOWN(BA57/3,1)+ROUNDDOWN((BA58+BA59)/6,1)+ROUNDDOWN(BA60/20,1)+ROUNDDOWN((BA61+BA62)/30,1)),0))))</f>
        <v>0</v>
      </c>
      <c r="BB64" s="330">
        <f>IF(BB63=0,0,IF(IF('表紙・運営１(P1,2,3,4,5,6)'!$H$179="（配置改善有）",ROUND(SUM(ROUNDDOWN(BB57/3,1)+ROUNDDOWN((BB58+BB59)/6,1)+ROUNDDOWN(BB60/15,1)+ROUNDDOWN((BB61+BB62)/30,1)),0),ROUND(SUM(ROUNDDOWN(BB57/3,1)+ROUNDDOWN((BB58+BB59)/6,1)+ROUNDDOWN(BB60/20,1)+ROUNDDOWN((BB61+BB62)/30,1)),0))&lt;2,2,IF('表紙・運営１(P1,2,3,4,5,6)'!$H$179="（配置改善有）",ROUND(SUM(ROUNDDOWN(BB57/3,1)+ROUNDDOWN((BB58+BB59)/6,1)+ROUNDDOWN(BB60/15,1)+ROUNDDOWN((BB61+BB62)/30,1)),0),ROUND(SUM(ROUNDDOWN(BB57/3,1)+ROUNDDOWN((BB58+BB59)/6,1)+ROUNDDOWN(BB60/20,1)+ROUNDDOWN((BB61+BB62)/30,1)),0))))</f>
        <v>0</v>
      </c>
      <c r="BC64" s="330">
        <f>IF(BC63=0,0,IF(IF('表紙・運営１(P1,2,3,4,5,6)'!$H$179="（配置改善有）",ROUND(SUM(ROUNDDOWN(BC57/3,1)+ROUNDDOWN((BC58+BC59)/6,1)+ROUNDDOWN(BC60/15,1)+ROUNDDOWN((BC61+BC62)/30,1)),0),ROUND(SUM(ROUNDDOWN(BC57/3,1)+ROUNDDOWN((BC58+BC59)/6,1)+ROUNDDOWN(BC60/20,1)+ROUNDDOWN((BC61+BC62)/30,1)),0))&lt;2,2,IF('表紙・運営１(P1,2,3,4,5,6)'!$H$179="（配置改善有）",ROUND(SUM(ROUNDDOWN(BC57/3,1)+ROUNDDOWN((BC58+BC59)/6,1)+ROUNDDOWN(BC60/15,1)+ROUNDDOWN((BC61+BC62)/30,1)),0),ROUND(SUM(ROUNDDOWN(BC57/3,1)+ROUNDDOWN((BC58+BC59)/6,1)+ROUNDDOWN(BC60/20,1)+ROUNDDOWN((BC61+BC62)/30,1)),0))))</f>
        <v>0</v>
      </c>
      <c r="BD64" s="330">
        <f>IF(BD63=0,0,IF(IF('表紙・運営１(P1,2,3,4,5,6)'!$H$179="（配置改善有）",ROUND(SUM(ROUNDDOWN(BD57/3,1)+ROUNDDOWN((BD58+BD59)/6,1)+ROUNDDOWN(BD60/15,1)+ROUNDDOWN((BD61+BD62)/30,1)),0),ROUND(SUM(ROUNDDOWN(BD57/3,1)+ROUNDDOWN((BD58+BD59)/6,1)+ROUNDDOWN(BD60/20,1)+ROUNDDOWN((BD61+BD62)/30,1)),0))&lt;2,2,IF('表紙・運営１(P1,2,3,4,5,6)'!$H$179="（配置改善有）",ROUND(SUM(ROUNDDOWN(BD57/3,1)+ROUNDDOWN((BD58+BD59)/6,1)+ROUNDDOWN(BD60/15,1)+ROUNDDOWN((BD61+BD62)/30,1)),0),ROUND(SUM(ROUNDDOWN(BD57/3,1)+ROUNDDOWN((BD58+BD59)/6,1)+ROUNDDOWN(BD60/20,1)+ROUNDDOWN((BD61+BD62)/30,1)),0))))</f>
        <v>0</v>
      </c>
      <c r="BE64" s="330">
        <f>IF(BE63=0,0,IF(IF('表紙・運営１(P1,2,3,4,5,6)'!$H$179="（配置改善有）",ROUND(SUM(ROUNDDOWN(BE57/3,1)+ROUNDDOWN((BE58+BE59)/6,1)+ROUNDDOWN(BE60/15,1)+ROUNDDOWN((BE61+BE62)/30,1)),0),ROUND(SUM(ROUNDDOWN(BE57/3,1)+ROUNDDOWN((BE58+BE59)/6,1)+ROUNDDOWN(BE60/20,1)+ROUNDDOWN((BE61+BE62)/30,1)),0))&lt;2,2,IF('表紙・運営１(P1,2,3,4,5,6)'!$H$179="（配置改善有）",ROUND(SUM(ROUNDDOWN(BE57/3,1)+ROUNDDOWN((BE58+BE59)/6,1)+ROUNDDOWN(BE60/15,1)+ROUNDDOWN((BE61+BE62)/30,1)),0),ROUND(SUM(ROUNDDOWN(BE57/3,1)+ROUNDDOWN((BE58+BE59)/6,1)+ROUNDDOWN(BE60/20,1)+ROUNDDOWN((BE61+BE62)/30,1)),0))))</f>
        <v>0</v>
      </c>
      <c r="BF64" s="330">
        <f>IF(BF63=0,0,IF(IF('表紙・運営１(P1,2,3,4,5,6)'!$H$179="（配置改善有）",ROUND(SUM(ROUNDDOWN(BF57/3,1)+ROUNDDOWN((BF58+BF59)/6,1)+ROUNDDOWN(BF60/15,1)+ROUNDDOWN((BF61+BF62)/30,1)),0),ROUND(SUM(ROUNDDOWN(BF57/3,1)+ROUNDDOWN((BF58+BF59)/6,1)+ROUNDDOWN(BF60/20,1)+ROUNDDOWN((BF61+BF62)/30,1)),0))&lt;2,2,IF('表紙・運営１(P1,2,3,4,5,6)'!$H$179="（配置改善有）",ROUND(SUM(ROUNDDOWN(BF57/3,1)+ROUNDDOWN((BF58+BF59)/6,1)+ROUNDDOWN(BF60/15,1)+ROUNDDOWN((BF61+BF62)/30,1)),0),ROUND(SUM(ROUNDDOWN(BF57/3,1)+ROUNDDOWN((BF58+BF59)/6,1)+ROUNDDOWN(BF60/20,1)+ROUNDDOWN((BF61+BF62)/30,1)),0))))</f>
        <v>0</v>
      </c>
      <c r="BG64" s="330">
        <f>IF(BG63=0,0,IF(IF('表紙・運営１(P1,2,3,4,5,6)'!$H$179="（配置改善有）",ROUND(SUM(ROUNDDOWN(BG57/3,1)+ROUNDDOWN((BG58+BG59)/6,1)+ROUNDDOWN(BG60/15,1)+ROUNDDOWN((BG61+BG62)/30,1)),0),ROUND(SUM(ROUNDDOWN(BG57/3,1)+ROUNDDOWN((BG58+BG59)/6,1)+ROUNDDOWN(BG60/20,1)+ROUNDDOWN((BG61+BG62)/30,1)),0))&lt;2,2,IF('表紙・運営１(P1,2,3,4,5,6)'!$H$179="（配置改善有）",ROUND(SUM(ROUNDDOWN(BG57/3,1)+ROUNDDOWN((BG58+BG59)/6,1)+ROUNDDOWN(BG60/15,1)+ROUNDDOWN((BG61+BG62)/30,1)),0),ROUND(SUM(ROUNDDOWN(BG57/3,1)+ROUNDDOWN((BG58+BG59)/6,1)+ROUNDDOWN(BG60/20,1)+ROUNDDOWN((BG61+BG62)/30,1)),0))))</f>
        <v>0</v>
      </c>
      <c r="BH64" s="332">
        <f>ROUNDUP(BH57/3,0)+ROUNDUP(BH58/6,0)+ROUNDUP(BH59/6,0)+ROUNDUP(BH60/20,0)+ROUNDUP(BH61/30,0)+ROUNDUP(BH62/30,0)</f>
        <v>0</v>
      </c>
      <c r="BI64" s="266"/>
    </row>
    <row r="65" spans="1:61" ht="15" customHeight="1" thickBot="1">
      <c r="A65" s="1802"/>
      <c r="B65" s="1803"/>
      <c r="C65" s="1803"/>
      <c r="D65" s="1803"/>
      <c r="E65" s="1803"/>
      <c r="F65" s="286" t="s">
        <v>796</v>
      </c>
      <c r="G65" s="333"/>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c r="BD65" s="334"/>
      <c r="BE65" s="334"/>
      <c r="BF65" s="334"/>
      <c r="BG65" s="334"/>
      <c r="BH65" s="335"/>
      <c r="BI65" s="266"/>
    </row>
    <row r="66" spans="1:61" ht="12.75" customHeight="1">
      <c r="A66" s="1783" t="s">
        <v>758</v>
      </c>
      <c r="B66" s="1784"/>
      <c r="C66" s="1784"/>
      <c r="D66" s="1784"/>
      <c r="E66" s="1784"/>
      <c r="F66" s="1785"/>
      <c r="G66" s="1877"/>
      <c r="H66" s="1872"/>
      <c r="I66" s="1872"/>
      <c r="J66" s="1872"/>
      <c r="K66" s="1872"/>
      <c r="L66" s="1872"/>
      <c r="M66" s="1872"/>
      <c r="N66" s="1872"/>
      <c r="O66" s="1872"/>
      <c r="P66" s="1872"/>
      <c r="Q66" s="1872"/>
      <c r="R66" s="1872"/>
      <c r="S66" s="1872"/>
      <c r="T66" s="1872"/>
      <c r="U66" s="1872"/>
      <c r="V66" s="1872"/>
      <c r="W66" s="1872"/>
      <c r="X66" s="1872"/>
      <c r="Y66" s="1872"/>
      <c r="Z66" s="1879"/>
      <c r="AA66" s="1879"/>
      <c r="AB66" s="1879"/>
      <c r="AC66" s="1879"/>
      <c r="AD66" s="1879"/>
      <c r="AE66" s="1879"/>
      <c r="AF66" s="1879"/>
      <c r="AG66" s="1879"/>
      <c r="AH66" s="1879"/>
      <c r="AI66" s="1879"/>
      <c r="AJ66" s="1879"/>
      <c r="AK66" s="1879"/>
      <c r="AL66" s="1879"/>
      <c r="AM66" s="1879"/>
      <c r="AN66" s="1879"/>
      <c r="AO66" s="1879"/>
      <c r="AP66" s="1879"/>
      <c r="AQ66" s="1879"/>
      <c r="AR66" s="1879"/>
      <c r="AS66" s="1879"/>
      <c r="AT66" s="1879"/>
      <c r="AU66" s="1879"/>
      <c r="AV66" s="1872"/>
      <c r="AW66" s="1872"/>
      <c r="AX66" s="1872"/>
      <c r="AY66" s="1872"/>
      <c r="AZ66" s="1872"/>
      <c r="BA66" s="1872"/>
      <c r="BB66" s="1872"/>
      <c r="BC66" s="1872"/>
      <c r="BD66" s="1872"/>
      <c r="BE66" s="1872"/>
      <c r="BF66" s="1872"/>
      <c r="BG66" s="1872"/>
      <c r="BH66" s="1889"/>
      <c r="BI66" s="266"/>
    </row>
    <row r="67" spans="1:61" ht="12.75" customHeight="1" thickBot="1">
      <c r="A67" s="1792"/>
      <c r="B67" s="1793"/>
      <c r="C67" s="1793"/>
      <c r="D67" s="1793"/>
      <c r="E67" s="1793"/>
      <c r="F67" s="1794"/>
      <c r="G67" s="1878"/>
      <c r="H67" s="1873"/>
      <c r="I67" s="1873"/>
      <c r="J67" s="1873"/>
      <c r="K67" s="1873"/>
      <c r="L67" s="1873"/>
      <c r="M67" s="1873"/>
      <c r="N67" s="1873"/>
      <c r="O67" s="1873"/>
      <c r="P67" s="1873"/>
      <c r="Q67" s="1873"/>
      <c r="R67" s="1873"/>
      <c r="S67" s="1873"/>
      <c r="T67" s="1873"/>
      <c r="U67" s="1873"/>
      <c r="V67" s="1873"/>
      <c r="W67" s="1873"/>
      <c r="X67" s="1873"/>
      <c r="Y67" s="1873"/>
      <c r="Z67" s="1880"/>
      <c r="AA67" s="1880"/>
      <c r="AB67" s="1880"/>
      <c r="AC67" s="1880"/>
      <c r="AD67" s="1880"/>
      <c r="AE67" s="1880"/>
      <c r="AF67" s="1880"/>
      <c r="AG67" s="1880"/>
      <c r="AH67" s="1880"/>
      <c r="AI67" s="1880"/>
      <c r="AJ67" s="1880"/>
      <c r="AK67" s="1880"/>
      <c r="AL67" s="1880"/>
      <c r="AM67" s="1880"/>
      <c r="AN67" s="1880"/>
      <c r="AO67" s="1880"/>
      <c r="AP67" s="1880"/>
      <c r="AQ67" s="1880"/>
      <c r="AR67" s="1880"/>
      <c r="AS67" s="1880"/>
      <c r="AT67" s="1880"/>
      <c r="AU67" s="1880"/>
      <c r="AV67" s="1873"/>
      <c r="AW67" s="1873"/>
      <c r="AX67" s="1873"/>
      <c r="AY67" s="1873"/>
      <c r="AZ67" s="1873"/>
      <c r="BA67" s="1873"/>
      <c r="BB67" s="1873"/>
      <c r="BC67" s="1873"/>
      <c r="BD67" s="1873"/>
      <c r="BE67" s="1873"/>
      <c r="BF67" s="1873"/>
      <c r="BG67" s="1873"/>
      <c r="BH67" s="1890"/>
      <c r="BI67" s="266"/>
    </row>
    <row r="68" spans="1:61" ht="12.75" customHeight="1">
      <c r="A68" s="1838" t="s">
        <v>763</v>
      </c>
      <c r="B68" s="1839"/>
      <c r="C68" s="1839"/>
      <c r="D68" s="1839"/>
      <c r="E68" s="1839"/>
      <c r="F68" s="1840"/>
      <c r="G68" s="336"/>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8"/>
      <c r="BI68" s="266"/>
    </row>
    <row r="69" spans="1:61" ht="12.75" customHeight="1">
      <c r="A69" s="1891"/>
      <c r="B69" s="1893" t="s">
        <v>308</v>
      </c>
      <c r="C69" s="1844" t="s">
        <v>394</v>
      </c>
      <c r="D69" s="1844" t="s">
        <v>396</v>
      </c>
      <c r="E69" s="1846" t="s">
        <v>395</v>
      </c>
      <c r="F69" s="1848" t="s">
        <v>765</v>
      </c>
      <c r="G69" s="1849" t="s">
        <v>766</v>
      </c>
      <c r="H69" s="1850"/>
      <c r="I69" s="1850"/>
      <c r="J69" s="1850"/>
      <c r="K69" s="1850"/>
      <c r="L69" s="1850"/>
      <c r="M69" s="1850"/>
      <c r="N69" s="1850"/>
      <c r="O69" s="1850"/>
      <c r="P69" s="1850"/>
      <c r="Q69" s="1850"/>
      <c r="R69" s="1850"/>
      <c r="S69" s="1850"/>
      <c r="T69" s="1850"/>
      <c r="U69" s="1850"/>
      <c r="V69" s="1850"/>
      <c r="W69" s="1850"/>
      <c r="X69" s="1850"/>
      <c r="Y69" s="1850"/>
      <c r="Z69" s="1850"/>
      <c r="AA69" s="1850"/>
      <c r="AB69" s="1850"/>
      <c r="AC69" s="1850"/>
      <c r="AD69" s="1850"/>
      <c r="AE69" s="1850"/>
      <c r="AF69" s="1850"/>
      <c r="AG69" s="1850"/>
      <c r="AH69" s="1850"/>
      <c r="AI69" s="1850"/>
      <c r="AJ69" s="1815" t="s">
        <v>797</v>
      </c>
      <c r="AK69" s="1816"/>
      <c r="AL69" s="1816"/>
      <c r="AM69" s="1816"/>
      <c r="AN69" s="1816"/>
      <c r="AO69" s="1816"/>
      <c r="AP69" s="1816"/>
      <c r="AQ69" s="1816"/>
      <c r="AR69" s="1816"/>
      <c r="AS69" s="1816"/>
      <c r="AT69" s="1816"/>
      <c r="AU69" s="1816"/>
      <c r="AV69" s="1816"/>
      <c r="AW69" s="1816"/>
      <c r="AX69" s="1816"/>
      <c r="AY69" s="1816"/>
      <c r="AZ69" s="1816"/>
      <c r="BA69" s="1816"/>
      <c r="BB69" s="1816"/>
      <c r="BC69" s="1816"/>
      <c r="BD69" s="1816"/>
      <c r="BE69" s="1816"/>
      <c r="BF69" s="1816"/>
      <c r="BG69" s="1816"/>
      <c r="BH69" s="1817"/>
      <c r="BI69" s="266"/>
    </row>
    <row r="70" spans="1:61" ht="12.75" customHeight="1">
      <c r="A70" s="1892"/>
      <c r="B70" s="1894"/>
      <c r="C70" s="1845"/>
      <c r="D70" s="1845"/>
      <c r="E70" s="1847"/>
      <c r="F70" s="1848"/>
      <c r="G70" s="1789"/>
      <c r="H70" s="1790"/>
      <c r="I70" s="1790"/>
      <c r="J70" s="1790"/>
      <c r="K70" s="1790"/>
      <c r="L70" s="1790"/>
      <c r="M70" s="1790"/>
      <c r="N70" s="1790"/>
      <c r="O70" s="1790"/>
      <c r="P70" s="1790"/>
      <c r="Q70" s="1790"/>
      <c r="R70" s="1790"/>
      <c r="S70" s="1790"/>
      <c r="T70" s="1790"/>
      <c r="U70" s="1790"/>
      <c r="V70" s="1790"/>
      <c r="W70" s="1790"/>
      <c r="X70" s="1790"/>
      <c r="Y70" s="1790"/>
      <c r="Z70" s="1790"/>
      <c r="AA70" s="1790"/>
      <c r="AB70" s="1790"/>
      <c r="AC70" s="1790"/>
      <c r="AD70" s="1790"/>
      <c r="AE70" s="1790"/>
      <c r="AF70" s="1790"/>
      <c r="AG70" s="1790"/>
      <c r="AH70" s="1790"/>
      <c r="AI70" s="1790"/>
      <c r="AJ70" s="1818"/>
      <c r="AK70" s="1819"/>
      <c r="AL70" s="1819"/>
      <c r="AM70" s="1819"/>
      <c r="AN70" s="1819"/>
      <c r="AO70" s="1819"/>
      <c r="AP70" s="1819"/>
      <c r="AQ70" s="1819"/>
      <c r="AR70" s="1819"/>
      <c r="AS70" s="1819"/>
      <c r="AT70" s="1819"/>
      <c r="AU70" s="1819"/>
      <c r="AV70" s="1819"/>
      <c r="AW70" s="1819"/>
      <c r="AX70" s="1819"/>
      <c r="AY70" s="1819"/>
      <c r="AZ70" s="1819"/>
      <c r="BA70" s="1819"/>
      <c r="BB70" s="1819"/>
      <c r="BC70" s="1819"/>
      <c r="BD70" s="1819"/>
      <c r="BE70" s="1819"/>
      <c r="BF70" s="1819"/>
      <c r="BG70" s="1819"/>
      <c r="BH70" s="1820"/>
      <c r="BI70" s="266"/>
    </row>
    <row r="71" spans="1:61" ht="12.75" customHeight="1">
      <c r="A71" s="1892"/>
      <c r="B71" s="1894"/>
      <c r="C71" s="1845"/>
      <c r="D71" s="1845"/>
      <c r="E71" s="1847"/>
      <c r="F71" s="1848"/>
      <c r="G71" s="1789"/>
      <c r="H71" s="1790"/>
      <c r="I71" s="1790"/>
      <c r="J71" s="1790"/>
      <c r="K71" s="1790"/>
      <c r="L71" s="1790"/>
      <c r="M71" s="1790"/>
      <c r="N71" s="1790"/>
      <c r="O71" s="1790"/>
      <c r="P71" s="1790"/>
      <c r="Q71" s="1790"/>
      <c r="R71" s="1790"/>
      <c r="S71" s="1790"/>
      <c r="T71" s="1790"/>
      <c r="U71" s="1790"/>
      <c r="V71" s="1790"/>
      <c r="W71" s="1790"/>
      <c r="X71" s="1790"/>
      <c r="Y71" s="1790"/>
      <c r="Z71" s="1790"/>
      <c r="AA71" s="1790"/>
      <c r="AB71" s="1790"/>
      <c r="AC71" s="1790"/>
      <c r="AD71" s="1790"/>
      <c r="AE71" s="1790"/>
      <c r="AF71" s="1790"/>
      <c r="AG71" s="1790"/>
      <c r="AH71" s="1790"/>
      <c r="AI71" s="1790"/>
      <c r="AJ71" s="1881"/>
      <c r="AK71" s="1882"/>
      <c r="AL71" s="1882"/>
      <c r="AM71" s="1882"/>
      <c r="AN71" s="1882"/>
      <c r="AO71" s="1882"/>
      <c r="AP71" s="1882"/>
      <c r="AQ71" s="1882"/>
      <c r="AR71" s="1882"/>
      <c r="AS71" s="1882"/>
      <c r="AT71" s="1882"/>
      <c r="AU71" s="1882"/>
      <c r="AV71" s="1882"/>
      <c r="AW71" s="1882"/>
      <c r="AX71" s="1882"/>
      <c r="AY71" s="1882"/>
      <c r="AZ71" s="1882"/>
      <c r="BA71" s="1882"/>
      <c r="BB71" s="1882"/>
      <c r="BC71" s="1882"/>
      <c r="BD71" s="1882"/>
      <c r="BE71" s="1882"/>
      <c r="BF71" s="1882"/>
      <c r="BG71" s="1882"/>
      <c r="BH71" s="1883"/>
      <c r="BI71" s="266"/>
    </row>
    <row r="72" spans="1:61" ht="12.75" customHeight="1">
      <c r="A72" s="1892"/>
      <c r="B72" s="1894"/>
      <c r="C72" s="1845"/>
      <c r="D72" s="1845"/>
      <c r="E72" s="1847"/>
      <c r="F72" s="1848"/>
      <c r="G72" s="1789"/>
      <c r="H72" s="1790"/>
      <c r="I72" s="1790"/>
      <c r="J72" s="1790"/>
      <c r="K72" s="1790"/>
      <c r="L72" s="1790"/>
      <c r="M72" s="1790"/>
      <c r="N72" s="1790"/>
      <c r="O72" s="1790"/>
      <c r="P72" s="1790"/>
      <c r="Q72" s="1790"/>
      <c r="R72" s="1790"/>
      <c r="S72" s="1790"/>
      <c r="T72" s="1790"/>
      <c r="U72" s="1790"/>
      <c r="V72" s="1790"/>
      <c r="W72" s="1790"/>
      <c r="X72" s="1790"/>
      <c r="Y72" s="1790"/>
      <c r="Z72" s="1790"/>
      <c r="AA72" s="1790"/>
      <c r="AB72" s="1790"/>
      <c r="AC72" s="1790"/>
      <c r="AD72" s="1790"/>
      <c r="AE72" s="1790"/>
      <c r="AF72" s="1790"/>
      <c r="AG72" s="1790"/>
      <c r="AH72" s="1790"/>
      <c r="AI72" s="1790"/>
      <c r="AJ72" s="1881"/>
      <c r="AK72" s="1882"/>
      <c r="AL72" s="1882"/>
      <c r="AM72" s="1882"/>
      <c r="AN72" s="1882"/>
      <c r="AO72" s="1882"/>
      <c r="AP72" s="1882"/>
      <c r="AQ72" s="1882"/>
      <c r="AR72" s="1882"/>
      <c r="AS72" s="1882"/>
      <c r="AT72" s="1882"/>
      <c r="AU72" s="1882"/>
      <c r="AV72" s="1882"/>
      <c r="AW72" s="1882"/>
      <c r="AX72" s="1882"/>
      <c r="AY72" s="1882"/>
      <c r="AZ72" s="1882"/>
      <c r="BA72" s="1882"/>
      <c r="BB72" s="1882"/>
      <c r="BC72" s="1882"/>
      <c r="BD72" s="1882"/>
      <c r="BE72" s="1882"/>
      <c r="BF72" s="1882"/>
      <c r="BG72" s="1882"/>
      <c r="BH72" s="1883"/>
      <c r="BI72" s="266"/>
    </row>
    <row r="73" spans="1:61" ht="12.75" customHeight="1">
      <c r="A73" s="1892"/>
      <c r="B73" s="1894"/>
      <c r="C73" s="1845"/>
      <c r="D73" s="1845"/>
      <c r="E73" s="1847"/>
      <c r="F73" s="1848"/>
      <c r="G73" s="1786"/>
      <c r="H73" s="1787"/>
      <c r="I73" s="1787"/>
      <c r="J73" s="1787"/>
      <c r="K73" s="1787"/>
      <c r="L73" s="1787"/>
      <c r="M73" s="1787"/>
      <c r="N73" s="1787"/>
      <c r="O73" s="1787"/>
      <c r="P73" s="1787"/>
      <c r="Q73" s="1787"/>
      <c r="R73" s="1787"/>
      <c r="S73" s="1787"/>
      <c r="T73" s="1787"/>
      <c r="U73" s="1787"/>
      <c r="V73" s="1787"/>
      <c r="W73" s="1787"/>
      <c r="X73" s="1787"/>
      <c r="Y73" s="1787"/>
      <c r="Z73" s="1787"/>
      <c r="AA73" s="1787"/>
      <c r="AB73" s="1787"/>
      <c r="AC73" s="1787"/>
      <c r="AD73" s="1787"/>
      <c r="AE73" s="1787"/>
      <c r="AF73" s="1787"/>
      <c r="AG73" s="1787"/>
      <c r="AH73" s="1787"/>
      <c r="AI73" s="1787"/>
      <c r="AJ73" s="1884"/>
      <c r="AK73" s="1885"/>
      <c r="AL73" s="1885"/>
      <c r="AM73" s="1885"/>
      <c r="AN73" s="1885"/>
      <c r="AO73" s="1885"/>
      <c r="AP73" s="1885"/>
      <c r="AQ73" s="1885"/>
      <c r="AR73" s="1885"/>
      <c r="AS73" s="1885"/>
      <c r="AT73" s="1885"/>
      <c r="AU73" s="1885"/>
      <c r="AV73" s="1885"/>
      <c r="AW73" s="1885"/>
      <c r="AX73" s="1885"/>
      <c r="AY73" s="1885"/>
      <c r="AZ73" s="1885"/>
      <c r="BA73" s="1885"/>
      <c r="BB73" s="1885"/>
      <c r="BC73" s="1885"/>
      <c r="BD73" s="1885"/>
      <c r="BE73" s="1885"/>
      <c r="BF73" s="1885"/>
      <c r="BG73" s="1885"/>
      <c r="BH73" s="1886"/>
      <c r="BI73" s="266"/>
    </row>
    <row r="74" spans="1:61" ht="12.75" customHeight="1">
      <c r="A74" s="1824" t="s">
        <v>109</v>
      </c>
      <c r="B74" s="339"/>
      <c r="C74" s="339"/>
      <c r="D74" s="339"/>
      <c r="E74" s="339"/>
      <c r="F74" s="340"/>
      <c r="G74" s="341"/>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40"/>
      <c r="BI74" s="266"/>
    </row>
    <row r="75" spans="1:61" ht="12.75" customHeight="1">
      <c r="A75" s="1825"/>
      <c r="B75" s="324"/>
      <c r="C75" s="324"/>
      <c r="D75" s="324"/>
      <c r="E75" s="324"/>
      <c r="F75" s="342"/>
      <c r="G75" s="343"/>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44"/>
      <c r="AH75" s="344"/>
      <c r="AI75" s="344"/>
      <c r="AJ75" s="344"/>
      <c r="AK75" s="344"/>
      <c r="AL75" s="344"/>
      <c r="AM75" s="344"/>
      <c r="AN75" s="344"/>
      <c r="AO75" s="344"/>
      <c r="AP75" s="344"/>
      <c r="AQ75" s="344"/>
      <c r="AR75" s="344"/>
      <c r="AS75" s="344"/>
      <c r="AT75" s="344"/>
      <c r="AU75" s="324"/>
      <c r="AV75" s="324"/>
      <c r="AW75" s="324"/>
      <c r="AX75" s="324"/>
      <c r="AY75" s="324"/>
      <c r="AZ75" s="324"/>
      <c r="BA75" s="324"/>
      <c r="BB75" s="324"/>
      <c r="BC75" s="324"/>
      <c r="BD75" s="324"/>
      <c r="BE75" s="324"/>
      <c r="BF75" s="324"/>
      <c r="BG75" s="324"/>
      <c r="BH75" s="342"/>
      <c r="BI75" s="266"/>
    </row>
    <row r="76" spans="1:61" ht="12.75" customHeight="1">
      <c r="A76" s="1825"/>
      <c r="B76" s="324"/>
      <c r="C76" s="324"/>
      <c r="D76" s="324"/>
      <c r="E76" s="324"/>
      <c r="F76" s="342"/>
      <c r="G76" s="343"/>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42"/>
      <c r="BI76" s="266"/>
    </row>
    <row r="77" spans="1:61" ht="12.75" customHeight="1">
      <c r="A77" s="1825"/>
      <c r="B77" s="324"/>
      <c r="C77" s="324"/>
      <c r="D77" s="324"/>
      <c r="E77" s="324"/>
      <c r="F77" s="342"/>
      <c r="G77" s="343"/>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42"/>
      <c r="BI77" s="266"/>
    </row>
    <row r="78" spans="1:61" ht="12.75" customHeight="1">
      <c r="A78" s="1825"/>
      <c r="B78" s="324"/>
      <c r="C78" s="324"/>
      <c r="D78" s="324"/>
      <c r="E78" s="324"/>
      <c r="F78" s="342"/>
      <c r="G78" s="343"/>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24"/>
      <c r="BF78" s="324"/>
      <c r="BG78" s="324"/>
      <c r="BH78" s="342"/>
      <c r="BI78" s="266"/>
    </row>
    <row r="79" spans="1:61" ht="12.75" customHeight="1">
      <c r="A79" s="1825"/>
      <c r="B79" s="324"/>
      <c r="C79" s="324"/>
      <c r="D79" s="324"/>
      <c r="E79" s="324"/>
      <c r="F79" s="342"/>
      <c r="G79" s="343"/>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G79" s="324"/>
      <c r="BH79" s="342"/>
      <c r="BI79" s="266"/>
    </row>
    <row r="80" spans="1:61" ht="12.75" customHeight="1">
      <c r="A80" s="1825"/>
      <c r="B80" s="324"/>
      <c r="C80" s="324"/>
      <c r="D80" s="324"/>
      <c r="E80" s="324"/>
      <c r="F80" s="342"/>
      <c r="G80" s="343"/>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4"/>
      <c r="AZ80" s="324"/>
      <c r="BA80" s="324"/>
      <c r="BB80" s="324"/>
      <c r="BC80" s="324"/>
      <c r="BD80" s="324"/>
      <c r="BE80" s="324"/>
      <c r="BF80" s="324"/>
      <c r="BG80" s="324"/>
      <c r="BH80" s="342"/>
      <c r="BI80" s="266"/>
    </row>
    <row r="81" spans="1:74" ht="12.75" customHeight="1">
      <c r="A81" s="1825"/>
      <c r="B81" s="324"/>
      <c r="C81" s="324"/>
      <c r="D81" s="324"/>
      <c r="E81" s="324"/>
      <c r="F81" s="342"/>
      <c r="G81" s="343"/>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42"/>
      <c r="BI81" s="266"/>
    </row>
    <row r="82" spans="1:74" ht="12.75" customHeight="1">
      <c r="A82" s="1825"/>
      <c r="B82" s="324"/>
      <c r="C82" s="324"/>
      <c r="D82" s="324"/>
      <c r="E82" s="324"/>
      <c r="F82" s="342"/>
      <c r="G82" s="343"/>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42"/>
      <c r="BI82" s="266"/>
    </row>
    <row r="83" spans="1:74" ht="12.75" customHeight="1">
      <c r="A83" s="1826"/>
      <c r="B83" s="324"/>
      <c r="C83" s="345"/>
      <c r="D83" s="345"/>
      <c r="E83" s="345"/>
      <c r="F83" s="346"/>
      <c r="G83" s="347"/>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6"/>
      <c r="BI83" s="266"/>
    </row>
    <row r="84" spans="1:74" ht="12.75" customHeight="1">
      <c r="A84" s="1827" t="s">
        <v>781</v>
      </c>
      <c r="B84" s="339"/>
      <c r="C84" s="339"/>
      <c r="D84" s="339"/>
      <c r="E84" s="339"/>
      <c r="F84" s="340"/>
      <c r="G84" s="341"/>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c r="AX84" s="339"/>
      <c r="AY84" s="339"/>
      <c r="AZ84" s="339"/>
      <c r="BA84" s="339"/>
      <c r="BB84" s="339"/>
      <c r="BC84" s="339"/>
      <c r="BD84" s="339"/>
      <c r="BE84" s="339"/>
      <c r="BF84" s="339"/>
      <c r="BG84" s="339"/>
      <c r="BH84" s="340"/>
      <c r="BI84" s="266"/>
    </row>
    <row r="85" spans="1:74" ht="12.75" customHeight="1">
      <c r="A85" s="1828"/>
      <c r="B85" s="324"/>
      <c r="C85" s="348"/>
      <c r="D85" s="324"/>
      <c r="E85" s="324"/>
      <c r="F85" s="342"/>
      <c r="G85" s="343"/>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42"/>
      <c r="BI85" s="266"/>
    </row>
    <row r="86" spans="1:74" ht="12.75" customHeight="1">
      <c r="A86" s="1828"/>
      <c r="B86" s="324"/>
      <c r="C86" s="324"/>
      <c r="D86" s="324"/>
      <c r="E86" s="324"/>
      <c r="F86" s="342"/>
      <c r="G86" s="343"/>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42"/>
      <c r="BI86" s="266"/>
    </row>
    <row r="87" spans="1:74" ht="12.75" customHeight="1">
      <c r="A87" s="1828"/>
      <c r="B87" s="324"/>
      <c r="C87" s="324"/>
      <c r="D87" s="324"/>
      <c r="E87" s="324"/>
      <c r="F87" s="342"/>
      <c r="G87" s="343"/>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42"/>
      <c r="BI87" s="266"/>
    </row>
    <row r="88" spans="1:74" ht="12.75" customHeight="1">
      <c r="A88" s="1828"/>
      <c r="B88" s="324"/>
      <c r="C88" s="324"/>
      <c r="D88" s="324"/>
      <c r="E88" s="324"/>
      <c r="F88" s="342"/>
      <c r="G88" s="343"/>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42"/>
      <c r="BI88" s="266"/>
    </row>
    <row r="89" spans="1:74" ht="12.75" customHeight="1">
      <c r="A89" s="1828"/>
      <c r="B89" s="324"/>
      <c r="C89" s="324"/>
      <c r="D89" s="324"/>
      <c r="E89" s="324"/>
      <c r="F89" s="342"/>
      <c r="G89" s="343"/>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42"/>
      <c r="BI89" s="266"/>
    </row>
    <row r="90" spans="1:74" ht="12.75" customHeight="1">
      <c r="A90" s="1828"/>
      <c r="B90" s="324"/>
      <c r="C90" s="324"/>
      <c r="D90" s="324"/>
      <c r="E90" s="324"/>
      <c r="F90" s="342"/>
      <c r="G90" s="343"/>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42"/>
      <c r="BI90" s="266"/>
    </row>
    <row r="91" spans="1:74" ht="12.75" customHeight="1">
      <c r="A91" s="1828"/>
      <c r="B91" s="324"/>
      <c r="C91" s="324"/>
      <c r="D91" s="324"/>
      <c r="E91" s="324"/>
      <c r="F91" s="342"/>
      <c r="G91" s="343"/>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c r="BA91" s="324"/>
      <c r="BB91" s="324"/>
      <c r="BC91" s="324"/>
      <c r="BD91" s="324"/>
      <c r="BE91" s="324"/>
      <c r="BF91" s="324"/>
      <c r="BG91" s="324"/>
      <c r="BH91" s="342"/>
      <c r="BI91" s="266"/>
    </row>
    <row r="92" spans="1:74" ht="12.75" customHeight="1">
      <c r="A92" s="1828"/>
      <c r="B92" s="324"/>
      <c r="C92" s="324"/>
      <c r="D92" s="324"/>
      <c r="E92" s="324"/>
      <c r="F92" s="342"/>
      <c r="G92" s="343"/>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c r="BA92" s="324"/>
      <c r="BB92" s="324"/>
      <c r="BC92" s="324"/>
      <c r="BD92" s="324"/>
      <c r="BE92" s="324"/>
      <c r="BF92" s="324"/>
      <c r="BG92" s="324"/>
      <c r="BH92" s="342"/>
      <c r="BI92" s="266"/>
    </row>
    <row r="93" spans="1:74" ht="12.75" customHeight="1" thickBot="1">
      <c r="A93" s="1829"/>
      <c r="B93" s="349"/>
      <c r="C93" s="345"/>
      <c r="D93" s="345"/>
      <c r="E93" s="345"/>
      <c r="F93" s="346"/>
      <c r="G93" s="350"/>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51"/>
      <c r="BI93" s="266"/>
    </row>
    <row r="94" spans="1:74" ht="12.75" customHeight="1">
      <c r="A94" s="1830" t="s">
        <v>782</v>
      </c>
      <c r="B94" s="1831"/>
      <c r="C94" s="1831"/>
      <c r="D94" s="1831"/>
      <c r="E94" s="1831"/>
      <c r="F94" s="274" t="s">
        <v>783</v>
      </c>
      <c r="G94" s="310">
        <f>IF(G74="●",SUM($C74:$E74),0)+IF(G75="●",SUM($C75:$E75),0)+IF(G76="●",SUM($C76:$E76),0)+IF(G77="●",SUM($C77:$E77),0)+IF(G78="●",SUM($C78:$E78),0)+IF(G79="●",SUM($C79:$E79),0)+IF(G80="●",SUM($C80:$E80),0)+IF(G81="●",SUM($C81:$E81),0)+IF(G82="●",SUM($C82:$E82),0)+IF(G83="●",SUM($C83:$E83),0)+IF(G84="●",SUM($C84:$E84),0)+IF(G85="●",SUM($C85:$E85),0)+IF(G86="●",SUM($C86:$E86),0)+IF(G87="●",SUM($C87:$E87),0)+IF(G88="●",SUM($C88:$E88),0)+IF(G89="●",SUM($C89:$E89),0)+IF(G90="●",SUM($C90:$E90),0)+IF(G91="●",SUM($C91:$E91),0)+IF(G92="●",SUM($C92:$E92),0)+IF(G93="●",SUM($C93:$E93),0)</f>
        <v>0</v>
      </c>
      <c r="H94" s="310">
        <f t="shared" ref="H94:BG94" si="7">IF(H74="●",SUM($C74:$E74),0)+IF(H75="●",SUM($C75:$E75),0)+IF(H76="●",SUM($C76:$E76),0)+IF(H77="●",SUM($C77:$E77),0)+IF(H78="●",SUM($C78:$E78),0)+IF(H79="●",SUM($C79:$E79),0)+IF(H80="●",SUM($C80:$E80),0)+IF(H81="●",SUM($C81:$E81),0)+IF(H82="●",SUM($C82:$E82),0)+IF(H83="●",SUM($C83:$E83),0)+IF(H84="●",SUM($C84:$E84),0)+IF(H85="●",SUM($C85:$E85),0)+IF(H86="●",SUM($C86:$E86),0)+IF(H87="●",SUM($C87:$E87),0)+IF(H88="●",SUM($C88:$E88),0)+IF(H89="●",SUM($C89:$E89),0)+IF(H90="●",SUM($C90:$E90),0)+IF(H91="●",SUM($C91:$E91),0)+IF(H92="●",SUM($C92:$E92),0)+IF(H93="●",SUM($C93:$E93),0)</f>
        <v>0</v>
      </c>
      <c r="I94" s="310">
        <f t="shared" si="7"/>
        <v>0</v>
      </c>
      <c r="J94" s="310">
        <f t="shared" si="7"/>
        <v>0</v>
      </c>
      <c r="K94" s="310">
        <f t="shared" si="7"/>
        <v>0</v>
      </c>
      <c r="L94" s="310">
        <f t="shared" si="7"/>
        <v>0</v>
      </c>
      <c r="M94" s="310">
        <f t="shared" si="7"/>
        <v>0</v>
      </c>
      <c r="N94" s="310">
        <f t="shared" si="7"/>
        <v>0</v>
      </c>
      <c r="O94" s="310">
        <f t="shared" si="7"/>
        <v>0</v>
      </c>
      <c r="P94" s="310">
        <f t="shared" si="7"/>
        <v>0</v>
      </c>
      <c r="Q94" s="310">
        <f t="shared" si="7"/>
        <v>0</v>
      </c>
      <c r="R94" s="310">
        <f t="shared" si="7"/>
        <v>0</v>
      </c>
      <c r="S94" s="310">
        <f t="shared" si="7"/>
        <v>0</v>
      </c>
      <c r="T94" s="310">
        <f t="shared" si="7"/>
        <v>0</v>
      </c>
      <c r="U94" s="310">
        <f t="shared" si="7"/>
        <v>0</v>
      </c>
      <c r="V94" s="310">
        <f t="shared" si="7"/>
        <v>0</v>
      </c>
      <c r="W94" s="310">
        <f t="shared" si="7"/>
        <v>0</v>
      </c>
      <c r="X94" s="310">
        <f t="shared" si="7"/>
        <v>0</v>
      </c>
      <c r="Y94" s="310">
        <f t="shared" si="7"/>
        <v>0</v>
      </c>
      <c r="Z94" s="310">
        <f t="shared" si="7"/>
        <v>0</v>
      </c>
      <c r="AA94" s="310">
        <f t="shared" si="7"/>
        <v>0</v>
      </c>
      <c r="AB94" s="310">
        <f t="shared" si="7"/>
        <v>0</v>
      </c>
      <c r="AC94" s="310">
        <f t="shared" si="7"/>
        <v>0</v>
      </c>
      <c r="AD94" s="310">
        <f t="shared" si="7"/>
        <v>0</v>
      </c>
      <c r="AE94" s="310">
        <f t="shared" si="7"/>
        <v>0</v>
      </c>
      <c r="AF94" s="310">
        <f t="shared" si="7"/>
        <v>0</v>
      </c>
      <c r="AG94" s="310">
        <f t="shared" si="7"/>
        <v>0</v>
      </c>
      <c r="AH94" s="310">
        <f t="shared" si="7"/>
        <v>0</v>
      </c>
      <c r="AI94" s="310">
        <f t="shared" si="7"/>
        <v>0</v>
      </c>
      <c r="AJ94" s="310">
        <f t="shared" si="7"/>
        <v>0</v>
      </c>
      <c r="AK94" s="310">
        <f t="shared" si="7"/>
        <v>0</v>
      </c>
      <c r="AL94" s="310">
        <f t="shared" si="7"/>
        <v>0</v>
      </c>
      <c r="AM94" s="310">
        <f t="shared" si="7"/>
        <v>0</v>
      </c>
      <c r="AN94" s="310">
        <f t="shared" si="7"/>
        <v>0</v>
      </c>
      <c r="AO94" s="310">
        <f t="shared" si="7"/>
        <v>0</v>
      </c>
      <c r="AP94" s="310">
        <f t="shared" si="7"/>
        <v>0</v>
      </c>
      <c r="AQ94" s="310">
        <f t="shared" si="7"/>
        <v>0</v>
      </c>
      <c r="AR94" s="310">
        <f t="shared" si="7"/>
        <v>0</v>
      </c>
      <c r="AS94" s="310">
        <f t="shared" si="7"/>
        <v>0</v>
      </c>
      <c r="AT94" s="310">
        <f t="shared" si="7"/>
        <v>0</v>
      </c>
      <c r="AU94" s="310">
        <f t="shared" si="7"/>
        <v>0</v>
      </c>
      <c r="AV94" s="310">
        <f t="shared" si="7"/>
        <v>0</v>
      </c>
      <c r="AW94" s="310">
        <f t="shared" si="7"/>
        <v>0</v>
      </c>
      <c r="AX94" s="310">
        <f t="shared" si="7"/>
        <v>0</v>
      </c>
      <c r="AY94" s="310">
        <f t="shared" si="7"/>
        <v>0</v>
      </c>
      <c r="AZ94" s="310">
        <f t="shared" si="7"/>
        <v>0</v>
      </c>
      <c r="BA94" s="310">
        <f t="shared" si="7"/>
        <v>0</v>
      </c>
      <c r="BB94" s="310">
        <f t="shared" si="7"/>
        <v>0</v>
      </c>
      <c r="BC94" s="310">
        <f t="shared" si="7"/>
        <v>0</v>
      </c>
      <c r="BD94" s="310">
        <f t="shared" si="7"/>
        <v>0</v>
      </c>
      <c r="BE94" s="310">
        <f t="shared" si="7"/>
        <v>0</v>
      </c>
      <c r="BF94" s="310">
        <f t="shared" si="7"/>
        <v>0</v>
      </c>
      <c r="BG94" s="310">
        <f t="shared" si="7"/>
        <v>0</v>
      </c>
      <c r="BH94" s="310">
        <f>IF(BH74="●",SUM($C74:$E74),0)+IF(BH75="●",SUM($C75:$E75),0)+IF(BH76="●",SUM($C76:$E76),0)+IF(BH77="●",SUM($C77:$E77),0)+IF(BH78="●",SUM($C78:$E78),0)+IF(BH79="●",SUM($C79:$E79),0)+IF(BH80="●",SUM($C80:$E80),0)+IF(BH81="●",SUM($C81:$E81),0)+IF(BH82="●",SUM($C82:$E82),0)+IF(BH83="●",SUM($C83:$E83),0)+IF(BH84="●",SUM($C84:$E84),0)+IF(BH85="●",SUM($C85:$E85),0)+IF(BH86="●",SUM($C86:$E86),0)+IF(BH87="●",SUM($C87:$E87),0)+IF(BH88="●",SUM($C88:$E88),0)+IF(BH89="●",SUM($C89:$E89),0)+IF(BH90="●",SUM($C90:$E90),0)+IF(BH91="●",SUM($C91:$E91),0)+IF(BH92="●",SUM($C92:$E92),0)+IF(BH93="●",SUM($C93:$E93),0)</f>
        <v>0</v>
      </c>
      <c r="BI94" s="266"/>
    </row>
    <row r="95" spans="1:74" ht="12.75" customHeight="1" thickBot="1">
      <c r="A95" s="1832"/>
      <c r="B95" s="1833"/>
      <c r="C95" s="1833"/>
      <c r="D95" s="1833"/>
      <c r="E95" s="1833"/>
      <c r="F95" s="313" t="s">
        <v>784</v>
      </c>
      <c r="G95" s="314" t="str">
        <f t="shared" ref="G95:BH95" si="8">IF(G64&lt;=G94,"○","")</f>
        <v>○</v>
      </c>
      <c r="H95" s="315" t="str">
        <f>IF(H64&lt;=H94,"○","")</f>
        <v>○</v>
      </c>
      <c r="I95" s="315" t="str">
        <f t="shared" si="8"/>
        <v>○</v>
      </c>
      <c r="J95" s="315" t="str">
        <f t="shared" si="8"/>
        <v>○</v>
      </c>
      <c r="K95" s="315" t="str">
        <f t="shared" si="8"/>
        <v>○</v>
      </c>
      <c r="L95" s="315" t="str">
        <f t="shared" si="8"/>
        <v>○</v>
      </c>
      <c r="M95" s="315" t="str">
        <f t="shared" si="8"/>
        <v>○</v>
      </c>
      <c r="N95" s="315" t="str">
        <f t="shared" si="8"/>
        <v>○</v>
      </c>
      <c r="O95" s="315" t="str">
        <f t="shared" si="8"/>
        <v>○</v>
      </c>
      <c r="P95" s="315" t="str">
        <f t="shared" si="8"/>
        <v>○</v>
      </c>
      <c r="Q95" s="315" t="str">
        <f t="shared" si="8"/>
        <v>○</v>
      </c>
      <c r="R95" s="315" t="str">
        <f t="shared" si="8"/>
        <v>○</v>
      </c>
      <c r="S95" s="315" t="str">
        <f t="shared" si="8"/>
        <v>○</v>
      </c>
      <c r="T95" s="315" t="str">
        <f t="shared" si="8"/>
        <v>○</v>
      </c>
      <c r="U95" s="315" t="str">
        <f t="shared" si="8"/>
        <v>○</v>
      </c>
      <c r="V95" s="315" t="str">
        <f t="shared" si="8"/>
        <v>○</v>
      </c>
      <c r="W95" s="315" t="str">
        <f t="shared" si="8"/>
        <v>○</v>
      </c>
      <c r="X95" s="315" t="str">
        <f t="shared" si="8"/>
        <v>○</v>
      </c>
      <c r="Y95" s="315" t="str">
        <f t="shared" si="8"/>
        <v>○</v>
      </c>
      <c r="Z95" s="315" t="str">
        <f t="shared" si="8"/>
        <v>○</v>
      </c>
      <c r="AA95" s="315" t="str">
        <f t="shared" si="8"/>
        <v>○</v>
      </c>
      <c r="AB95" s="315" t="str">
        <f t="shared" si="8"/>
        <v>○</v>
      </c>
      <c r="AC95" s="315" t="str">
        <f t="shared" si="8"/>
        <v>○</v>
      </c>
      <c r="AD95" s="315" t="str">
        <f t="shared" si="8"/>
        <v>○</v>
      </c>
      <c r="AE95" s="315" t="str">
        <f t="shared" si="8"/>
        <v>○</v>
      </c>
      <c r="AF95" s="315" t="str">
        <f t="shared" si="8"/>
        <v>○</v>
      </c>
      <c r="AG95" s="315" t="str">
        <f t="shared" si="8"/>
        <v>○</v>
      </c>
      <c r="AH95" s="315" t="str">
        <f t="shared" si="8"/>
        <v>○</v>
      </c>
      <c r="AI95" s="315" t="str">
        <f t="shared" si="8"/>
        <v>○</v>
      </c>
      <c r="AJ95" s="315" t="str">
        <f t="shared" si="8"/>
        <v>○</v>
      </c>
      <c r="AK95" s="315" t="str">
        <f t="shared" si="8"/>
        <v>○</v>
      </c>
      <c r="AL95" s="315" t="str">
        <f t="shared" si="8"/>
        <v>○</v>
      </c>
      <c r="AM95" s="315" t="str">
        <f t="shared" si="8"/>
        <v>○</v>
      </c>
      <c r="AN95" s="315" t="str">
        <f t="shared" si="8"/>
        <v>○</v>
      </c>
      <c r="AO95" s="315" t="str">
        <f t="shared" si="8"/>
        <v>○</v>
      </c>
      <c r="AP95" s="315" t="str">
        <f t="shared" si="8"/>
        <v>○</v>
      </c>
      <c r="AQ95" s="315" t="str">
        <f t="shared" si="8"/>
        <v>○</v>
      </c>
      <c r="AR95" s="315" t="str">
        <f t="shared" si="8"/>
        <v>○</v>
      </c>
      <c r="AS95" s="315" t="str">
        <f t="shared" si="8"/>
        <v>○</v>
      </c>
      <c r="AT95" s="315" t="str">
        <f t="shared" si="8"/>
        <v>○</v>
      </c>
      <c r="AU95" s="315" t="str">
        <f t="shared" si="8"/>
        <v>○</v>
      </c>
      <c r="AV95" s="315" t="str">
        <f t="shared" si="8"/>
        <v>○</v>
      </c>
      <c r="AW95" s="315" t="str">
        <f t="shared" si="8"/>
        <v>○</v>
      </c>
      <c r="AX95" s="315" t="str">
        <f t="shared" si="8"/>
        <v>○</v>
      </c>
      <c r="AY95" s="315" t="str">
        <f t="shared" si="8"/>
        <v>○</v>
      </c>
      <c r="AZ95" s="315" t="str">
        <f t="shared" si="8"/>
        <v>○</v>
      </c>
      <c r="BA95" s="315" t="str">
        <f t="shared" si="8"/>
        <v>○</v>
      </c>
      <c r="BB95" s="315" t="str">
        <f t="shared" si="8"/>
        <v>○</v>
      </c>
      <c r="BC95" s="315" t="str">
        <f t="shared" si="8"/>
        <v>○</v>
      </c>
      <c r="BD95" s="315" t="str">
        <f t="shared" si="8"/>
        <v>○</v>
      </c>
      <c r="BE95" s="315" t="str">
        <f t="shared" si="8"/>
        <v>○</v>
      </c>
      <c r="BF95" s="315" t="str">
        <f t="shared" si="8"/>
        <v>○</v>
      </c>
      <c r="BG95" s="315" t="str">
        <f t="shared" si="8"/>
        <v>○</v>
      </c>
      <c r="BH95" s="316" t="str">
        <f t="shared" si="8"/>
        <v>○</v>
      </c>
      <c r="BI95" s="266"/>
    </row>
    <row r="96" spans="1:74" ht="12.75" customHeight="1">
      <c r="A96" s="1887"/>
      <c r="B96" s="1887"/>
      <c r="C96" s="1887"/>
      <c r="D96" s="1887"/>
      <c r="E96" s="1887"/>
      <c r="F96" s="1887"/>
      <c r="G96" s="1887"/>
      <c r="H96" s="1887"/>
      <c r="I96" s="1887"/>
      <c r="J96" s="1887"/>
      <c r="K96" s="1887"/>
      <c r="L96" s="1887"/>
      <c r="M96" s="1887"/>
      <c r="N96" s="1887"/>
      <c r="O96" s="1887"/>
      <c r="P96" s="1887"/>
      <c r="Q96" s="1887"/>
      <c r="R96" s="1887"/>
      <c r="S96" s="1887"/>
      <c r="T96" s="1887"/>
      <c r="U96" s="1887"/>
      <c r="V96" s="1887"/>
      <c r="W96" s="1887"/>
      <c r="X96" s="1887"/>
      <c r="Y96" s="1887"/>
      <c r="Z96" s="1888">
        <v>8</v>
      </c>
      <c r="AA96" s="1888"/>
      <c r="AB96" s="1888"/>
      <c r="AC96" s="1888"/>
      <c r="AD96" s="1888"/>
      <c r="AE96" s="1888"/>
      <c r="AF96" s="1888"/>
      <c r="AG96" s="1888"/>
      <c r="AH96" s="1888"/>
      <c r="AI96" s="1888"/>
      <c r="AJ96" s="1888"/>
      <c r="AK96" s="1887"/>
      <c r="AL96" s="1887"/>
      <c r="AM96" s="1887"/>
      <c r="AN96" s="1887"/>
      <c r="AO96" s="1887"/>
      <c r="AP96" s="1887"/>
      <c r="AQ96" s="1887"/>
      <c r="AR96" s="1887"/>
      <c r="AS96" s="1887"/>
      <c r="AT96" s="1887"/>
      <c r="AU96" s="1887"/>
      <c r="AV96" s="1887"/>
      <c r="AW96" s="1887"/>
      <c r="AX96" s="1887"/>
      <c r="AY96" s="1887"/>
      <c r="AZ96" s="1887"/>
      <c r="BA96" s="1887"/>
      <c r="BB96" s="1887"/>
      <c r="BC96" s="1887"/>
      <c r="BD96" s="1887"/>
      <c r="BE96" s="1887"/>
      <c r="BF96" s="1887"/>
      <c r="BG96" s="1887"/>
      <c r="BH96" s="1887"/>
      <c r="BI96" s="266"/>
      <c r="BJ96" s="266"/>
      <c r="BK96" s="266"/>
      <c r="BL96" s="266"/>
      <c r="BM96" s="266"/>
      <c r="BN96" s="266"/>
      <c r="BO96" s="266"/>
      <c r="BP96" s="266"/>
      <c r="BQ96" s="266"/>
      <c r="BR96" s="266"/>
      <c r="BS96" s="266"/>
      <c r="BT96" s="266"/>
      <c r="BU96" s="266"/>
      <c r="BV96" s="266"/>
    </row>
    <row r="97" spans="1:61" ht="11.25" customHeight="1">
      <c r="A97" s="1851" t="s">
        <v>798</v>
      </c>
      <c r="B97" s="1851"/>
      <c r="C97" s="1851"/>
      <c r="D97" s="1851"/>
      <c r="E97" s="1851"/>
      <c r="F97" s="1851"/>
      <c r="G97" s="1851"/>
      <c r="H97" s="1851"/>
      <c r="I97" s="1851"/>
      <c r="J97" s="1851"/>
      <c r="K97" s="1851"/>
      <c r="L97" s="1851"/>
      <c r="M97" s="1851"/>
      <c r="N97" s="1851"/>
      <c r="O97" s="1851"/>
      <c r="P97" s="1851"/>
      <c r="Q97" s="1851"/>
      <c r="R97" s="1853"/>
      <c r="S97" s="1853"/>
      <c r="T97" s="1855"/>
      <c r="U97" s="1855"/>
      <c r="V97" s="1855"/>
      <c r="W97" s="1855"/>
      <c r="X97" s="1855"/>
      <c r="Y97" s="1855"/>
      <c r="Z97" s="1855"/>
      <c r="AA97" s="1855"/>
      <c r="AB97" s="1855"/>
      <c r="AC97" s="1855"/>
      <c r="AD97" s="1855"/>
      <c r="AE97" s="1855"/>
      <c r="AF97" s="1855"/>
      <c r="AG97" s="1855"/>
      <c r="AH97" s="1855"/>
      <c r="AI97" s="1855"/>
      <c r="AJ97" s="1857"/>
      <c r="AK97" s="1857"/>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266"/>
    </row>
    <row r="98" spans="1:61" ht="11.25" customHeight="1" thickBot="1">
      <c r="A98" s="1852"/>
      <c r="B98" s="1852"/>
      <c r="C98" s="1852"/>
      <c r="D98" s="1852"/>
      <c r="E98" s="1852"/>
      <c r="F98" s="1852"/>
      <c r="G98" s="1852"/>
      <c r="H98" s="1852"/>
      <c r="I98" s="1852"/>
      <c r="J98" s="1852"/>
      <c r="K98" s="1852"/>
      <c r="L98" s="1852"/>
      <c r="M98" s="1852"/>
      <c r="N98" s="1852"/>
      <c r="O98" s="1852"/>
      <c r="P98" s="1852"/>
      <c r="Q98" s="1852"/>
      <c r="R98" s="1854"/>
      <c r="S98" s="1854"/>
      <c r="T98" s="1856"/>
      <c r="U98" s="1856"/>
      <c r="V98" s="1856"/>
      <c r="W98" s="1856"/>
      <c r="X98" s="1856"/>
      <c r="Y98" s="1856"/>
      <c r="Z98" s="1856"/>
      <c r="AA98" s="1856"/>
      <c r="AB98" s="1856"/>
      <c r="AC98" s="1856"/>
      <c r="AD98" s="1856"/>
      <c r="AE98" s="1856"/>
      <c r="AF98" s="1856"/>
      <c r="AG98" s="1856"/>
      <c r="AH98" s="1856"/>
      <c r="AI98" s="1856"/>
      <c r="AJ98" s="1858"/>
      <c r="AK98" s="1858"/>
      <c r="AL98" s="319"/>
      <c r="AM98" s="319"/>
      <c r="AN98" s="319"/>
      <c r="AO98" s="319"/>
      <c r="AP98" s="319"/>
      <c r="AQ98" s="319"/>
      <c r="AR98" s="319"/>
      <c r="AS98" s="319"/>
      <c r="AT98" s="319"/>
      <c r="AU98" s="319"/>
      <c r="AV98" s="319"/>
      <c r="AW98" s="319"/>
      <c r="AX98" s="319"/>
      <c r="AY98" s="319"/>
      <c r="AZ98" s="319"/>
      <c r="BA98" s="319"/>
      <c r="BB98" s="319"/>
      <c r="BC98" s="319"/>
      <c r="BD98" s="319"/>
      <c r="BE98" s="319"/>
      <c r="BF98" s="319"/>
      <c r="BG98" s="319"/>
      <c r="BH98" s="319"/>
      <c r="BI98" s="266"/>
    </row>
    <row r="99" spans="1:61" ht="12.75" customHeight="1">
      <c r="A99" s="1783" t="s">
        <v>744</v>
      </c>
      <c r="B99" s="1784"/>
      <c r="C99" s="1784"/>
      <c r="D99" s="1784"/>
      <c r="E99" s="1784"/>
      <c r="F99" s="1785"/>
      <c r="G99" s="1784">
        <v>7</v>
      </c>
      <c r="H99" s="1784"/>
      <c r="I99" s="1784"/>
      <c r="J99" s="1784"/>
      <c r="K99" s="1784">
        <v>8</v>
      </c>
      <c r="L99" s="1784"/>
      <c r="M99" s="1784"/>
      <c r="N99" s="1784"/>
      <c r="O99" s="1784">
        <v>9</v>
      </c>
      <c r="P99" s="1784"/>
      <c r="Q99" s="1784"/>
      <c r="R99" s="1784"/>
      <c r="S99" s="1784">
        <v>10</v>
      </c>
      <c r="T99" s="1784"/>
      <c r="U99" s="1784"/>
      <c r="V99" s="1784"/>
      <c r="W99" s="1784">
        <v>11</v>
      </c>
      <c r="X99" s="1784"/>
      <c r="Y99" s="1784"/>
      <c r="Z99" s="1784"/>
      <c r="AA99" s="1784">
        <v>12</v>
      </c>
      <c r="AB99" s="1784"/>
      <c r="AC99" s="1784"/>
      <c r="AD99" s="1784"/>
      <c r="AE99" s="1784">
        <v>13</v>
      </c>
      <c r="AF99" s="1784"/>
      <c r="AG99" s="1784"/>
      <c r="AH99" s="1784"/>
      <c r="AI99" s="1784">
        <v>14</v>
      </c>
      <c r="AJ99" s="1784"/>
      <c r="AK99" s="1784"/>
      <c r="AL99" s="1784"/>
      <c r="AM99" s="1784">
        <v>15</v>
      </c>
      <c r="AN99" s="1784"/>
      <c r="AO99" s="1784"/>
      <c r="AP99" s="1784"/>
      <c r="AQ99" s="1784">
        <v>16</v>
      </c>
      <c r="AR99" s="1784"/>
      <c r="AS99" s="1784"/>
      <c r="AT99" s="1784"/>
      <c r="AU99" s="1784">
        <v>17</v>
      </c>
      <c r="AV99" s="1784"/>
      <c r="AW99" s="1784"/>
      <c r="AX99" s="1784"/>
      <c r="AY99" s="1784">
        <v>18</v>
      </c>
      <c r="AZ99" s="1784"/>
      <c r="BA99" s="1784"/>
      <c r="BB99" s="1784"/>
      <c r="BC99" s="1784">
        <v>19</v>
      </c>
      <c r="BD99" s="1784"/>
      <c r="BE99" s="1784"/>
      <c r="BF99" s="1784"/>
      <c r="BG99" s="1784">
        <v>20</v>
      </c>
      <c r="BH99" s="1785"/>
      <c r="BI99" s="266"/>
    </row>
    <row r="100" spans="1:61" ht="12.75" customHeight="1">
      <c r="A100" s="1786"/>
      <c r="B100" s="1787"/>
      <c r="C100" s="1787"/>
      <c r="D100" s="1787"/>
      <c r="E100" s="1787"/>
      <c r="F100" s="1788"/>
      <c r="G100" s="271"/>
      <c r="H100" s="272"/>
      <c r="I100" s="272"/>
      <c r="J100" s="272"/>
      <c r="K100" s="271"/>
      <c r="L100" s="272"/>
      <c r="M100" s="272"/>
      <c r="N100" s="272"/>
      <c r="O100" s="271"/>
      <c r="P100" s="272"/>
      <c r="Q100" s="272"/>
      <c r="R100" s="272"/>
      <c r="S100" s="271"/>
      <c r="T100" s="272"/>
      <c r="U100" s="272"/>
      <c r="V100" s="272"/>
      <c r="W100" s="271"/>
      <c r="X100" s="272"/>
      <c r="Y100" s="272"/>
      <c r="Z100" s="272"/>
      <c r="AA100" s="271"/>
      <c r="AB100" s="272"/>
      <c r="AC100" s="272"/>
      <c r="AD100" s="272"/>
      <c r="AE100" s="271"/>
      <c r="AF100" s="272"/>
      <c r="AG100" s="272"/>
      <c r="AH100" s="272"/>
      <c r="AI100" s="271"/>
      <c r="AJ100" s="272"/>
      <c r="AK100" s="272"/>
      <c r="AL100" s="272"/>
      <c r="AM100" s="271"/>
      <c r="AN100" s="272"/>
      <c r="AO100" s="272"/>
      <c r="AP100" s="272"/>
      <c r="AQ100" s="271"/>
      <c r="AR100" s="272"/>
      <c r="AS100" s="272"/>
      <c r="AT100" s="272"/>
      <c r="AU100" s="271"/>
      <c r="AV100" s="272"/>
      <c r="AW100" s="272"/>
      <c r="AX100" s="272"/>
      <c r="AY100" s="271"/>
      <c r="AZ100" s="272"/>
      <c r="BA100" s="272"/>
      <c r="BB100" s="272"/>
      <c r="BC100" s="271"/>
      <c r="BD100" s="272"/>
      <c r="BE100" s="272"/>
      <c r="BF100" s="272"/>
      <c r="BG100" s="271"/>
      <c r="BH100" s="273"/>
      <c r="BI100" s="266"/>
    </row>
    <row r="101" spans="1:61" ht="12.75" customHeight="1">
      <c r="A101" s="1859"/>
      <c r="B101" s="1860"/>
      <c r="C101" s="1860"/>
      <c r="D101" s="1860"/>
      <c r="E101" s="1860"/>
      <c r="F101" s="1861"/>
      <c r="G101" s="1895"/>
      <c r="H101" s="1895"/>
      <c r="I101" s="1895"/>
      <c r="J101" s="1895"/>
      <c r="K101" s="1896"/>
      <c r="L101" s="1896"/>
      <c r="M101" s="1895"/>
      <c r="N101" s="1895"/>
      <c r="O101" s="1898"/>
      <c r="P101" s="1898"/>
      <c r="Q101" s="1895"/>
      <c r="R101" s="1895"/>
      <c r="S101" s="1895"/>
      <c r="T101" s="1895"/>
      <c r="U101" s="1895"/>
      <c r="V101" s="1895"/>
      <c r="W101" s="1895"/>
      <c r="X101" s="1895"/>
      <c r="Y101" s="1895"/>
      <c r="Z101" s="1895"/>
      <c r="AA101" s="1900"/>
      <c r="AB101" s="1900"/>
      <c r="AC101" s="1895"/>
      <c r="AD101" s="1895"/>
      <c r="AE101" s="1895"/>
      <c r="AF101" s="1895"/>
      <c r="AG101" s="1895"/>
      <c r="AH101" s="1895"/>
      <c r="AI101" s="1895"/>
      <c r="AJ101" s="1895"/>
      <c r="AK101" s="1895"/>
      <c r="AL101" s="1895"/>
      <c r="AM101" s="1895"/>
      <c r="AN101" s="1895"/>
      <c r="AO101" s="1895"/>
      <c r="AP101" s="1895"/>
      <c r="AQ101" s="1900"/>
      <c r="AR101" s="1900"/>
      <c r="AS101" s="1895"/>
      <c r="AT101" s="1895"/>
      <c r="AU101" s="1895"/>
      <c r="AV101" s="1895"/>
      <c r="AW101" s="1902"/>
      <c r="AX101" s="1902"/>
      <c r="AY101" s="1902"/>
      <c r="AZ101" s="1902"/>
      <c r="BA101" s="1895"/>
      <c r="BB101" s="1895"/>
      <c r="BC101" s="1902"/>
      <c r="BD101" s="1902"/>
      <c r="BE101" s="1902"/>
      <c r="BF101" s="1902"/>
      <c r="BG101" s="1895"/>
      <c r="BH101" s="1904"/>
      <c r="BI101" s="266"/>
    </row>
    <row r="102" spans="1:61" ht="12.75" customHeight="1">
      <c r="A102" s="1859"/>
      <c r="B102" s="1860"/>
      <c r="C102" s="1860"/>
      <c r="D102" s="1860"/>
      <c r="E102" s="1860"/>
      <c r="F102" s="1861"/>
      <c r="G102" s="1895"/>
      <c r="H102" s="1895"/>
      <c r="I102" s="1895"/>
      <c r="J102" s="1895"/>
      <c r="K102" s="1896"/>
      <c r="L102" s="1896"/>
      <c r="M102" s="1895"/>
      <c r="N102" s="1895"/>
      <c r="O102" s="1898"/>
      <c r="P102" s="1898"/>
      <c r="Q102" s="1895"/>
      <c r="R102" s="1895"/>
      <c r="S102" s="1895"/>
      <c r="T102" s="1895"/>
      <c r="U102" s="1895"/>
      <c r="V102" s="1895"/>
      <c r="W102" s="1895"/>
      <c r="X102" s="1895"/>
      <c r="Y102" s="1895"/>
      <c r="Z102" s="1895"/>
      <c r="AA102" s="1900"/>
      <c r="AB102" s="1900"/>
      <c r="AC102" s="1895"/>
      <c r="AD102" s="1895"/>
      <c r="AE102" s="1895"/>
      <c r="AF102" s="1895"/>
      <c r="AG102" s="1895"/>
      <c r="AH102" s="1895"/>
      <c r="AI102" s="1895"/>
      <c r="AJ102" s="1895"/>
      <c r="AK102" s="1895"/>
      <c r="AL102" s="1895"/>
      <c r="AM102" s="1895"/>
      <c r="AN102" s="1895"/>
      <c r="AO102" s="1895"/>
      <c r="AP102" s="1895"/>
      <c r="AQ102" s="1900"/>
      <c r="AR102" s="1900"/>
      <c r="AS102" s="1895"/>
      <c r="AT102" s="1895"/>
      <c r="AU102" s="1895"/>
      <c r="AV102" s="1895"/>
      <c r="AW102" s="1895"/>
      <c r="AX102" s="1895"/>
      <c r="AY102" s="1895"/>
      <c r="AZ102" s="1895"/>
      <c r="BA102" s="1895"/>
      <c r="BB102" s="1895"/>
      <c r="BC102" s="1895"/>
      <c r="BD102" s="1895"/>
      <c r="BE102" s="1895"/>
      <c r="BF102" s="1895"/>
      <c r="BG102" s="1895"/>
      <c r="BH102" s="1904"/>
      <c r="BI102" s="266"/>
    </row>
    <row r="103" spans="1:61" ht="12.75" customHeight="1" thickBot="1">
      <c r="A103" s="1862"/>
      <c r="B103" s="1863"/>
      <c r="C103" s="1863"/>
      <c r="D103" s="1863"/>
      <c r="E103" s="1863"/>
      <c r="F103" s="1864"/>
      <c r="G103" s="1895"/>
      <c r="H103" s="1895"/>
      <c r="I103" s="1895"/>
      <c r="J103" s="1895"/>
      <c r="K103" s="1897"/>
      <c r="L103" s="1897"/>
      <c r="M103" s="1895"/>
      <c r="N103" s="1895"/>
      <c r="O103" s="1899"/>
      <c r="P103" s="1899"/>
      <c r="Q103" s="1895"/>
      <c r="R103" s="1895"/>
      <c r="S103" s="1895"/>
      <c r="T103" s="1895"/>
      <c r="U103" s="1895"/>
      <c r="V103" s="1895"/>
      <c r="W103" s="1895"/>
      <c r="X103" s="1895"/>
      <c r="Y103" s="1895"/>
      <c r="Z103" s="1895"/>
      <c r="AA103" s="1901"/>
      <c r="AB103" s="1901"/>
      <c r="AC103" s="1895"/>
      <c r="AD103" s="1895"/>
      <c r="AE103" s="1895"/>
      <c r="AF103" s="1895"/>
      <c r="AG103" s="1895"/>
      <c r="AH103" s="1895"/>
      <c r="AI103" s="1895"/>
      <c r="AJ103" s="1895"/>
      <c r="AK103" s="1895"/>
      <c r="AL103" s="1895"/>
      <c r="AM103" s="1895"/>
      <c r="AN103" s="1895"/>
      <c r="AO103" s="1895"/>
      <c r="AP103" s="1895"/>
      <c r="AQ103" s="1901"/>
      <c r="AR103" s="1901"/>
      <c r="AS103" s="1895"/>
      <c r="AT103" s="1895"/>
      <c r="AU103" s="1895"/>
      <c r="AV103" s="1895"/>
      <c r="AW103" s="1903"/>
      <c r="AX103" s="1903"/>
      <c r="AY103" s="1903"/>
      <c r="AZ103" s="1903"/>
      <c r="BA103" s="1895"/>
      <c r="BB103" s="1895"/>
      <c r="BC103" s="1903"/>
      <c r="BD103" s="1903"/>
      <c r="BE103" s="1903"/>
      <c r="BF103" s="1903"/>
      <c r="BG103" s="1895"/>
      <c r="BH103" s="1904"/>
      <c r="BI103" s="266"/>
    </row>
    <row r="104" spans="1:61" ht="15" customHeight="1">
      <c r="A104" s="1798" t="s">
        <v>786</v>
      </c>
      <c r="B104" s="1799"/>
      <c r="C104" s="1799"/>
      <c r="D104" s="1799"/>
      <c r="E104" s="1799"/>
      <c r="F104" s="274" t="s">
        <v>787</v>
      </c>
      <c r="G104" s="320"/>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2"/>
      <c r="BI104" s="266"/>
    </row>
    <row r="105" spans="1:61" ht="15" customHeight="1">
      <c r="A105" s="1800"/>
      <c r="B105" s="1801"/>
      <c r="C105" s="1801"/>
      <c r="D105" s="1801"/>
      <c r="E105" s="1801"/>
      <c r="F105" s="278" t="s">
        <v>788</v>
      </c>
      <c r="G105" s="323"/>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5"/>
      <c r="BI105" s="266"/>
    </row>
    <row r="106" spans="1:61" ht="15" customHeight="1">
      <c r="A106" s="1800"/>
      <c r="B106" s="1801"/>
      <c r="C106" s="1801"/>
      <c r="D106" s="1801"/>
      <c r="E106" s="1801"/>
      <c r="F106" s="278" t="s">
        <v>789</v>
      </c>
      <c r="G106" s="323"/>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5"/>
      <c r="BI106" s="266"/>
    </row>
    <row r="107" spans="1:61" ht="15" customHeight="1">
      <c r="A107" s="1800"/>
      <c r="B107" s="1801"/>
      <c r="C107" s="1801"/>
      <c r="D107" s="1801"/>
      <c r="E107" s="1801"/>
      <c r="F107" s="278" t="s">
        <v>790</v>
      </c>
      <c r="G107" s="323"/>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5"/>
      <c r="BI107" s="266"/>
    </row>
    <row r="108" spans="1:61" ht="15" customHeight="1">
      <c r="A108" s="1800"/>
      <c r="B108" s="1801"/>
      <c r="C108" s="1801"/>
      <c r="D108" s="1801"/>
      <c r="E108" s="1801"/>
      <c r="F108" s="278" t="s">
        <v>791</v>
      </c>
      <c r="G108" s="323"/>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5"/>
      <c r="BI108" s="266"/>
    </row>
    <row r="109" spans="1:61" ht="15" customHeight="1">
      <c r="A109" s="1800"/>
      <c r="B109" s="1801"/>
      <c r="C109" s="1801"/>
      <c r="D109" s="1801"/>
      <c r="E109" s="1801"/>
      <c r="F109" s="278" t="s">
        <v>792</v>
      </c>
      <c r="G109" s="323"/>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5"/>
      <c r="BI109" s="266"/>
    </row>
    <row r="110" spans="1:61" ht="15" customHeight="1">
      <c r="A110" s="1800"/>
      <c r="B110" s="1801"/>
      <c r="C110" s="1801"/>
      <c r="D110" s="1801"/>
      <c r="E110" s="1801"/>
      <c r="F110" s="278" t="s">
        <v>793</v>
      </c>
      <c r="G110" s="326">
        <f t="shared" ref="G110:AL110" si="9">SUM(G104:G109)</f>
        <v>0</v>
      </c>
      <c r="H110" s="327">
        <f t="shared" si="9"/>
        <v>0</v>
      </c>
      <c r="I110" s="327">
        <f t="shared" si="9"/>
        <v>0</v>
      </c>
      <c r="J110" s="327">
        <f t="shared" si="9"/>
        <v>0</v>
      </c>
      <c r="K110" s="327">
        <f t="shared" si="9"/>
        <v>0</v>
      </c>
      <c r="L110" s="327">
        <f t="shared" si="9"/>
        <v>0</v>
      </c>
      <c r="M110" s="327">
        <f t="shared" si="9"/>
        <v>0</v>
      </c>
      <c r="N110" s="327">
        <f t="shared" si="9"/>
        <v>0</v>
      </c>
      <c r="O110" s="327">
        <f t="shared" si="9"/>
        <v>0</v>
      </c>
      <c r="P110" s="327">
        <f t="shared" si="9"/>
        <v>0</v>
      </c>
      <c r="Q110" s="327">
        <f t="shared" si="9"/>
        <v>0</v>
      </c>
      <c r="R110" s="327">
        <f t="shared" si="9"/>
        <v>0</v>
      </c>
      <c r="S110" s="327">
        <f t="shared" si="9"/>
        <v>0</v>
      </c>
      <c r="T110" s="327">
        <f t="shared" si="9"/>
        <v>0</v>
      </c>
      <c r="U110" s="327">
        <f t="shared" si="9"/>
        <v>0</v>
      </c>
      <c r="V110" s="327">
        <f t="shared" si="9"/>
        <v>0</v>
      </c>
      <c r="W110" s="327">
        <f t="shared" si="9"/>
        <v>0</v>
      </c>
      <c r="X110" s="327">
        <f t="shared" si="9"/>
        <v>0</v>
      </c>
      <c r="Y110" s="327">
        <f t="shared" si="9"/>
        <v>0</v>
      </c>
      <c r="Z110" s="327">
        <f t="shared" si="9"/>
        <v>0</v>
      </c>
      <c r="AA110" s="327">
        <f t="shared" si="9"/>
        <v>0</v>
      </c>
      <c r="AB110" s="327">
        <f t="shared" si="9"/>
        <v>0</v>
      </c>
      <c r="AC110" s="327">
        <f t="shared" si="9"/>
        <v>0</v>
      </c>
      <c r="AD110" s="327">
        <f t="shared" si="9"/>
        <v>0</v>
      </c>
      <c r="AE110" s="327">
        <f t="shared" si="9"/>
        <v>0</v>
      </c>
      <c r="AF110" s="327">
        <f t="shared" si="9"/>
        <v>0</v>
      </c>
      <c r="AG110" s="327">
        <f t="shared" si="9"/>
        <v>0</v>
      </c>
      <c r="AH110" s="327">
        <f t="shared" si="9"/>
        <v>0</v>
      </c>
      <c r="AI110" s="327">
        <f t="shared" si="9"/>
        <v>0</v>
      </c>
      <c r="AJ110" s="327">
        <f t="shared" si="9"/>
        <v>0</v>
      </c>
      <c r="AK110" s="327">
        <f t="shared" si="9"/>
        <v>0</v>
      </c>
      <c r="AL110" s="327">
        <f t="shared" si="9"/>
        <v>0</v>
      </c>
      <c r="AM110" s="327">
        <f t="shared" ref="AM110:BH110" si="10">SUM(AM104:AM109)</f>
        <v>0</v>
      </c>
      <c r="AN110" s="327">
        <f t="shared" si="10"/>
        <v>0</v>
      </c>
      <c r="AO110" s="327">
        <f t="shared" si="10"/>
        <v>0</v>
      </c>
      <c r="AP110" s="327">
        <f t="shared" si="10"/>
        <v>0</v>
      </c>
      <c r="AQ110" s="327">
        <f t="shared" si="10"/>
        <v>0</v>
      </c>
      <c r="AR110" s="327">
        <f t="shared" si="10"/>
        <v>0</v>
      </c>
      <c r="AS110" s="327">
        <f t="shared" si="10"/>
        <v>0</v>
      </c>
      <c r="AT110" s="327">
        <f t="shared" si="10"/>
        <v>0</v>
      </c>
      <c r="AU110" s="327">
        <f t="shared" si="10"/>
        <v>0</v>
      </c>
      <c r="AV110" s="327">
        <f t="shared" si="10"/>
        <v>0</v>
      </c>
      <c r="AW110" s="327">
        <f t="shared" si="10"/>
        <v>0</v>
      </c>
      <c r="AX110" s="327">
        <f t="shared" si="10"/>
        <v>0</v>
      </c>
      <c r="AY110" s="327">
        <f t="shared" si="10"/>
        <v>0</v>
      </c>
      <c r="AZ110" s="327">
        <f t="shared" si="10"/>
        <v>0</v>
      </c>
      <c r="BA110" s="327">
        <f t="shared" si="10"/>
        <v>0</v>
      </c>
      <c r="BB110" s="327">
        <f t="shared" si="10"/>
        <v>0</v>
      </c>
      <c r="BC110" s="327">
        <f t="shared" si="10"/>
        <v>0</v>
      </c>
      <c r="BD110" s="327">
        <f t="shared" si="10"/>
        <v>0</v>
      </c>
      <c r="BE110" s="327">
        <f t="shared" si="10"/>
        <v>0</v>
      </c>
      <c r="BF110" s="327">
        <f t="shared" si="10"/>
        <v>0</v>
      </c>
      <c r="BG110" s="327">
        <f t="shared" si="10"/>
        <v>0</v>
      </c>
      <c r="BH110" s="328">
        <f t="shared" si="10"/>
        <v>0</v>
      </c>
      <c r="BI110" s="266"/>
    </row>
    <row r="111" spans="1:61" ht="15" customHeight="1">
      <c r="A111" s="1800" t="s">
        <v>794</v>
      </c>
      <c r="B111" s="1801"/>
      <c r="C111" s="1801"/>
      <c r="D111" s="1801"/>
      <c r="E111" s="1801"/>
      <c r="F111" s="278" t="s">
        <v>795</v>
      </c>
      <c r="G111" s="329">
        <f>ROUNDUP(G104/3,0)+ROUNDUP(G105/6,0)+ROUNDUP(G106/6,0)+ROUNDUP(G107/20,0)+ROUNDUP(G108/30,0)+ROUNDUP(G109/30,0)</f>
        <v>0</v>
      </c>
      <c r="H111" s="330">
        <f>IF(H110=0,0,IF(IF('表紙・運営１(P1,2,3,4,5,6)'!$H$179="（配置改善有）",ROUND(SUM(ROUNDDOWN(H104/3,1)+ROUNDDOWN((H105+H106)/6,1)+ROUNDDOWN(H107/15,1)+ROUNDDOWN((H108+H109)/30,1)),0),ROUND(SUM(ROUNDDOWN(H104/3,1)+ROUNDDOWN((H105+H106)/6,1)+ROUNDDOWN(H107/20,1)+ROUNDDOWN((H108+H109)/30,1)),0))&lt;2,2,IF('表紙・運営１(P1,2,3,4,5,6)'!$H$179="（配置改善有）",ROUND(SUM(ROUNDDOWN(H104/3,1)+ROUNDDOWN((H105+H106)/6,1)+ROUNDDOWN(H107/15,1)+ROUNDDOWN((H108+H109)/30,1)),0),ROUND(SUM(ROUNDDOWN(H104/3,1)+ROUNDDOWN((H105+H106)/6,1)+ROUNDDOWN(H107/20,1)+ROUNDDOWN((H108+H109)/30,1)),0))))</f>
        <v>0</v>
      </c>
      <c r="I111" s="330">
        <f>IF(I110=0,0,IF(IF('表紙・運営１(P1,2,3,4,5,6)'!$H$179="（配置改善有）",ROUND(SUM(ROUNDDOWN(I104/3,1)+ROUNDDOWN((I105+I106)/6,1)+ROUNDDOWN(I107/15,1)+ROUNDDOWN((I108+I109)/30,1)),0),ROUND(SUM(ROUNDDOWN(I104/3,1)+ROUNDDOWN((I105+I106)/6,1)+ROUNDDOWN(I107/20,1)+ROUNDDOWN((I108+I109)/30,1)),0))&lt;2,2,IF('表紙・運営１(P1,2,3,4,5,6)'!$H$179="（配置改善有）",ROUND(SUM(ROUNDDOWN(I104/3,1)+ROUNDDOWN((I105+I106)/6,1)+ROUNDDOWN(I107/15,1)+ROUNDDOWN((I108+I109)/30,1)),0),ROUND(SUM(ROUNDDOWN(I104/3,1)+ROUNDDOWN((I105+I106)/6,1)+ROUNDDOWN(I107/20,1)+ROUNDDOWN((I108+I109)/30,1)),0))))</f>
        <v>0</v>
      </c>
      <c r="J111" s="330">
        <f>IF(J110=0,0,IF(IF('表紙・運営１(P1,2,3,4,5,6)'!$H$179="（配置改善有）",ROUND(SUM(ROUNDDOWN(J104/3,1)+ROUNDDOWN((J105+J106)/6,1)+ROUNDDOWN(J107/15,1)+ROUNDDOWN((J108+J109)/30,1)),0),ROUND(SUM(ROUNDDOWN(J104/3,1)+ROUNDDOWN((J105+J106)/6,1)+ROUNDDOWN(J107/20,1)+ROUNDDOWN((J108+J109)/30,1)),0))&lt;2,2,IF('表紙・運営１(P1,2,3,4,5,6)'!$H$179="（配置改善有）",ROUND(SUM(ROUNDDOWN(J104/3,1)+ROUNDDOWN((J105+J106)/6,1)+ROUNDDOWN(J107/15,1)+ROUNDDOWN((J108+J109)/30,1)),0),ROUND(SUM(ROUNDDOWN(J104/3,1)+ROUNDDOWN((J105+J106)/6,1)+ROUNDDOWN(J107/20,1)+ROUNDDOWN((J108+J109)/30,1)),0))))</f>
        <v>0</v>
      </c>
      <c r="K111" s="330">
        <f>IF(K110=0,0,IF(IF('表紙・運営１(P1,2,3,4,5,6)'!$H$179="（配置改善有）",ROUND(SUM(ROUNDDOWN(K104/3,1)+ROUNDDOWN((K105+K106)/6,1)+ROUNDDOWN(K107/15,1)+ROUNDDOWN((K108+K109)/30,1)),0),ROUND(SUM(ROUNDDOWN(K104/3,1)+ROUNDDOWN((K105+K106)/6,1)+ROUNDDOWN(K107/20,1)+ROUNDDOWN((K108+K109)/30,1)),0))&lt;2,2,IF('表紙・運営１(P1,2,3,4,5,6)'!$H$179="（配置改善有）",ROUND(SUM(ROUNDDOWN(K104/3,1)+ROUNDDOWN((K105+K106)/6,1)+ROUNDDOWN(K107/15,1)+ROUNDDOWN((K108+K109)/30,1)),0),ROUND(SUM(ROUNDDOWN(K104/3,1)+ROUNDDOWN((K105+K106)/6,1)+ROUNDDOWN(K107/20,1)+ROUNDDOWN((K108+K109)/30,1)),0))))</f>
        <v>0</v>
      </c>
      <c r="L111" s="330">
        <f>IF(L110=0,0,IF(IF('表紙・運営１(P1,2,3,4,5,6)'!$H$179="（配置改善有）",ROUND(SUM(ROUNDDOWN(L104/3,1)+ROUNDDOWN((L105+L106)/6,1)+ROUNDDOWN(L107/15,1)+ROUNDDOWN((L108+L109)/30,1)),0),ROUND(SUM(ROUNDDOWN(L104/3,1)+ROUNDDOWN((L105+L106)/6,1)+ROUNDDOWN(L107/20,1)+ROUNDDOWN((L108+L109)/30,1)),0))&lt;2,2,IF('表紙・運営１(P1,2,3,4,5,6)'!$H$179="（配置改善有）",ROUND(SUM(ROUNDDOWN(L104/3,1)+ROUNDDOWN((L105+L106)/6,1)+ROUNDDOWN(L107/15,1)+ROUNDDOWN((L108+L109)/30,1)),0),ROUND(SUM(ROUNDDOWN(L104/3,1)+ROUNDDOWN((L105+L106)/6,1)+ROUNDDOWN(L107/20,1)+ROUNDDOWN((L108+L109)/30,1)),0))))</f>
        <v>0</v>
      </c>
      <c r="M111" s="330">
        <f>IF(M110=0,0,IF(IF('表紙・運営１(P1,2,3,4,5,6)'!$H$179="（配置改善有）",ROUND(SUM(ROUNDDOWN(M104/3,1)+ROUNDDOWN((M105+M106)/6,1)+ROUNDDOWN(M107/15,1)+ROUNDDOWN((M108+M109)/30,1)),0),ROUND(SUM(ROUNDDOWN(M104/3,1)+ROUNDDOWN((M105+M106)/6,1)+ROUNDDOWN(M107/20,1)+ROUNDDOWN((M108+M109)/30,1)),0))&lt;2,2,IF('表紙・運営１(P1,2,3,4,5,6)'!$H$179="（配置改善有）",ROUND(SUM(ROUNDDOWN(M104/3,1)+ROUNDDOWN((M105+M106)/6,1)+ROUNDDOWN(M107/15,1)+ROUNDDOWN((M108+M109)/30,1)),0),ROUND(SUM(ROUNDDOWN(M104/3,1)+ROUNDDOWN((M105+M106)/6,1)+ROUNDDOWN(M107/20,1)+ROUNDDOWN((M108+M109)/30,1)),0))))</f>
        <v>0</v>
      </c>
      <c r="N111" s="330">
        <f>IF('表紙・運営１(P1,2,3,4,5,6)'!$AD$106="8:30～16:30",IF('表紙・運営１(P1,2,3,4,5,6)'!$H$179="（配置改善有）",ROUNDUP(N104/3,0)+ROUNDUP(N105/6,0)+ROUNDUP(N106/6,0)+ROUNDUP(N107/15,0)+ROUNDUP(N108/30,0)+ROUNDUP(N109/30,0),ROUNDUP(N104/3,0)+ROUNDUP(N105/6,0)+ROUNDUP(N106/6,0)+ROUNDUP(N107/20,0)+ROUNDUP(N108/30,0)+ROUNDUP(N109/30,0)),IF(N110=0,0,IF(IF('表紙・運営１(P1,2,3,4,5,6)'!$H$179="（配置改善有）",ROUND(SUM(ROUNDDOWN(N104/3,1)+ROUNDDOWN((N105+N106)/6,1)+ROUNDDOWN(N107/15,1)+ROUNDDOWN((N108+N109)/30,1)),0),ROUND(SUM(ROUNDDOWN(N104/3,1)+ROUNDDOWN((N105+N106)/6,1)+ROUNDDOWN(N107/20,1)+ROUNDDOWN((N108+N109)/30,1)),0))&lt;2,2,IF('表紙・運営１(P1,2,3,4,5,6)'!$H$179="（配置改善有）",ROUND(SUM(ROUNDDOWN(N104/3,1)+ROUNDDOWN((N105+N106)/6,1)+ROUNDDOWN(N107/15,1)+ROUNDDOWN((N108+N109)/30,1)),0),ROUND(SUM(ROUNDDOWN(N104/3,1)+ROUNDDOWN((N105+N106)/6,1)+ROUNDDOWN(N107/20,1)+ROUNDDOWN((N108+N109)/30,1)),0)))))</f>
        <v>0</v>
      </c>
      <c r="O111" s="330">
        <f>IF('表紙・運営１(P1,2,3,4,5,6)'!$AD$106="8:30～16:30",IF('表紙・運営１(P1,2,3,4,5,6)'!$H$179="（配置改善有）",ROUNDUP(O104/3,0)+ROUNDUP(O105/6,0)+ROUNDUP(O106/6,0)+ROUNDUP(O107/15,0)+ROUNDUP(O108/30,0)+ROUNDUP(O109/30,0),ROUNDUP(O104/3,0)+ROUNDUP(O105/6,0)+ROUNDUP(O106/6,0)+ROUNDUP(O107/20,0)+ROUNDUP(O108/30,0)+ROUNDUP(O109/30,0)),IF(O110=0,0,IF(IF('表紙・運営１(P1,2,3,4,5,6)'!$H$179="（配置改善有）",ROUND(SUM(ROUNDDOWN(O104/3,1)+ROUNDDOWN((O105+O106)/6,1)+ROUNDDOWN(O107/15,1)+ROUNDDOWN((O108+O109)/30,1)),0),ROUND(SUM(ROUNDDOWN(O104/3,1)+ROUNDDOWN((O105+O106)/6,1)+ROUNDDOWN(O107/20,1)+ROUNDDOWN((O108+O109)/30,1)),0))&lt;2,2,IF('表紙・運営１(P1,2,3,4,5,6)'!$H$179="（配置改善有）",ROUND(SUM(ROUNDDOWN(O104/3,1)+ROUNDDOWN((O105+O106)/6,1)+ROUNDDOWN(O107/15,1)+ROUNDDOWN((O108+O109)/30,1)),0),ROUND(SUM(ROUNDDOWN(O104/3,1)+ROUNDDOWN((O105+O106)/6,1)+ROUNDDOWN(O107/20,1)+ROUNDDOWN((O108+O109)/30,1)),0)))))</f>
        <v>0</v>
      </c>
      <c r="P111" s="331">
        <f>IF('表紙・運営１(P1,2,3,4,5,6)'!$H$179="（配置改善有）",ROUNDUP(P104/3,0)+ROUNDUP(P105/6,0)+ROUNDUP(P106/6,0)+ROUNDUP(P107/15,0)+ROUNDUP(P108/30,0)+ROUNDUP(P109/30,0),ROUNDUP(P104/3,0)+ROUNDUP(P105/6,0)+ROUNDUP(P106/6,0)+ROUNDUP(P107/20,0)+ROUNDUP(P108/30,0)+ROUNDUP(P109/30,0))</f>
        <v>0</v>
      </c>
      <c r="Q111" s="331">
        <f>IF('表紙・運営１(P1,2,3,4,5,6)'!$H$179="（配置改善有）",ROUNDUP(Q104/3,0)+ROUNDUP(Q105/6,0)+ROUNDUP(Q106/6,0)+ROUNDUP(Q107/15,0)+ROUNDUP(Q108/30,0)+ROUNDUP(Q109/30,0),ROUNDUP(Q104/3,0)+ROUNDUP(Q105/6,0)+ROUNDUP(Q106/6,0)+ROUNDUP(Q107/20,0)+ROUNDUP(Q108/30,0)+ROUNDUP(Q109/30,0))</f>
        <v>0</v>
      </c>
      <c r="R111" s="331">
        <f>IF('表紙・運営１(P1,2,3,4,5,6)'!$H$179="（配置改善有）",ROUNDUP(R104/3,0)+ROUNDUP(R105/6,0)+ROUNDUP(R106/6,0)+ROUNDUP(R107/15,0)+ROUNDUP(R108/30,0)+ROUNDUP(R109/30,0),ROUNDUP(R104/3,0)+ROUNDUP(R105/6,0)+ROUNDUP(R106/6,0)+ROUNDUP(R107/20,0)+ROUNDUP(R108/30,0)+ROUNDUP(R109/30,0))</f>
        <v>0</v>
      </c>
      <c r="S111" s="331">
        <f>IF('表紙・運営１(P1,2,3,4,5,6)'!$H$179="（配置改善有）",ROUNDUP(S104/3,0)+ROUNDUP(S105/6,0)+ROUNDUP(S106/6,0)+ROUNDUP(S107/15,0)+ROUNDUP(S108/30,0)+ROUNDUP(S109/30,0),ROUNDUP(S104/3,0)+ROUNDUP(S105/6,0)+ROUNDUP(S106/6,0)+ROUNDUP(S107/20,0)+ROUNDUP(S108/30,0)+ROUNDUP(S109/30,0))</f>
        <v>0</v>
      </c>
      <c r="T111" s="331">
        <f>IF('表紙・運営１(P1,2,3,4,5,6)'!$H$179="（配置改善有）",ROUNDUP(T104/3,0)+ROUNDUP(T105/6,0)+ROUNDUP(T106/6,0)+ROUNDUP(T107/15,0)+ROUNDUP(T108/30,0)+ROUNDUP(T109/30,0),ROUNDUP(T104/3,0)+ROUNDUP(T105/6,0)+ROUNDUP(T106/6,0)+ROUNDUP(T107/20,0)+ROUNDUP(T108/30,0)+ROUNDUP(T109/30,0))</f>
        <v>0</v>
      </c>
      <c r="U111" s="331">
        <f>IF('表紙・運営１(P1,2,3,4,5,6)'!$H$179="（配置改善有）",ROUNDUP(U104/3,0)+ROUNDUP(U105/6,0)+ROUNDUP(U106/6,0)+ROUNDUP(U107/15,0)+ROUNDUP(U108/30,0)+ROUNDUP(U109/30,0),ROUNDUP(U104/3,0)+ROUNDUP(U105/6,0)+ROUNDUP(U106/6,0)+ROUNDUP(U107/20,0)+ROUNDUP(U108/30,0)+ROUNDUP(U109/30,0))</f>
        <v>0</v>
      </c>
      <c r="V111" s="331">
        <f>IF('表紙・運営１(P1,2,3,4,5,6)'!$H$179="（配置改善有）",ROUNDUP(V104/3,0)+ROUNDUP(V105/6,0)+ROUNDUP(V106/6,0)+ROUNDUP(V107/15,0)+ROUNDUP(V108/30,0)+ROUNDUP(V109/30,0),ROUNDUP(V104/3,0)+ROUNDUP(V105/6,0)+ROUNDUP(V106/6,0)+ROUNDUP(V107/20,0)+ROUNDUP(V108/30,0)+ROUNDUP(V109/30,0))</f>
        <v>0</v>
      </c>
      <c r="W111" s="331">
        <f>IF('表紙・運営１(P1,2,3,4,5,6)'!$H$179="（配置改善有）",ROUNDUP(W104/3,0)+ROUNDUP(W105/6,0)+ROUNDUP(W106/6,0)+ROUNDUP(W107/15,0)+ROUNDUP(W108/30,0)+ROUNDUP(W109/30,0),ROUNDUP(W104/3,0)+ROUNDUP(W105/6,0)+ROUNDUP(W106/6,0)+ROUNDUP(W107/20,0)+ROUNDUP(W108/30,0)+ROUNDUP(W109/30,0))</f>
        <v>0</v>
      </c>
      <c r="X111" s="331">
        <f>IF('表紙・運営１(P1,2,3,4,5,6)'!$H$179="（配置改善有）",ROUNDUP(X104/3,0)+ROUNDUP(X105/6,0)+ROUNDUP(X106/6,0)+ROUNDUP(X107/15,0)+ROUNDUP(X108/30,0)+ROUNDUP(X109/30,0),ROUNDUP(X104/3,0)+ROUNDUP(X105/6,0)+ROUNDUP(X106/6,0)+ROUNDUP(X107/20,0)+ROUNDUP(X108/30,0)+ROUNDUP(X109/30,0))</f>
        <v>0</v>
      </c>
      <c r="Y111" s="331">
        <f>IF('表紙・運営１(P1,2,3,4,5,6)'!$H$179="（配置改善有）",ROUNDUP(Y104/3,0)+ROUNDUP(Y105/6,0)+ROUNDUP(Y106/6,0)+ROUNDUP(Y107/15,0)+ROUNDUP(Y108/30,0)+ROUNDUP(Y109/30,0),ROUNDUP(Y104/3,0)+ROUNDUP(Y105/6,0)+ROUNDUP(Y106/6,0)+ROUNDUP(Y107/20,0)+ROUNDUP(Y108/30,0)+ROUNDUP(Y109/30,0))</f>
        <v>0</v>
      </c>
      <c r="Z111" s="331">
        <f>IF('表紙・運営１(P1,2,3,4,5,6)'!$H$179="（配置改善有）",ROUNDUP(Z104/3,0)+ROUNDUP(Z105/6,0)+ROUNDUP(Z106/6,0)+ROUNDUP(Z107/15,0)+ROUNDUP(Z108/30,0)+ROUNDUP(Z109/30,0),ROUNDUP(Z104/3,0)+ROUNDUP(Z105/6,0)+ROUNDUP(Z106/6,0)+ROUNDUP(Z107/20,0)+ROUNDUP(Z108/30,0)+ROUNDUP(Z109/30,0))</f>
        <v>0</v>
      </c>
      <c r="AA111" s="331">
        <f>IF('表紙・運営１(P1,2,3,4,5,6)'!$H$179="（配置改善有）",ROUNDUP(AA104/3,0)+ROUNDUP(AA105/6,0)+ROUNDUP(AA106/6,0)+ROUNDUP(AA107/15,0)+ROUNDUP(AA108/30,0)+ROUNDUP(AA109/30,0),ROUNDUP(AA104/3,0)+ROUNDUP(AA105/6,0)+ROUNDUP(AA106/6,0)+ROUNDUP(AA107/20,0)+ROUNDUP(AA108/30,0)+ROUNDUP(AA109/30,0))</f>
        <v>0</v>
      </c>
      <c r="AB111" s="331">
        <f>IF('表紙・運営１(P1,2,3,4,5,6)'!$H$179="（配置改善有）",ROUNDUP(AB104/3,0)+ROUNDUP(AB105/6,0)+ROUNDUP(AB106/6,0)+ROUNDUP(AB107/15,0)+ROUNDUP(AB108/30,0)+ROUNDUP(AB109/30,0),ROUNDUP(AB104/3,0)+ROUNDUP(AB105/6,0)+ROUNDUP(AB106/6,0)+ROUNDUP(AB107/20,0)+ROUNDUP(AB108/30,0)+ROUNDUP(AB109/30,0))</f>
        <v>0</v>
      </c>
      <c r="AC111" s="331">
        <f>IF('表紙・運営１(P1,2,3,4,5,6)'!$H$179="（配置改善有）",ROUNDUP(AC104/3,0)+ROUNDUP(AC105/6,0)+ROUNDUP(AC106/6,0)+ROUNDUP(AC107/15,0)+ROUNDUP(AC108/30,0)+ROUNDUP(AC109/30,0),ROUNDUP(AC104/3,0)+ROUNDUP(AC105/6,0)+ROUNDUP(AC106/6,0)+ROUNDUP(AC107/20,0)+ROUNDUP(AC108/30,0)+ROUNDUP(AC109/30,0))</f>
        <v>0</v>
      </c>
      <c r="AD111" s="331">
        <f>IF('表紙・運営１(P1,2,3,4,5,6)'!$H$179="（配置改善有）",ROUNDUP(AD104/3,0)+ROUNDUP(AD105/6,0)+ROUNDUP(AD106/6,0)+ROUNDUP(AD107/15,0)+ROUNDUP(AD108/30,0)+ROUNDUP(AD109/30,0),ROUNDUP(AD104/3,0)+ROUNDUP(AD105/6,0)+ROUNDUP(AD106/6,0)+ROUNDUP(AD107/20,0)+ROUNDUP(AD108/30,0)+ROUNDUP(AD109/30,0))</f>
        <v>0</v>
      </c>
      <c r="AE111" s="331">
        <f>IF('表紙・運営１(P1,2,3,4,5,6)'!$H$179="（配置改善有）",ROUNDUP(AE104/3,0)+ROUNDUP(AE105/6,0)+ROUNDUP(AE106/6,0)+ROUNDUP(AE107/15,0)+ROUNDUP(AE108/30,0)+ROUNDUP(AE109/30,0),ROUNDUP(AE104/3,0)+ROUNDUP(AE105/6,0)+ROUNDUP(AE106/6,0)+ROUNDUP(AE107/20,0)+ROUNDUP(AE108/30,0)+ROUNDUP(AE109/30,0))</f>
        <v>0</v>
      </c>
      <c r="AF111" s="331">
        <f>IF('表紙・運営１(P1,2,3,4,5,6)'!$H$179="（配置改善有）",ROUNDUP(AF104/3,0)+ROUNDUP(AF105/6,0)+ROUNDUP(AF106/6,0)+ROUNDUP(AF107/15,0)+ROUNDUP(AF108/30,0)+ROUNDUP(AF109/30,0),ROUNDUP(AF104/3,0)+ROUNDUP(AF105/6,0)+ROUNDUP(AF106/6,0)+ROUNDUP(AF107/20,0)+ROUNDUP(AF108/30,0)+ROUNDUP(AF109/30,0))</f>
        <v>0</v>
      </c>
      <c r="AG111" s="331">
        <f>IF('表紙・運営１(P1,2,3,4,5,6)'!$H$179="（配置改善有）",ROUNDUP(AG104/3,0)+ROUNDUP(AG105/6,0)+ROUNDUP(AG106/6,0)+ROUNDUP(AG107/15,0)+ROUNDUP(AG108/30,0)+ROUNDUP(AG109/30,0),ROUNDUP(AG104/3,0)+ROUNDUP(AG105/6,0)+ROUNDUP(AG106/6,0)+ROUNDUP(AG107/20,0)+ROUNDUP(AG108/30,0)+ROUNDUP(AG109/30,0))</f>
        <v>0</v>
      </c>
      <c r="AH111" s="331">
        <f>IF('表紙・運営１(P1,2,3,4,5,6)'!$H$179="（配置改善有）",ROUNDUP(AH104/3,0)+ROUNDUP(AH105/6,0)+ROUNDUP(AH106/6,0)+ROUNDUP(AH107/15,0)+ROUNDUP(AH108/30,0)+ROUNDUP(AH109/30,0),ROUNDUP(AH104/3,0)+ROUNDUP(AH105/6,0)+ROUNDUP(AH106/6,0)+ROUNDUP(AH107/20,0)+ROUNDUP(AH108/30,0)+ROUNDUP(AH109/30,0))</f>
        <v>0</v>
      </c>
      <c r="AI111" s="331">
        <f>IF('表紙・運営１(P1,2,3,4,5,6)'!$H$179="（配置改善有）",ROUNDUP(AI104/3,0)+ROUNDUP(AI105/6,0)+ROUNDUP(AI106/6,0)+ROUNDUP(AI107/15,0)+ROUNDUP(AI108/30,0)+ROUNDUP(AI109/30,0),ROUNDUP(AI104/3,0)+ROUNDUP(AI105/6,0)+ROUNDUP(AI106/6,0)+ROUNDUP(AI107/20,0)+ROUNDUP(AI108/30,0)+ROUNDUP(AI109/30,0))</f>
        <v>0</v>
      </c>
      <c r="AJ111" s="331">
        <f>IF('表紙・運営１(P1,2,3,4,5,6)'!$H$179="（配置改善有）",ROUNDUP(AJ104/3,0)+ROUNDUP(AJ105/6,0)+ROUNDUP(AJ106/6,0)+ROUNDUP(AJ107/15,0)+ROUNDUP(AJ108/30,0)+ROUNDUP(AJ109/30,0),ROUNDUP(AJ104/3,0)+ROUNDUP(AJ105/6,0)+ROUNDUP(AJ106/6,0)+ROUNDUP(AJ107/20,0)+ROUNDUP(AJ108/30,0)+ROUNDUP(AJ109/30,0))</f>
        <v>0</v>
      </c>
      <c r="AK111" s="331">
        <f>IF('表紙・運営１(P1,2,3,4,5,6)'!$H$179="（配置改善有）",ROUNDUP(AK104/3,0)+ROUNDUP(AK105/6,0)+ROUNDUP(AK106/6,0)+ROUNDUP(AK107/15,0)+ROUNDUP(AK108/30,0)+ROUNDUP(AK109/30,0),ROUNDUP(AK104/3,0)+ROUNDUP(AK105/6,0)+ROUNDUP(AK106/6,0)+ROUNDUP(AK107/20,0)+ROUNDUP(AK108/30,0)+ROUNDUP(AK109/30,0))</f>
        <v>0</v>
      </c>
      <c r="AL111" s="331">
        <f>IF('表紙・運営１(P1,2,3,4,5,6)'!$H$179="（配置改善有）",ROUNDUP(AL104/3,0)+ROUNDUP(AL105/6,0)+ROUNDUP(AL106/6,0)+ROUNDUP(AL107/15,0)+ROUNDUP(AL108/30,0)+ROUNDUP(AL109/30,0),ROUNDUP(AL104/3,0)+ROUNDUP(AL105/6,0)+ROUNDUP(AL106/6,0)+ROUNDUP(AL107/20,0)+ROUNDUP(AL108/30,0)+ROUNDUP(AL109/30,0))</f>
        <v>0</v>
      </c>
      <c r="AM111" s="331">
        <f>IF('表紙・運営１(P1,2,3,4,5,6)'!$H$179="（配置改善有）",ROUNDUP(AM104/3,0)+ROUNDUP(AM105/6,0)+ROUNDUP(AM106/6,0)+ROUNDUP(AM107/15,0)+ROUNDUP(AM108/30,0)+ROUNDUP(AM109/30,0),ROUNDUP(AM104/3,0)+ROUNDUP(AM105/6,0)+ROUNDUP(AM106/6,0)+ROUNDUP(AM107/20,0)+ROUNDUP(AM108/30,0)+ROUNDUP(AM109/30,0))</f>
        <v>0</v>
      </c>
      <c r="AN111" s="331">
        <f>IF('表紙・運営１(P1,2,3,4,5,6)'!$H$179="（配置改善有）",ROUNDUP(AN104/3,0)+ROUNDUP(AN105/6,0)+ROUNDUP(AN106/6,0)+ROUNDUP(AN107/15,0)+ROUNDUP(AN108/30,0)+ROUNDUP(AN109/30,0),ROUNDUP(AN104/3,0)+ROUNDUP(AN105/6,0)+ROUNDUP(AN106/6,0)+ROUNDUP(AN107/20,0)+ROUNDUP(AN108/30,0)+ROUNDUP(AN109/30,0))</f>
        <v>0</v>
      </c>
      <c r="AO111" s="331">
        <f>IF('表紙・運営１(P1,2,3,4,5,6)'!$H$179="（配置改善有）",ROUNDUP(AO104/3,0)+ROUNDUP(AO105/6,0)+ROUNDUP(AO106/6,0)+ROUNDUP(AO107/15,0)+ROUNDUP(AO108/30,0)+ROUNDUP(AO109/30,0),ROUNDUP(AO104/3,0)+ROUNDUP(AO105/6,0)+ROUNDUP(AO106/6,0)+ROUNDUP(AO107/20,0)+ROUNDUP(AO108/30,0)+ROUNDUP(AO109/30,0))</f>
        <v>0</v>
      </c>
      <c r="AP111" s="331">
        <f>IF('表紙・運営１(P1,2,3,4,5,6)'!$H$179="（配置改善有）",ROUNDUP(AP104/3,0)+ROUNDUP(AP105/6,0)+ROUNDUP(AP106/6,0)+ROUNDUP(AP107/15,0)+ROUNDUP(AP108/30,0)+ROUNDUP(AP109/30,0),ROUNDUP(AP104/3,0)+ROUNDUP(AP105/6,0)+ROUNDUP(AP106/6,0)+ROUNDUP(AP107/20,0)+ROUNDUP(AP108/30,0)+ROUNDUP(AP109/30,0))</f>
        <v>0</v>
      </c>
      <c r="AQ111" s="331">
        <f>IF('表紙・運営１(P1,2,3,4,5,6)'!$H$179="（配置改善有）",ROUNDUP(AQ104/3,0)+ROUNDUP(AQ105/6,0)+ROUNDUP(AQ106/6,0)+ROUNDUP(AQ107/15,0)+ROUNDUP(AQ108/30,0)+ROUNDUP(AQ109/30,0),ROUNDUP(AQ104/3,0)+ROUNDUP(AQ105/6,0)+ROUNDUP(AQ106/6,0)+ROUNDUP(AQ107/20,0)+ROUNDUP(AQ108/30,0)+ROUNDUP(AQ109/30,0))</f>
        <v>0</v>
      </c>
      <c r="AR111" s="331">
        <f>IF('表紙・運営１(P1,2,3,4,5,6)'!$H$179="（配置改善有）",ROUNDUP(AR104/3,0)+ROUNDUP(AR105/6,0)+ROUNDUP(AR106/6,0)+ROUNDUP(AR107/15,0)+ROUNDUP(AR108/30,0)+ROUNDUP(AR109/30,0),ROUNDUP(AR104/3,0)+ROUNDUP(AR105/6,0)+ROUNDUP(AR106/6,0)+ROUNDUP(AR107/20,0)+ROUNDUP(AR108/30,0)+ROUNDUP(AR109/30,0))</f>
        <v>0</v>
      </c>
      <c r="AS111" s="331">
        <f>IF('表紙・運営１(P1,2,3,4,5,6)'!$H$179="（配置改善有）",ROUNDUP(AS104/3,0)+ROUNDUP(AS105/6,0)+ROUNDUP(AS106/6,0)+ROUNDUP(AS107/15,0)+ROUNDUP(AS108/30,0)+ROUNDUP(AS109/30,0),ROUNDUP(AS104/3,0)+ROUNDUP(AS105/6,0)+ROUNDUP(AS106/6,0)+ROUNDUP(AS107/20,0)+ROUNDUP(AS108/30,0)+ROUNDUP(AS109/30,0))</f>
        <v>0</v>
      </c>
      <c r="AT111" s="330">
        <f>IF('表紙・運営１(P1,2,3,4,5,6)'!$AD$106="8:30～16:30",IF('表紙・運営１(P1,2,3,4,5,6)'!$H$179="（配置改善有）",ROUNDUP(AT104/3,0)+ROUNDUP(AT105/6,0)+ROUNDUP(AT106/6,0)+ROUNDUP(AT107/15,0)+ROUNDUP(AT108/30,0)+ROUNDUP(AT109/30,0),ROUNDUP(AT104/3,0)+ROUNDUP(AT105/6,0)+ROUNDUP(AT106/6,0)+ROUNDUP(AT107/20,0)+ROUNDUP(AT108/30,0)+ROUNDUP(AT109/30,0)),IF(AT110=0,0,IF(IF('表紙・運営１(P1,2,3,4,5,6)'!$H$179="（配置改善有）",ROUND(SUM(ROUNDDOWN(AT104/3,1)+ROUNDDOWN((AT105+AT106)/6,1)+ROUNDDOWN(AT107/15,1)+ROUNDDOWN((AT108+AT109)/30,1)),0),ROUND(SUM(ROUNDDOWN(AT104/3,1)+ROUNDDOWN((AT105+AT106)/6,1)+ROUNDDOWN(AT107/20,1)+ROUNDDOWN((AT108+AT109)/30,1)),0))&lt;2,2,IF('表紙・運営１(P1,2,3,4,5,6)'!$H$179="（配置改善有）",ROUND(SUM(ROUNDDOWN(AT104/3,1)+ROUNDDOWN((AT105+AT106)/6,1)+ROUNDDOWN(AT107/15,1)+ROUNDDOWN((AT108+AT109)/30,1)),0),ROUND(SUM(ROUNDDOWN(AT104/3,1)+ROUNDDOWN((AT105+AT106)/6,1)+ROUNDDOWN(AT107/20,1)+ROUNDDOWN((AT108+AT109)/30,1)),0)))))</f>
        <v>0</v>
      </c>
      <c r="AU111" s="330">
        <f>IF('表紙・運営１(P1,2,3,4,5,6)'!$AD$106="8:30～16:30",IF('表紙・運営１(P1,2,3,4,5,6)'!$H$179="（配置改善有）",ROUNDUP(AU104/3,0)+ROUNDUP(AU105/6,0)+ROUNDUP(AU106/6,0)+ROUNDUP(AU107/15,0)+ROUNDUP(AU108/30,0)+ROUNDUP(AU109/30,0),ROUNDUP(AU104/3,0)+ROUNDUP(AU105/6,0)+ROUNDUP(AU106/6,0)+ROUNDUP(AU107/20,0)+ROUNDUP(AU108/30,0)+ROUNDUP(AU109/30,0)),IF(AU110=0,0,IF(IF('表紙・運営１(P1,2,3,4,5,6)'!$H$179="（配置改善有）",ROUND(SUM(ROUNDDOWN(AU104/3,1)+ROUNDDOWN((AU105+AU106)/6,1)+ROUNDDOWN(AU107/15,1)+ROUNDDOWN((AU108+AU109)/30,1)),0),ROUND(SUM(ROUNDDOWN(AU104/3,1)+ROUNDDOWN((AU105+AU106)/6,1)+ROUNDDOWN(AU107/20,1)+ROUNDDOWN((AU108+AU109)/30,1)),0))&lt;2,2,IF('表紙・運営１(P1,2,3,4,5,6)'!$H$179="（配置改善有）",ROUND(SUM(ROUNDDOWN(AU104/3,1)+ROUNDDOWN((AU105+AU106)/6,1)+ROUNDDOWN(AU107/15,1)+ROUNDDOWN((AU108+AU109)/30,1)),0),ROUND(SUM(ROUNDDOWN(AU104/3,1)+ROUNDDOWN((AU105+AU106)/6,1)+ROUNDDOWN(AU107/20,1)+ROUNDDOWN((AU108+AU109)/30,1)),0)))))</f>
        <v>0</v>
      </c>
      <c r="AV111" s="330">
        <f>IF(AV110=0,0,IF(IF('表紙・運営１(P1,2,3,4,5,6)'!$H$179="（配置改善有）",ROUND(SUM(ROUNDDOWN(AV104/3,1)+ROUNDDOWN((AV105+AV106)/6,1)+ROUNDDOWN(AV107/15,1)+ROUNDDOWN((AV108+AV109)/30,1)),0),ROUND(SUM(ROUNDDOWN(AV104/3,1)+ROUNDDOWN((AV105+AV106)/6,1)+ROUNDDOWN(AV107/20,1)+ROUNDDOWN((AV108+AV109)/30,1)),0))&lt;2,2,IF('表紙・運営１(P1,2,3,4,5,6)'!$H$179="（配置改善有）",ROUND(SUM(ROUNDDOWN(AV104/3,1)+ROUNDDOWN((AV105+AV106)/6,1)+ROUNDDOWN(AV107/15,1)+ROUNDDOWN((AV108+AV109)/30,1)),0),ROUND(SUM(ROUNDDOWN(AV104/3,1)+ROUNDDOWN((AV105+AV106)/6,1)+ROUNDDOWN(AV107/20,1)+ROUNDDOWN((AV108+AV109)/30,1)),0))))</f>
        <v>0</v>
      </c>
      <c r="AW111" s="330">
        <f>IF(AW110=0,0,IF(IF('表紙・運営１(P1,2,3,4,5,6)'!$H$179="（配置改善有）",ROUND(SUM(ROUNDDOWN(AW104/3,1)+ROUNDDOWN((AW105+AW106)/6,1)+ROUNDDOWN(AW107/15,1)+ROUNDDOWN((AW108+AW109)/30,1)),0),ROUND(SUM(ROUNDDOWN(AW104/3,1)+ROUNDDOWN((AW105+AW106)/6,1)+ROUNDDOWN(AW107/20,1)+ROUNDDOWN((AW108+AW109)/30,1)),0))&lt;2,2,IF('表紙・運営１(P1,2,3,4,5,6)'!$H$179="（配置改善有）",ROUND(SUM(ROUNDDOWN(AW104/3,1)+ROUNDDOWN((AW105+AW106)/6,1)+ROUNDDOWN(AW107/15,1)+ROUNDDOWN((AW108+AW109)/30,1)),0),ROUND(SUM(ROUNDDOWN(AW104/3,1)+ROUNDDOWN((AW105+AW106)/6,1)+ROUNDDOWN(AW107/20,1)+ROUNDDOWN((AW108+AW109)/30,1)),0))))</f>
        <v>0</v>
      </c>
      <c r="AX111" s="330">
        <f>IF(AX110=0,0,IF(IF('表紙・運営１(P1,2,3,4,5,6)'!$H$179="（配置改善有）",ROUND(SUM(ROUNDDOWN(AX104/3,1)+ROUNDDOWN((AX105+AX106)/6,1)+ROUNDDOWN(AX107/15,1)+ROUNDDOWN((AX108+AX109)/30,1)),0),ROUND(SUM(ROUNDDOWN(AX104/3,1)+ROUNDDOWN((AX105+AX106)/6,1)+ROUNDDOWN(AX107/20,1)+ROUNDDOWN((AX108+AX109)/30,1)),0))&lt;2,2,IF('表紙・運営１(P1,2,3,4,5,6)'!$H$179="（配置改善有）",ROUND(SUM(ROUNDDOWN(AX104/3,1)+ROUNDDOWN((AX105+AX106)/6,1)+ROUNDDOWN(AX107/15,1)+ROUNDDOWN((AX108+AX109)/30,1)),0),ROUND(SUM(ROUNDDOWN(AX104/3,1)+ROUNDDOWN((AX105+AX106)/6,1)+ROUNDDOWN(AX107/20,1)+ROUNDDOWN((AX108+AX109)/30,1)),0))))</f>
        <v>0</v>
      </c>
      <c r="AY111" s="330">
        <f>IF(AY110=0,0,IF(IF('表紙・運営１(P1,2,3,4,5,6)'!$H$179="（配置改善有）",ROUND(SUM(ROUNDDOWN(AY104/3,1)+ROUNDDOWN((AY105+AY106)/6,1)+ROUNDDOWN(AY107/15,1)+ROUNDDOWN((AY108+AY109)/30,1)),0),ROUND(SUM(ROUNDDOWN(AY104/3,1)+ROUNDDOWN((AY105+AY106)/6,1)+ROUNDDOWN(AY107/20,1)+ROUNDDOWN((AY108+AY109)/30,1)),0))&lt;2,2,IF('表紙・運営１(P1,2,3,4,5,6)'!$H$179="（配置改善有）",ROUND(SUM(ROUNDDOWN(AY104/3,1)+ROUNDDOWN((AY105+AY106)/6,1)+ROUNDDOWN(AY107/15,1)+ROUNDDOWN((AY108+AY109)/30,1)),0),ROUND(SUM(ROUNDDOWN(AY104/3,1)+ROUNDDOWN((AY105+AY106)/6,1)+ROUNDDOWN(AY107/20,1)+ROUNDDOWN((AY108+AY109)/30,1)),0))))</f>
        <v>0</v>
      </c>
      <c r="AZ111" s="330">
        <f>IF(AZ110=0,0,IF(IF('表紙・運営１(P1,2,3,4,5,6)'!$H$179="（配置改善有）",ROUND(SUM(ROUNDDOWN(AZ104/3,1)+ROUNDDOWN((AZ105+AZ106)/6,1)+ROUNDDOWN(AZ107/15,1)+ROUNDDOWN((AZ108+AZ109)/30,1)),0),ROUND(SUM(ROUNDDOWN(AZ104/3,1)+ROUNDDOWN((AZ105+AZ106)/6,1)+ROUNDDOWN(AZ107/20,1)+ROUNDDOWN((AZ108+AZ109)/30,1)),0))&lt;2,2,IF('表紙・運営１(P1,2,3,4,5,6)'!$H$179="（配置改善有）",ROUND(SUM(ROUNDDOWN(AZ104/3,1)+ROUNDDOWN((AZ105+AZ106)/6,1)+ROUNDDOWN(AZ107/15,1)+ROUNDDOWN((AZ108+AZ109)/30,1)),0),ROUND(SUM(ROUNDDOWN(AZ104/3,1)+ROUNDDOWN((AZ105+AZ106)/6,1)+ROUNDDOWN(AZ107/20,1)+ROUNDDOWN((AZ108+AZ109)/30,1)),0))))</f>
        <v>0</v>
      </c>
      <c r="BA111" s="330">
        <f>IF(BA110=0,0,IF(IF('表紙・運営１(P1,2,3,4,5,6)'!$H$179="（配置改善有）",ROUND(SUM(ROUNDDOWN(BA104/3,1)+ROUNDDOWN((BA105+BA106)/6,1)+ROUNDDOWN(BA107/15,1)+ROUNDDOWN((BA108+BA109)/30,1)),0),ROUND(SUM(ROUNDDOWN(BA104/3,1)+ROUNDDOWN((BA105+BA106)/6,1)+ROUNDDOWN(BA107/20,1)+ROUNDDOWN((BA108+BA109)/30,1)),0))&lt;2,2,IF('表紙・運営１(P1,2,3,4,5,6)'!$H$179="（配置改善有）",ROUND(SUM(ROUNDDOWN(BA104/3,1)+ROUNDDOWN((BA105+BA106)/6,1)+ROUNDDOWN(BA107/15,1)+ROUNDDOWN((BA108+BA109)/30,1)),0),ROUND(SUM(ROUNDDOWN(BA104/3,1)+ROUNDDOWN((BA105+BA106)/6,1)+ROUNDDOWN(BA107/20,1)+ROUNDDOWN((BA108+BA109)/30,1)),0))))</f>
        <v>0</v>
      </c>
      <c r="BB111" s="330">
        <f>IF(BB110=0,0,IF(IF('表紙・運営１(P1,2,3,4,5,6)'!$H$179="（配置改善有）",ROUND(SUM(ROUNDDOWN(BB104/3,1)+ROUNDDOWN((BB105+BB106)/6,1)+ROUNDDOWN(BB107/15,1)+ROUNDDOWN((BB108+BB109)/30,1)),0),ROUND(SUM(ROUNDDOWN(BB104/3,1)+ROUNDDOWN((BB105+BB106)/6,1)+ROUNDDOWN(BB107/20,1)+ROUNDDOWN((BB108+BB109)/30,1)),0))&lt;2,2,IF('表紙・運営１(P1,2,3,4,5,6)'!$H$179="（配置改善有）",ROUND(SUM(ROUNDDOWN(BB104/3,1)+ROUNDDOWN((BB105+BB106)/6,1)+ROUNDDOWN(BB107/15,1)+ROUNDDOWN((BB108+BB109)/30,1)),0),ROUND(SUM(ROUNDDOWN(BB104/3,1)+ROUNDDOWN((BB105+BB106)/6,1)+ROUNDDOWN(BB107/20,1)+ROUNDDOWN((BB108+BB109)/30,1)),0))))</f>
        <v>0</v>
      </c>
      <c r="BC111" s="330">
        <f>IF(BC110=0,0,IF(IF('表紙・運営１(P1,2,3,4,5,6)'!$H$179="（配置改善有）",ROUND(SUM(ROUNDDOWN(BC104/3,1)+ROUNDDOWN((BC105+BC106)/6,1)+ROUNDDOWN(BC107/15,1)+ROUNDDOWN((BC108+BC109)/30,1)),0),ROUND(SUM(ROUNDDOWN(BC104/3,1)+ROUNDDOWN((BC105+BC106)/6,1)+ROUNDDOWN(BC107/20,1)+ROUNDDOWN((BC108+BC109)/30,1)),0))&lt;2,2,IF('表紙・運営１(P1,2,3,4,5,6)'!$H$179="（配置改善有）",ROUND(SUM(ROUNDDOWN(BC104/3,1)+ROUNDDOWN((BC105+BC106)/6,1)+ROUNDDOWN(BC107/15,1)+ROUNDDOWN((BC108+BC109)/30,1)),0),ROUND(SUM(ROUNDDOWN(BC104/3,1)+ROUNDDOWN((BC105+BC106)/6,1)+ROUNDDOWN(BC107/20,1)+ROUNDDOWN((BC108+BC109)/30,1)),0))))</f>
        <v>0</v>
      </c>
      <c r="BD111" s="330">
        <f>IF(BD110=0,0,IF(IF('表紙・運営１(P1,2,3,4,5,6)'!$H$179="（配置改善有）",ROUND(SUM(ROUNDDOWN(BD104/3,1)+ROUNDDOWN((BD105+BD106)/6,1)+ROUNDDOWN(BD107/15,1)+ROUNDDOWN((BD108+BD109)/30,1)),0),ROUND(SUM(ROUNDDOWN(BD104/3,1)+ROUNDDOWN((BD105+BD106)/6,1)+ROUNDDOWN(BD107/20,1)+ROUNDDOWN((BD108+BD109)/30,1)),0))&lt;2,2,IF('表紙・運営１(P1,2,3,4,5,6)'!$H$179="（配置改善有）",ROUND(SUM(ROUNDDOWN(BD104/3,1)+ROUNDDOWN((BD105+BD106)/6,1)+ROUNDDOWN(BD107/15,1)+ROUNDDOWN((BD108+BD109)/30,1)),0),ROUND(SUM(ROUNDDOWN(BD104/3,1)+ROUNDDOWN((BD105+BD106)/6,1)+ROUNDDOWN(BD107/20,1)+ROUNDDOWN((BD108+BD109)/30,1)),0))))</f>
        <v>0</v>
      </c>
      <c r="BE111" s="330">
        <f>IF(BE110=0,0,IF(IF('表紙・運営１(P1,2,3,4,5,6)'!$H$179="（配置改善有）",ROUND(SUM(ROUNDDOWN(BE104/3,1)+ROUNDDOWN((BE105+BE106)/6,1)+ROUNDDOWN(BE107/15,1)+ROUNDDOWN((BE108+BE109)/30,1)),0),ROUND(SUM(ROUNDDOWN(BE104/3,1)+ROUNDDOWN((BE105+BE106)/6,1)+ROUNDDOWN(BE107/20,1)+ROUNDDOWN((BE108+BE109)/30,1)),0))&lt;2,2,IF('表紙・運営１(P1,2,3,4,5,6)'!$H$179="（配置改善有）",ROUND(SUM(ROUNDDOWN(BE104/3,1)+ROUNDDOWN((BE105+BE106)/6,1)+ROUNDDOWN(BE107/15,1)+ROUNDDOWN((BE108+BE109)/30,1)),0),ROUND(SUM(ROUNDDOWN(BE104/3,1)+ROUNDDOWN((BE105+BE106)/6,1)+ROUNDDOWN(BE107/20,1)+ROUNDDOWN((BE108+BE109)/30,1)),0))))</f>
        <v>0</v>
      </c>
      <c r="BF111" s="330">
        <f>IF(BF110=0,0,IF(IF('表紙・運営１(P1,2,3,4,5,6)'!$H$179="（配置改善有）",ROUND(SUM(ROUNDDOWN(BF104/3,1)+ROUNDDOWN((BF105+BF106)/6,1)+ROUNDDOWN(BF107/15,1)+ROUNDDOWN((BF108+BF109)/30,1)),0),ROUND(SUM(ROUNDDOWN(BF104/3,1)+ROUNDDOWN((BF105+BF106)/6,1)+ROUNDDOWN(BF107/20,1)+ROUNDDOWN((BF108+BF109)/30,1)),0))&lt;2,2,IF('表紙・運営１(P1,2,3,4,5,6)'!$H$179="（配置改善有）",ROUND(SUM(ROUNDDOWN(BF104/3,1)+ROUNDDOWN((BF105+BF106)/6,1)+ROUNDDOWN(BF107/15,1)+ROUNDDOWN((BF108+BF109)/30,1)),0),ROUND(SUM(ROUNDDOWN(BF104/3,1)+ROUNDDOWN((BF105+BF106)/6,1)+ROUNDDOWN(BF107/20,1)+ROUNDDOWN((BF108+BF109)/30,1)),0))))</f>
        <v>0</v>
      </c>
      <c r="BG111" s="330">
        <f>IF(BG110=0,0,IF(IF('表紙・運営１(P1,2,3,4,5,6)'!$H$179="（配置改善有）",ROUND(SUM(ROUNDDOWN(BG104/3,1)+ROUNDDOWN((BG105+BG106)/6,1)+ROUNDDOWN(BG107/15,1)+ROUNDDOWN((BG108+BG109)/30,1)),0),ROUND(SUM(ROUNDDOWN(BG104/3,1)+ROUNDDOWN((BG105+BG106)/6,1)+ROUNDDOWN(BG107/20,1)+ROUNDDOWN((BG108+BG109)/30,1)),0))&lt;2,2,IF('表紙・運営１(P1,2,3,4,5,6)'!$H$179="（配置改善有）",ROUND(SUM(ROUNDDOWN(BG104/3,1)+ROUNDDOWN((BG105+BG106)/6,1)+ROUNDDOWN(BG107/15,1)+ROUNDDOWN((BG108+BG109)/30,1)),0),ROUND(SUM(ROUNDDOWN(BG104/3,1)+ROUNDDOWN((BG105+BG106)/6,1)+ROUNDDOWN(BG107/20,1)+ROUNDDOWN((BG108+BG109)/30,1)),0))))</f>
        <v>0</v>
      </c>
      <c r="BH111" s="332">
        <f>ROUNDUP(BH104/3,0)+ROUNDUP(BH105/6,0)+ROUNDUP(BH106/6,0)+ROUNDUP(BH107/20,0)+ROUNDUP(BH108/30,0)+ROUNDUP(BH109/30,0)</f>
        <v>0</v>
      </c>
      <c r="BI111" s="266"/>
    </row>
    <row r="112" spans="1:61" ht="15" customHeight="1" thickBot="1">
      <c r="A112" s="1802"/>
      <c r="B112" s="1803"/>
      <c r="C112" s="1803"/>
      <c r="D112" s="1803"/>
      <c r="E112" s="1803"/>
      <c r="F112" s="286" t="s">
        <v>796</v>
      </c>
      <c r="G112" s="352"/>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51"/>
      <c r="BI112" s="266"/>
    </row>
    <row r="113" spans="1:61" ht="12.75" customHeight="1">
      <c r="A113" s="1783" t="s">
        <v>758</v>
      </c>
      <c r="B113" s="1784"/>
      <c r="C113" s="1784"/>
      <c r="D113" s="1784"/>
      <c r="E113" s="1784"/>
      <c r="F113" s="1785"/>
      <c r="G113" s="1877"/>
      <c r="H113" s="1872"/>
      <c r="I113" s="1872"/>
      <c r="J113" s="1872"/>
      <c r="K113" s="1872"/>
      <c r="L113" s="1872"/>
      <c r="M113" s="1872"/>
      <c r="N113" s="1879"/>
      <c r="O113" s="1879"/>
      <c r="P113" s="1879"/>
      <c r="Q113" s="1879"/>
      <c r="R113" s="1879"/>
      <c r="S113" s="1879"/>
      <c r="T113" s="1879"/>
      <c r="U113" s="1879"/>
      <c r="V113" s="1879"/>
      <c r="W113" s="1879"/>
      <c r="X113" s="1879"/>
      <c r="Y113" s="1879"/>
      <c r="Z113" s="1879"/>
      <c r="AA113" s="1879"/>
      <c r="AB113" s="1879"/>
      <c r="AC113" s="1879"/>
      <c r="AD113" s="1879"/>
      <c r="AE113" s="1879"/>
      <c r="AF113" s="1879"/>
      <c r="AG113" s="1879"/>
      <c r="AH113" s="1879"/>
      <c r="AI113" s="1879"/>
      <c r="AJ113" s="1879"/>
      <c r="AK113" s="1879"/>
      <c r="AL113" s="1879"/>
      <c r="AM113" s="1879"/>
      <c r="AN113" s="1879"/>
      <c r="AO113" s="1879"/>
      <c r="AP113" s="1879"/>
      <c r="AQ113" s="1879"/>
      <c r="AR113" s="1879"/>
      <c r="AS113" s="1879"/>
      <c r="AT113" s="1879"/>
      <c r="AU113" s="1879"/>
      <c r="AV113" s="1872"/>
      <c r="AW113" s="1872"/>
      <c r="AX113" s="1872"/>
      <c r="AY113" s="1872"/>
      <c r="AZ113" s="1872"/>
      <c r="BA113" s="1872"/>
      <c r="BB113" s="1872"/>
      <c r="BC113" s="1872"/>
      <c r="BD113" s="1872"/>
      <c r="BE113" s="1872"/>
      <c r="BF113" s="1872"/>
      <c r="BG113" s="1872"/>
      <c r="BH113" s="1889"/>
      <c r="BI113" s="266"/>
    </row>
    <row r="114" spans="1:61" ht="12.75" customHeight="1" thickBot="1">
      <c r="A114" s="1792"/>
      <c r="B114" s="1793"/>
      <c r="C114" s="1793"/>
      <c r="D114" s="1793"/>
      <c r="E114" s="1793"/>
      <c r="F114" s="1794"/>
      <c r="G114" s="1878"/>
      <c r="H114" s="1873"/>
      <c r="I114" s="1873"/>
      <c r="J114" s="1873"/>
      <c r="K114" s="1873"/>
      <c r="L114" s="1873"/>
      <c r="M114" s="1873"/>
      <c r="N114" s="1880"/>
      <c r="O114" s="1880"/>
      <c r="P114" s="1880"/>
      <c r="Q114" s="1880"/>
      <c r="R114" s="1880"/>
      <c r="S114" s="1880"/>
      <c r="T114" s="1880"/>
      <c r="U114" s="1880"/>
      <c r="V114" s="1880"/>
      <c r="W114" s="1880"/>
      <c r="X114" s="1880"/>
      <c r="Y114" s="1880"/>
      <c r="Z114" s="1880"/>
      <c r="AA114" s="1880"/>
      <c r="AB114" s="1880"/>
      <c r="AC114" s="1880"/>
      <c r="AD114" s="1880"/>
      <c r="AE114" s="1880"/>
      <c r="AF114" s="1880"/>
      <c r="AG114" s="1880"/>
      <c r="AH114" s="1880"/>
      <c r="AI114" s="1880"/>
      <c r="AJ114" s="1880"/>
      <c r="AK114" s="1880"/>
      <c r="AL114" s="1880"/>
      <c r="AM114" s="1880"/>
      <c r="AN114" s="1880"/>
      <c r="AO114" s="1880"/>
      <c r="AP114" s="1880"/>
      <c r="AQ114" s="1880"/>
      <c r="AR114" s="1880"/>
      <c r="AS114" s="1880"/>
      <c r="AT114" s="1880"/>
      <c r="AU114" s="1880"/>
      <c r="AV114" s="1873"/>
      <c r="AW114" s="1873"/>
      <c r="AX114" s="1873"/>
      <c r="AY114" s="1873"/>
      <c r="AZ114" s="1873"/>
      <c r="BA114" s="1873"/>
      <c r="BB114" s="1873"/>
      <c r="BC114" s="1873"/>
      <c r="BD114" s="1873"/>
      <c r="BE114" s="1873"/>
      <c r="BF114" s="1873"/>
      <c r="BG114" s="1873"/>
      <c r="BH114" s="1890"/>
      <c r="BI114" s="266"/>
    </row>
    <row r="115" spans="1:61" ht="12.75" customHeight="1">
      <c r="A115" s="1838" t="s">
        <v>763</v>
      </c>
      <c r="B115" s="1839"/>
      <c r="C115" s="1839"/>
      <c r="D115" s="1839"/>
      <c r="E115" s="1839"/>
      <c r="F115" s="1840"/>
      <c r="G115" s="336"/>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8"/>
      <c r="BI115" s="266"/>
    </row>
    <row r="116" spans="1:61" ht="12.75" customHeight="1">
      <c r="A116" s="1891"/>
      <c r="B116" s="1893" t="s">
        <v>308</v>
      </c>
      <c r="C116" s="1844" t="s">
        <v>394</v>
      </c>
      <c r="D116" s="1844" t="s">
        <v>396</v>
      </c>
      <c r="E116" s="1846" t="s">
        <v>395</v>
      </c>
      <c r="F116" s="1848" t="s">
        <v>765</v>
      </c>
      <c r="G116" s="1849" t="s">
        <v>766</v>
      </c>
      <c r="H116" s="1850"/>
      <c r="I116" s="1850"/>
      <c r="J116" s="1850"/>
      <c r="K116" s="1850"/>
      <c r="L116" s="1850"/>
      <c r="M116" s="1850"/>
      <c r="N116" s="1850"/>
      <c r="O116" s="1850"/>
      <c r="P116" s="1850"/>
      <c r="Q116" s="1850"/>
      <c r="R116" s="1850"/>
      <c r="S116" s="1850"/>
      <c r="T116" s="1850"/>
      <c r="U116" s="1850"/>
      <c r="V116" s="1850"/>
      <c r="W116" s="1850"/>
      <c r="X116" s="1850"/>
      <c r="Y116" s="1850"/>
      <c r="Z116" s="1850"/>
      <c r="AA116" s="1850"/>
      <c r="AB116" s="1850"/>
      <c r="AC116" s="1850"/>
      <c r="AD116" s="1850"/>
      <c r="AE116" s="1850"/>
      <c r="AF116" s="1850"/>
      <c r="AG116" s="1850"/>
      <c r="AH116" s="1850"/>
      <c r="AI116" s="1850"/>
      <c r="AJ116" s="1815" t="s">
        <v>799</v>
      </c>
      <c r="AK116" s="1816"/>
      <c r="AL116" s="1816"/>
      <c r="AM116" s="1816"/>
      <c r="AN116" s="1816"/>
      <c r="AO116" s="1816"/>
      <c r="AP116" s="1816"/>
      <c r="AQ116" s="1816"/>
      <c r="AR116" s="1816"/>
      <c r="AS116" s="1816"/>
      <c r="AT116" s="1816"/>
      <c r="AU116" s="1816"/>
      <c r="AV116" s="1816"/>
      <c r="AW116" s="1816"/>
      <c r="AX116" s="1816"/>
      <c r="AY116" s="1816"/>
      <c r="AZ116" s="1816"/>
      <c r="BA116" s="1816"/>
      <c r="BB116" s="1816"/>
      <c r="BC116" s="1816"/>
      <c r="BD116" s="1816"/>
      <c r="BE116" s="1816"/>
      <c r="BF116" s="1816"/>
      <c r="BG116" s="1816"/>
      <c r="BH116" s="1817"/>
      <c r="BI116" s="266"/>
    </row>
    <row r="117" spans="1:61" ht="12.75" customHeight="1">
      <c r="A117" s="1892"/>
      <c r="B117" s="1894"/>
      <c r="C117" s="1845"/>
      <c r="D117" s="1845"/>
      <c r="E117" s="1847"/>
      <c r="F117" s="1848"/>
      <c r="G117" s="1789"/>
      <c r="H117" s="1790"/>
      <c r="I117" s="1790"/>
      <c r="J117" s="1790"/>
      <c r="K117" s="1790"/>
      <c r="L117" s="1790"/>
      <c r="M117" s="1790"/>
      <c r="N117" s="1790"/>
      <c r="O117" s="1790"/>
      <c r="P117" s="1790"/>
      <c r="Q117" s="1790"/>
      <c r="R117" s="1790"/>
      <c r="S117" s="1790"/>
      <c r="T117" s="1790"/>
      <c r="U117" s="1790"/>
      <c r="V117" s="1790"/>
      <c r="W117" s="1790"/>
      <c r="X117" s="1790"/>
      <c r="Y117" s="1790"/>
      <c r="Z117" s="1790"/>
      <c r="AA117" s="1790"/>
      <c r="AB117" s="1790"/>
      <c r="AC117" s="1790"/>
      <c r="AD117" s="1790"/>
      <c r="AE117" s="1790"/>
      <c r="AF117" s="1790"/>
      <c r="AG117" s="1790"/>
      <c r="AH117" s="1790"/>
      <c r="AI117" s="1790"/>
      <c r="AJ117" s="1818"/>
      <c r="AK117" s="1819"/>
      <c r="AL117" s="1819"/>
      <c r="AM117" s="1819"/>
      <c r="AN117" s="1819"/>
      <c r="AO117" s="1819"/>
      <c r="AP117" s="1819"/>
      <c r="AQ117" s="1819"/>
      <c r="AR117" s="1819"/>
      <c r="AS117" s="1819"/>
      <c r="AT117" s="1819"/>
      <c r="AU117" s="1819"/>
      <c r="AV117" s="1819"/>
      <c r="AW117" s="1819"/>
      <c r="AX117" s="1819"/>
      <c r="AY117" s="1819"/>
      <c r="AZ117" s="1819"/>
      <c r="BA117" s="1819"/>
      <c r="BB117" s="1819"/>
      <c r="BC117" s="1819"/>
      <c r="BD117" s="1819"/>
      <c r="BE117" s="1819"/>
      <c r="BF117" s="1819"/>
      <c r="BG117" s="1819"/>
      <c r="BH117" s="1820"/>
      <c r="BI117" s="266"/>
    </row>
    <row r="118" spans="1:61" ht="12.75" customHeight="1">
      <c r="A118" s="1892"/>
      <c r="B118" s="1894"/>
      <c r="C118" s="1845"/>
      <c r="D118" s="1845"/>
      <c r="E118" s="1847"/>
      <c r="F118" s="1848"/>
      <c r="G118" s="1789"/>
      <c r="H118" s="1790"/>
      <c r="I118" s="1790"/>
      <c r="J118" s="1790"/>
      <c r="K118" s="1790"/>
      <c r="L118" s="1790"/>
      <c r="M118" s="1790"/>
      <c r="N118" s="1790"/>
      <c r="O118" s="1790"/>
      <c r="P118" s="1790"/>
      <c r="Q118" s="1790"/>
      <c r="R118" s="1790"/>
      <c r="S118" s="1790"/>
      <c r="T118" s="1790"/>
      <c r="U118" s="1790"/>
      <c r="V118" s="1790"/>
      <c r="W118" s="1790"/>
      <c r="X118" s="1790"/>
      <c r="Y118" s="1790"/>
      <c r="Z118" s="1790"/>
      <c r="AA118" s="1790"/>
      <c r="AB118" s="1790"/>
      <c r="AC118" s="1790"/>
      <c r="AD118" s="1790"/>
      <c r="AE118" s="1790"/>
      <c r="AF118" s="1790"/>
      <c r="AG118" s="1790"/>
      <c r="AH118" s="1790"/>
      <c r="AI118" s="1790"/>
      <c r="AJ118" s="1881"/>
      <c r="AK118" s="1882"/>
      <c r="AL118" s="1882"/>
      <c r="AM118" s="1882"/>
      <c r="AN118" s="1882"/>
      <c r="AO118" s="1882"/>
      <c r="AP118" s="1882"/>
      <c r="AQ118" s="1882"/>
      <c r="AR118" s="1882"/>
      <c r="AS118" s="1882"/>
      <c r="AT118" s="1882"/>
      <c r="AU118" s="1882"/>
      <c r="AV118" s="1882"/>
      <c r="AW118" s="1882"/>
      <c r="AX118" s="1882"/>
      <c r="AY118" s="1882"/>
      <c r="AZ118" s="1882"/>
      <c r="BA118" s="1882"/>
      <c r="BB118" s="1882"/>
      <c r="BC118" s="1882"/>
      <c r="BD118" s="1882"/>
      <c r="BE118" s="1882"/>
      <c r="BF118" s="1882"/>
      <c r="BG118" s="1882"/>
      <c r="BH118" s="1883"/>
      <c r="BI118" s="266"/>
    </row>
    <row r="119" spans="1:61" ht="12.75" customHeight="1">
      <c r="A119" s="1892"/>
      <c r="B119" s="1894"/>
      <c r="C119" s="1845"/>
      <c r="D119" s="1845"/>
      <c r="E119" s="1847"/>
      <c r="F119" s="1848"/>
      <c r="G119" s="1789"/>
      <c r="H119" s="1790"/>
      <c r="I119" s="1790"/>
      <c r="J119" s="1790"/>
      <c r="K119" s="1790"/>
      <c r="L119" s="1790"/>
      <c r="M119" s="1790"/>
      <c r="N119" s="1790"/>
      <c r="O119" s="1790"/>
      <c r="P119" s="1790"/>
      <c r="Q119" s="1790"/>
      <c r="R119" s="1790"/>
      <c r="S119" s="1790"/>
      <c r="T119" s="1790"/>
      <c r="U119" s="1790"/>
      <c r="V119" s="1790"/>
      <c r="W119" s="1790"/>
      <c r="X119" s="1790"/>
      <c r="Y119" s="1790"/>
      <c r="Z119" s="1790"/>
      <c r="AA119" s="1790"/>
      <c r="AB119" s="1790"/>
      <c r="AC119" s="1790"/>
      <c r="AD119" s="1790"/>
      <c r="AE119" s="1790"/>
      <c r="AF119" s="1790"/>
      <c r="AG119" s="1790"/>
      <c r="AH119" s="1790"/>
      <c r="AI119" s="1790"/>
      <c r="AJ119" s="1881"/>
      <c r="AK119" s="1882"/>
      <c r="AL119" s="1882"/>
      <c r="AM119" s="1882"/>
      <c r="AN119" s="1882"/>
      <c r="AO119" s="1882"/>
      <c r="AP119" s="1882"/>
      <c r="AQ119" s="1882"/>
      <c r="AR119" s="1882"/>
      <c r="AS119" s="1882"/>
      <c r="AT119" s="1882"/>
      <c r="AU119" s="1882"/>
      <c r="AV119" s="1882"/>
      <c r="AW119" s="1882"/>
      <c r="AX119" s="1882"/>
      <c r="AY119" s="1882"/>
      <c r="AZ119" s="1882"/>
      <c r="BA119" s="1882"/>
      <c r="BB119" s="1882"/>
      <c r="BC119" s="1882"/>
      <c r="BD119" s="1882"/>
      <c r="BE119" s="1882"/>
      <c r="BF119" s="1882"/>
      <c r="BG119" s="1882"/>
      <c r="BH119" s="1883"/>
      <c r="BI119" s="266"/>
    </row>
    <row r="120" spans="1:61" ht="12.75" customHeight="1">
      <c r="A120" s="1892"/>
      <c r="B120" s="1894"/>
      <c r="C120" s="1845"/>
      <c r="D120" s="1845"/>
      <c r="E120" s="1847"/>
      <c r="F120" s="1848"/>
      <c r="G120" s="1786"/>
      <c r="H120" s="1787"/>
      <c r="I120" s="1787"/>
      <c r="J120" s="1787"/>
      <c r="K120" s="1787"/>
      <c r="L120" s="1787"/>
      <c r="M120" s="1787"/>
      <c r="N120" s="1787"/>
      <c r="O120" s="1787"/>
      <c r="P120" s="1787"/>
      <c r="Q120" s="1787"/>
      <c r="R120" s="1787"/>
      <c r="S120" s="1787"/>
      <c r="T120" s="1787"/>
      <c r="U120" s="1787"/>
      <c r="V120" s="1787"/>
      <c r="W120" s="1787"/>
      <c r="X120" s="1787"/>
      <c r="Y120" s="1787"/>
      <c r="Z120" s="1787"/>
      <c r="AA120" s="1787"/>
      <c r="AB120" s="1787"/>
      <c r="AC120" s="1787"/>
      <c r="AD120" s="1787"/>
      <c r="AE120" s="1787"/>
      <c r="AF120" s="1787"/>
      <c r="AG120" s="1787"/>
      <c r="AH120" s="1787"/>
      <c r="AI120" s="1787"/>
      <c r="AJ120" s="1884"/>
      <c r="AK120" s="1885"/>
      <c r="AL120" s="1885"/>
      <c r="AM120" s="1885"/>
      <c r="AN120" s="1885"/>
      <c r="AO120" s="1885"/>
      <c r="AP120" s="1885"/>
      <c r="AQ120" s="1885"/>
      <c r="AR120" s="1885"/>
      <c r="AS120" s="1885"/>
      <c r="AT120" s="1885"/>
      <c r="AU120" s="1885"/>
      <c r="AV120" s="1885"/>
      <c r="AW120" s="1885"/>
      <c r="AX120" s="1885"/>
      <c r="AY120" s="1885"/>
      <c r="AZ120" s="1885"/>
      <c r="BA120" s="1885"/>
      <c r="BB120" s="1885"/>
      <c r="BC120" s="1885"/>
      <c r="BD120" s="1885"/>
      <c r="BE120" s="1885"/>
      <c r="BF120" s="1885"/>
      <c r="BG120" s="1885"/>
      <c r="BH120" s="1886"/>
      <c r="BI120" s="266"/>
    </row>
    <row r="121" spans="1:61" ht="12.75" customHeight="1">
      <c r="A121" s="1824" t="s">
        <v>109</v>
      </c>
      <c r="B121" s="339"/>
      <c r="C121" s="339"/>
      <c r="D121" s="339"/>
      <c r="E121" s="339"/>
      <c r="F121" s="340"/>
      <c r="G121" s="353"/>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4"/>
      <c r="AY121" s="354"/>
      <c r="AZ121" s="354"/>
      <c r="BA121" s="354"/>
      <c r="BB121" s="354"/>
      <c r="BC121" s="354"/>
      <c r="BD121" s="354"/>
      <c r="BE121" s="354"/>
      <c r="BF121" s="354"/>
      <c r="BG121" s="354"/>
      <c r="BH121" s="340"/>
      <c r="BI121" s="266"/>
    </row>
    <row r="122" spans="1:61" ht="12.75" customHeight="1">
      <c r="A122" s="1825"/>
      <c r="B122" s="324"/>
      <c r="C122" s="324"/>
      <c r="D122" s="324"/>
      <c r="E122" s="324"/>
      <c r="F122" s="342"/>
      <c r="G122" s="355"/>
      <c r="H122" s="356"/>
      <c r="I122" s="356"/>
      <c r="J122" s="356"/>
      <c r="K122" s="356"/>
      <c r="L122" s="356"/>
      <c r="M122" s="356"/>
      <c r="N122" s="356"/>
      <c r="O122" s="356"/>
      <c r="P122" s="356"/>
      <c r="Q122" s="356"/>
      <c r="R122" s="356"/>
      <c r="S122" s="356"/>
      <c r="T122" s="356"/>
      <c r="U122" s="356"/>
      <c r="V122" s="356"/>
      <c r="W122" s="356"/>
      <c r="X122" s="356"/>
      <c r="Y122" s="356"/>
      <c r="Z122" s="356"/>
      <c r="AA122" s="356"/>
      <c r="AB122" s="356"/>
      <c r="AC122" s="356"/>
      <c r="AD122" s="357"/>
      <c r="AE122" s="357"/>
      <c r="AF122" s="357"/>
      <c r="AG122" s="357"/>
      <c r="AH122" s="356"/>
      <c r="AI122" s="356"/>
      <c r="AJ122" s="356"/>
      <c r="AK122" s="356"/>
      <c r="AL122" s="356"/>
      <c r="AM122" s="356"/>
      <c r="AN122" s="356"/>
      <c r="AO122" s="356"/>
      <c r="AP122" s="356"/>
      <c r="AQ122" s="356"/>
      <c r="AR122" s="356"/>
      <c r="AS122" s="356"/>
      <c r="AT122" s="356"/>
      <c r="AU122" s="356"/>
      <c r="AV122" s="356"/>
      <c r="AW122" s="356"/>
      <c r="AX122" s="356"/>
      <c r="AY122" s="356"/>
      <c r="AZ122" s="356"/>
      <c r="BA122" s="356"/>
      <c r="BB122" s="356"/>
      <c r="BC122" s="356"/>
      <c r="BD122" s="356"/>
      <c r="BE122" s="356"/>
      <c r="BF122" s="356"/>
      <c r="BG122" s="356"/>
      <c r="BH122" s="342"/>
      <c r="BI122" s="266"/>
    </row>
    <row r="123" spans="1:61" ht="12.75" customHeight="1">
      <c r="A123" s="1825"/>
      <c r="B123" s="324"/>
      <c r="C123" s="324"/>
      <c r="D123" s="324"/>
      <c r="E123" s="324"/>
      <c r="F123" s="342"/>
      <c r="G123" s="355"/>
      <c r="H123" s="356"/>
      <c r="I123" s="356"/>
      <c r="J123" s="356"/>
      <c r="K123" s="356"/>
      <c r="L123" s="356"/>
      <c r="M123" s="356"/>
      <c r="N123" s="356"/>
      <c r="O123" s="356"/>
      <c r="P123" s="356"/>
      <c r="Q123" s="356"/>
      <c r="R123" s="356"/>
      <c r="S123" s="356"/>
      <c r="T123" s="356"/>
      <c r="U123" s="356"/>
      <c r="V123" s="356"/>
      <c r="W123" s="356"/>
      <c r="X123" s="356"/>
      <c r="Y123" s="356"/>
      <c r="Z123" s="356"/>
      <c r="AA123" s="356"/>
      <c r="AB123" s="356"/>
      <c r="AC123" s="356"/>
      <c r="AD123" s="356"/>
      <c r="AE123" s="356"/>
      <c r="AF123" s="356"/>
      <c r="AG123" s="356"/>
      <c r="AH123" s="356"/>
      <c r="AI123" s="356"/>
      <c r="AJ123" s="356"/>
      <c r="AK123" s="356"/>
      <c r="AL123" s="356"/>
      <c r="AM123" s="356"/>
      <c r="AN123" s="356"/>
      <c r="AO123" s="356"/>
      <c r="AP123" s="356"/>
      <c r="AQ123" s="356"/>
      <c r="AR123" s="356"/>
      <c r="AS123" s="356"/>
      <c r="AT123" s="356"/>
      <c r="AU123" s="356"/>
      <c r="AV123" s="356"/>
      <c r="AW123" s="356"/>
      <c r="AX123" s="356"/>
      <c r="AY123" s="356"/>
      <c r="AZ123" s="356"/>
      <c r="BA123" s="356"/>
      <c r="BB123" s="356"/>
      <c r="BC123" s="356"/>
      <c r="BD123" s="356"/>
      <c r="BE123" s="356"/>
      <c r="BF123" s="356"/>
      <c r="BG123" s="356"/>
      <c r="BH123" s="342"/>
      <c r="BI123" s="266"/>
    </row>
    <row r="124" spans="1:61" ht="12.75" customHeight="1">
      <c r="A124" s="1825"/>
      <c r="B124" s="324"/>
      <c r="C124" s="324"/>
      <c r="D124" s="324"/>
      <c r="E124" s="324"/>
      <c r="F124" s="342"/>
      <c r="G124" s="355"/>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6"/>
      <c r="AQ124" s="356"/>
      <c r="AR124" s="356"/>
      <c r="AS124" s="356"/>
      <c r="AT124" s="356"/>
      <c r="AU124" s="356"/>
      <c r="AV124" s="356"/>
      <c r="AW124" s="356"/>
      <c r="AX124" s="356"/>
      <c r="AY124" s="356"/>
      <c r="AZ124" s="356"/>
      <c r="BA124" s="356"/>
      <c r="BB124" s="356"/>
      <c r="BC124" s="356"/>
      <c r="BD124" s="356"/>
      <c r="BE124" s="356"/>
      <c r="BF124" s="356"/>
      <c r="BG124" s="356"/>
      <c r="BH124" s="342"/>
      <c r="BI124" s="266"/>
    </row>
    <row r="125" spans="1:61" ht="12.75" customHeight="1">
      <c r="A125" s="1825"/>
      <c r="B125" s="324"/>
      <c r="C125" s="324"/>
      <c r="D125" s="324"/>
      <c r="E125" s="324"/>
      <c r="F125" s="342"/>
      <c r="G125" s="355"/>
      <c r="H125" s="356"/>
      <c r="I125" s="356"/>
      <c r="J125" s="356"/>
      <c r="K125" s="356"/>
      <c r="L125" s="356"/>
      <c r="M125" s="356"/>
      <c r="N125" s="356"/>
      <c r="O125" s="356"/>
      <c r="P125" s="356"/>
      <c r="Q125" s="356"/>
      <c r="R125" s="356"/>
      <c r="S125" s="356"/>
      <c r="T125" s="356"/>
      <c r="U125" s="356"/>
      <c r="V125" s="356"/>
      <c r="W125" s="356"/>
      <c r="X125" s="356"/>
      <c r="Y125" s="356"/>
      <c r="Z125" s="356"/>
      <c r="AA125" s="356"/>
      <c r="AB125" s="356"/>
      <c r="AC125" s="356"/>
      <c r="AD125" s="356"/>
      <c r="AE125" s="356"/>
      <c r="AF125" s="356"/>
      <c r="AG125" s="356"/>
      <c r="AH125" s="356"/>
      <c r="AI125" s="356"/>
      <c r="AJ125" s="356"/>
      <c r="AK125" s="356"/>
      <c r="AL125" s="356"/>
      <c r="AM125" s="356"/>
      <c r="AN125" s="356"/>
      <c r="AO125" s="356"/>
      <c r="AP125" s="356"/>
      <c r="AQ125" s="356"/>
      <c r="AR125" s="356"/>
      <c r="AS125" s="356"/>
      <c r="AT125" s="356"/>
      <c r="AU125" s="356"/>
      <c r="AV125" s="356"/>
      <c r="AW125" s="356"/>
      <c r="AX125" s="356"/>
      <c r="AY125" s="356"/>
      <c r="AZ125" s="356"/>
      <c r="BA125" s="356"/>
      <c r="BB125" s="356"/>
      <c r="BC125" s="356"/>
      <c r="BD125" s="356"/>
      <c r="BE125" s="356"/>
      <c r="BF125" s="356"/>
      <c r="BG125" s="356"/>
      <c r="BH125" s="342"/>
      <c r="BI125" s="266"/>
    </row>
    <row r="126" spans="1:61" ht="12.75" customHeight="1">
      <c r="A126" s="1825"/>
      <c r="B126" s="324"/>
      <c r="C126" s="324"/>
      <c r="D126" s="324"/>
      <c r="E126" s="324"/>
      <c r="F126" s="342"/>
      <c r="G126" s="355"/>
      <c r="H126" s="356"/>
      <c r="I126" s="356"/>
      <c r="J126" s="356"/>
      <c r="K126" s="356"/>
      <c r="L126" s="356"/>
      <c r="M126" s="356"/>
      <c r="N126" s="356"/>
      <c r="O126" s="356"/>
      <c r="P126" s="356"/>
      <c r="Q126" s="356"/>
      <c r="R126" s="356"/>
      <c r="S126" s="356"/>
      <c r="T126" s="356"/>
      <c r="U126" s="356"/>
      <c r="V126" s="356"/>
      <c r="W126" s="356"/>
      <c r="X126" s="356"/>
      <c r="Y126" s="356"/>
      <c r="Z126" s="356"/>
      <c r="AA126" s="356"/>
      <c r="AB126" s="356"/>
      <c r="AC126" s="356"/>
      <c r="AD126" s="356"/>
      <c r="AE126" s="356"/>
      <c r="AF126" s="356"/>
      <c r="AG126" s="356"/>
      <c r="AH126" s="356"/>
      <c r="AI126" s="356"/>
      <c r="AJ126" s="356"/>
      <c r="AK126" s="356"/>
      <c r="AL126" s="356"/>
      <c r="AM126" s="356"/>
      <c r="AN126" s="356"/>
      <c r="AO126" s="356"/>
      <c r="AP126" s="356"/>
      <c r="AQ126" s="356"/>
      <c r="AR126" s="356"/>
      <c r="AS126" s="356"/>
      <c r="AT126" s="356"/>
      <c r="AU126" s="356"/>
      <c r="AV126" s="356"/>
      <c r="AW126" s="356"/>
      <c r="AX126" s="356"/>
      <c r="AY126" s="356"/>
      <c r="AZ126" s="356"/>
      <c r="BA126" s="356"/>
      <c r="BB126" s="356"/>
      <c r="BC126" s="356"/>
      <c r="BD126" s="356"/>
      <c r="BE126" s="356"/>
      <c r="BF126" s="356"/>
      <c r="BG126" s="356"/>
      <c r="BH126" s="342"/>
      <c r="BI126" s="266"/>
    </row>
    <row r="127" spans="1:61" ht="12.75" customHeight="1">
      <c r="A127" s="1825"/>
      <c r="B127" s="324"/>
      <c r="C127" s="324"/>
      <c r="D127" s="324"/>
      <c r="E127" s="324"/>
      <c r="F127" s="342"/>
      <c r="G127" s="355"/>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6"/>
      <c r="AY127" s="356"/>
      <c r="AZ127" s="356"/>
      <c r="BA127" s="356"/>
      <c r="BB127" s="356"/>
      <c r="BC127" s="356"/>
      <c r="BD127" s="356"/>
      <c r="BE127" s="356"/>
      <c r="BF127" s="356"/>
      <c r="BG127" s="356"/>
      <c r="BH127" s="342"/>
      <c r="BI127" s="266"/>
    </row>
    <row r="128" spans="1:61" ht="12.75" customHeight="1">
      <c r="A128" s="1825"/>
      <c r="B128" s="324"/>
      <c r="C128" s="324"/>
      <c r="D128" s="324"/>
      <c r="E128" s="324"/>
      <c r="F128" s="342"/>
      <c r="G128" s="355"/>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6"/>
      <c r="AY128" s="356"/>
      <c r="AZ128" s="356"/>
      <c r="BA128" s="356"/>
      <c r="BB128" s="356"/>
      <c r="BC128" s="356"/>
      <c r="BD128" s="356"/>
      <c r="BE128" s="356"/>
      <c r="BF128" s="356"/>
      <c r="BG128" s="356"/>
      <c r="BH128" s="342"/>
      <c r="BI128" s="266"/>
    </row>
    <row r="129" spans="1:74" ht="12.75" customHeight="1">
      <c r="A129" s="1825"/>
      <c r="B129" s="324"/>
      <c r="C129" s="324"/>
      <c r="D129" s="324"/>
      <c r="E129" s="324"/>
      <c r="F129" s="342"/>
      <c r="G129" s="355"/>
      <c r="H129" s="356"/>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6"/>
      <c r="AZ129" s="356"/>
      <c r="BA129" s="356"/>
      <c r="BB129" s="356"/>
      <c r="BC129" s="356"/>
      <c r="BD129" s="356"/>
      <c r="BE129" s="356"/>
      <c r="BF129" s="356"/>
      <c r="BG129" s="356"/>
      <c r="BH129" s="342"/>
      <c r="BI129" s="266"/>
    </row>
    <row r="130" spans="1:74" ht="12.75" customHeight="1">
      <c r="A130" s="1826"/>
      <c r="B130" s="324"/>
      <c r="C130" s="345"/>
      <c r="D130" s="345"/>
      <c r="E130" s="345"/>
      <c r="F130" s="346"/>
      <c r="G130" s="358"/>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46"/>
      <c r="BI130" s="266"/>
    </row>
    <row r="131" spans="1:74" ht="12.75" customHeight="1">
      <c r="A131" s="1827" t="s">
        <v>781</v>
      </c>
      <c r="B131" s="339"/>
      <c r="C131" s="339"/>
      <c r="D131" s="339"/>
      <c r="E131" s="339"/>
      <c r="F131" s="340"/>
      <c r="G131" s="353"/>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354"/>
      <c r="AY131" s="354"/>
      <c r="AZ131" s="354"/>
      <c r="BA131" s="354"/>
      <c r="BB131" s="354"/>
      <c r="BC131" s="354"/>
      <c r="BD131" s="354"/>
      <c r="BE131" s="354"/>
      <c r="BF131" s="354"/>
      <c r="BG131" s="354"/>
      <c r="BH131" s="340"/>
      <c r="BI131" s="266"/>
    </row>
    <row r="132" spans="1:74" ht="12.75" customHeight="1">
      <c r="A132" s="1828"/>
      <c r="B132" s="324"/>
      <c r="C132" s="360"/>
      <c r="D132" s="324"/>
      <c r="E132" s="324"/>
      <c r="F132" s="342"/>
      <c r="G132" s="355"/>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6"/>
      <c r="AQ132" s="356"/>
      <c r="AR132" s="356"/>
      <c r="AS132" s="356"/>
      <c r="AT132" s="356"/>
      <c r="AU132" s="356"/>
      <c r="AV132" s="356"/>
      <c r="AW132" s="356"/>
      <c r="AX132" s="356"/>
      <c r="AY132" s="356"/>
      <c r="AZ132" s="356"/>
      <c r="BA132" s="356"/>
      <c r="BB132" s="356"/>
      <c r="BC132" s="356"/>
      <c r="BD132" s="356"/>
      <c r="BE132" s="356"/>
      <c r="BF132" s="356"/>
      <c r="BG132" s="356"/>
      <c r="BH132" s="342"/>
      <c r="BI132" s="266"/>
    </row>
    <row r="133" spans="1:74" ht="12.75" customHeight="1">
      <c r="A133" s="1828"/>
      <c r="B133" s="324"/>
      <c r="C133" s="324"/>
      <c r="D133" s="324"/>
      <c r="E133" s="324"/>
      <c r="F133" s="342"/>
      <c r="G133" s="355"/>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6"/>
      <c r="AQ133" s="356"/>
      <c r="AR133" s="356"/>
      <c r="AS133" s="356"/>
      <c r="AT133" s="356"/>
      <c r="AU133" s="356"/>
      <c r="AV133" s="356"/>
      <c r="AW133" s="356"/>
      <c r="AX133" s="356"/>
      <c r="AY133" s="356"/>
      <c r="AZ133" s="356"/>
      <c r="BA133" s="356"/>
      <c r="BB133" s="356"/>
      <c r="BC133" s="356"/>
      <c r="BD133" s="356"/>
      <c r="BE133" s="356"/>
      <c r="BF133" s="356"/>
      <c r="BG133" s="356"/>
      <c r="BH133" s="342"/>
      <c r="BI133" s="266"/>
    </row>
    <row r="134" spans="1:74" ht="12.75" customHeight="1">
      <c r="A134" s="1828"/>
      <c r="B134" s="324"/>
      <c r="C134" s="324"/>
      <c r="D134" s="324"/>
      <c r="E134" s="324"/>
      <c r="F134" s="342"/>
      <c r="G134" s="355"/>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c r="BE134" s="356"/>
      <c r="BF134" s="356"/>
      <c r="BG134" s="356"/>
      <c r="BH134" s="342"/>
      <c r="BI134" s="266"/>
    </row>
    <row r="135" spans="1:74" ht="12.75" customHeight="1">
      <c r="A135" s="1828"/>
      <c r="B135" s="324"/>
      <c r="C135" s="324"/>
      <c r="D135" s="324"/>
      <c r="E135" s="324"/>
      <c r="F135" s="342"/>
      <c r="G135" s="355"/>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6"/>
      <c r="AY135" s="356"/>
      <c r="AZ135" s="356"/>
      <c r="BA135" s="356"/>
      <c r="BB135" s="356"/>
      <c r="BC135" s="356"/>
      <c r="BD135" s="356"/>
      <c r="BE135" s="356"/>
      <c r="BF135" s="356"/>
      <c r="BG135" s="356"/>
      <c r="BH135" s="342"/>
      <c r="BI135" s="266"/>
    </row>
    <row r="136" spans="1:74" ht="12.75" customHeight="1">
      <c r="A136" s="1828"/>
      <c r="B136" s="324"/>
      <c r="C136" s="324"/>
      <c r="D136" s="324"/>
      <c r="E136" s="324"/>
      <c r="F136" s="342"/>
      <c r="G136" s="355"/>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c r="BA136" s="356"/>
      <c r="BB136" s="356"/>
      <c r="BC136" s="356"/>
      <c r="BD136" s="356"/>
      <c r="BE136" s="356"/>
      <c r="BF136" s="356"/>
      <c r="BG136" s="356"/>
      <c r="BH136" s="342"/>
      <c r="BI136" s="266"/>
    </row>
    <row r="137" spans="1:74" ht="12.75" customHeight="1">
      <c r="A137" s="1828"/>
      <c r="B137" s="324"/>
      <c r="C137" s="324"/>
      <c r="D137" s="324"/>
      <c r="E137" s="324"/>
      <c r="F137" s="342"/>
      <c r="G137" s="355"/>
      <c r="H137" s="356"/>
      <c r="I137" s="356"/>
      <c r="J137" s="356"/>
      <c r="K137" s="356"/>
      <c r="L137" s="356"/>
      <c r="M137" s="356"/>
      <c r="N137" s="356"/>
      <c r="O137" s="356"/>
      <c r="P137" s="356"/>
      <c r="Q137" s="356"/>
      <c r="R137" s="356"/>
      <c r="S137" s="356"/>
      <c r="T137" s="356"/>
      <c r="U137" s="356"/>
      <c r="V137" s="356"/>
      <c r="W137" s="356"/>
      <c r="X137" s="356"/>
      <c r="Y137" s="356"/>
      <c r="Z137" s="356"/>
      <c r="AA137" s="356"/>
      <c r="AB137" s="356"/>
      <c r="AC137" s="356"/>
      <c r="AD137" s="356"/>
      <c r="AE137" s="356"/>
      <c r="AF137" s="356"/>
      <c r="AG137" s="356"/>
      <c r="AH137" s="356"/>
      <c r="AI137" s="356"/>
      <c r="AJ137" s="356"/>
      <c r="AK137" s="356"/>
      <c r="AL137" s="356"/>
      <c r="AM137" s="356"/>
      <c r="AN137" s="356"/>
      <c r="AO137" s="356"/>
      <c r="AP137" s="356"/>
      <c r="AQ137" s="356"/>
      <c r="AR137" s="356"/>
      <c r="AS137" s="356"/>
      <c r="AT137" s="356"/>
      <c r="AU137" s="356"/>
      <c r="AV137" s="356"/>
      <c r="AW137" s="356"/>
      <c r="AX137" s="356"/>
      <c r="AY137" s="356"/>
      <c r="AZ137" s="356"/>
      <c r="BA137" s="356"/>
      <c r="BB137" s="356"/>
      <c r="BC137" s="356"/>
      <c r="BD137" s="356"/>
      <c r="BE137" s="356"/>
      <c r="BF137" s="356"/>
      <c r="BG137" s="356"/>
      <c r="BH137" s="342"/>
      <c r="BI137" s="266"/>
    </row>
    <row r="138" spans="1:74" ht="12.75" customHeight="1">
      <c r="A138" s="1828"/>
      <c r="B138" s="324"/>
      <c r="C138" s="324"/>
      <c r="D138" s="324"/>
      <c r="E138" s="324"/>
      <c r="F138" s="342"/>
      <c r="G138" s="355"/>
      <c r="H138" s="356"/>
      <c r="I138" s="356"/>
      <c r="J138" s="356"/>
      <c r="K138" s="356"/>
      <c r="L138" s="356"/>
      <c r="M138" s="356"/>
      <c r="N138" s="356"/>
      <c r="O138" s="356"/>
      <c r="P138" s="356"/>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c r="AP138" s="356"/>
      <c r="AQ138" s="356"/>
      <c r="AR138" s="356"/>
      <c r="AS138" s="356"/>
      <c r="AT138" s="356"/>
      <c r="AU138" s="356"/>
      <c r="AV138" s="356"/>
      <c r="AW138" s="356"/>
      <c r="AX138" s="356"/>
      <c r="AY138" s="356"/>
      <c r="AZ138" s="356"/>
      <c r="BA138" s="356"/>
      <c r="BB138" s="356"/>
      <c r="BC138" s="356"/>
      <c r="BD138" s="356"/>
      <c r="BE138" s="356"/>
      <c r="BF138" s="356"/>
      <c r="BG138" s="356"/>
      <c r="BH138" s="342"/>
      <c r="BI138" s="266"/>
    </row>
    <row r="139" spans="1:74" ht="12.75" customHeight="1">
      <c r="A139" s="1828"/>
      <c r="B139" s="324"/>
      <c r="C139" s="324"/>
      <c r="D139" s="324"/>
      <c r="E139" s="324"/>
      <c r="F139" s="342"/>
      <c r="G139" s="355"/>
      <c r="H139" s="356"/>
      <c r="I139" s="356"/>
      <c r="J139" s="356"/>
      <c r="K139" s="356"/>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42"/>
      <c r="BI139" s="266"/>
    </row>
    <row r="140" spans="1:74" ht="12.75" customHeight="1" thickBot="1">
      <c r="A140" s="1829"/>
      <c r="B140" s="349"/>
      <c r="C140" s="345"/>
      <c r="D140" s="345"/>
      <c r="E140" s="345"/>
      <c r="F140" s="346"/>
      <c r="G140" s="361"/>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334"/>
      <c r="AL140" s="334"/>
      <c r="AM140" s="334"/>
      <c r="AN140" s="334"/>
      <c r="AO140" s="334"/>
      <c r="AP140" s="334"/>
      <c r="AQ140" s="334"/>
      <c r="AR140" s="334"/>
      <c r="AS140" s="334"/>
      <c r="AT140" s="334"/>
      <c r="AU140" s="334"/>
      <c r="AV140" s="334"/>
      <c r="AW140" s="334"/>
      <c r="AX140" s="334"/>
      <c r="AY140" s="334"/>
      <c r="AZ140" s="334"/>
      <c r="BA140" s="334"/>
      <c r="BB140" s="334"/>
      <c r="BC140" s="334"/>
      <c r="BD140" s="334"/>
      <c r="BE140" s="334"/>
      <c r="BF140" s="334"/>
      <c r="BG140" s="334"/>
      <c r="BH140" s="351"/>
      <c r="BI140" s="266"/>
    </row>
    <row r="141" spans="1:74" ht="12.75" customHeight="1">
      <c r="A141" s="1830" t="s">
        <v>782</v>
      </c>
      <c r="B141" s="1831"/>
      <c r="C141" s="1831"/>
      <c r="D141" s="1831"/>
      <c r="E141" s="1831"/>
      <c r="F141" s="274" t="s">
        <v>783</v>
      </c>
      <c r="G141" s="310">
        <f>IF(G121="●",SUM($C121:$E121),0)+IF(G122="●",SUM($C122:$E122),0)+IF(G123="●",SUM($C123:$E123),0)+IF(G124="●",SUM($C124:$E124),0)+IF(G125="●",SUM($C125:$E125),0)+IF(G126="●",SUM($C126:$E126),0)+IF(G127="●",SUM($C127:$E127),0)+IF(G128="●",SUM($C128:$E128),0)+IF(G129="●",SUM($C129:$E129),0)+IF(G130="●",SUM($C130:$E130),0)+IF(G131="●",SUM($C131:$E131),0)+IF(G132="●",SUM($C132:$E132),0)+IF(G133="●",SUM($C133:$E133),0)+IF(G134="●",SUM($C134:$E134),0)+IF(G135="●",SUM($C135:$E135),0)+IF(G136="●",SUM($C136:$E136),0)+IF(G137="●",SUM($C137:$E137),0)+IF(G138="●",SUM($C138:$E138),0)+IF(G139="●",SUM($C139:$E139),0)+IF(G140="●",SUM($C140:$E140),0)</f>
        <v>0</v>
      </c>
      <c r="H141" s="310">
        <f t="shared" ref="H141:BH141" si="11">IF(H121="●",SUM($C121:$E121),0)+IF(H122="●",SUM($C122:$E122),0)+IF(H123="●",SUM($C123:$E123),0)+IF(H124="●",SUM($C124:$E124),0)+IF(H125="●",SUM($C125:$E125),0)+IF(H126="●",SUM($C126:$E126),0)+IF(H127="●",SUM($C127:$E127),0)+IF(H128="●",SUM($C128:$E128),0)+IF(H129="●",SUM($C129:$E129),0)+IF(H130="●",SUM($C130:$E130),0)+IF(H131="●",SUM($C131:$E131),0)+IF(H132="●",SUM($C132:$E132),0)+IF(H133="●",SUM($C133:$E133),0)+IF(H134="●",SUM($C134:$E134),0)+IF(H135="●",SUM($C135:$E135),0)+IF(H136="●",SUM($C136:$E136),0)+IF(H137="●",SUM($C137:$E137),0)+IF(H138="●",SUM($C138:$E138),0)+IF(H139="●",SUM($C139:$E139),0)+IF(H140="●",SUM($C140:$E140),0)</f>
        <v>0</v>
      </c>
      <c r="I141" s="310">
        <f t="shared" si="11"/>
        <v>0</v>
      </c>
      <c r="J141" s="310">
        <f t="shared" si="11"/>
        <v>0</v>
      </c>
      <c r="K141" s="310">
        <f t="shared" si="11"/>
        <v>0</v>
      </c>
      <c r="L141" s="310">
        <f t="shared" si="11"/>
        <v>0</v>
      </c>
      <c r="M141" s="310">
        <f t="shared" si="11"/>
        <v>0</v>
      </c>
      <c r="N141" s="310">
        <f t="shared" si="11"/>
        <v>0</v>
      </c>
      <c r="O141" s="310">
        <f t="shared" si="11"/>
        <v>0</v>
      </c>
      <c r="P141" s="310">
        <f t="shared" si="11"/>
        <v>0</v>
      </c>
      <c r="Q141" s="310">
        <f t="shared" si="11"/>
        <v>0</v>
      </c>
      <c r="R141" s="310">
        <f t="shared" si="11"/>
        <v>0</v>
      </c>
      <c r="S141" s="310">
        <f t="shared" si="11"/>
        <v>0</v>
      </c>
      <c r="T141" s="310">
        <f t="shared" si="11"/>
        <v>0</v>
      </c>
      <c r="U141" s="310">
        <f t="shared" si="11"/>
        <v>0</v>
      </c>
      <c r="V141" s="310">
        <f t="shared" si="11"/>
        <v>0</v>
      </c>
      <c r="W141" s="310">
        <f t="shared" si="11"/>
        <v>0</v>
      </c>
      <c r="X141" s="310">
        <f t="shared" si="11"/>
        <v>0</v>
      </c>
      <c r="Y141" s="310">
        <f t="shared" si="11"/>
        <v>0</v>
      </c>
      <c r="Z141" s="310">
        <f t="shared" si="11"/>
        <v>0</v>
      </c>
      <c r="AA141" s="310">
        <f t="shared" si="11"/>
        <v>0</v>
      </c>
      <c r="AB141" s="310">
        <f t="shared" si="11"/>
        <v>0</v>
      </c>
      <c r="AC141" s="310">
        <f t="shared" si="11"/>
        <v>0</v>
      </c>
      <c r="AD141" s="310">
        <f t="shared" si="11"/>
        <v>0</v>
      </c>
      <c r="AE141" s="310">
        <f t="shared" si="11"/>
        <v>0</v>
      </c>
      <c r="AF141" s="310">
        <f t="shared" si="11"/>
        <v>0</v>
      </c>
      <c r="AG141" s="310">
        <f t="shared" si="11"/>
        <v>0</v>
      </c>
      <c r="AH141" s="310">
        <f t="shared" si="11"/>
        <v>0</v>
      </c>
      <c r="AI141" s="310">
        <f t="shared" si="11"/>
        <v>0</v>
      </c>
      <c r="AJ141" s="310">
        <f t="shared" si="11"/>
        <v>0</v>
      </c>
      <c r="AK141" s="310">
        <f t="shared" si="11"/>
        <v>0</v>
      </c>
      <c r="AL141" s="310">
        <f t="shared" si="11"/>
        <v>0</v>
      </c>
      <c r="AM141" s="310">
        <f t="shared" si="11"/>
        <v>0</v>
      </c>
      <c r="AN141" s="310">
        <f t="shared" si="11"/>
        <v>0</v>
      </c>
      <c r="AO141" s="310">
        <f t="shared" si="11"/>
        <v>0</v>
      </c>
      <c r="AP141" s="310">
        <f t="shared" si="11"/>
        <v>0</v>
      </c>
      <c r="AQ141" s="310">
        <f t="shared" si="11"/>
        <v>0</v>
      </c>
      <c r="AR141" s="310">
        <f t="shared" si="11"/>
        <v>0</v>
      </c>
      <c r="AS141" s="310">
        <f t="shared" si="11"/>
        <v>0</v>
      </c>
      <c r="AT141" s="310">
        <f t="shared" si="11"/>
        <v>0</v>
      </c>
      <c r="AU141" s="310">
        <f t="shared" si="11"/>
        <v>0</v>
      </c>
      <c r="AV141" s="310">
        <f t="shared" si="11"/>
        <v>0</v>
      </c>
      <c r="AW141" s="310">
        <f t="shared" si="11"/>
        <v>0</v>
      </c>
      <c r="AX141" s="310">
        <f t="shared" si="11"/>
        <v>0</v>
      </c>
      <c r="AY141" s="310">
        <f t="shared" si="11"/>
        <v>0</v>
      </c>
      <c r="AZ141" s="310">
        <f t="shared" si="11"/>
        <v>0</v>
      </c>
      <c r="BA141" s="310">
        <f t="shared" si="11"/>
        <v>0</v>
      </c>
      <c r="BB141" s="310">
        <f t="shared" si="11"/>
        <v>0</v>
      </c>
      <c r="BC141" s="310">
        <f t="shared" si="11"/>
        <v>0</v>
      </c>
      <c r="BD141" s="310">
        <f t="shared" si="11"/>
        <v>0</v>
      </c>
      <c r="BE141" s="310">
        <f t="shared" si="11"/>
        <v>0</v>
      </c>
      <c r="BF141" s="310">
        <f t="shared" si="11"/>
        <v>0</v>
      </c>
      <c r="BG141" s="310">
        <f t="shared" si="11"/>
        <v>0</v>
      </c>
      <c r="BH141" s="310">
        <f t="shared" si="11"/>
        <v>0</v>
      </c>
      <c r="BI141" s="266"/>
    </row>
    <row r="142" spans="1:74" ht="12.75" customHeight="1" thickBot="1">
      <c r="A142" s="1832"/>
      <c r="B142" s="1833"/>
      <c r="C142" s="1833"/>
      <c r="D142" s="1833"/>
      <c r="E142" s="1833"/>
      <c r="F142" s="313" t="s">
        <v>784</v>
      </c>
      <c r="G142" s="314" t="str">
        <f>IF(G111&lt;=G141,"○","")</f>
        <v>○</v>
      </c>
      <c r="H142" s="315" t="str">
        <f t="shared" ref="H142:BH142" si="12">IF(H111&lt;=H141,"○","")</f>
        <v>○</v>
      </c>
      <c r="I142" s="315" t="str">
        <f t="shared" si="12"/>
        <v>○</v>
      </c>
      <c r="J142" s="315" t="str">
        <f t="shared" si="12"/>
        <v>○</v>
      </c>
      <c r="K142" s="315" t="str">
        <f t="shared" si="12"/>
        <v>○</v>
      </c>
      <c r="L142" s="315" t="str">
        <f t="shared" si="12"/>
        <v>○</v>
      </c>
      <c r="M142" s="315" t="str">
        <f t="shared" si="12"/>
        <v>○</v>
      </c>
      <c r="N142" s="315" t="str">
        <f t="shared" si="12"/>
        <v>○</v>
      </c>
      <c r="O142" s="315" t="str">
        <f t="shared" si="12"/>
        <v>○</v>
      </c>
      <c r="P142" s="315" t="str">
        <f t="shared" si="12"/>
        <v>○</v>
      </c>
      <c r="Q142" s="315" t="str">
        <f t="shared" si="12"/>
        <v>○</v>
      </c>
      <c r="R142" s="315" t="str">
        <f t="shared" si="12"/>
        <v>○</v>
      </c>
      <c r="S142" s="315" t="str">
        <f t="shared" si="12"/>
        <v>○</v>
      </c>
      <c r="T142" s="315" t="str">
        <f t="shared" si="12"/>
        <v>○</v>
      </c>
      <c r="U142" s="315" t="str">
        <f t="shared" si="12"/>
        <v>○</v>
      </c>
      <c r="V142" s="315" t="str">
        <f t="shared" si="12"/>
        <v>○</v>
      </c>
      <c r="W142" s="315" t="str">
        <f t="shared" si="12"/>
        <v>○</v>
      </c>
      <c r="X142" s="315" t="str">
        <f t="shared" si="12"/>
        <v>○</v>
      </c>
      <c r="Y142" s="315" t="str">
        <f t="shared" si="12"/>
        <v>○</v>
      </c>
      <c r="Z142" s="315" t="str">
        <f t="shared" si="12"/>
        <v>○</v>
      </c>
      <c r="AA142" s="315" t="str">
        <f t="shared" si="12"/>
        <v>○</v>
      </c>
      <c r="AB142" s="315" t="str">
        <f t="shared" si="12"/>
        <v>○</v>
      </c>
      <c r="AC142" s="315" t="str">
        <f t="shared" si="12"/>
        <v>○</v>
      </c>
      <c r="AD142" s="315" t="str">
        <f t="shared" si="12"/>
        <v>○</v>
      </c>
      <c r="AE142" s="315" t="str">
        <f t="shared" si="12"/>
        <v>○</v>
      </c>
      <c r="AF142" s="315" t="str">
        <f t="shared" si="12"/>
        <v>○</v>
      </c>
      <c r="AG142" s="315" t="str">
        <f t="shared" si="12"/>
        <v>○</v>
      </c>
      <c r="AH142" s="315" t="str">
        <f t="shared" si="12"/>
        <v>○</v>
      </c>
      <c r="AI142" s="315" t="str">
        <f t="shared" si="12"/>
        <v>○</v>
      </c>
      <c r="AJ142" s="315" t="str">
        <f t="shared" si="12"/>
        <v>○</v>
      </c>
      <c r="AK142" s="315" t="str">
        <f t="shared" si="12"/>
        <v>○</v>
      </c>
      <c r="AL142" s="315" t="str">
        <f t="shared" si="12"/>
        <v>○</v>
      </c>
      <c r="AM142" s="315" t="str">
        <f t="shared" si="12"/>
        <v>○</v>
      </c>
      <c r="AN142" s="315" t="str">
        <f t="shared" si="12"/>
        <v>○</v>
      </c>
      <c r="AO142" s="315" t="str">
        <f t="shared" si="12"/>
        <v>○</v>
      </c>
      <c r="AP142" s="315" t="str">
        <f t="shared" si="12"/>
        <v>○</v>
      </c>
      <c r="AQ142" s="315" t="str">
        <f t="shared" si="12"/>
        <v>○</v>
      </c>
      <c r="AR142" s="315" t="str">
        <f t="shared" si="12"/>
        <v>○</v>
      </c>
      <c r="AS142" s="315" t="str">
        <f t="shared" si="12"/>
        <v>○</v>
      </c>
      <c r="AT142" s="315" t="str">
        <f t="shared" si="12"/>
        <v>○</v>
      </c>
      <c r="AU142" s="315" t="str">
        <f t="shared" si="12"/>
        <v>○</v>
      </c>
      <c r="AV142" s="315" t="str">
        <f t="shared" si="12"/>
        <v>○</v>
      </c>
      <c r="AW142" s="315" t="str">
        <f t="shared" si="12"/>
        <v>○</v>
      </c>
      <c r="AX142" s="315" t="str">
        <f t="shared" si="12"/>
        <v>○</v>
      </c>
      <c r="AY142" s="315" t="str">
        <f t="shared" si="12"/>
        <v>○</v>
      </c>
      <c r="AZ142" s="315" t="str">
        <f t="shared" si="12"/>
        <v>○</v>
      </c>
      <c r="BA142" s="315" t="str">
        <f t="shared" si="12"/>
        <v>○</v>
      </c>
      <c r="BB142" s="315" t="str">
        <f t="shared" si="12"/>
        <v>○</v>
      </c>
      <c r="BC142" s="315" t="str">
        <f t="shared" si="12"/>
        <v>○</v>
      </c>
      <c r="BD142" s="315" t="str">
        <f t="shared" si="12"/>
        <v>○</v>
      </c>
      <c r="BE142" s="315" t="str">
        <f t="shared" si="12"/>
        <v>○</v>
      </c>
      <c r="BF142" s="315" t="str">
        <f t="shared" si="12"/>
        <v>○</v>
      </c>
      <c r="BG142" s="315" t="str">
        <f t="shared" si="12"/>
        <v>○</v>
      </c>
      <c r="BH142" s="316" t="str">
        <f t="shared" si="12"/>
        <v>○</v>
      </c>
      <c r="BI142" s="266"/>
    </row>
    <row r="143" spans="1:74" ht="12.75" customHeight="1">
      <c r="A143" s="1887"/>
      <c r="B143" s="1887"/>
      <c r="C143" s="1887"/>
      <c r="D143" s="1887"/>
      <c r="E143" s="1887"/>
      <c r="F143" s="1887"/>
      <c r="G143" s="1887"/>
      <c r="H143" s="1887"/>
      <c r="I143" s="1887"/>
      <c r="J143" s="1887"/>
      <c r="K143" s="1887"/>
      <c r="L143" s="1887"/>
      <c r="M143" s="1887"/>
      <c r="N143" s="1887"/>
      <c r="O143" s="1887"/>
      <c r="P143" s="1887"/>
      <c r="Q143" s="1887"/>
      <c r="R143" s="1887"/>
      <c r="S143" s="1887"/>
      <c r="T143" s="1887"/>
      <c r="U143" s="1887"/>
      <c r="V143" s="1887"/>
      <c r="W143" s="1887"/>
      <c r="X143" s="1887"/>
      <c r="Y143" s="1887"/>
      <c r="Z143" s="1888">
        <v>9</v>
      </c>
      <c r="AA143" s="1888"/>
      <c r="AB143" s="1888"/>
      <c r="AC143" s="1888"/>
      <c r="AD143" s="1888"/>
      <c r="AE143" s="1888"/>
      <c r="AF143" s="1888"/>
      <c r="AG143" s="1888"/>
      <c r="AH143" s="1888"/>
      <c r="AI143" s="1888"/>
      <c r="AJ143" s="1888"/>
      <c r="AK143" s="1887"/>
      <c r="AL143" s="1887"/>
      <c r="AM143" s="1887"/>
      <c r="AN143" s="1887"/>
      <c r="AO143" s="1887"/>
      <c r="AP143" s="1887"/>
      <c r="AQ143" s="1887"/>
      <c r="AR143" s="1887"/>
      <c r="AS143" s="1887"/>
      <c r="AT143" s="1887"/>
      <c r="AU143" s="1887"/>
      <c r="AV143" s="1887"/>
      <c r="AW143" s="1887"/>
      <c r="AX143" s="1887"/>
      <c r="AY143" s="1887"/>
      <c r="AZ143" s="1887"/>
      <c r="BA143" s="1887"/>
      <c r="BB143" s="1887"/>
      <c r="BC143" s="1887"/>
      <c r="BD143" s="1887"/>
      <c r="BE143" s="1887"/>
      <c r="BF143" s="1887"/>
      <c r="BG143" s="1887"/>
      <c r="BH143" s="1887"/>
      <c r="BI143" s="266"/>
      <c r="BJ143" s="266"/>
      <c r="BK143" s="266"/>
      <c r="BL143" s="266"/>
      <c r="BM143" s="266"/>
      <c r="BN143" s="266"/>
      <c r="BO143" s="266"/>
      <c r="BP143" s="266"/>
      <c r="BQ143" s="266"/>
      <c r="BR143" s="266"/>
      <c r="BS143" s="266"/>
      <c r="BT143" s="266"/>
      <c r="BU143" s="266"/>
      <c r="BV143" s="266"/>
    </row>
    <row r="144" spans="1:74" ht="15" customHeight="1">
      <c r="A144" s="1905" t="s">
        <v>200</v>
      </c>
      <c r="B144" s="1905"/>
      <c r="C144" s="1905"/>
      <c r="D144" s="1905"/>
      <c r="E144" s="1905"/>
      <c r="F144" s="1905"/>
      <c r="G144" s="1905"/>
      <c r="H144" s="1905"/>
      <c r="I144" s="1905"/>
      <c r="J144" s="1905"/>
      <c r="K144" s="1905"/>
    </row>
    <row r="145" spans="1:11" ht="15" customHeight="1">
      <c r="A145" s="1905"/>
      <c r="B145" s="1905"/>
      <c r="C145" s="1905"/>
      <c r="D145" s="1905"/>
      <c r="E145" s="1905"/>
      <c r="F145" s="1905"/>
      <c r="G145" s="1905"/>
      <c r="H145" s="1905"/>
      <c r="I145" s="1905"/>
      <c r="J145" s="1905"/>
      <c r="K145" s="1905"/>
    </row>
  </sheetData>
  <sheetProtection formatCells="0" selectLockedCells="1"/>
  <mergeCells count="395">
    <mergeCell ref="A144:K145"/>
    <mergeCell ref="AJ118:BH120"/>
    <mergeCell ref="A121:A130"/>
    <mergeCell ref="A131:A140"/>
    <mergeCell ref="A141:E142"/>
    <mergeCell ref="A143:Y143"/>
    <mergeCell ref="Z143:AJ143"/>
    <mergeCell ref="AK143:BH143"/>
    <mergeCell ref="BH113:BH114"/>
    <mergeCell ref="A115:F115"/>
    <mergeCell ref="A116:A120"/>
    <mergeCell ref="B116:B120"/>
    <mergeCell ref="C116:C120"/>
    <mergeCell ref="D116:D120"/>
    <mergeCell ref="E116:E120"/>
    <mergeCell ref="F116:F120"/>
    <mergeCell ref="G116:AI120"/>
    <mergeCell ref="AJ116:BH117"/>
    <mergeCell ref="BB113:BB114"/>
    <mergeCell ref="BC113:BC114"/>
    <mergeCell ref="BD113:BD114"/>
    <mergeCell ref="BE113:BE114"/>
    <mergeCell ref="BF113:BF114"/>
    <mergeCell ref="BG113:BG114"/>
    <mergeCell ref="AV113:AV114"/>
    <mergeCell ref="AW113:AW114"/>
    <mergeCell ref="AX113:AX114"/>
    <mergeCell ref="AY113:AY114"/>
    <mergeCell ref="AZ113:AZ114"/>
    <mergeCell ref="BA113:BA114"/>
    <mergeCell ref="AP113:AP114"/>
    <mergeCell ref="AQ113:AQ114"/>
    <mergeCell ref="AR113:AR114"/>
    <mergeCell ref="AS113:AS114"/>
    <mergeCell ref="AT113:AT114"/>
    <mergeCell ref="AU113:AU114"/>
    <mergeCell ref="AJ113:AJ114"/>
    <mergeCell ref="AK113:AK114"/>
    <mergeCell ref="AL113:AL114"/>
    <mergeCell ref="AM113:AM114"/>
    <mergeCell ref="AN113:AN114"/>
    <mergeCell ref="AO113:AO114"/>
    <mergeCell ref="AD113:AD114"/>
    <mergeCell ref="AE113:AE114"/>
    <mergeCell ref="AF113:AF114"/>
    <mergeCell ref="AG113:AG114"/>
    <mergeCell ref="AH113:AH114"/>
    <mergeCell ref="AI113:AI114"/>
    <mergeCell ref="X113:X114"/>
    <mergeCell ref="Y113:Y114"/>
    <mergeCell ref="Z113:Z114"/>
    <mergeCell ref="AA113:AA114"/>
    <mergeCell ref="AB113:AB114"/>
    <mergeCell ref="AC113:AC114"/>
    <mergeCell ref="R113:R114"/>
    <mergeCell ref="S113:S114"/>
    <mergeCell ref="T113:T114"/>
    <mergeCell ref="U113:U114"/>
    <mergeCell ref="V113:V114"/>
    <mergeCell ref="W113:W114"/>
    <mergeCell ref="L113:L114"/>
    <mergeCell ref="M113:M114"/>
    <mergeCell ref="N113:N114"/>
    <mergeCell ref="O113:O114"/>
    <mergeCell ref="P113:P114"/>
    <mergeCell ref="Q113:Q114"/>
    <mergeCell ref="BC101:BF103"/>
    <mergeCell ref="BG101:BH103"/>
    <mergeCell ref="A104:E110"/>
    <mergeCell ref="A111:E112"/>
    <mergeCell ref="A113:F114"/>
    <mergeCell ref="G113:G114"/>
    <mergeCell ref="H113:H114"/>
    <mergeCell ref="I113:I114"/>
    <mergeCell ref="J113:J114"/>
    <mergeCell ref="K113:K114"/>
    <mergeCell ref="AO101:AP103"/>
    <mergeCell ref="AQ101:AR103"/>
    <mergeCell ref="AS101:AT103"/>
    <mergeCell ref="AU101:AV103"/>
    <mergeCell ref="AW101:AZ103"/>
    <mergeCell ref="BA101:BB103"/>
    <mergeCell ref="AC101:AD103"/>
    <mergeCell ref="AE101:AF103"/>
    <mergeCell ref="AG101:AH103"/>
    <mergeCell ref="AI101:AJ103"/>
    <mergeCell ref="AK101:AL103"/>
    <mergeCell ref="AM101:AN103"/>
    <mergeCell ref="Q101:R103"/>
    <mergeCell ref="S101:T103"/>
    <mergeCell ref="U101:V103"/>
    <mergeCell ref="W101:X103"/>
    <mergeCell ref="Y101:Z103"/>
    <mergeCell ref="AA101:AB103"/>
    <mergeCell ref="BA99:BB99"/>
    <mergeCell ref="BC99:BD99"/>
    <mergeCell ref="BE99:BF99"/>
    <mergeCell ref="BG99:BH99"/>
    <mergeCell ref="A101:F103"/>
    <mergeCell ref="G101:H103"/>
    <mergeCell ref="I101:J103"/>
    <mergeCell ref="K101:L103"/>
    <mergeCell ref="M101:N103"/>
    <mergeCell ref="O101:P103"/>
    <mergeCell ref="AO99:AP99"/>
    <mergeCell ref="AQ99:AR99"/>
    <mergeCell ref="AS99:AT99"/>
    <mergeCell ref="AU99:AV99"/>
    <mergeCell ref="AW99:AX99"/>
    <mergeCell ref="AY99:AZ99"/>
    <mergeCell ref="AC99:AD99"/>
    <mergeCell ref="AE99:AF99"/>
    <mergeCell ref="AG99:AH99"/>
    <mergeCell ref="AI99:AJ99"/>
    <mergeCell ref="AK99:AL99"/>
    <mergeCell ref="AM99:AN99"/>
    <mergeCell ref="Q99:R99"/>
    <mergeCell ref="S99:T99"/>
    <mergeCell ref="U99:V99"/>
    <mergeCell ref="W99:X99"/>
    <mergeCell ref="Y99:Z99"/>
    <mergeCell ref="AA99:AB99"/>
    <mergeCell ref="A97:Q98"/>
    <mergeCell ref="R97:S98"/>
    <mergeCell ref="T97:AI98"/>
    <mergeCell ref="AJ97:AK98"/>
    <mergeCell ref="A99:F100"/>
    <mergeCell ref="G99:H99"/>
    <mergeCell ref="I99:J99"/>
    <mergeCell ref="K99:L99"/>
    <mergeCell ref="M99:N99"/>
    <mergeCell ref="O99:P99"/>
    <mergeCell ref="AJ71:BH73"/>
    <mergeCell ref="A74:A83"/>
    <mergeCell ref="A84:A93"/>
    <mergeCell ref="A94:E95"/>
    <mergeCell ref="A96:Y96"/>
    <mergeCell ref="Z96:AJ96"/>
    <mergeCell ref="AK96:BH96"/>
    <mergeCell ref="BH66:BH67"/>
    <mergeCell ref="A68:F68"/>
    <mergeCell ref="A69:A73"/>
    <mergeCell ref="B69:B73"/>
    <mergeCell ref="C69:C73"/>
    <mergeCell ref="D69:D73"/>
    <mergeCell ref="E69:E73"/>
    <mergeCell ref="F69:F73"/>
    <mergeCell ref="G69:AI73"/>
    <mergeCell ref="AJ69:BH70"/>
    <mergeCell ref="BB66:BB67"/>
    <mergeCell ref="BC66:BC67"/>
    <mergeCell ref="BD66:BD67"/>
    <mergeCell ref="BE66:BE67"/>
    <mergeCell ref="BF66:BF67"/>
    <mergeCell ref="BG66:BG67"/>
    <mergeCell ref="AV66:AV67"/>
    <mergeCell ref="AW66:AW67"/>
    <mergeCell ref="AX66:AX67"/>
    <mergeCell ref="AY66:AY67"/>
    <mergeCell ref="AZ66:AZ67"/>
    <mergeCell ref="BA66:BA67"/>
    <mergeCell ref="AP66:AP67"/>
    <mergeCell ref="AQ66:AQ67"/>
    <mergeCell ref="AR66:AR67"/>
    <mergeCell ref="AS66:AS67"/>
    <mergeCell ref="AT66:AT67"/>
    <mergeCell ref="AU66:AU67"/>
    <mergeCell ref="AJ66:AJ67"/>
    <mergeCell ref="AK66:AK67"/>
    <mergeCell ref="AL66:AL67"/>
    <mergeCell ref="AM66:AM67"/>
    <mergeCell ref="AN66:AN67"/>
    <mergeCell ref="AO66:AO67"/>
    <mergeCell ref="AD66:AD67"/>
    <mergeCell ref="AE66:AE67"/>
    <mergeCell ref="AF66:AF67"/>
    <mergeCell ref="AG66:AG67"/>
    <mergeCell ref="AH66:AH67"/>
    <mergeCell ref="AI66:AI67"/>
    <mergeCell ref="X66:X67"/>
    <mergeCell ref="Y66:Y67"/>
    <mergeCell ref="Z66:Z67"/>
    <mergeCell ref="AA66:AA67"/>
    <mergeCell ref="AB66:AB67"/>
    <mergeCell ref="AC66:AC67"/>
    <mergeCell ref="R66:R67"/>
    <mergeCell ref="S66:S67"/>
    <mergeCell ref="T66:T67"/>
    <mergeCell ref="U66:U67"/>
    <mergeCell ref="V66:V67"/>
    <mergeCell ref="W66:W67"/>
    <mergeCell ref="L66:L67"/>
    <mergeCell ref="M66:M67"/>
    <mergeCell ref="N66:N67"/>
    <mergeCell ref="O66:O67"/>
    <mergeCell ref="P66:P67"/>
    <mergeCell ref="Q66:Q67"/>
    <mergeCell ref="BC54:BF56"/>
    <mergeCell ref="BG54:BH56"/>
    <mergeCell ref="A57:E63"/>
    <mergeCell ref="A64:E65"/>
    <mergeCell ref="A66:F67"/>
    <mergeCell ref="G66:G67"/>
    <mergeCell ref="H66:H67"/>
    <mergeCell ref="I66:I67"/>
    <mergeCell ref="J66:J67"/>
    <mergeCell ref="K66:K67"/>
    <mergeCell ref="AO54:AP56"/>
    <mergeCell ref="AQ54:AR56"/>
    <mergeCell ref="AS54:AT56"/>
    <mergeCell ref="AU54:AV56"/>
    <mergeCell ref="AW54:AZ56"/>
    <mergeCell ref="BA54:BB56"/>
    <mergeCell ref="AC54:AD56"/>
    <mergeCell ref="AE54:AF56"/>
    <mergeCell ref="AG54:AH56"/>
    <mergeCell ref="AI54:AJ56"/>
    <mergeCell ref="AK54:AL56"/>
    <mergeCell ref="AM54:AN56"/>
    <mergeCell ref="Q54:R56"/>
    <mergeCell ref="S54:T56"/>
    <mergeCell ref="U54:V56"/>
    <mergeCell ref="W54:X56"/>
    <mergeCell ref="Y54:Z56"/>
    <mergeCell ref="AA54:AB56"/>
    <mergeCell ref="BA52:BB52"/>
    <mergeCell ref="BC52:BD52"/>
    <mergeCell ref="BE52:BF52"/>
    <mergeCell ref="BG52:BH52"/>
    <mergeCell ref="A54:F56"/>
    <mergeCell ref="G54:H56"/>
    <mergeCell ref="I54:J56"/>
    <mergeCell ref="K54:L56"/>
    <mergeCell ref="M54:N56"/>
    <mergeCell ref="O54:P56"/>
    <mergeCell ref="AO52:AP52"/>
    <mergeCell ref="AQ52:AR52"/>
    <mergeCell ref="AS52:AT52"/>
    <mergeCell ref="AU52:AV52"/>
    <mergeCell ref="AW52:AX52"/>
    <mergeCell ref="AY52:AZ52"/>
    <mergeCell ref="AC52:AD52"/>
    <mergeCell ref="AE52:AF52"/>
    <mergeCell ref="AG52:AH52"/>
    <mergeCell ref="AI52:AJ52"/>
    <mergeCell ref="AK52:AL52"/>
    <mergeCell ref="AM52:AN52"/>
    <mergeCell ref="Q52:R52"/>
    <mergeCell ref="S52:T52"/>
    <mergeCell ref="U52:V52"/>
    <mergeCell ref="W52:X52"/>
    <mergeCell ref="Y52:Z52"/>
    <mergeCell ref="AA52:AB52"/>
    <mergeCell ref="A50:Q51"/>
    <mergeCell ref="R50:S51"/>
    <mergeCell ref="T50:AI51"/>
    <mergeCell ref="AJ50:AK51"/>
    <mergeCell ref="A52:F53"/>
    <mergeCell ref="G52:H52"/>
    <mergeCell ref="I52:J52"/>
    <mergeCell ref="K52:L52"/>
    <mergeCell ref="M52:N52"/>
    <mergeCell ref="O52:P52"/>
    <mergeCell ref="AJ22:BH23"/>
    <mergeCell ref="AJ24:BH26"/>
    <mergeCell ref="A27:A36"/>
    <mergeCell ref="A37:A46"/>
    <mergeCell ref="A47:E48"/>
    <mergeCell ref="A49:Y49"/>
    <mergeCell ref="Z49:AJ49"/>
    <mergeCell ref="AK49:BH49"/>
    <mergeCell ref="BG19:BG20"/>
    <mergeCell ref="BH19:BH20"/>
    <mergeCell ref="A21:F21"/>
    <mergeCell ref="A22:A26"/>
    <mergeCell ref="B22:B26"/>
    <mergeCell ref="C22:C26"/>
    <mergeCell ref="D22:D26"/>
    <mergeCell ref="E22:E26"/>
    <mergeCell ref="F22:F26"/>
    <mergeCell ref="G22:AI26"/>
    <mergeCell ref="BA19:BA20"/>
    <mergeCell ref="BB19:BB20"/>
    <mergeCell ref="BC19:BC20"/>
    <mergeCell ref="BD19:BD20"/>
    <mergeCell ref="BE19:BE20"/>
    <mergeCell ref="BF19:BF20"/>
    <mergeCell ref="AU19:AU20"/>
    <mergeCell ref="AV19:AV20"/>
    <mergeCell ref="AW19:AW20"/>
    <mergeCell ref="AX19:AX20"/>
    <mergeCell ref="AY19:AY20"/>
    <mergeCell ref="AZ19:AZ20"/>
    <mergeCell ref="AO19:AO20"/>
    <mergeCell ref="AP19:AP20"/>
    <mergeCell ref="AQ19:AQ20"/>
    <mergeCell ref="AR19:AR20"/>
    <mergeCell ref="AS19:AS20"/>
    <mergeCell ref="AT19:AT20"/>
    <mergeCell ref="AK19:AK20"/>
    <mergeCell ref="AL19:AL20"/>
    <mergeCell ref="AM19:AM20"/>
    <mergeCell ref="AN19:AN20"/>
    <mergeCell ref="AC19:AC20"/>
    <mergeCell ref="AD19:AD20"/>
    <mergeCell ref="AE19:AE20"/>
    <mergeCell ref="AF19:AF20"/>
    <mergeCell ref="AG19:AG20"/>
    <mergeCell ref="AH19:AH20"/>
    <mergeCell ref="N19:N20"/>
    <mergeCell ref="O19:O20"/>
    <mergeCell ref="P19:P20"/>
    <mergeCell ref="BA7:BB9"/>
    <mergeCell ref="BC7:BF9"/>
    <mergeCell ref="BG7:BH9"/>
    <mergeCell ref="AQ7:AR9"/>
    <mergeCell ref="AS7:AT9"/>
    <mergeCell ref="AU7:AV9"/>
    <mergeCell ref="AW7:AZ9"/>
    <mergeCell ref="W19:W20"/>
    <mergeCell ref="X19:X20"/>
    <mergeCell ref="Y19:Y20"/>
    <mergeCell ref="Z19:Z20"/>
    <mergeCell ref="AA19:AA20"/>
    <mergeCell ref="AB19:AB20"/>
    <mergeCell ref="Q19:Q20"/>
    <mergeCell ref="R19:R20"/>
    <mergeCell ref="S19:S20"/>
    <mergeCell ref="T19:T20"/>
    <mergeCell ref="U19:U20"/>
    <mergeCell ref="V19:V20"/>
    <mergeCell ref="AI19:AI20"/>
    <mergeCell ref="AJ19:AJ20"/>
    <mergeCell ref="A10:E16"/>
    <mergeCell ref="A17:E18"/>
    <mergeCell ref="A19:F20"/>
    <mergeCell ref="G19:G20"/>
    <mergeCell ref="H19:H20"/>
    <mergeCell ref="I19:I20"/>
    <mergeCell ref="J19:J20"/>
    <mergeCell ref="AM7:AN9"/>
    <mergeCell ref="AO7:AP9"/>
    <mergeCell ref="AA7:AB9"/>
    <mergeCell ref="AC7:AD9"/>
    <mergeCell ref="AE7:AF9"/>
    <mergeCell ref="AG7:AH9"/>
    <mergeCell ref="AI7:AJ9"/>
    <mergeCell ref="AK7:AL9"/>
    <mergeCell ref="O7:P9"/>
    <mergeCell ref="Q7:R9"/>
    <mergeCell ref="S7:T9"/>
    <mergeCell ref="U7:V9"/>
    <mergeCell ref="W7:X9"/>
    <mergeCell ref="Y7:Z9"/>
    <mergeCell ref="K19:K20"/>
    <mergeCell ref="L19:L20"/>
    <mergeCell ref="M19:M20"/>
    <mergeCell ref="A7:F9"/>
    <mergeCell ref="G7:H9"/>
    <mergeCell ref="I7:J9"/>
    <mergeCell ref="K7:L9"/>
    <mergeCell ref="M7:N9"/>
    <mergeCell ref="AM5:AN5"/>
    <mergeCell ref="AO5:AP5"/>
    <mergeCell ref="AQ5:AR5"/>
    <mergeCell ref="AS5:AT5"/>
    <mergeCell ref="AA5:AB5"/>
    <mergeCell ref="AC5:AD5"/>
    <mergeCell ref="AE5:AF5"/>
    <mergeCell ref="AG5:AH5"/>
    <mergeCell ref="AI5:AJ5"/>
    <mergeCell ref="AK5:AL5"/>
    <mergeCell ref="O5:P5"/>
    <mergeCell ref="Q5:R5"/>
    <mergeCell ref="S5:T5"/>
    <mergeCell ref="U5:V5"/>
    <mergeCell ref="W5:X5"/>
    <mergeCell ref="Y5:Z5"/>
    <mergeCell ref="A1:BH2"/>
    <mergeCell ref="A3:Q4"/>
    <mergeCell ref="R3:S4"/>
    <mergeCell ref="T3:AI4"/>
    <mergeCell ref="AJ3:AK4"/>
    <mergeCell ref="A5:F6"/>
    <mergeCell ref="G5:H5"/>
    <mergeCell ref="I5:J5"/>
    <mergeCell ref="K5:L5"/>
    <mergeCell ref="M5:N5"/>
    <mergeCell ref="AY5:AZ5"/>
    <mergeCell ref="BA5:BB5"/>
    <mergeCell ref="BC5:BD5"/>
    <mergeCell ref="BE5:BF5"/>
    <mergeCell ref="BG5:BH5"/>
    <mergeCell ref="AU5:AV5"/>
    <mergeCell ref="AW5:AX5"/>
  </mergeCells>
  <phoneticPr fontId="2"/>
  <conditionalFormatting sqref="A1:XFD1048576">
    <cfRule type="notContainsBlanks" dxfId="553" priority="1">
      <formula>LEN(TRIM(A1))&gt;0</formula>
    </cfRule>
  </conditionalFormatting>
  <dataValidations count="12">
    <dataValidation allowBlank="1" showInputMessage="1" showErrorMessage="1" promptTitle="＜入力方法＞" prompt="P4.5　1-4-(3)勤務形態の状況に記載した記号を記入してください。" sqref="B27:B36 B74:B83 B121:B130"/>
    <dataValidation allowBlank="1" showInputMessage="1" showErrorMessage="1" prompt="以下の条件に該当する者_x000a_①保育業務に、常勤で１年以上従事_x000a_②子育て支援員研修（地域型コース）修了" sqref="F131:F139 F84:F92 F74:F82 F121:F129"/>
    <dataValidation allowBlank="1" showInputMessage="1" showErrorMessage="1" prompt="保育士等（看護師・幼稚園教諭等を含む）について、勤務形態別に勤務している者の人数を資格別に入力してください。" sqref="C133:D140 E69:E93 D85 C69:D84 C86:D93 E116:E140 D132 C116:D131 C22:E36"/>
    <dataValidation allowBlank="1" showInputMessage="1" showErrorMessage="1" promptTitle="市長が認める者" prompt="以下の条件に該当する者_x000a_①保育業務に、常勤で１年以上従事_x000a_②子育て支援員研修（地域型コース）修了者" sqref="F27:F46"/>
    <dataValidation allowBlank="1" showInputMessage="1" showErrorMessage="1" promptTitle="＜入力方法＞" prompt="P4　1-4-(3)勤務形態の状況に記載した記号を記入してください。" sqref="B37:B46"/>
    <dataValidation allowBlank="1" showErrorMessage="1" sqref="B22:B26">
      <formula1>0</formula1>
      <formula2>0</formula2>
    </dataValidation>
    <dataValidation allowBlank="1" showInputMessage="1" showErrorMessage="1" prompt="保育士及び保育従事者について、その時間に勤務している者の資格別の人数を記入してください。" sqref="A21:A26 B21:F21 A68:A73 B68:F68 B115:F115 A115:A120"/>
    <dataValidation allowBlank="1" showInputMessage="1" showErrorMessage="1" prompt="P4(4)勤務形態の状況に記載した記号を記入してください。" sqref="B92:B93 B139:B140"/>
    <dataValidation allowBlank="1" showErrorMessage="1" sqref="A27:A47 F83 A121:A141 A74:A94 B69:B73 F93 C37:E46 F130 B116:B120 F140"/>
    <dataValidation errorStyle="warning" allowBlank="1" showErrorMessage="1" sqref="T3:AI4 T50:AI51 T97:AI98"/>
    <dataValidation allowBlank="1" showErrorMessage="1" prompt="P4(4)勤務形態の状況に記載した記号を記入してください。" sqref="B84:B91 B131:B138"/>
    <dataValidation type="list" allowBlank="1" showInputMessage="1" showErrorMessage="1" sqref="G66:BH67 G74:BH93 G113:BH114 G121:BH140">
      <formula1>"●,○"</formula1>
    </dataValidation>
  </dataValidations>
  <printOptions horizontalCentered="1"/>
  <pageMargins left="0.23622047244094491" right="0.23622047244094491" top="0.39370078740157483" bottom="0.23622047244094491" header="0.19685039370078741" footer="0.19685039370078741"/>
  <pageSetup paperSize="9" scale="95" fitToHeight="0" orientation="landscape" cellComments="asDisplayed" r:id="rId1"/>
  <rowBreaks count="2" manualBreakCount="2">
    <brk id="49" max="16383" man="1"/>
    <brk id="96"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O206"/>
  <sheetViews>
    <sheetView topLeftCell="A187" zoomScaleNormal="100" workbookViewId="0">
      <selection activeCell="AZ187" sqref="AZ187"/>
    </sheetView>
  </sheetViews>
  <sheetFormatPr defaultColWidth="2.5" defaultRowHeight="15" customHeight="1"/>
  <cols>
    <col min="1" max="7" width="2.5" style="129"/>
    <col min="8" max="8" width="2.5" style="129" customWidth="1"/>
    <col min="9" max="11" width="2.5" style="129"/>
    <col min="12" max="12" width="1.5" style="129" customWidth="1"/>
    <col min="13" max="13" width="2.5" style="129"/>
    <col min="14" max="14" width="2.625" style="129" customWidth="1"/>
    <col min="15" max="16" width="2.5" style="129"/>
    <col min="17" max="21" width="2.375" style="129" customWidth="1"/>
    <col min="22" max="26" width="2.5" style="129"/>
    <col min="27" max="27" width="1.75" style="129" customWidth="1"/>
    <col min="28" max="31" width="2.5" style="129"/>
    <col min="32" max="36" width="2.375" style="129" customWidth="1"/>
    <col min="37" max="93" width="2.5" style="243"/>
    <col min="94" max="16384" width="2.5" style="129"/>
  </cols>
  <sheetData>
    <row r="1" spans="1:93" s="153" customFormat="1" ht="18" customHeight="1">
      <c r="A1" s="2147" t="s">
        <v>622</v>
      </c>
      <c r="B1" s="2148"/>
      <c r="C1" s="2148"/>
      <c r="D1" s="2148"/>
      <c r="E1" s="2148"/>
      <c r="F1" s="2148"/>
      <c r="G1" s="2148"/>
      <c r="H1" s="2148"/>
      <c r="I1" s="2148"/>
      <c r="J1" s="2148"/>
      <c r="K1" s="2148"/>
      <c r="L1" s="2148"/>
      <c r="M1" s="2148"/>
      <c r="N1" s="2148"/>
      <c r="O1" s="2148"/>
      <c r="P1" s="2148"/>
      <c r="Q1" s="2148"/>
      <c r="R1" s="2148"/>
      <c r="S1" s="2148"/>
      <c r="T1" s="2148"/>
      <c r="U1" s="2148"/>
      <c r="V1" s="2148"/>
      <c r="W1" s="2148"/>
      <c r="X1" s="2148"/>
      <c r="Y1" s="2148"/>
      <c r="Z1" s="2148"/>
      <c r="AA1" s="2148"/>
      <c r="AB1" s="2148"/>
      <c r="AC1" s="2148"/>
      <c r="AD1" s="2148"/>
      <c r="AE1" s="2148"/>
      <c r="AF1" s="2148"/>
      <c r="AG1" s="2148"/>
      <c r="AH1" s="2148"/>
      <c r="AI1" s="2148"/>
      <c r="AJ1" s="2148"/>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row>
    <row r="2" spans="1:93" s="153" customFormat="1" ht="15" customHeight="1">
      <c r="A2" s="2277" t="s">
        <v>627</v>
      </c>
      <c r="B2" s="2278"/>
      <c r="C2" s="2283"/>
      <c r="D2" s="2283"/>
      <c r="E2" s="2159" t="s">
        <v>280</v>
      </c>
      <c r="F2" s="2159"/>
      <c r="G2" s="2159"/>
      <c r="H2" s="2159"/>
      <c r="I2" s="2159"/>
      <c r="J2" s="2159"/>
      <c r="K2" s="2159"/>
      <c r="L2" s="2159"/>
      <c r="M2" s="155"/>
      <c r="N2" s="156"/>
      <c r="O2" s="155" t="s">
        <v>360</v>
      </c>
      <c r="P2" s="2160"/>
      <c r="Q2" s="2160"/>
      <c r="R2" s="2160"/>
      <c r="S2" s="155" t="s">
        <v>64</v>
      </c>
      <c r="T2" s="2159" t="s">
        <v>359</v>
      </c>
      <c r="U2" s="2159"/>
      <c r="V2" s="2159"/>
      <c r="W2" s="155"/>
      <c r="X2" s="157"/>
      <c r="Y2" s="158"/>
      <c r="Z2" s="2293" t="s">
        <v>281</v>
      </c>
      <c r="AA2" s="2293"/>
      <c r="AB2" s="2293"/>
      <c r="AC2" s="2293"/>
      <c r="AD2" s="2293"/>
      <c r="AE2" s="159"/>
      <c r="AF2" s="159"/>
      <c r="AG2" s="159"/>
      <c r="AH2" s="159"/>
      <c r="AI2" s="159"/>
      <c r="AJ2" s="160"/>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row>
    <row r="3" spans="1:93" s="153" customFormat="1" ht="15" customHeight="1">
      <c r="A3" s="2279"/>
      <c r="B3" s="2280"/>
      <c r="C3" s="2177" t="s">
        <v>296</v>
      </c>
      <c r="D3" s="1549" t="s">
        <v>298</v>
      </c>
      <c r="E3" s="1550"/>
      <c r="F3" s="1550"/>
      <c r="G3" s="1550"/>
      <c r="H3" s="1645"/>
      <c r="I3" s="1033" t="s">
        <v>72</v>
      </c>
      <c r="J3" s="1034"/>
      <c r="K3" s="1034"/>
      <c r="L3" s="1034"/>
      <c r="M3" s="1034"/>
      <c r="N3" s="1034"/>
      <c r="O3" s="1034"/>
      <c r="P3" s="1034"/>
      <c r="Q3" s="1034"/>
      <c r="R3" s="1034"/>
      <c r="S3" s="1034"/>
      <c r="T3" s="1034"/>
      <c r="U3" s="1033" t="s">
        <v>5</v>
      </c>
      <c r="V3" s="1034"/>
      <c r="W3" s="1034"/>
      <c r="X3" s="1034"/>
      <c r="Y3" s="1034"/>
      <c r="Z3" s="1034"/>
      <c r="AA3" s="1034"/>
      <c r="AB3" s="1034"/>
      <c r="AC3" s="1034"/>
      <c r="AD3" s="1034"/>
      <c r="AE3" s="1034"/>
      <c r="AF3" s="1034"/>
      <c r="AG3" s="1034"/>
      <c r="AH3" s="1034"/>
      <c r="AI3" s="1034"/>
      <c r="AJ3" s="1035"/>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row>
    <row r="4" spans="1:93" s="153" customFormat="1" ht="15" customHeight="1">
      <c r="A4" s="2279"/>
      <c r="B4" s="2280"/>
      <c r="C4" s="2177"/>
      <c r="D4" s="1033"/>
      <c r="E4" s="1034"/>
      <c r="F4" s="1034"/>
      <c r="G4" s="1034"/>
      <c r="H4" s="1035"/>
      <c r="I4" s="1011" t="s">
        <v>73</v>
      </c>
      <c r="J4" s="1011"/>
      <c r="K4" s="1011"/>
      <c r="L4" s="2200" t="s">
        <v>543</v>
      </c>
      <c r="M4" s="2201"/>
      <c r="N4" s="2201"/>
      <c r="O4" s="1348" t="s">
        <v>126</v>
      </c>
      <c r="P4" s="1349"/>
      <c r="Q4" s="1349"/>
      <c r="R4" s="1349"/>
      <c r="S4" s="1349"/>
      <c r="T4" s="1350"/>
      <c r="U4" s="2176" t="s">
        <v>282</v>
      </c>
      <c r="V4" s="2176"/>
      <c r="W4" s="2176"/>
      <c r="X4" s="1348" t="s">
        <v>283</v>
      </c>
      <c r="Y4" s="1349"/>
      <c r="Z4" s="1349"/>
      <c r="AA4" s="1349"/>
      <c r="AB4" s="1349"/>
      <c r="AC4" s="1349"/>
      <c r="AD4" s="1349"/>
      <c r="AE4" s="1349"/>
      <c r="AF4" s="1349"/>
      <c r="AG4" s="1349"/>
      <c r="AH4" s="1349"/>
      <c r="AI4" s="1349"/>
      <c r="AJ4" s="1350"/>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row>
    <row r="5" spans="1:93" s="153" customFormat="1" ht="15" customHeight="1">
      <c r="A5" s="2279"/>
      <c r="B5" s="2280"/>
      <c r="C5" s="2177"/>
      <c r="D5" s="2153" t="s">
        <v>406</v>
      </c>
      <c r="E5" s="2001"/>
      <c r="F5" s="2001"/>
      <c r="G5" s="2001"/>
      <c r="H5" s="1978"/>
      <c r="I5" s="2149"/>
      <c r="J5" s="1461"/>
      <c r="K5" s="2150"/>
      <c r="L5" s="2149"/>
      <c r="M5" s="1461"/>
      <c r="N5" s="2150"/>
      <c r="O5" s="2190">
        <f>IF(L5&gt;I5,L5,I5)*IF('表紙・運営１(P1,2,3,4,5,6)'!$F$23&gt;41364.5,3.3,2.475)</f>
        <v>0</v>
      </c>
      <c r="P5" s="2191"/>
      <c r="Q5" s="2191"/>
      <c r="R5" s="2191"/>
      <c r="S5" s="2191"/>
      <c r="T5" s="1032" t="s">
        <v>284</v>
      </c>
      <c r="U5" s="2149"/>
      <c r="V5" s="1461"/>
      <c r="W5" s="2150"/>
      <c r="X5" s="2149"/>
      <c r="Y5" s="1461"/>
      <c r="Z5" s="1032" t="s">
        <v>285</v>
      </c>
      <c r="AA5" s="2198"/>
      <c r="AB5" s="2199"/>
      <c r="AC5" s="2199"/>
      <c r="AD5" s="2199"/>
      <c r="AE5" s="2199"/>
      <c r="AF5" s="1032" t="s">
        <v>286</v>
      </c>
      <c r="AG5" s="2167" t="str">
        <f>IF(O5=0,"―",IF(O5=AA5-0,"充足",IF(O5&gt;AA5-0,"不足","充足")))</f>
        <v>―</v>
      </c>
      <c r="AH5" s="2168"/>
      <c r="AI5" s="2168"/>
      <c r="AJ5" s="2169"/>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row>
    <row r="6" spans="1:93" s="153" customFormat="1" ht="15" customHeight="1">
      <c r="A6" s="2279"/>
      <c r="B6" s="2280"/>
      <c r="C6" s="2177"/>
      <c r="D6" s="2154"/>
      <c r="E6" s="2002"/>
      <c r="F6" s="2002"/>
      <c r="G6" s="2002"/>
      <c r="H6" s="1979"/>
      <c r="I6" s="2151"/>
      <c r="J6" s="1610"/>
      <c r="K6" s="2152"/>
      <c r="L6" s="2151"/>
      <c r="M6" s="1610"/>
      <c r="N6" s="2152"/>
      <c r="O6" s="2192"/>
      <c r="P6" s="2193"/>
      <c r="Q6" s="2193"/>
      <c r="R6" s="2193"/>
      <c r="S6" s="2193"/>
      <c r="T6" s="1645"/>
      <c r="U6" s="2151"/>
      <c r="V6" s="1610"/>
      <c r="W6" s="2152"/>
      <c r="X6" s="2151"/>
      <c r="Y6" s="1610"/>
      <c r="Z6" s="1645"/>
      <c r="AA6" s="2196"/>
      <c r="AB6" s="2197"/>
      <c r="AC6" s="2197"/>
      <c r="AD6" s="2197"/>
      <c r="AE6" s="2197"/>
      <c r="AF6" s="1645"/>
      <c r="AG6" s="2170"/>
      <c r="AH6" s="2171"/>
      <c r="AI6" s="2171"/>
      <c r="AJ6" s="2172"/>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row>
    <row r="7" spans="1:93" s="153" customFormat="1" ht="15" customHeight="1">
      <c r="A7" s="2279"/>
      <c r="B7" s="2280"/>
      <c r="C7" s="2177"/>
      <c r="D7" s="2178" t="s">
        <v>407</v>
      </c>
      <c r="E7" s="2179"/>
      <c r="F7" s="2179"/>
      <c r="G7" s="2179"/>
      <c r="H7" s="2180"/>
      <c r="I7" s="2149"/>
      <c r="J7" s="1461"/>
      <c r="K7" s="2150"/>
      <c r="L7" s="2149"/>
      <c r="M7" s="1461"/>
      <c r="N7" s="2150"/>
      <c r="O7" s="2190">
        <f>IF(L7&gt;I7,L7,I7)*IF('表紙・運営１(P1,2,3,4,5,6)'!$F$23&gt;41364.5,3.3,2.475)</f>
        <v>0</v>
      </c>
      <c r="P7" s="2191"/>
      <c r="Q7" s="2191"/>
      <c r="R7" s="2191"/>
      <c r="S7" s="2191"/>
      <c r="T7" s="1032" t="s">
        <v>284</v>
      </c>
      <c r="U7" s="2149"/>
      <c r="V7" s="1461"/>
      <c r="W7" s="2150"/>
      <c r="X7" s="2149"/>
      <c r="Y7" s="1461"/>
      <c r="Z7" s="1032" t="s">
        <v>285</v>
      </c>
      <c r="AA7" s="2198"/>
      <c r="AB7" s="2199"/>
      <c r="AC7" s="2199"/>
      <c r="AD7" s="2199"/>
      <c r="AE7" s="2199"/>
      <c r="AF7" s="1032" t="s">
        <v>284</v>
      </c>
      <c r="AG7" s="2167" t="str">
        <f>IF(O7=0,"―",IF(O7=AA7-0,"充足",IF(O7&gt;AA7-0,"不足","充足")))</f>
        <v>―</v>
      </c>
      <c r="AH7" s="2168"/>
      <c r="AI7" s="2168"/>
      <c r="AJ7" s="2169"/>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row>
    <row r="8" spans="1:93" s="153" customFormat="1" ht="15" customHeight="1">
      <c r="A8" s="2279"/>
      <c r="B8" s="2280"/>
      <c r="C8" s="2177"/>
      <c r="D8" s="2154"/>
      <c r="E8" s="2002"/>
      <c r="F8" s="2002"/>
      <c r="G8" s="2002"/>
      <c r="H8" s="1979"/>
      <c r="I8" s="2151"/>
      <c r="J8" s="1610"/>
      <c r="K8" s="2152"/>
      <c r="L8" s="2151"/>
      <c r="M8" s="1610"/>
      <c r="N8" s="2152"/>
      <c r="O8" s="2187"/>
      <c r="P8" s="2284"/>
      <c r="Q8" s="2284"/>
      <c r="R8" s="2284"/>
      <c r="S8" s="2284"/>
      <c r="T8" s="1035"/>
      <c r="U8" s="2151"/>
      <c r="V8" s="1610"/>
      <c r="W8" s="2152"/>
      <c r="X8" s="2151"/>
      <c r="Y8" s="1610"/>
      <c r="Z8" s="1035"/>
      <c r="AA8" s="2196"/>
      <c r="AB8" s="2197"/>
      <c r="AC8" s="2197"/>
      <c r="AD8" s="2197"/>
      <c r="AE8" s="2197"/>
      <c r="AF8" s="1035"/>
      <c r="AG8" s="2173"/>
      <c r="AH8" s="2174"/>
      <c r="AI8" s="2174"/>
      <c r="AJ8" s="2175"/>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row>
    <row r="9" spans="1:93" s="153" customFormat="1" ht="15" customHeight="1">
      <c r="A9" s="2279"/>
      <c r="B9" s="2280"/>
      <c r="C9" s="2177"/>
      <c r="D9" s="2178" t="s">
        <v>297</v>
      </c>
      <c r="E9" s="2179"/>
      <c r="F9" s="2179"/>
      <c r="G9" s="2179"/>
      <c r="H9" s="2180"/>
      <c r="I9" s="2161"/>
      <c r="J9" s="2162"/>
      <c r="K9" s="2163"/>
      <c r="L9" s="2161"/>
      <c r="M9" s="2162"/>
      <c r="N9" s="2163"/>
      <c r="O9" s="2186">
        <f>IF(L9&gt;I9,L9,I9)*1.98</f>
        <v>0</v>
      </c>
      <c r="P9" s="2186"/>
      <c r="Q9" s="2186"/>
      <c r="R9" s="2186"/>
      <c r="S9" s="2187"/>
      <c r="T9" s="1645" t="s">
        <v>284</v>
      </c>
      <c r="U9" s="1423"/>
      <c r="V9" s="1424"/>
      <c r="W9" s="1425"/>
      <c r="X9" s="1423"/>
      <c r="Y9" s="1424"/>
      <c r="Z9" s="1645" t="s">
        <v>285</v>
      </c>
      <c r="AA9" s="2194"/>
      <c r="AB9" s="2195"/>
      <c r="AC9" s="2195"/>
      <c r="AD9" s="2195"/>
      <c r="AE9" s="2195"/>
      <c r="AF9" s="1645" t="s">
        <v>286</v>
      </c>
      <c r="AG9" s="2170" t="str">
        <f>IF(O9=0,"―",IF(O9=AA9-0,"充足",IF(O9&lt;AA9-0,"充足","不足")))</f>
        <v>―</v>
      </c>
      <c r="AH9" s="2171"/>
      <c r="AI9" s="2171"/>
      <c r="AJ9" s="2172"/>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row>
    <row r="10" spans="1:93" s="153" customFormat="1" ht="15" customHeight="1">
      <c r="A10" s="2279"/>
      <c r="B10" s="2280"/>
      <c r="C10" s="2177"/>
      <c r="D10" s="2154"/>
      <c r="E10" s="2002"/>
      <c r="F10" s="2002"/>
      <c r="G10" s="2002"/>
      <c r="H10" s="1979"/>
      <c r="I10" s="2164"/>
      <c r="J10" s="2165"/>
      <c r="K10" s="2166"/>
      <c r="L10" s="2164"/>
      <c r="M10" s="2165"/>
      <c r="N10" s="2166"/>
      <c r="O10" s="2188"/>
      <c r="P10" s="2188"/>
      <c r="Q10" s="2188"/>
      <c r="R10" s="2188"/>
      <c r="S10" s="2189"/>
      <c r="T10" s="1035"/>
      <c r="U10" s="2151"/>
      <c r="V10" s="1610"/>
      <c r="W10" s="2152"/>
      <c r="X10" s="2151"/>
      <c r="Y10" s="1610"/>
      <c r="Z10" s="1035"/>
      <c r="AA10" s="2196"/>
      <c r="AB10" s="2197"/>
      <c r="AC10" s="2197"/>
      <c r="AD10" s="2197"/>
      <c r="AE10" s="2197"/>
      <c r="AF10" s="1035"/>
      <c r="AG10" s="2173"/>
      <c r="AH10" s="2174"/>
      <c r="AI10" s="2174"/>
      <c r="AJ10" s="2175"/>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row>
    <row r="11" spans="1:93" s="153" customFormat="1" ht="15" customHeight="1">
      <c r="A11" s="2279"/>
      <c r="B11" s="2280"/>
      <c r="C11" s="2177"/>
      <c r="D11" s="2178" t="s">
        <v>408</v>
      </c>
      <c r="E11" s="2179"/>
      <c r="F11" s="2179"/>
      <c r="G11" s="2179"/>
      <c r="H11" s="2180"/>
      <c r="I11" s="1423"/>
      <c r="J11" s="1424"/>
      <c r="K11" s="1425"/>
      <c r="L11" s="1423"/>
      <c r="M11" s="1424"/>
      <c r="N11" s="1425"/>
      <c r="O11" s="2188">
        <f>IF(L11&gt;I11,L11,I11)*1.98</f>
        <v>0</v>
      </c>
      <c r="P11" s="2188"/>
      <c r="Q11" s="2188"/>
      <c r="R11" s="2188"/>
      <c r="S11" s="2189"/>
      <c r="T11" s="1645" t="s">
        <v>284</v>
      </c>
      <c r="U11" s="2149"/>
      <c r="V11" s="1461"/>
      <c r="W11" s="2150"/>
      <c r="X11" s="2149"/>
      <c r="Y11" s="1461"/>
      <c r="Z11" s="1645" t="s">
        <v>285</v>
      </c>
      <c r="AA11" s="2198"/>
      <c r="AB11" s="2199"/>
      <c r="AC11" s="2199"/>
      <c r="AD11" s="2199"/>
      <c r="AE11" s="2199"/>
      <c r="AF11" s="1645" t="s">
        <v>284</v>
      </c>
      <c r="AG11" s="2167" t="str">
        <f>IF(O11=0,"―",IF(O11=AA11-0,"充足",IF(O11&gt;AA11-0,"不足","充足")))</f>
        <v>―</v>
      </c>
      <c r="AH11" s="2168"/>
      <c r="AI11" s="2168"/>
      <c r="AJ11" s="2169"/>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row>
    <row r="12" spans="1:93" s="153" customFormat="1" ht="15" customHeight="1">
      <c r="A12" s="2279"/>
      <c r="B12" s="2280"/>
      <c r="C12" s="2177"/>
      <c r="D12" s="2154"/>
      <c r="E12" s="2002"/>
      <c r="F12" s="2002"/>
      <c r="G12" s="2002"/>
      <c r="H12" s="1979"/>
      <c r="I12" s="2151"/>
      <c r="J12" s="1610"/>
      <c r="K12" s="2152"/>
      <c r="L12" s="2151"/>
      <c r="M12" s="1610"/>
      <c r="N12" s="2152"/>
      <c r="O12" s="2188"/>
      <c r="P12" s="2188"/>
      <c r="Q12" s="2188"/>
      <c r="R12" s="2188"/>
      <c r="S12" s="2189"/>
      <c r="T12" s="1035"/>
      <c r="U12" s="2151"/>
      <c r="V12" s="1610"/>
      <c r="W12" s="2152"/>
      <c r="X12" s="2151"/>
      <c r="Y12" s="1610"/>
      <c r="Z12" s="1035"/>
      <c r="AA12" s="2196"/>
      <c r="AB12" s="2197"/>
      <c r="AC12" s="2197"/>
      <c r="AD12" s="2197"/>
      <c r="AE12" s="2197"/>
      <c r="AF12" s="1035"/>
      <c r="AG12" s="2173"/>
      <c r="AH12" s="2174"/>
      <c r="AI12" s="2174"/>
      <c r="AJ12" s="2175"/>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row>
    <row r="13" spans="1:93" s="153" customFormat="1" ht="15" customHeight="1">
      <c r="A13" s="2279"/>
      <c r="B13" s="2280"/>
      <c r="C13" s="2177"/>
      <c r="D13" s="2178" t="s">
        <v>409</v>
      </c>
      <c r="E13" s="2179"/>
      <c r="F13" s="2179"/>
      <c r="G13" s="2179"/>
      <c r="H13" s="2180"/>
      <c r="I13" s="2161"/>
      <c r="J13" s="2162"/>
      <c r="K13" s="2163"/>
      <c r="L13" s="2161"/>
      <c r="M13" s="2162"/>
      <c r="N13" s="2163"/>
      <c r="O13" s="2186">
        <f>IF(L13&gt;I13,L13,I13)*1.98</f>
        <v>0</v>
      </c>
      <c r="P13" s="2186"/>
      <c r="Q13" s="2186"/>
      <c r="R13" s="2186"/>
      <c r="S13" s="2187"/>
      <c r="T13" s="1645" t="s">
        <v>284</v>
      </c>
      <c r="U13" s="1423"/>
      <c r="V13" s="1424"/>
      <c r="W13" s="1425"/>
      <c r="X13" s="1423"/>
      <c r="Y13" s="1424"/>
      <c r="Z13" s="1645" t="s">
        <v>285</v>
      </c>
      <c r="AA13" s="2194"/>
      <c r="AB13" s="2195"/>
      <c r="AC13" s="2195"/>
      <c r="AD13" s="2195"/>
      <c r="AE13" s="2195"/>
      <c r="AF13" s="1645" t="s">
        <v>284</v>
      </c>
      <c r="AG13" s="2170" t="str">
        <f>IF(O13=0,"―",IF(O13=AA13-0,"充足",IF(O13&lt;AA13-0,"充足","不足")))</f>
        <v>―</v>
      </c>
      <c r="AH13" s="2171"/>
      <c r="AI13" s="2171"/>
      <c r="AJ13" s="2172"/>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row>
    <row r="14" spans="1:93" s="153" customFormat="1" ht="15" customHeight="1">
      <c r="A14" s="2279"/>
      <c r="B14" s="2280"/>
      <c r="C14" s="2177"/>
      <c r="D14" s="2154"/>
      <c r="E14" s="2002"/>
      <c r="F14" s="2002"/>
      <c r="G14" s="2002"/>
      <c r="H14" s="1979"/>
      <c r="I14" s="2164"/>
      <c r="J14" s="2165"/>
      <c r="K14" s="2166"/>
      <c r="L14" s="2164"/>
      <c r="M14" s="2165"/>
      <c r="N14" s="2166"/>
      <c r="O14" s="2188"/>
      <c r="P14" s="2188"/>
      <c r="Q14" s="2188"/>
      <c r="R14" s="2188"/>
      <c r="S14" s="2189"/>
      <c r="T14" s="1035"/>
      <c r="U14" s="2151"/>
      <c r="V14" s="1610"/>
      <c r="W14" s="2152"/>
      <c r="X14" s="2151"/>
      <c r="Y14" s="1610"/>
      <c r="Z14" s="1035"/>
      <c r="AA14" s="2196"/>
      <c r="AB14" s="2197"/>
      <c r="AC14" s="2197"/>
      <c r="AD14" s="2197"/>
      <c r="AE14" s="2197"/>
      <c r="AF14" s="1035"/>
      <c r="AG14" s="2173"/>
      <c r="AH14" s="2174"/>
      <c r="AI14" s="2174"/>
      <c r="AJ14" s="2175"/>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row>
    <row r="15" spans="1:93" s="153" customFormat="1" ht="15" customHeight="1">
      <c r="A15" s="2279"/>
      <c r="B15" s="2280"/>
      <c r="C15" s="2177"/>
      <c r="D15" s="2178" t="s">
        <v>410</v>
      </c>
      <c r="E15" s="2179"/>
      <c r="F15" s="2179"/>
      <c r="G15" s="2179"/>
      <c r="H15" s="2180"/>
      <c r="I15" s="2183"/>
      <c r="J15" s="2184"/>
      <c r="K15" s="2185"/>
      <c r="L15" s="2183"/>
      <c r="M15" s="2184"/>
      <c r="N15" s="2185"/>
      <c r="O15" s="2186">
        <f>IF(L15&gt;I15,L15,I15)*1.98</f>
        <v>0</v>
      </c>
      <c r="P15" s="2186"/>
      <c r="Q15" s="2186"/>
      <c r="R15" s="2186"/>
      <c r="S15" s="2187"/>
      <c r="T15" s="1032" t="s">
        <v>286</v>
      </c>
      <c r="U15" s="2149"/>
      <c r="V15" s="1461"/>
      <c r="W15" s="2150"/>
      <c r="X15" s="2149"/>
      <c r="Y15" s="1461"/>
      <c r="Z15" s="1032" t="s">
        <v>285</v>
      </c>
      <c r="AA15" s="2198"/>
      <c r="AB15" s="2199"/>
      <c r="AC15" s="2199"/>
      <c r="AD15" s="2199"/>
      <c r="AE15" s="2199"/>
      <c r="AF15" s="1032" t="s">
        <v>286</v>
      </c>
      <c r="AG15" s="2167" t="str">
        <f>IF(O15=0,"―",IF(O15=AA15-0,"充足",IF(O15&lt;AA15-0,"充足","不足")))</f>
        <v>―</v>
      </c>
      <c r="AH15" s="2168"/>
      <c r="AI15" s="2168"/>
      <c r="AJ15" s="2169"/>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row>
    <row r="16" spans="1:93" s="153" customFormat="1" ht="15" customHeight="1">
      <c r="A16" s="2279"/>
      <c r="B16" s="2280"/>
      <c r="C16" s="2177"/>
      <c r="D16" s="2154"/>
      <c r="E16" s="2002"/>
      <c r="F16" s="2002"/>
      <c r="G16" s="2002"/>
      <c r="H16" s="1979"/>
      <c r="I16" s="2164"/>
      <c r="J16" s="2165"/>
      <c r="K16" s="2166"/>
      <c r="L16" s="2164"/>
      <c r="M16" s="2165"/>
      <c r="N16" s="2166"/>
      <c r="O16" s="2188"/>
      <c r="P16" s="2188"/>
      <c r="Q16" s="2188"/>
      <c r="R16" s="2188"/>
      <c r="S16" s="2189"/>
      <c r="T16" s="1035"/>
      <c r="U16" s="2151"/>
      <c r="V16" s="1610"/>
      <c r="W16" s="2152"/>
      <c r="X16" s="2151"/>
      <c r="Y16" s="1610"/>
      <c r="Z16" s="1035"/>
      <c r="AA16" s="2196"/>
      <c r="AB16" s="2197"/>
      <c r="AC16" s="2197"/>
      <c r="AD16" s="2197"/>
      <c r="AE16" s="2197"/>
      <c r="AF16" s="1035"/>
      <c r="AG16" s="2173"/>
      <c r="AH16" s="2174"/>
      <c r="AI16" s="2174"/>
      <c r="AJ16" s="2175"/>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row>
    <row r="17" spans="1:93" s="153" customFormat="1" ht="15" customHeight="1">
      <c r="A17" s="2279"/>
      <c r="B17" s="2280"/>
      <c r="C17" s="2000" t="s">
        <v>23</v>
      </c>
      <c r="D17" s="1407"/>
      <c r="E17" s="1407"/>
      <c r="F17" s="1407"/>
      <c r="G17" s="1407"/>
      <c r="H17" s="1408"/>
      <c r="I17" s="2202"/>
      <c r="J17" s="2203"/>
      <c r="K17" s="2203"/>
      <c r="L17" s="2203"/>
      <c r="M17" s="2203"/>
      <c r="N17" s="2203"/>
      <c r="O17" s="2203"/>
      <c r="P17" s="2203"/>
      <c r="Q17" s="2203"/>
      <c r="R17" s="2203"/>
      <c r="S17" s="2203"/>
      <c r="T17" s="2203"/>
      <c r="U17" s="2203"/>
      <c r="V17" s="2203"/>
      <c r="W17" s="2203"/>
      <c r="X17" s="2203"/>
      <c r="Y17" s="2203"/>
      <c r="Z17" s="2203"/>
      <c r="AA17" s="2203"/>
      <c r="AB17" s="2203"/>
      <c r="AC17" s="2203"/>
      <c r="AD17" s="2203"/>
      <c r="AE17" s="2203"/>
      <c r="AF17" s="2203"/>
      <c r="AG17" s="2203"/>
      <c r="AH17" s="2203"/>
      <c r="AI17" s="2203"/>
      <c r="AJ17" s="2204"/>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row>
    <row r="18" spans="1:93" s="153" customFormat="1" ht="15" customHeight="1">
      <c r="A18" s="2279"/>
      <c r="B18" s="2280"/>
      <c r="C18" s="1585" t="s">
        <v>287</v>
      </c>
      <c r="D18" s="2000"/>
      <c r="E18" s="2000"/>
      <c r="F18" s="1011" t="s">
        <v>8</v>
      </c>
      <c r="G18" s="1011"/>
      <c r="H18" s="1011"/>
      <c r="I18" s="2205" t="s">
        <v>5</v>
      </c>
      <c r="J18" s="2206"/>
      <c r="K18" s="2206"/>
      <c r="L18" s="2206"/>
      <c r="M18" s="2206"/>
      <c r="N18" s="2206"/>
      <c r="O18" s="2206"/>
      <c r="P18" s="2206"/>
      <c r="Q18" s="2206"/>
      <c r="R18" s="2206"/>
      <c r="S18" s="2206"/>
      <c r="T18" s="2207"/>
      <c r="U18" s="1350" t="s">
        <v>8</v>
      </c>
      <c r="V18" s="1011"/>
      <c r="W18" s="1011"/>
      <c r="X18" s="1011" t="s">
        <v>5</v>
      </c>
      <c r="Y18" s="1011"/>
      <c r="Z18" s="1011"/>
      <c r="AA18" s="1011"/>
      <c r="AB18" s="1011"/>
      <c r="AC18" s="1011"/>
      <c r="AD18" s="1011"/>
      <c r="AE18" s="1011"/>
      <c r="AF18" s="1011"/>
      <c r="AG18" s="1011"/>
      <c r="AH18" s="1011"/>
      <c r="AI18" s="1011"/>
      <c r="AJ18" s="1011"/>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row>
    <row r="19" spans="1:93" s="153" customFormat="1" ht="15" customHeight="1">
      <c r="A19" s="2279"/>
      <c r="B19" s="2280"/>
      <c r="C19" s="2108"/>
      <c r="D19" s="1407"/>
      <c r="E19" s="1407"/>
      <c r="F19" s="1011"/>
      <c r="G19" s="1011"/>
      <c r="H19" s="1011"/>
      <c r="I19" s="1011" t="s">
        <v>288</v>
      </c>
      <c r="J19" s="1011"/>
      <c r="K19" s="1011" t="s">
        <v>283</v>
      </c>
      <c r="L19" s="1011"/>
      <c r="M19" s="1011"/>
      <c r="N19" s="1011"/>
      <c r="O19" s="1011"/>
      <c r="P19" s="1011"/>
      <c r="Q19" s="1011"/>
      <c r="R19" s="1011"/>
      <c r="S19" s="1011"/>
      <c r="T19" s="1011"/>
      <c r="U19" s="1350"/>
      <c r="V19" s="1011"/>
      <c r="W19" s="1011"/>
      <c r="X19" s="1011" t="s">
        <v>288</v>
      </c>
      <c r="Y19" s="1011"/>
      <c r="Z19" s="1011" t="s">
        <v>283</v>
      </c>
      <c r="AA19" s="1011"/>
      <c r="AB19" s="1011"/>
      <c r="AC19" s="1011"/>
      <c r="AD19" s="1011"/>
      <c r="AE19" s="1011"/>
      <c r="AF19" s="1011"/>
      <c r="AG19" s="1011"/>
      <c r="AH19" s="1011"/>
      <c r="AI19" s="1011"/>
      <c r="AJ19" s="1011"/>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row>
    <row r="20" spans="1:93" s="153" customFormat="1" ht="15" customHeight="1">
      <c r="A20" s="2279"/>
      <c r="B20" s="2280"/>
      <c r="C20" s="2108"/>
      <c r="D20" s="1407"/>
      <c r="E20" s="1407"/>
      <c r="F20" s="2153" t="s">
        <v>411</v>
      </c>
      <c r="G20" s="2001"/>
      <c r="H20" s="1978"/>
      <c r="I20" s="2149"/>
      <c r="J20" s="2150"/>
      <c r="K20" s="2149"/>
      <c r="L20" s="1461"/>
      <c r="M20" s="1978" t="s">
        <v>285</v>
      </c>
      <c r="N20" s="2155"/>
      <c r="O20" s="2156"/>
      <c r="P20" s="2156"/>
      <c r="Q20" s="2156"/>
      <c r="R20" s="2156"/>
      <c r="S20" s="2156"/>
      <c r="T20" s="1978" t="s">
        <v>286</v>
      </c>
      <c r="U20" s="2153" t="s">
        <v>412</v>
      </c>
      <c r="V20" s="2001"/>
      <c r="W20" s="1978"/>
      <c r="X20" s="2149"/>
      <c r="Y20" s="2150"/>
      <c r="Z20" s="2149"/>
      <c r="AA20" s="1461"/>
      <c r="AB20" s="1978" t="s">
        <v>285</v>
      </c>
      <c r="AC20" s="2155"/>
      <c r="AD20" s="2156"/>
      <c r="AE20" s="2156"/>
      <c r="AF20" s="2156"/>
      <c r="AG20" s="2156"/>
      <c r="AH20" s="2156"/>
      <c r="AI20" s="2156"/>
      <c r="AJ20" s="1978" t="s">
        <v>286</v>
      </c>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row>
    <row r="21" spans="1:93" s="153" customFormat="1" ht="15" customHeight="1">
      <c r="A21" s="2279"/>
      <c r="B21" s="2280"/>
      <c r="C21" s="2108"/>
      <c r="D21" s="1407"/>
      <c r="E21" s="1407"/>
      <c r="F21" s="2154"/>
      <c r="G21" s="2002"/>
      <c r="H21" s="1979"/>
      <c r="I21" s="2151"/>
      <c r="J21" s="2152"/>
      <c r="K21" s="2151"/>
      <c r="L21" s="1610"/>
      <c r="M21" s="1979"/>
      <c r="N21" s="2157"/>
      <c r="O21" s="2158"/>
      <c r="P21" s="2158"/>
      <c r="Q21" s="2158"/>
      <c r="R21" s="2158"/>
      <c r="S21" s="2158"/>
      <c r="T21" s="1979"/>
      <c r="U21" s="2154"/>
      <c r="V21" s="2002"/>
      <c r="W21" s="1979"/>
      <c r="X21" s="2151"/>
      <c r="Y21" s="2152"/>
      <c r="Z21" s="2151"/>
      <c r="AA21" s="1610"/>
      <c r="AB21" s="1979"/>
      <c r="AC21" s="2157"/>
      <c r="AD21" s="2158"/>
      <c r="AE21" s="2158"/>
      <c r="AF21" s="2158"/>
      <c r="AG21" s="2158"/>
      <c r="AH21" s="2158"/>
      <c r="AI21" s="2158"/>
      <c r="AJ21" s="1979"/>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row>
    <row r="22" spans="1:93" s="153" customFormat="1" ht="15" customHeight="1">
      <c r="A22" s="2279"/>
      <c r="B22" s="2280"/>
      <c r="C22" s="2108"/>
      <c r="D22" s="1407"/>
      <c r="E22" s="1407"/>
      <c r="F22" s="2153" t="s">
        <v>413</v>
      </c>
      <c r="G22" s="2001"/>
      <c r="H22" s="1978"/>
      <c r="I22" s="2149"/>
      <c r="J22" s="2150"/>
      <c r="K22" s="2149"/>
      <c r="L22" s="1461"/>
      <c r="M22" s="1978" t="s">
        <v>285</v>
      </c>
      <c r="N22" s="2155"/>
      <c r="O22" s="2156"/>
      <c r="P22" s="2156"/>
      <c r="Q22" s="2156"/>
      <c r="R22" s="2156"/>
      <c r="S22" s="2156"/>
      <c r="T22" s="1978" t="s">
        <v>284</v>
      </c>
      <c r="U22" s="2153" t="s">
        <v>3</v>
      </c>
      <c r="V22" s="2001"/>
      <c r="W22" s="1978"/>
      <c r="X22" s="2149"/>
      <c r="Y22" s="2150"/>
      <c r="Z22" s="2149"/>
      <c r="AA22" s="1461"/>
      <c r="AB22" s="1978" t="s">
        <v>285</v>
      </c>
      <c r="AC22" s="2155"/>
      <c r="AD22" s="2156"/>
      <c r="AE22" s="2156"/>
      <c r="AF22" s="2156"/>
      <c r="AG22" s="2156"/>
      <c r="AH22" s="2156"/>
      <c r="AI22" s="2156"/>
      <c r="AJ22" s="1978" t="s">
        <v>284</v>
      </c>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row>
    <row r="23" spans="1:93" s="153" customFormat="1" ht="15" customHeight="1">
      <c r="A23" s="2279"/>
      <c r="B23" s="2280"/>
      <c r="C23" s="2108"/>
      <c r="D23" s="1407"/>
      <c r="E23" s="1407"/>
      <c r="F23" s="2154"/>
      <c r="G23" s="2002"/>
      <c r="H23" s="1979"/>
      <c r="I23" s="2151"/>
      <c r="J23" s="2152"/>
      <c r="K23" s="2151"/>
      <c r="L23" s="1610"/>
      <c r="M23" s="1979"/>
      <c r="N23" s="2157"/>
      <c r="O23" s="2158"/>
      <c r="P23" s="2158"/>
      <c r="Q23" s="2158"/>
      <c r="R23" s="2158"/>
      <c r="S23" s="2158"/>
      <c r="T23" s="1979"/>
      <c r="U23" s="2154"/>
      <c r="V23" s="2002"/>
      <c r="W23" s="1979"/>
      <c r="X23" s="2151"/>
      <c r="Y23" s="2152"/>
      <c r="Z23" s="2151"/>
      <c r="AA23" s="1610"/>
      <c r="AB23" s="1979"/>
      <c r="AC23" s="2157"/>
      <c r="AD23" s="2158"/>
      <c r="AE23" s="2158"/>
      <c r="AF23" s="2158"/>
      <c r="AG23" s="2158"/>
      <c r="AH23" s="2158"/>
      <c r="AI23" s="2158"/>
      <c r="AJ23" s="1979"/>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row>
    <row r="24" spans="1:93" s="153" customFormat="1" ht="15" customHeight="1">
      <c r="A24" s="2279"/>
      <c r="B24" s="2280"/>
      <c r="C24" s="2108"/>
      <c r="D24" s="1407"/>
      <c r="E24" s="1407"/>
      <c r="F24" s="1327" t="s">
        <v>289</v>
      </c>
      <c r="G24" s="1031"/>
      <c r="H24" s="1032"/>
      <c r="I24" s="1327" t="s">
        <v>290</v>
      </c>
      <c r="J24" s="1031"/>
      <c r="K24" s="1031"/>
      <c r="L24" s="1461"/>
      <c r="M24" s="1461"/>
      <c r="N24" s="1461"/>
      <c r="O24" s="1031" t="s">
        <v>291</v>
      </c>
      <c r="P24" s="1031"/>
      <c r="Q24" s="1031"/>
      <c r="R24" s="1327" t="s">
        <v>292</v>
      </c>
      <c r="S24" s="1031"/>
      <c r="T24" s="1031"/>
      <c r="U24" s="1461"/>
      <c r="V24" s="1461"/>
      <c r="W24" s="1461"/>
      <c r="X24" s="1032" t="s">
        <v>291</v>
      </c>
      <c r="Y24" s="2214"/>
      <c r="Z24" s="2215"/>
      <c r="AA24" s="2215"/>
      <c r="AB24" s="2215"/>
      <c r="AC24" s="2215"/>
      <c r="AD24" s="2215"/>
      <c r="AE24" s="2215"/>
      <c r="AF24" s="2215"/>
      <c r="AG24" s="2215"/>
      <c r="AH24" s="2215"/>
      <c r="AI24" s="2215"/>
      <c r="AJ24" s="2216"/>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row>
    <row r="25" spans="1:93" s="153" customFormat="1" ht="15" customHeight="1">
      <c r="A25" s="2279"/>
      <c r="B25" s="2280"/>
      <c r="C25" s="2072"/>
      <c r="D25" s="2073"/>
      <c r="E25" s="2073"/>
      <c r="F25" s="1033"/>
      <c r="G25" s="1034"/>
      <c r="H25" s="1035"/>
      <c r="I25" s="1033"/>
      <c r="J25" s="1034"/>
      <c r="K25" s="1034"/>
      <c r="L25" s="1610"/>
      <c r="M25" s="1610"/>
      <c r="N25" s="1610"/>
      <c r="O25" s="1034"/>
      <c r="P25" s="1034"/>
      <c r="Q25" s="1034"/>
      <c r="R25" s="1033"/>
      <c r="S25" s="1034"/>
      <c r="T25" s="1034"/>
      <c r="U25" s="1610"/>
      <c r="V25" s="1610"/>
      <c r="W25" s="1610"/>
      <c r="X25" s="1035"/>
      <c r="Y25" s="2217"/>
      <c r="Z25" s="2218"/>
      <c r="AA25" s="2218"/>
      <c r="AB25" s="2218"/>
      <c r="AC25" s="2218"/>
      <c r="AD25" s="2218"/>
      <c r="AE25" s="2218"/>
      <c r="AF25" s="2218"/>
      <c r="AG25" s="2218"/>
      <c r="AH25" s="2218"/>
      <c r="AI25" s="2218"/>
      <c r="AJ25" s="2219"/>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row>
    <row r="26" spans="1:93" s="153" customFormat="1" ht="15" customHeight="1">
      <c r="A26" s="2279"/>
      <c r="B26" s="2280"/>
      <c r="C26" s="1327" t="s">
        <v>293</v>
      </c>
      <c r="D26" s="1031"/>
      <c r="E26" s="1031"/>
      <c r="F26" s="1031"/>
      <c r="G26" s="1031"/>
      <c r="H26" s="1032"/>
      <c r="I26" s="2155"/>
      <c r="J26" s="2156"/>
      <c r="K26" s="2156"/>
      <c r="L26" s="2156"/>
      <c r="M26" s="2156"/>
      <c r="N26" s="1032" t="s">
        <v>295</v>
      </c>
      <c r="O26" s="2335" t="s">
        <v>294</v>
      </c>
      <c r="P26" s="2336"/>
      <c r="Q26" s="2336"/>
      <c r="R26" s="2336"/>
      <c r="S26" s="2337"/>
      <c r="T26" s="2287">
        <f>(IF(L9&gt;I9,L9,I9)+IF(L11&gt;I11,L11,I11)+IF(L13&gt;I13,L13,I13)+IF(L15&gt;I15,L15,I15))*3.3</f>
        <v>0</v>
      </c>
      <c r="U26" s="2288"/>
      <c r="V26" s="2288"/>
      <c r="W26" s="2288"/>
      <c r="X26" s="1032" t="s">
        <v>295</v>
      </c>
      <c r="Y26" s="1327" t="str">
        <f>IF(T26=0,"―",IF(T26=I26-0,"充足",IF(T26&lt;I26-0,"充足","不足")))</f>
        <v>―</v>
      </c>
      <c r="Z26" s="1032"/>
      <c r="AA26" s="1348" t="s">
        <v>379</v>
      </c>
      <c r="AB26" s="1349"/>
      <c r="AC26" s="1349"/>
      <c r="AD26" s="1349"/>
      <c r="AE26" s="1349"/>
      <c r="AF26" s="1349"/>
      <c r="AG26" s="1349"/>
      <c r="AH26" s="1349"/>
      <c r="AI26" s="1349"/>
      <c r="AJ26" s="1350"/>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row>
    <row r="27" spans="1:93" s="153" customFormat="1" ht="15" customHeight="1">
      <c r="A27" s="2279"/>
      <c r="B27" s="2280"/>
      <c r="C27" s="1549"/>
      <c r="D27" s="1550"/>
      <c r="E27" s="1550"/>
      <c r="F27" s="1550"/>
      <c r="G27" s="1550"/>
      <c r="H27" s="1645"/>
      <c r="I27" s="2285"/>
      <c r="J27" s="2286"/>
      <c r="K27" s="2286"/>
      <c r="L27" s="2286"/>
      <c r="M27" s="2286"/>
      <c r="N27" s="1645"/>
      <c r="O27" s="2338"/>
      <c r="P27" s="2339"/>
      <c r="Q27" s="2339"/>
      <c r="R27" s="2339"/>
      <c r="S27" s="2340"/>
      <c r="T27" s="2289"/>
      <c r="U27" s="2290"/>
      <c r="V27" s="2290"/>
      <c r="W27" s="2290"/>
      <c r="X27" s="1645"/>
      <c r="Y27" s="1549"/>
      <c r="Z27" s="1645"/>
      <c r="AA27" s="1981" t="s">
        <v>19</v>
      </c>
      <c r="AB27" s="2307"/>
      <c r="AC27" s="1375"/>
      <c r="AD27" s="1375"/>
      <c r="AE27" s="1375"/>
      <c r="AF27" s="1375"/>
      <c r="AG27" s="1375"/>
      <c r="AH27" s="1375"/>
      <c r="AI27" s="1375"/>
      <c r="AJ27" s="1376"/>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row>
    <row r="28" spans="1:93" s="153" customFormat="1" ht="15" customHeight="1">
      <c r="A28" s="2279"/>
      <c r="B28" s="2280"/>
      <c r="C28" s="1033"/>
      <c r="D28" s="1034"/>
      <c r="E28" s="1034"/>
      <c r="F28" s="1034"/>
      <c r="G28" s="1034"/>
      <c r="H28" s="1035"/>
      <c r="I28" s="2157"/>
      <c r="J28" s="2158"/>
      <c r="K28" s="2158"/>
      <c r="L28" s="2158"/>
      <c r="M28" s="2158"/>
      <c r="N28" s="1035"/>
      <c r="O28" s="2341"/>
      <c r="P28" s="2342"/>
      <c r="Q28" s="2342"/>
      <c r="R28" s="2342"/>
      <c r="S28" s="2343"/>
      <c r="T28" s="2291"/>
      <c r="U28" s="2292"/>
      <c r="V28" s="2292"/>
      <c r="W28" s="2292"/>
      <c r="X28" s="1035"/>
      <c r="Y28" s="1033"/>
      <c r="Z28" s="1035"/>
      <c r="AA28" s="2154" t="s">
        <v>378</v>
      </c>
      <c r="AB28" s="1979"/>
      <c r="AC28" s="1374"/>
      <c r="AD28" s="1375"/>
      <c r="AE28" s="1375"/>
      <c r="AF28" s="1375"/>
      <c r="AG28" s="1375"/>
      <c r="AH28" s="1375"/>
      <c r="AI28" s="1375"/>
      <c r="AJ28" s="258" t="s">
        <v>284</v>
      </c>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row>
    <row r="29" spans="1:93" s="128" customFormat="1" ht="15" customHeight="1">
      <c r="A29" s="2279"/>
      <c r="B29" s="2280"/>
      <c r="C29" s="2356" t="s">
        <v>569</v>
      </c>
      <c r="D29" s="2356"/>
      <c r="E29" s="2356"/>
      <c r="F29" s="2356"/>
      <c r="G29" s="2356"/>
      <c r="H29" s="2356"/>
      <c r="I29" s="2358"/>
      <c r="J29" s="2359"/>
      <c r="K29" s="2253" t="s">
        <v>570</v>
      </c>
      <c r="L29" s="2253"/>
      <c r="M29" s="2253"/>
      <c r="N29" s="2253"/>
      <c r="O29" s="2253"/>
      <c r="P29" s="2253"/>
      <c r="Q29" s="2254"/>
      <c r="R29" s="2362"/>
      <c r="S29" s="2363"/>
      <c r="T29" s="2253" t="s">
        <v>571</v>
      </c>
      <c r="U29" s="2253"/>
      <c r="V29" s="2253"/>
      <c r="W29" s="2253"/>
      <c r="X29" s="2253"/>
      <c r="Y29" s="2253"/>
      <c r="Z29" s="2254"/>
      <c r="AA29" s="2362"/>
      <c r="AB29" s="2363"/>
      <c r="AC29" s="2253" t="s">
        <v>572</v>
      </c>
      <c r="AD29" s="2253"/>
      <c r="AE29" s="2253"/>
      <c r="AF29" s="2253"/>
      <c r="AG29" s="2253"/>
      <c r="AH29" s="2253"/>
      <c r="AI29" s="2253"/>
      <c r="AJ29" s="2254"/>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row>
    <row r="30" spans="1:93" s="128" customFormat="1" ht="15" customHeight="1">
      <c r="A30" s="2281"/>
      <c r="B30" s="2282"/>
      <c r="C30" s="2357"/>
      <c r="D30" s="2357"/>
      <c r="E30" s="2357"/>
      <c r="F30" s="2357"/>
      <c r="G30" s="2357"/>
      <c r="H30" s="2357"/>
      <c r="I30" s="2360"/>
      <c r="J30" s="2361"/>
      <c r="K30" s="2255"/>
      <c r="L30" s="2255"/>
      <c r="M30" s="2255"/>
      <c r="N30" s="2255"/>
      <c r="O30" s="2255"/>
      <c r="P30" s="2255"/>
      <c r="Q30" s="2256"/>
      <c r="R30" s="2364"/>
      <c r="S30" s="2365"/>
      <c r="T30" s="2255"/>
      <c r="U30" s="2255"/>
      <c r="V30" s="2255"/>
      <c r="W30" s="2255"/>
      <c r="X30" s="2255"/>
      <c r="Y30" s="2255"/>
      <c r="Z30" s="2256"/>
      <c r="AA30" s="2364"/>
      <c r="AB30" s="2365"/>
      <c r="AC30" s="2255"/>
      <c r="AD30" s="2255"/>
      <c r="AE30" s="2255"/>
      <c r="AF30" s="2255"/>
      <c r="AG30" s="2255"/>
      <c r="AH30" s="2255"/>
      <c r="AI30" s="2255"/>
      <c r="AJ30" s="2256"/>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row>
    <row r="31" spans="1:93" ht="15" customHeight="1">
      <c r="A31" s="1167" t="s">
        <v>637</v>
      </c>
      <c r="B31" s="1168"/>
      <c r="C31" s="1168"/>
      <c r="D31" s="1168"/>
      <c r="E31" s="1168"/>
      <c r="F31" s="1169"/>
      <c r="G31" s="2038" t="s">
        <v>879</v>
      </c>
      <c r="H31" s="2039"/>
      <c r="I31" s="2039"/>
      <c r="J31" s="2039"/>
      <c r="K31" s="2039"/>
      <c r="L31" s="2039"/>
      <c r="M31" s="2039"/>
      <c r="N31" s="2039"/>
      <c r="O31" s="2039"/>
      <c r="P31" s="2039"/>
      <c r="Q31" s="2039"/>
      <c r="R31" s="2039"/>
      <c r="S31" s="2039"/>
      <c r="T31" s="2039"/>
      <c r="U31" s="2039"/>
      <c r="V31" s="2039"/>
      <c r="W31" s="2039"/>
      <c r="X31" s="2039"/>
      <c r="Y31" s="2039"/>
      <c r="Z31" s="15"/>
      <c r="AA31" s="2132" t="s">
        <v>245</v>
      </c>
      <c r="AB31" s="2132"/>
      <c r="AC31" s="15"/>
      <c r="AD31" s="2132" t="s">
        <v>246</v>
      </c>
      <c r="AE31" s="2132"/>
      <c r="AF31" s="15"/>
      <c r="AG31" s="15"/>
      <c r="AH31" s="2132"/>
      <c r="AI31" s="2132"/>
      <c r="AJ31" s="2133"/>
    </row>
    <row r="32" spans="1:93" ht="15" customHeight="1">
      <c r="A32" s="1170"/>
      <c r="B32" s="1171"/>
      <c r="C32" s="1171"/>
      <c r="D32" s="1171"/>
      <c r="E32" s="1171"/>
      <c r="F32" s="1172"/>
      <c r="G32" s="2040" t="s">
        <v>230</v>
      </c>
      <c r="H32" s="2041"/>
      <c r="I32" s="2041"/>
      <c r="J32" s="2041"/>
      <c r="K32" s="2041"/>
      <c r="L32" s="2041"/>
      <c r="M32" s="2041"/>
      <c r="N32" s="2041"/>
      <c r="O32" s="2041"/>
      <c r="P32" s="2041"/>
      <c r="Q32" s="2041"/>
      <c r="R32" s="2041"/>
      <c r="S32" s="2041"/>
      <c r="T32" s="2041"/>
      <c r="U32" s="2041"/>
      <c r="V32" s="2041"/>
      <c r="W32" s="2041"/>
      <c r="X32" s="2041"/>
      <c r="Y32" s="2041"/>
      <c r="Z32" s="16"/>
      <c r="AA32" s="2134" t="s">
        <v>245</v>
      </c>
      <c r="AB32" s="2134"/>
      <c r="AC32" s="16"/>
      <c r="AD32" s="2134" t="s">
        <v>246</v>
      </c>
      <c r="AE32" s="2134"/>
      <c r="AF32" s="16"/>
      <c r="AG32" s="16"/>
      <c r="AH32" s="2134" t="s">
        <v>251</v>
      </c>
      <c r="AI32" s="2134"/>
      <c r="AJ32" s="2135"/>
    </row>
    <row r="33" spans="1:93" ht="15" customHeight="1">
      <c r="A33" s="1173"/>
      <c r="B33" s="1174"/>
      <c r="C33" s="1174"/>
      <c r="D33" s="1174"/>
      <c r="E33" s="1174"/>
      <c r="F33" s="1175"/>
      <c r="G33" s="2042" t="s">
        <v>888</v>
      </c>
      <c r="H33" s="2043"/>
      <c r="I33" s="2043"/>
      <c r="J33" s="2043"/>
      <c r="K33" s="2043"/>
      <c r="L33" s="2043"/>
      <c r="M33" s="2043"/>
      <c r="N33" s="2043"/>
      <c r="O33" s="2043"/>
      <c r="P33" s="2043"/>
      <c r="Q33" s="2043"/>
      <c r="R33" s="2043"/>
      <c r="S33" s="2043"/>
      <c r="T33" s="2043"/>
      <c r="U33" s="2043"/>
      <c r="V33" s="2043"/>
      <c r="W33" s="2043"/>
      <c r="X33" s="2043"/>
      <c r="Y33" s="2043"/>
      <c r="Z33" s="17"/>
      <c r="AA33" s="2136" t="s">
        <v>245</v>
      </c>
      <c r="AB33" s="2136"/>
      <c r="AC33" s="17"/>
      <c r="AD33" s="2136" t="s">
        <v>246</v>
      </c>
      <c r="AE33" s="2136"/>
      <c r="AF33" s="17"/>
      <c r="AG33" s="17"/>
      <c r="AH33" s="2136"/>
      <c r="AI33" s="2136"/>
      <c r="AJ33" s="2137"/>
    </row>
    <row r="34" spans="1:93" ht="15" customHeight="1">
      <c r="A34" s="2247" t="s">
        <v>638</v>
      </c>
      <c r="B34" s="2247"/>
      <c r="C34" s="2247"/>
      <c r="D34" s="2247"/>
      <c r="E34" s="2247"/>
      <c r="F34" s="2247"/>
      <c r="G34" s="2248" t="s">
        <v>343</v>
      </c>
      <c r="H34" s="2249"/>
      <c r="I34" s="2249"/>
      <c r="J34" s="2249"/>
      <c r="K34" s="2249"/>
      <c r="L34" s="2249"/>
      <c r="M34" s="2249"/>
      <c r="N34" s="2249"/>
      <c r="O34" s="2249"/>
      <c r="P34" s="2249"/>
      <c r="Q34" s="2249"/>
      <c r="R34" s="2249"/>
      <c r="S34" s="2249"/>
      <c r="T34" s="2249"/>
      <c r="U34" s="2249"/>
      <c r="V34" s="2249"/>
      <c r="W34" s="2249"/>
      <c r="X34" s="2142" t="s">
        <v>245</v>
      </c>
      <c r="Y34" s="2142"/>
      <c r="Z34" s="142" t="s">
        <v>65</v>
      </c>
      <c r="AA34" s="2141"/>
      <c r="AB34" s="2141"/>
      <c r="AC34" s="2140"/>
      <c r="AD34" s="2140"/>
      <c r="AE34" s="2139" t="s">
        <v>210</v>
      </c>
      <c r="AF34" s="2139"/>
      <c r="AG34" s="2142" t="s">
        <v>246</v>
      </c>
      <c r="AH34" s="2142"/>
      <c r="AI34" s="2142"/>
      <c r="AJ34" s="2143"/>
    </row>
    <row r="35" spans="1:93" ht="15" customHeight="1">
      <c r="A35" s="2247"/>
      <c r="B35" s="2247"/>
      <c r="C35" s="2247"/>
      <c r="D35" s="2247"/>
      <c r="E35" s="2247"/>
      <c r="F35" s="2247"/>
      <c r="G35" s="2250" t="s">
        <v>344</v>
      </c>
      <c r="H35" s="2251"/>
      <c r="I35" s="2251"/>
      <c r="J35" s="2251"/>
      <c r="K35" s="2251"/>
      <c r="L35" s="2252"/>
      <c r="M35" s="143"/>
      <c r="N35" s="144" t="s">
        <v>345</v>
      </c>
      <c r="O35" s="145"/>
      <c r="P35" s="146"/>
      <c r="Q35" s="211"/>
      <c r="R35" s="2058" t="s">
        <v>348</v>
      </c>
      <c r="S35" s="2058"/>
      <c r="T35" s="2059"/>
      <c r="U35" s="211"/>
      <c r="V35" s="2058" t="s">
        <v>349</v>
      </c>
      <c r="W35" s="2058"/>
      <c r="X35" s="2059"/>
      <c r="Y35" s="211"/>
      <c r="Z35" s="2058" t="s">
        <v>631</v>
      </c>
      <c r="AA35" s="2058"/>
      <c r="AB35" s="2058"/>
      <c r="AC35" s="2138"/>
      <c r="AD35" s="2138"/>
      <c r="AE35" s="2138"/>
      <c r="AF35" s="2138"/>
      <c r="AG35" s="2138"/>
      <c r="AH35" s="2138"/>
      <c r="AI35" s="2138"/>
      <c r="AJ35" s="210" t="s">
        <v>64</v>
      </c>
    </row>
    <row r="36" spans="1:93" s="5" customFormat="1" ht="15" customHeight="1">
      <c r="A36" s="2247"/>
      <c r="B36" s="2247"/>
      <c r="C36" s="2247"/>
      <c r="D36" s="2247"/>
      <c r="E36" s="2247"/>
      <c r="F36" s="2247"/>
      <c r="G36" s="973" t="s">
        <v>346</v>
      </c>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5"/>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row>
    <row r="37" spans="1:93" s="5" customFormat="1" ht="15" customHeight="1">
      <c r="A37" s="2247"/>
      <c r="B37" s="2247"/>
      <c r="C37" s="2247"/>
      <c r="D37" s="2247"/>
      <c r="E37" s="2247"/>
      <c r="F37" s="2247"/>
      <c r="G37" s="6"/>
      <c r="H37" s="1243"/>
      <c r="I37" s="1243"/>
      <c r="J37" s="1243"/>
      <c r="K37" s="1243"/>
      <c r="L37" s="1243"/>
      <c r="M37" s="1243"/>
      <c r="N37" s="1243"/>
      <c r="O37" s="1243"/>
      <c r="P37" s="1243"/>
      <c r="Q37" s="1243"/>
      <c r="R37" s="1243"/>
      <c r="S37" s="1243"/>
      <c r="T37" s="1243"/>
      <c r="U37" s="1243"/>
      <c r="V37" s="1243"/>
      <c r="W37" s="1243"/>
      <c r="X37" s="1243"/>
      <c r="Y37" s="1243"/>
      <c r="Z37" s="1243"/>
      <c r="AA37" s="1243"/>
      <c r="AB37" s="1243"/>
      <c r="AC37" s="1243"/>
      <c r="AD37" s="1243"/>
      <c r="AE37" s="1243"/>
      <c r="AF37" s="1243"/>
      <c r="AG37" s="1243"/>
      <c r="AH37" s="1243"/>
      <c r="AI37" s="1243"/>
      <c r="AJ37" s="7"/>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row>
    <row r="38" spans="1:93" s="5" customFormat="1" ht="15" customHeight="1">
      <c r="A38" s="199"/>
      <c r="B38" s="201"/>
      <c r="C38" s="201"/>
      <c r="D38" s="201"/>
      <c r="E38" s="201"/>
      <c r="F38" s="18"/>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18"/>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c r="CG38" s="243"/>
      <c r="CH38" s="243"/>
      <c r="CI38" s="243"/>
      <c r="CJ38" s="243"/>
      <c r="CK38" s="243"/>
      <c r="CL38" s="243"/>
      <c r="CM38" s="243"/>
      <c r="CN38" s="243"/>
      <c r="CO38" s="243"/>
    </row>
    <row r="39" spans="1:93" s="5" customFormat="1" ht="15" customHeight="1">
      <c r="A39" s="1023" t="s">
        <v>621</v>
      </c>
      <c r="B39" s="1023"/>
      <c r="C39" s="1023"/>
      <c r="D39" s="1023"/>
      <c r="E39" s="1023"/>
      <c r="F39" s="1023"/>
      <c r="G39" s="1023"/>
      <c r="H39" s="1023"/>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88"/>
      <c r="AF39" s="188"/>
      <c r="AG39" s="188"/>
      <c r="AH39" s="188"/>
      <c r="AI39" s="188"/>
      <c r="AJ39" s="188"/>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3"/>
      <c r="CN39" s="243"/>
      <c r="CO39" s="243"/>
    </row>
    <row r="40" spans="1:93" s="5" customFormat="1" ht="15" customHeight="1">
      <c r="A40" s="1192" t="s">
        <v>628</v>
      </c>
      <c r="B40" s="1931"/>
      <c r="C40" s="1931"/>
      <c r="D40" s="1931"/>
      <c r="E40" s="1931"/>
      <c r="F40" s="1931"/>
      <c r="G40" s="983" t="s">
        <v>159</v>
      </c>
      <c r="H40" s="1304"/>
      <c r="I40" s="1304"/>
      <c r="J40" s="1304"/>
      <c r="K40" s="1304"/>
      <c r="L40" s="1304"/>
      <c r="M40" s="984"/>
      <c r="N40" s="1304" t="s">
        <v>65</v>
      </c>
      <c r="O40" s="1939"/>
      <c r="P40" s="1939"/>
      <c r="Q40" s="1939"/>
      <c r="R40" s="1939"/>
      <c r="S40" s="1939"/>
      <c r="T40" s="984" t="s">
        <v>64</v>
      </c>
      <c r="U40" s="1585" t="s">
        <v>731</v>
      </c>
      <c r="V40" s="2000"/>
      <c r="W40" s="2000"/>
      <c r="X40" s="2000"/>
      <c r="Y40" s="2052"/>
      <c r="Z40" s="2053"/>
      <c r="AA40" s="2126"/>
      <c r="AB40" s="2126"/>
      <c r="AC40" s="1304" t="s">
        <v>62</v>
      </c>
      <c r="AD40" s="1582"/>
      <c r="AE40" s="1582"/>
      <c r="AF40" s="1304" t="s">
        <v>46</v>
      </c>
      <c r="AG40" s="1582"/>
      <c r="AH40" s="1582"/>
      <c r="AI40" s="1697" t="s">
        <v>710</v>
      </c>
      <c r="AJ40" s="1698"/>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3"/>
    </row>
    <row r="41" spans="1:93" ht="15" customHeight="1">
      <c r="A41" s="1666"/>
      <c r="B41" s="2037"/>
      <c r="C41" s="2037"/>
      <c r="D41" s="2037"/>
      <c r="E41" s="2037"/>
      <c r="F41" s="2037"/>
      <c r="G41" s="987"/>
      <c r="H41" s="1305"/>
      <c r="I41" s="1305"/>
      <c r="J41" s="1305"/>
      <c r="K41" s="1305"/>
      <c r="L41" s="1305"/>
      <c r="M41" s="988"/>
      <c r="N41" s="1305"/>
      <c r="O41" s="1940"/>
      <c r="P41" s="1940"/>
      <c r="Q41" s="1940"/>
      <c r="R41" s="1940"/>
      <c r="S41" s="1940"/>
      <c r="T41" s="988"/>
      <c r="U41" s="2072"/>
      <c r="V41" s="2073"/>
      <c r="W41" s="2073"/>
      <c r="X41" s="2073"/>
      <c r="Y41" s="2054"/>
      <c r="Z41" s="2055"/>
      <c r="AA41" s="2127"/>
      <c r="AB41" s="2127"/>
      <c r="AC41" s="1305"/>
      <c r="AD41" s="1583"/>
      <c r="AE41" s="1583"/>
      <c r="AF41" s="1305"/>
      <c r="AG41" s="1583"/>
      <c r="AH41" s="1583"/>
      <c r="AI41" s="1385"/>
      <c r="AJ41" s="1699"/>
    </row>
    <row r="42" spans="1:93" s="5" customFormat="1" ht="15" customHeight="1">
      <c r="A42" s="1666"/>
      <c r="B42" s="2037"/>
      <c r="C42" s="2037"/>
      <c r="D42" s="2037"/>
      <c r="E42" s="2037"/>
      <c r="F42" s="2037"/>
      <c r="G42" s="2013" t="s">
        <v>433</v>
      </c>
      <c r="H42" s="2014"/>
      <c r="I42" s="2014"/>
      <c r="J42" s="2014"/>
      <c r="K42" s="2014"/>
      <c r="L42" s="2014"/>
      <c r="M42" s="2015"/>
      <c r="N42" s="1941"/>
      <c r="O42" s="1968"/>
      <c r="P42" s="2005"/>
      <c r="Q42" s="2005"/>
      <c r="R42" s="1304" t="s">
        <v>62</v>
      </c>
      <c r="S42" s="1938"/>
      <c r="T42" s="1939"/>
      <c r="U42" s="1304" t="s">
        <v>46</v>
      </c>
      <c r="V42" s="1582"/>
      <c r="W42" s="1582"/>
      <c r="X42" s="984" t="s">
        <v>21</v>
      </c>
      <c r="Y42" s="983" t="s">
        <v>372</v>
      </c>
      <c r="Z42" s="1304"/>
      <c r="AA42" s="1304"/>
      <c r="AB42" s="1304"/>
      <c r="AC42" s="1582"/>
      <c r="AD42" s="1582"/>
      <c r="AE42" s="1526" t="s">
        <v>373</v>
      </c>
      <c r="AF42" s="1526"/>
      <c r="AG42" s="1526"/>
      <c r="AH42" s="1526"/>
      <c r="AI42" s="1526"/>
      <c r="AJ42" s="1527"/>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row>
    <row r="43" spans="1:93" s="5" customFormat="1" ht="15" customHeight="1">
      <c r="A43" s="1932"/>
      <c r="B43" s="1933"/>
      <c r="C43" s="1933"/>
      <c r="D43" s="1933"/>
      <c r="E43" s="1933"/>
      <c r="F43" s="1933"/>
      <c r="G43" s="2016"/>
      <c r="H43" s="2017"/>
      <c r="I43" s="2017"/>
      <c r="J43" s="2017"/>
      <c r="K43" s="2017"/>
      <c r="L43" s="2017"/>
      <c r="M43" s="2018"/>
      <c r="N43" s="1943"/>
      <c r="O43" s="1969"/>
      <c r="P43" s="2006"/>
      <c r="Q43" s="2006"/>
      <c r="R43" s="1305"/>
      <c r="S43" s="1940"/>
      <c r="T43" s="1940"/>
      <c r="U43" s="1305"/>
      <c r="V43" s="1583"/>
      <c r="W43" s="1583"/>
      <c r="X43" s="988"/>
      <c r="Y43" s="987"/>
      <c r="Z43" s="1305"/>
      <c r="AA43" s="1305"/>
      <c r="AB43" s="1305"/>
      <c r="AC43" s="1583"/>
      <c r="AD43" s="1583"/>
      <c r="AE43" s="1508"/>
      <c r="AF43" s="1508"/>
      <c r="AG43" s="1508"/>
      <c r="AH43" s="1508"/>
      <c r="AI43" s="1508"/>
      <c r="AJ43" s="1509"/>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row>
    <row r="44" spans="1:93" s="5" customFormat="1" ht="15" customHeight="1">
      <c r="A44" s="2294" t="s">
        <v>629</v>
      </c>
      <c r="B44" s="2295"/>
      <c r="C44" s="2295"/>
      <c r="D44" s="2295"/>
      <c r="E44" s="2295"/>
      <c r="F44" s="2296"/>
      <c r="G44" s="2046" t="s">
        <v>278</v>
      </c>
      <c r="H44" s="2047"/>
      <c r="I44" s="2048"/>
      <c r="J44" s="2052"/>
      <c r="K44" s="2053"/>
      <c r="L44" s="2126"/>
      <c r="M44" s="2126"/>
      <c r="N44" s="2078" t="s">
        <v>62</v>
      </c>
      <c r="O44" s="1938"/>
      <c r="P44" s="1939"/>
      <c r="Q44" s="2078" t="s">
        <v>46</v>
      </c>
      <c r="R44" s="1582"/>
      <c r="S44" s="1582"/>
      <c r="T44" s="984" t="s">
        <v>21</v>
      </c>
      <c r="U44" s="2108" t="s">
        <v>731</v>
      </c>
      <c r="V44" s="1407"/>
      <c r="W44" s="1407"/>
      <c r="X44" s="1407"/>
      <c r="Y44" s="2052"/>
      <c r="Z44" s="2053"/>
      <c r="AA44" s="2126"/>
      <c r="AB44" s="2126"/>
      <c r="AC44" s="2078" t="s">
        <v>62</v>
      </c>
      <c r="AD44" s="1584"/>
      <c r="AE44" s="1582"/>
      <c r="AF44" s="2078" t="s">
        <v>46</v>
      </c>
      <c r="AG44" s="1582"/>
      <c r="AH44" s="1582"/>
      <c r="AI44" s="1697" t="s">
        <v>710</v>
      </c>
      <c r="AJ44" s="1698"/>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row>
    <row r="45" spans="1:93" s="5" customFormat="1" ht="15" customHeight="1">
      <c r="A45" s="2297"/>
      <c r="B45" s="2298"/>
      <c r="C45" s="2298"/>
      <c r="D45" s="2298"/>
      <c r="E45" s="2298"/>
      <c r="F45" s="2299"/>
      <c r="G45" s="2049"/>
      <c r="H45" s="2050"/>
      <c r="I45" s="2051"/>
      <c r="J45" s="2054"/>
      <c r="K45" s="2055"/>
      <c r="L45" s="2127"/>
      <c r="M45" s="2127"/>
      <c r="N45" s="2079"/>
      <c r="O45" s="1940"/>
      <c r="P45" s="1940"/>
      <c r="Q45" s="2079"/>
      <c r="R45" s="1583"/>
      <c r="S45" s="1583"/>
      <c r="T45" s="988"/>
      <c r="U45" s="2072"/>
      <c r="V45" s="2073"/>
      <c r="W45" s="2073"/>
      <c r="X45" s="2073"/>
      <c r="Y45" s="2054"/>
      <c r="Z45" s="2055"/>
      <c r="AA45" s="2127"/>
      <c r="AB45" s="2127"/>
      <c r="AC45" s="2079"/>
      <c r="AD45" s="1583"/>
      <c r="AE45" s="1583"/>
      <c r="AF45" s="2079"/>
      <c r="AG45" s="1583"/>
      <c r="AH45" s="1583"/>
      <c r="AI45" s="1385"/>
      <c r="AJ45" s="1699"/>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3"/>
    </row>
    <row r="46" spans="1:93" ht="15" customHeight="1">
      <c r="A46" s="2297"/>
      <c r="B46" s="2298"/>
      <c r="C46" s="2298"/>
      <c r="D46" s="2298"/>
      <c r="E46" s="2298"/>
      <c r="F46" s="2299"/>
      <c r="G46" s="2109" t="s">
        <v>279</v>
      </c>
      <c r="H46" s="2078"/>
      <c r="I46" s="2110"/>
      <c r="J46" s="2078" t="s">
        <v>576</v>
      </c>
      <c r="K46" s="2327"/>
      <c r="L46" s="2327"/>
      <c r="M46" s="2327"/>
      <c r="N46" s="2327"/>
      <c r="O46" s="2327"/>
      <c r="P46" s="2327"/>
      <c r="Q46" s="2327"/>
      <c r="R46" s="2327"/>
      <c r="S46" s="2327"/>
      <c r="T46" s="2327"/>
      <c r="U46" s="2327"/>
      <c r="V46" s="2327"/>
      <c r="W46" s="2327"/>
      <c r="X46" s="2327"/>
      <c r="Y46" s="2327"/>
      <c r="Z46" s="2327"/>
      <c r="AA46" s="2327"/>
      <c r="AB46" s="2327"/>
      <c r="AC46" s="2327"/>
      <c r="AD46" s="2327"/>
      <c r="AE46" s="2327"/>
      <c r="AF46" s="2327"/>
      <c r="AG46" s="2327"/>
      <c r="AH46" s="2327"/>
      <c r="AI46" s="2327"/>
      <c r="AJ46" s="2130" t="s">
        <v>577</v>
      </c>
    </row>
    <row r="47" spans="1:93" ht="15" customHeight="1">
      <c r="A47" s="2300"/>
      <c r="B47" s="2301"/>
      <c r="C47" s="2301"/>
      <c r="D47" s="2301"/>
      <c r="E47" s="2301"/>
      <c r="F47" s="2302"/>
      <c r="G47" s="2111"/>
      <c r="H47" s="2079"/>
      <c r="I47" s="2112"/>
      <c r="J47" s="2079"/>
      <c r="K47" s="2328"/>
      <c r="L47" s="2328"/>
      <c r="M47" s="2328"/>
      <c r="N47" s="2328"/>
      <c r="O47" s="2328"/>
      <c r="P47" s="2328"/>
      <c r="Q47" s="2328"/>
      <c r="R47" s="2328"/>
      <c r="S47" s="2328"/>
      <c r="T47" s="2328"/>
      <c r="U47" s="2328"/>
      <c r="V47" s="2328"/>
      <c r="W47" s="2328"/>
      <c r="X47" s="2328"/>
      <c r="Y47" s="2328"/>
      <c r="Z47" s="2328"/>
      <c r="AA47" s="2328"/>
      <c r="AB47" s="2328"/>
      <c r="AC47" s="2328"/>
      <c r="AD47" s="2328"/>
      <c r="AE47" s="2328"/>
      <c r="AF47" s="2328"/>
      <c r="AG47" s="2328"/>
      <c r="AH47" s="2328"/>
      <c r="AI47" s="2328"/>
      <c r="AJ47" s="2131"/>
    </row>
    <row r="48" spans="1:93" ht="15" customHeight="1">
      <c r="A48" s="2060">
        <v>10</v>
      </c>
      <c r="B48" s="2060"/>
      <c r="C48" s="2060"/>
      <c r="D48" s="2060"/>
      <c r="E48" s="2060"/>
      <c r="F48" s="2060"/>
      <c r="G48" s="2060"/>
      <c r="H48" s="2060"/>
      <c r="I48" s="2060"/>
      <c r="J48" s="2060"/>
      <c r="K48" s="2060"/>
      <c r="L48" s="2060"/>
      <c r="M48" s="2060"/>
      <c r="N48" s="2060"/>
      <c r="O48" s="2060"/>
      <c r="P48" s="2060"/>
      <c r="Q48" s="2060"/>
      <c r="R48" s="2060"/>
      <c r="S48" s="2060"/>
      <c r="T48" s="2060"/>
      <c r="U48" s="2060"/>
      <c r="V48" s="2060"/>
      <c r="W48" s="2060"/>
      <c r="X48" s="2060"/>
      <c r="Y48" s="2060"/>
      <c r="Z48" s="2060"/>
      <c r="AA48" s="2060"/>
      <c r="AB48" s="2060"/>
      <c r="AC48" s="2060"/>
      <c r="AD48" s="2060"/>
      <c r="AE48" s="2060"/>
      <c r="AF48" s="2060"/>
      <c r="AG48" s="2060"/>
      <c r="AH48" s="2060"/>
      <c r="AI48" s="2060"/>
      <c r="AJ48" s="2060"/>
    </row>
    <row r="49" spans="1:93" ht="15" customHeight="1">
      <c r="A49" s="2265" t="s">
        <v>740</v>
      </c>
      <c r="B49" s="2266"/>
      <c r="C49" s="2266"/>
      <c r="D49" s="2266"/>
      <c r="E49" s="2266"/>
      <c r="F49" s="2267"/>
      <c r="G49" s="2274" t="s">
        <v>741</v>
      </c>
      <c r="H49" s="2275"/>
      <c r="I49" s="2275"/>
      <c r="J49" s="2275"/>
      <c r="K49" s="2275"/>
      <c r="L49" s="2275"/>
      <c r="M49" s="2275"/>
      <c r="N49" s="2275"/>
      <c r="O49" s="2275"/>
      <c r="P49" s="2275"/>
      <c r="Q49" s="2275"/>
      <c r="R49" s="2275"/>
      <c r="S49" s="2275"/>
      <c r="T49" s="2275"/>
      <c r="U49" s="2275"/>
      <c r="V49" s="2275"/>
      <c r="W49" s="2275"/>
      <c r="X49" s="2275"/>
      <c r="Y49" s="2275"/>
      <c r="Z49" s="2275"/>
      <c r="AA49" s="2275"/>
      <c r="AB49" s="2275"/>
      <c r="AC49" s="2275"/>
      <c r="AD49" s="2275"/>
      <c r="AE49" s="2275"/>
      <c r="AF49" s="2275"/>
      <c r="AG49" s="2275"/>
      <c r="AH49" s="2275"/>
      <c r="AI49" s="2275"/>
      <c r="AJ49" s="2276"/>
      <c r="AK49" s="409"/>
      <c r="AL49" s="409"/>
      <c r="AM49" s="409"/>
      <c r="AN49" s="410"/>
      <c r="AO49" s="410"/>
      <c r="AP49" s="410"/>
      <c r="AQ49" s="410"/>
      <c r="AR49" s="410"/>
      <c r="AS49" s="410"/>
      <c r="AT49" s="410"/>
      <c r="AU49" s="410"/>
      <c r="AV49" s="410"/>
      <c r="AW49" s="411"/>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row>
    <row r="50" spans="1:93" ht="15" customHeight="1">
      <c r="A50" s="2268"/>
      <c r="B50" s="2269"/>
      <c r="C50" s="2269"/>
      <c r="D50" s="2269"/>
      <c r="E50" s="2269"/>
      <c r="F50" s="2270"/>
      <c r="G50" s="2211"/>
      <c r="H50" s="2212"/>
      <c r="I50" s="2212"/>
      <c r="J50" s="2212"/>
      <c r="K50" s="2212"/>
      <c r="L50" s="2212"/>
      <c r="M50" s="2212"/>
      <c r="N50" s="2212"/>
      <c r="O50" s="2212"/>
      <c r="P50" s="2212"/>
      <c r="Q50" s="2212"/>
      <c r="R50" s="2212"/>
      <c r="S50" s="2212"/>
      <c r="T50" s="2212"/>
      <c r="U50" s="2212"/>
      <c r="V50" s="2212"/>
      <c r="W50" s="2212"/>
      <c r="X50" s="2212"/>
      <c r="Y50" s="2212"/>
      <c r="Z50" s="2212"/>
      <c r="AA50" s="2212"/>
      <c r="AB50" s="2212"/>
      <c r="AC50" s="2212"/>
      <c r="AD50" s="2212"/>
      <c r="AE50" s="2212"/>
      <c r="AF50" s="2212"/>
      <c r="AG50" s="2212"/>
      <c r="AH50" s="2212"/>
      <c r="AI50" s="2212"/>
      <c r="AJ50" s="2213"/>
      <c r="AK50" s="409"/>
      <c r="AL50" s="409"/>
      <c r="AM50" s="409"/>
      <c r="AN50" s="410"/>
      <c r="AO50" s="410"/>
      <c r="AP50" s="410"/>
      <c r="AQ50" s="410"/>
      <c r="AR50" s="410"/>
      <c r="AS50" s="410"/>
      <c r="AT50" s="410"/>
      <c r="AU50" s="410"/>
      <c r="AV50" s="410"/>
      <c r="AW50" s="411"/>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row>
    <row r="51" spans="1:93" ht="15" customHeight="1">
      <c r="A51" s="2268"/>
      <c r="B51" s="2269"/>
      <c r="C51" s="2269"/>
      <c r="D51" s="2269"/>
      <c r="E51" s="2269"/>
      <c r="F51" s="2270"/>
      <c r="G51" s="2228" t="s">
        <v>882</v>
      </c>
      <c r="H51" s="2229"/>
      <c r="I51" s="2229"/>
      <c r="J51" s="2229"/>
      <c r="K51" s="2229"/>
      <c r="L51" s="2229"/>
      <c r="M51" s="2229"/>
      <c r="N51" s="2229"/>
      <c r="O51" s="2229"/>
      <c r="P51" s="2229"/>
      <c r="Q51" s="2229"/>
      <c r="R51" s="2229"/>
      <c r="S51" s="2229"/>
      <c r="T51" s="2229"/>
      <c r="U51" s="2229"/>
      <c r="V51" s="2229"/>
      <c r="W51" s="2229"/>
      <c r="X51" s="2229"/>
      <c r="Y51" s="2229"/>
      <c r="Z51" s="2229"/>
      <c r="AA51" s="2229"/>
      <c r="AB51" s="2229"/>
      <c r="AC51" s="2229"/>
      <c r="AD51" s="2229"/>
      <c r="AE51" s="2229"/>
      <c r="AF51" s="2229"/>
      <c r="AG51" s="2229"/>
      <c r="AH51" s="2229"/>
      <c r="AI51" s="2229"/>
      <c r="AJ51" s="2230"/>
      <c r="AK51" s="409"/>
      <c r="AL51" s="409"/>
      <c r="AM51" s="409"/>
      <c r="AN51" s="410"/>
      <c r="AO51" s="410"/>
      <c r="AP51" s="410"/>
      <c r="AQ51" s="410"/>
      <c r="AR51" s="410"/>
      <c r="AS51" s="410"/>
      <c r="AT51" s="410"/>
      <c r="AU51" s="410"/>
      <c r="AV51" s="410"/>
      <c r="AW51" s="411"/>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row>
    <row r="52" spans="1:93" ht="15" customHeight="1">
      <c r="A52" s="2268"/>
      <c r="B52" s="2269"/>
      <c r="C52" s="2269"/>
      <c r="D52" s="2269"/>
      <c r="E52" s="2269"/>
      <c r="F52" s="2270"/>
      <c r="G52" s="2231"/>
      <c r="H52" s="2232"/>
      <c r="I52" s="2232"/>
      <c r="J52" s="2232"/>
      <c r="K52" s="2232"/>
      <c r="L52" s="2232"/>
      <c r="M52" s="2232"/>
      <c r="N52" s="2232"/>
      <c r="O52" s="2232"/>
      <c r="P52" s="2232"/>
      <c r="Q52" s="2232"/>
      <c r="R52" s="2232"/>
      <c r="S52" s="2232"/>
      <c r="T52" s="2232"/>
      <c r="U52" s="2232"/>
      <c r="V52" s="2232"/>
      <c r="W52" s="2232"/>
      <c r="X52" s="2232"/>
      <c r="Y52" s="2232"/>
      <c r="Z52" s="2232"/>
      <c r="AA52" s="2232"/>
      <c r="AB52" s="2232"/>
      <c r="AC52" s="2232"/>
      <c r="AD52" s="2232"/>
      <c r="AE52" s="2232"/>
      <c r="AF52" s="2232"/>
      <c r="AG52" s="2232"/>
      <c r="AH52" s="2232"/>
      <c r="AI52" s="2232"/>
      <c r="AJ52" s="2233"/>
      <c r="AK52" s="409"/>
      <c r="AL52" s="409"/>
      <c r="AM52" s="409"/>
      <c r="AN52" s="410"/>
      <c r="AO52" s="410"/>
      <c r="AP52" s="410"/>
      <c r="AQ52" s="410"/>
      <c r="AR52" s="410"/>
      <c r="AS52" s="410"/>
      <c r="AT52" s="410"/>
      <c r="AU52" s="410"/>
      <c r="AV52" s="410"/>
      <c r="AW52" s="411"/>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row>
    <row r="53" spans="1:93" ht="15" customHeight="1">
      <c r="A53" s="2268"/>
      <c r="B53" s="2269"/>
      <c r="C53" s="2269"/>
      <c r="D53" s="2269"/>
      <c r="E53" s="2269"/>
      <c r="F53" s="2270"/>
      <c r="G53" s="417"/>
      <c r="H53" s="267"/>
      <c r="I53" s="267"/>
      <c r="J53" s="267"/>
      <c r="K53" s="267"/>
      <c r="L53" s="267"/>
      <c r="M53" s="267"/>
      <c r="N53" s="267"/>
      <c r="O53" s="267"/>
      <c r="P53" s="268"/>
      <c r="Q53" s="418"/>
      <c r="R53" s="418"/>
      <c r="S53" s="418"/>
      <c r="T53" s="418"/>
      <c r="U53" s="418"/>
      <c r="V53" s="267"/>
      <c r="W53" s="267"/>
      <c r="X53" s="267"/>
      <c r="Y53" s="267"/>
      <c r="Z53" s="267"/>
      <c r="AA53" s="267"/>
      <c r="AB53" s="267"/>
      <c r="AC53" s="267"/>
      <c r="AD53" s="267"/>
      <c r="AE53" s="419"/>
      <c r="AF53" s="419"/>
      <c r="AG53" s="419"/>
      <c r="AH53" s="419"/>
      <c r="AI53" s="267"/>
      <c r="AJ53" s="420"/>
      <c r="AK53" s="409"/>
      <c r="AL53" s="409"/>
      <c r="AM53" s="409"/>
      <c r="AN53" s="410"/>
      <c r="AO53" s="410"/>
      <c r="AP53" s="410"/>
      <c r="AQ53" s="410"/>
      <c r="AR53" s="410"/>
      <c r="AS53" s="410"/>
      <c r="AT53" s="410"/>
      <c r="AU53" s="410"/>
      <c r="AV53" s="410"/>
      <c r="AW53" s="411"/>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row>
    <row r="54" spans="1:93" ht="15" customHeight="1">
      <c r="A54" s="2268"/>
      <c r="B54" s="2269"/>
      <c r="C54" s="2269"/>
      <c r="D54" s="2269"/>
      <c r="E54" s="2269"/>
      <c r="F54" s="2270"/>
      <c r="G54" s="2234" t="s">
        <v>1485</v>
      </c>
      <c r="H54" s="2235"/>
      <c r="I54" s="2235"/>
      <c r="J54" s="2235"/>
      <c r="K54" s="2235"/>
      <c r="L54" s="2235"/>
      <c r="M54" s="2235"/>
      <c r="N54" s="2235"/>
      <c r="O54" s="2235"/>
      <c r="P54" s="2235"/>
      <c r="Q54" s="2235"/>
      <c r="R54" s="2235"/>
      <c r="S54" s="2235"/>
      <c r="T54" s="2235"/>
      <c r="U54" s="2235"/>
      <c r="V54" s="2235"/>
      <c r="W54" s="2235"/>
      <c r="X54" s="2235"/>
      <c r="Y54" s="2235"/>
      <c r="Z54" s="2235"/>
      <c r="AA54" s="2235"/>
      <c r="AB54" s="2235"/>
      <c r="AC54" s="2235"/>
      <c r="AD54" s="2235"/>
      <c r="AE54" s="2235"/>
      <c r="AF54" s="2235"/>
      <c r="AG54" s="2235"/>
      <c r="AH54" s="2235"/>
      <c r="AI54" s="2235"/>
      <c r="AJ54" s="2236"/>
      <c r="AK54" s="409"/>
      <c r="AL54" s="409"/>
      <c r="AM54" s="409"/>
      <c r="AN54" s="410"/>
      <c r="AO54" s="410"/>
      <c r="AP54" s="410"/>
      <c r="AQ54" s="410"/>
      <c r="AR54" s="410"/>
      <c r="AS54" s="410"/>
      <c r="AT54" s="410"/>
      <c r="AU54" s="410"/>
      <c r="AV54" s="410"/>
      <c r="AW54" s="411"/>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row>
    <row r="55" spans="1:93" ht="15" customHeight="1">
      <c r="A55" s="2268"/>
      <c r="B55" s="2269"/>
      <c r="C55" s="2269"/>
      <c r="D55" s="2269"/>
      <c r="E55" s="2269"/>
      <c r="F55" s="2270"/>
      <c r="G55" s="2237" t="s">
        <v>880</v>
      </c>
      <c r="H55" s="2238"/>
      <c r="I55" s="2239"/>
      <c r="J55" s="2240"/>
      <c r="K55" s="2238"/>
      <c r="L55" s="2238"/>
      <c r="M55" s="2238"/>
      <c r="N55" s="2238"/>
      <c r="O55" s="2241"/>
      <c r="P55" s="2241"/>
      <c r="Q55" s="425"/>
      <c r="R55" s="426" t="s">
        <v>62</v>
      </c>
      <c r="S55" s="427"/>
      <c r="T55" s="428" t="s">
        <v>46</v>
      </c>
      <c r="U55" s="428"/>
      <c r="V55" s="429" t="s">
        <v>48</v>
      </c>
      <c r="W55" s="412"/>
      <c r="X55" s="412"/>
      <c r="Y55" s="412"/>
      <c r="Z55" s="412"/>
      <c r="AA55" s="412"/>
      <c r="AB55" s="413"/>
      <c r="AC55" s="412"/>
      <c r="AD55" s="412"/>
      <c r="AE55" s="412"/>
      <c r="AF55" s="412"/>
      <c r="AG55" s="412"/>
      <c r="AH55" s="412"/>
      <c r="AI55" s="423"/>
      <c r="AJ55" s="414"/>
      <c r="AK55" s="409"/>
      <c r="AL55" s="409"/>
      <c r="AM55" s="409"/>
      <c r="AN55" s="410"/>
      <c r="AO55" s="410"/>
      <c r="AP55" s="410"/>
      <c r="AQ55" s="410"/>
      <c r="AR55" s="410"/>
      <c r="AS55" s="410"/>
      <c r="AT55" s="410"/>
      <c r="AU55" s="410"/>
      <c r="AV55" s="410"/>
      <c r="AW55" s="411"/>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row>
    <row r="56" spans="1:93" ht="15" customHeight="1">
      <c r="A56" s="2268"/>
      <c r="B56" s="2269"/>
      <c r="C56" s="2269"/>
      <c r="D56" s="2269"/>
      <c r="E56" s="2269"/>
      <c r="F56" s="2270"/>
      <c r="G56" s="2242" t="s">
        <v>881</v>
      </c>
      <c r="H56" s="2243"/>
      <c r="I56" s="2244"/>
      <c r="J56" s="2245"/>
      <c r="K56" s="2243"/>
      <c r="L56" s="2243"/>
      <c r="M56" s="2243"/>
      <c r="N56" s="2243"/>
      <c r="O56" s="2246"/>
      <c r="P56" s="2246"/>
      <c r="Q56" s="430"/>
      <c r="R56" s="431" t="s">
        <v>62</v>
      </c>
      <c r="S56" s="432"/>
      <c r="T56" s="433" t="s">
        <v>46</v>
      </c>
      <c r="U56" s="433"/>
      <c r="V56" s="434" t="s">
        <v>48</v>
      </c>
      <c r="W56" s="415"/>
      <c r="X56" s="415"/>
      <c r="Y56" s="415"/>
      <c r="Z56" s="415"/>
      <c r="AA56" s="415"/>
      <c r="AB56" s="421"/>
      <c r="AC56" s="415"/>
      <c r="AD56" s="415"/>
      <c r="AE56" s="415"/>
      <c r="AF56" s="415"/>
      <c r="AG56" s="415"/>
      <c r="AH56" s="415"/>
      <c r="AI56" s="424"/>
      <c r="AJ56" s="416"/>
      <c r="AK56" s="409"/>
      <c r="AL56" s="409"/>
      <c r="AM56" s="409"/>
      <c r="AN56" s="410"/>
      <c r="AO56" s="410"/>
      <c r="AP56" s="410"/>
      <c r="AQ56" s="410"/>
      <c r="AR56" s="410"/>
      <c r="AS56" s="410"/>
      <c r="AT56" s="410"/>
      <c r="AU56" s="410"/>
      <c r="AV56" s="410"/>
      <c r="AW56" s="411"/>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row>
    <row r="57" spans="1:93" ht="15" customHeight="1">
      <c r="A57" s="2268"/>
      <c r="B57" s="2269"/>
      <c r="C57" s="2269"/>
      <c r="D57" s="2269"/>
      <c r="E57" s="2269"/>
      <c r="F57" s="2270"/>
      <c r="G57" s="2208" t="s">
        <v>934</v>
      </c>
      <c r="H57" s="2209"/>
      <c r="I57" s="2209"/>
      <c r="J57" s="2209"/>
      <c r="K57" s="2209"/>
      <c r="L57" s="2209"/>
      <c r="M57" s="2209"/>
      <c r="N57" s="2209"/>
      <c r="O57" s="2209"/>
      <c r="P57" s="2209"/>
      <c r="Q57" s="2209"/>
      <c r="R57" s="2209"/>
      <c r="S57" s="2209"/>
      <c r="T57" s="2209"/>
      <c r="U57" s="2209"/>
      <c r="V57" s="2209"/>
      <c r="W57" s="2209"/>
      <c r="X57" s="2209"/>
      <c r="Y57" s="2209"/>
      <c r="Z57" s="2209"/>
      <c r="AA57" s="2209"/>
      <c r="AB57" s="2209"/>
      <c r="AC57" s="2209"/>
      <c r="AD57" s="2209"/>
      <c r="AE57" s="2209"/>
      <c r="AF57" s="2209"/>
      <c r="AG57" s="2209"/>
      <c r="AH57" s="2209"/>
      <c r="AI57" s="2209"/>
      <c r="AJ57" s="2210"/>
      <c r="AK57" s="409"/>
      <c r="AL57" s="409"/>
      <c r="AM57" s="409"/>
      <c r="AN57" s="410"/>
      <c r="AO57" s="410"/>
      <c r="AP57" s="410"/>
      <c r="AQ57" s="410"/>
      <c r="AR57" s="410"/>
      <c r="AS57" s="410"/>
      <c r="AT57" s="410"/>
      <c r="AU57" s="410"/>
      <c r="AV57" s="410"/>
      <c r="AW57" s="411"/>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row>
    <row r="58" spans="1:93" ht="15" customHeight="1">
      <c r="A58" s="2268"/>
      <c r="B58" s="2269"/>
      <c r="C58" s="2269"/>
      <c r="D58" s="2269"/>
      <c r="E58" s="2269"/>
      <c r="F58" s="2270"/>
      <c r="G58" s="2211"/>
      <c r="H58" s="2212"/>
      <c r="I58" s="2212"/>
      <c r="J58" s="2212"/>
      <c r="K58" s="2212"/>
      <c r="L58" s="2212"/>
      <c r="M58" s="2212"/>
      <c r="N58" s="2212"/>
      <c r="O58" s="2212"/>
      <c r="P58" s="2212"/>
      <c r="Q58" s="2212"/>
      <c r="R58" s="2212"/>
      <c r="S58" s="2212"/>
      <c r="T58" s="2212"/>
      <c r="U58" s="2212"/>
      <c r="V58" s="2212"/>
      <c r="W58" s="2212"/>
      <c r="X58" s="2212"/>
      <c r="Y58" s="2212"/>
      <c r="Z58" s="2212"/>
      <c r="AA58" s="2212"/>
      <c r="AB58" s="2212"/>
      <c r="AC58" s="2212"/>
      <c r="AD58" s="2212"/>
      <c r="AE58" s="2212"/>
      <c r="AF58" s="2212"/>
      <c r="AG58" s="2212"/>
      <c r="AH58" s="2212"/>
      <c r="AI58" s="2212"/>
      <c r="AJ58" s="2213"/>
      <c r="AK58" s="409"/>
      <c r="AL58" s="409"/>
      <c r="AM58" s="409"/>
      <c r="AN58" s="410"/>
      <c r="AO58" s="410"/>
      <c r="AP58" s="410"/>
      <c r="AQ58" s="410"/>
      <c r="AR58" s="410"/>
      <c r="AS58" s="410"/>
      <c r="AT58" s="410"/>
      <c r="AU58" s="410"/>
      <c r="AV58" s="410"/>
      <c r="AW58" s="411"/>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row>
    <row r="59" spans="1:93" ht="15" customHeight="1">
      <c r="A59" s="2268"/>
      <c r="B59" s="2269"/>
      <c r="C59" s="2269"/>
      <c r="D59" s="2269"/>
      <c r="E59" s="2269"/>
      <c r="F59" s="2270"/>
      <c r="G59" s="2329" t="s">
        <v>933</v>
      </c>
      <c r="H59" s="2330"/>
      <c r="I59" s="2330"/>
      <c r="J59" s="2330"/>
      <c r="K59" s="2330"/>
      <c r="L59" s="2330"/>
      <c r="M59" s="2330"/>
      <c r="N59" s="2330"/>
      <c r="O59" s="2330"/>
      <c r="P59" s="2330"/>
      <c r="Q59" s="2330"/>
      <c r="R59" s="2330"/>
      <c r="S59" s="2330"/>
      <c r="T59" s="2330"/>
      <c r="U59" s="2330"/>
      <c r="V59" s="2330"/>
      <c r="W59" s="2330"/>
      <c r="X59" s="2330"/>
      <c r="Y59" s="2330"/>
      <c r="Z59" s="2330"/>
      <c r="AA59" s="2330"/>
      <c r="AB59" s="2330"/>
      <c r="AC59" s="2330"/>
      <c r="AD59" s="2330"/>
      <c r="AE59" s="2330"/>
      <c r="AF59" s="2330"/>
      <c r="AG59" s="2330"/>
      <c r="AH59" s="2330"/>
      <c r="AI59" s="2330"/>
      <c r="AJ59" s="2331"/>
      <c r="AK59" s="409"/>
      <c r="AL59" s="409"/>
      <c r="AM59" s="409"/>
      <c r="AN59" s="410"/>
      <c r="AO59" s="410"/>
      <c r="AP59" s="410"/>
      <c r="AQ59" s="410"/>
      <c r="AR59" s="410"/>
      <c r="AS59" s="410"/>
      <c r="AT59" s="410"/>
      <c r="AU59" s="410"/>
      <c r="AV59" s="410"/>
      <c r="AW59" s="411"/>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row>
    <row r="60" spans="1:93" ht="15" customHeight="1">
      <c r="A60" s="2271"/>
      <c r="B60" s="2272"/>
      <c r="C60" s="2272"/>
      <c r="D60" s="2272"/>
      <c r="E60" s="2272"/>
      <c r="F60" s="2273"/>
      <c r="G60" s="2332"/>
      <c r="H60" s="2333"/>
      <c r="I60" s="2333"/>
      <c r="J60" s="2333"/>
      <c r="K60" s="2333"/>
      <c r="L60" s="2333"/>
      <c r="M60" s="2333"/>
      <c r="N60" s="2333"/>
      <c r="O60" s="2333"/>
      <c r="P60" s="2333"/>
      <c r="Q60" s="2333"/>
      <c r="R60" s="2333"/>
      <c r="S60" s="2333"/>
      <c r="T60" s="2333"/>
      <c r="U60" s="2333"/>
      <c r="V60" s="2333"/>
      <c r="W60" s="2333"/>
      <c r="X60" s="2333"/>
      <c r="Y60" s="2333"/>
      <c r="Z60" s="2333"/>
      <c r="AA60" s="2333"/>
      <c r="AB60" s="2333"/>
      <c r="AC60" s="2333"/>
      <c r="AD60" s="2333"/>
      <c r="AE60" s="2333"/>
      <c r="AF60" s="2333"/>
      <c r="AG60" s="2333"/>
      <c r="AH60" s="2333"/>
      <c r="AI60" s="2333"/>
      <c r="AJ60" s="2334"/>
      <c r="AK60" s="409"/>
      <c r="AL60" s="409"/>
      <c r="AM60" s="409"/>
      <c r="AN60" s="410"/>
      <c r="AO60" s="410"/>
      <c r="AP60" s="410"/>
      <c r="AQ60" s="410"/>
      <c r="AR60" s="410"/>
      <c r="AS60" s="410"/>
      <c r="AT60" s="410"/>
      <c r="AU60" s="410"/>
      <c r="AV60" s="410"/>
      <c r="AW60" s="411"/>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row>
    <row r="61" spans="1:93" s="5" customFormat="1" ht="15" customHeight="1">
      <c r="A61" s="1906" t="s">
        <v>1467</v>
      </c>
      <c r="B61" s="1907"/>
      <c r="C61" s="1907"/>
      <c r="D61" s="1907"/>
      <c r="E61" s="1907"/>
      <c r="F61" s="1908"/>
      <c r="G61" s="1920"/>
      <c r="H61" s="1921"/>
      <c r="I61" s="1921"/>
      <c r="J61" s="1921"/>
      <c r="K61" s="1921"/>
      <c r="L61" s="1921"/>
      <c r="M61" s="1924" t="s">
        <v>65</v>
      </c>
      <c r="N61" s="1008"/>
      <c r="O61" s="1008"/>
      <c r="P61" s="1008"/>
      <c r="Q61" s="1008"/>
      <c r="R61" s="1008"/>
      <c r="S61" s="1008"/>
      <c r="T61" s="1008"/>
      <c r="U61" s="1008"/>
      <c r="V61" s="1008"/>
      <c r="W61" s="1008"/>
      <c r="X61" s="1008"/>
      <c r="Y61" s="1008"/>
      <c r="Z61" s="1926" t="s">
        <v>64</v>
      </c>
      <c r="AA61" s="1926"/>
      <c r="AB61" s="1926"/>
      <c r="AC61" s="1926"/>
      <c r="AD61" s="1926"/>
      <c r="AE61" s="1926"/>
      <c r="AF61" s="1926"/>
      <c r="AG61" s="1926"/>
      <c r="AH61" s="1926"/>
      <c r="AI61" s="1926"/>
      <c r="AJ61" s="1927"/>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c r="CO61" s="243"/>
    </row>
    <row r="62" spans="1:93" s="5" customFormat="1" ht="15" customHeight="1">
      <c r="A62" s="1911"/>
      <c r="B62" s="1912"/>
      <c r="C62" s="1912"/>
      <c r="D62" s="1912"/>
      <c r="E62" s="1912"/>
      <c r="F62" s="1913"/>
      <c r="G62" s="1922"/>
      <c r="H62" s="1923"/>
      <c r="I62" s="1923"/>
      <c r="J62" s="1923"/>
      <c r="K62" s="1923"/>
      <c r="L62" s="1923"/>
      <c r="M62" s="1925"/>
      <c r="N62" s="1009"/>
      <c r="O62" s="1009"/>
      <c r="P62" s="1009"/>
      <c r="Q62" s="1009"/>
      <c r="R62" s="1009"/>
      <c r="S62" s="1009"/>
      <c r="T62" s="1009"/>
      <c r="U62" s="1009"/>
      <c r="V62" s="1009"/>
      <c r="W62" s="1009"/>
      <c r="X62" s="1009"/>
      <c r="Y62" s="1009"/>
      <c r="Z62" s="1568"/>
      <c r="AA62" s="1568"/>
      <c r="AB62" s="1568"/>
      <c r="AC62" s="1568"/>
      <c r="AD62" s="1568"/>
      <c r="AE62" s="1568"/>
      <c r="AF62" s="1568"/>
      <c r="AG62" s="1568"/>
      <c r="AH62" s="1568"/>
      <c r="AI62" s="1568"/>
      <c r="AJ62" s="1928"/>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c r="CO62" s="243"/>
    </row>
    <row r="63" spans="1:93" s="5" customFormat="1" ht="15" customHeight="1" thickBot="1">
      <c r="A63" s="1456" t="s">
        <v>800</v>
      </c>
      <c r="B63" s="1193"/>
      <c r="C63" s="1193"/>
      <c r="D63" s="1193"/>
      <c r="E63" s="1193"/>
      <c r="F63" s="1193"/>
      <c r="G63" s="2056" t="s">
        <v>434</v>
      </c>
      <c r="H63" s="2057"/>
      <c r="I63" s="2057"/>
      <c r="J63" s="2057"/>
      <c r="K63" s="2082"/>
      <c r="L63" s="2082"/>
      <c r="M63" s="2057" t="s">
        <v>435</v>
      </c>
      <c r="N63" s="2057"/>
      <c r="O63" s="2057"/>
      <c r="P63" s="2057"/>
      <c r="Q63" s="196" t="s">
        <v>729</v>
      </c>
      <c r="R63" s="2366"/>
      <c r="S63" s="2366"/>
      <c r="T63" s="2366"/>
      <c r="U63" s="2366"/>
      <c r="V63" s="2366"/>
      <c r="W63" s="2366"/>
      <c r="X63" s="2366"/>
      <c r="Y63" s="2366"/>
      <c r="Z63" s="2366"/>
      <c r="AA63" s="2366"/>
      <c r="AB63" s="2366"/>
      <c r="AC63" s="2366"/>
      <c r="AD63" s="2366"/>
      <c r="AE63" s="2366"/>
      <c r="AF63" s="2366"/>
      <c r="AG63" s="2366"/>
      <c r="AH63" s="2366"/>
      <c r="AI63" s="2366"/>
      <c r="AJ63" s="132" t="s">
        <v>578</v>
      </c>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c r="CO63" s="243"/>
    </row>
    <row r="64" spans="1:93" s="5" customFormat="1" ht="15" customHeight="1" thickBot="1">
      <c r="A64" s="1195"/>
      <c r="B64" s="1196"/>
      <c r="C64" s="1196"/>
      <c r="D64" s="1196"/>
      <c r="E64" s="1196"/>
      <c r="F64" s="1196"/>
      <c r="G64" s="2117" t="s">
        <v>436</v>
      </c>
      <c r="H64" s="2118"/>
      <c r="I64" s="2118"/>
      <c r="J64" s="2118"/>
      <c r="K64" s="2118"/>
      <c r="L64" s="2118"/>
      <c r="M64" s="2119"/>
      <c r="N64" s="2304" t="s">
        <v>437</v>
      </c>
      <c r="O64" s="2305"/>
      <c r="P64" s="2305"/>
      <c r="Q64" s="2306"/>
      <c r="R64" s="2308" t="s">
        <v>883</v>
      </c>
      <c r="S64" s="2309"/>
      <c r="T64" s="2309"/>
      <c r="U64" s="2310"/>
      <c r="V64" s="2117" t="s">
        <v>436</v>
      </c>
      <c r="W64" s="2118"/>
      <c r="X64" s="2118"/>
      <c r="Y64" s="2118"/>
      <c r="Z64" s="2118"/>
      <c r="AA64" s="2118"/>
      <c r="AB64" s="2119"/>
      <c r="AC64" s="2304" t="s">
        <v>437</v>
      </c>
      <c r="AD64" s="2305"/>
      <c r="AE64" s="2305"/>
      <c r="AF64" s="2306"/>
      <c r="AG64" s="2308" t="s">
        <v>883</v>
      </c>
      <c r="AH64" s="2309"/>
      <c r="AI64" s="2309"/>
      <c r="AJ64" s="2310"/>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c r="CO64" s="243"/>
    </row>
    <row r="65" spans="1:93" s="5" customFormat="1" ht="15" customHeight="1">
      <c r="A65" s="1195"/>
      <c r="B65" s="1196"/>
      <c r="C65" s="1196"/>
      <c r="D65" s="1196"/>
      <c r="E65" s="1196"/>
      <c r="F65" s="1196"/>
      <c r="G65" s="2120"/>
      <c r="H65" s="2121"/>
      <c r="I65" s="2121"/>
      <c r="J65" s="2121"/>
      <c r="K65" s="2121"/>
      <c r="L65" s="2121"/>
      <c r="M65" s="2122"/>
      <c r="N65" s="2077" t="s">
        <v>438</v>
      </c>
      <c r="O65" s="2080" t="s">
        <v>439</v>
      </c>
      <c r="P65" s="2081" t="s">
        <v>440</v>
      </c>
      <c r="Q65" s="2303" t="s">
        <v>739</v>
      </c>
      <c r="R65" s="2311" t="s">
        <v>884</v>
      </c>
      <c r="S65" s="2312"/>
      <c r="T65" s="2312" t="s">
        <v>885</v>
      </c>
      <c r="U65" s="2315"/>
      <c r="V65" s="2120"/>
      <c r="W65" s="2121"/>
      <c r="X65" s="2121"/>
      <c r="Y65" s="2121"/>
      <c r="Z65" s="2121"/>
      <c r="AA65" s="2121"/>
      <c r="AB65" s="2122"/>
      <c r="AC65" s="2077" t="s">
        <v>438</v>
      </c>
      <c r="AD65" s="2080" t="s">
        <v>439</v>
      </c>
      <c r="AE65" s="2081" t="s">
        <v>440</v>
      </c>
      <c r="AF65" s="2303" t="s">
        <v>739</v>
      </c>
      <c r="AG65" s="2311" t="s">
        <v>884</v>
      </c>
      <c r="AH65" s="2312"/>
      <c r="AI65" s="2312" t="s">
        <v>885</v>
      </c>
      <c r="AJ65" s="2315"/>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row>
    <row r="66" spans="1:93" s="5" customFormat="1" ht="15" customHeight="1" thickBot="1">
      <c r="A66" s="1195"/>
      <c r="B66" s="1196"/>
      <c r="C66" s="1196"/>
      <c r="D66" s="1196"/>
      <c r="E66" s="1196"/>
      <c r="F66" s="1196"/>
      <c r="G66" s="2123"/>
      <c r="H66" s="2124"/>
      <c r="I66" s="2124"/>
      <c r="J66" s="2124"/>
      <c r="K66" s="2124"/>
      <c r="L66" s="2124"/>
      <c r="M66" s="2125"/>
      <c r="N66" s="2077"/>
      <c r="O66" s="2080"/>
      <c r="P66" s="2081"/>
      <c r="Q66" s="2303"/>
      <c r="R66" s="2313"/>
      <c r="S66" s="2314"/>
      <c r="T66" s="2314"/>
      <c r="U66" s="2316"/>
      <c r="V66" s="2123"/>
      <c r="W66" s="2124"/>
      <c r="X66" s="2124"/>
      <c r="Y66" s="2124"/>
      <c r="Z66" s="2124"/>
      <c r="AA66" s="2124"/>
      <c r="AB66" s="2125"/>
      <c r="AC66" s="2077"/>
      <c r="AD66" s="2080"/>
      <c r="AE66" s="2081"/>
      <c r="AF66" s="2303"/>
      <c r="AG66" s="2313"/>
      <c r="AH66" s="2314"/>
      <c r="AI66" s="2314"/>
      <c r="AJ66" s="2316"/>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c r="CO66" s="243"/>
    </row>
    <row r="67" spans="1:93" s="5" customFormat="1" ht="15" customHeight="1">
      <c r="A67" s="1195"/>
      <c r="B67" s="1196"/>
      <c r="C67" s="1196"/>
      <c r="D67" s="1196"/>
      <c r="E67" s="1196"/>
      <c r="F67" s="1196"/>
      <c r="G67" s="2222" t="s">
        <v>930</v>
      </c>
      <c r="H67" s="2223"/>
      <c r="I67" s="2115" t="s">
        <v>441</v>
      </c>
      <c r="J67" s="2116"/>
      <c r="K67" s="2113"/>
      <c r="L67" s="2114"/>
      <c r="M67" s="202" t="s">
        <v>48</v>
      </c>
      <c r="N67" s="493"/>
      <c r="O67" s="494"/>
      <c r="P67" s="495"/>
      <c r="Q67" s="496"/>
      <c r="R67" s="2367"/>
      <c r="S67" s="2368"/>
      <c r="T67" s="2128"/>
      <c r="U67" s="2129"/>
      <c r="V67" s="2222" t="s">
        <v>214</v>
      </c>
      <c r="W67" s="2223"/>
      <c r="X67" s="2115" t="s">
        <v>441</v>
      </c>
      <c r="Y67" s="2116"/>
      <c r="Z67" s="2113"/>
      <c r="AA67" s="2114"/>
      <c r="AB67" s="168" t="s">
        <v>48</v>
      </c>
      <c r="AC67" s="493"/>
      <c r="AD67" s="494"/>
      <c r="AE67" s="495"/>
      <c r="AF67" s="496"/>
      <c r="AG67" s="2367"/>
      <c r="AH67" s="2368"/>
      <c r="AI67" s="2128"/>
      <c r="AJ67" s="2129"/>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c r="CO67" s="243"/>
    </row>
    <row r="68" spans="1:93" s="5" customFormat="1" ht="15" customHeight="1">
      <c r="A68" s="1195"/>
      <c r="B68" s="1196"/>
      <c r="C68" s="1196"/>
      <c r="D68" s="1196"/>
      <c r="E68" s="1196"/>
      <c r="F68" s="1196"/>
      <c r="G68" s="2224"/>
      <c r="H68" s="2225"/>
      <c r="I68" s="2044" t="s">
        <v>442</v>
      </c>
      <c r="J68" s="2045"/>
      <c r="K68" s="1929"/>
      <c r="L68" s="1930"/>
      <c r="M68" s="100" t="s">
        <v>48</v>
      </c>
      <c r="N68" s="497"/>
      <c r="O68" s="498"/>
      <c r="P68" s="499"/>
      <c r="Q68" s="500"/>
      <c r="R68" s="1936"/>
      <c r="S68" s="1937"/>
      <c r="T68" s="2061"/>
      <c r="U68" s="2062"/>
      <c r="V68" s="2224"/>
      <c r="W68" s="2225"/>
      <c r="X68" s="2044" t="s">
        <v>442</v>
      </c>
      <c r="Y68" s="2045"/>
      <c r="Z68" s="1929"/>
      <c r="AA68" s="1930"/>
      <c r="AB68" s="149" t="s">
        <v>48</v>
      </c>
      <c r="AC68" s="497"/>
      <c r="AD68" s="498"/>
      <c r="AE68" s="499"/>
      <c r="AF68" s="500"/>
      <c r="AG68" s="1936"/>
      <c r="AH68" s="1937"/>
      <c r="AI68" s="2061"/>
      <c r="AJ68" s="2062"/>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c r="CO68" s="243"/>
    </row>
    <row r="69" spans="1:93" s="5" customFormat="1" ht="15" customHeight="1">
      <c r="A69" s="1195"/>
      <c r="B69" s="1196"/>
      <c r="C69" s="1196"/>
      <c r="D69" s="1196"/>
      <c r="E69" s="1196"/>
      <c r="F69" s="1196"/>
      <c r="G69" s="2224"/>
      <c r="H69" s="2225"/>
      <c r="I69" s="2044" t="s">
        <v>443</v>
      </c>
      <c r="J69" s="2045"/>
      <c r="K69" s="1929"/>
      <c r="L69" s="1930"/>
      <c r="M69" s="100" t="s">
        <v>48</v>
      </c>
      <c r="N69" s="497"/>
      <c r="O69" s="498"/>
      <c r="P69" s="499"/>
      <c r="Q69" s="500"/>
      <c r="R69" s="1936"/>
      <c r="S69" s="1937"/>
      <c r="T69" s="2061"/>
      <c r="U69" s="2062"/>
      <c r="V69" s="2224"/>
      <c r="W69" s="2225"/>
      <c r="X69" s="2044" t="s">
        <v>443</v>
      </c>
      <c r="Y69" s="2045"/>
      <c r="Z69" s="1929"/>
      <c r="AA69" s="1930"/>
      <c r="AB69" s="149" t="s">
        <v>48</v>
      </c>
      <c r="AC69" s="497"/>
      <c r="AD69" s="498"/>
      <c r="AE69" s="499"/>
      <c r="AF69" s="500"/>
      <c r="AG69" s="1936"/>
      <c r="AH69" s="1937"/>
      <c r="AI69" s="2061"/>
      <c r="AJ69" s="2062"/>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c r="CO69" s="243"/>
    </row>
    <row r="70" spans="1:93" s="5" customFormat="1" ht="15" customHeight="1">
      <c r="A70" s="1195"/>
      <c r="B70" s="1196"/>
      <c r="C70" s="1196"/>
      <c r="D70" s="1196"/>
      <c r="E70" s="1196"/>
      <c r="F70" s="1196"/>
      <c r="G70" s="2224"/>
      <c r="H70" s="2225"/>
      <c r="I70" s="2044" t="s">
        <v>444</v>
      </c>
      <c r="J70" s="2045"/>
      <c r="K70" s="1929"/>
      <c r="L70" s="1930"/>
      <c r="M70" s="100" t="s">
        <v>48</v>
      </c>
      <c r="N70" s="497"/>
      <c r="O70" s="498"/>
      <c r="P70" s="499"/>
      <c r="Q70" s="500"/>
      <c r="R70" s="1936"/>
      <c r="S70" s="1937"/>
      <c r="T70" s="2061"/>
      <c r="U70" s="2062"/>
      <c r="V70" s="2224"/>
      <c r="W70" s="2225"/>
      <c r="X70" s="2044" t="s">
        <v>444</v>
      </c>
      <c r="Y70" s="2045"/>
      <c r="Z70" s="1929"/>
      <c r="AA70" s="1930"/>
      <c r="AB70" s="149" t="s">
        <v>48</v>
      </c>
      <c r="AC70" s="497"/>
      <c r="AD70" s="498"/>
      <c r="AE70" s="499"/>
      <c r="AF70" s="500"/>
      <c r="AG70" s="1936"/>
      <c r="AH70" s="1937"/>
      <c r="AI70" s="2061"/>
      <c r="AJ70" s="2062"/>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c r="CO70" s="243"/>
    </row>
    <row r="71" spans="1:93" s="5" customFormat="1" ht="15" customHeight="1">
      <c r="A71" s="1195"/>
      <c r="B71" s="1196"/>
      <c r="C71" s="1196"/>
      <c r="D71" s="1196"/>
      <c r="E71" s="1196"/>
      <c r="F71" s="1196"/>
      <c r="G71" s="2224"/>
      <c r="H71" s="2225"/>
      <c r="I71" s="2044" t="s">
        <v>445</v>
      </c>
      <c r="J71" s="2045"/>
      <c r="K71" s="1929"/>
      <c r="L71" s="1930"/>
      <c r="M71" s="100" t="s">
        <v>48</v>
      </c>
      <c r="N71" s="497"/>
      <c r="O71" s="498"/>
      <c r="P71" s="499"/>
      <c r="Q71" s="500"/>
      <c r="R71" s="1936"/>
      <c r="S71" s="1937"/>
      <c r="T71" s="2061"/>
      <c r="U71" s="2062"/>
      <c r="V71" s="2224"/>
      <c r="W71" s="2225"/>
      <c r="X71" s="2044" t="s">
        <v>445</v>
      </c>
      <c r="Y71" s="2045"/>
      <c r="Z71" s="1929"/>
      <c r="AA71" s="1930"/>
      <c r="AB71" s="149" t="s">
        <v>48</v>
      </c>
      <c r="AC71" s="497"/>
      <c r="AD71" s="498"/>
      <c r="AE71" s="499"/>
      <c r="AF71" s="500"/>
      <c r="AG71" s="1936"/>
      <c r="AH71" s="1937"/>
      <c r="AI71" s="2061"/>
      <c r="AJ71" s="2062"/>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c r="CO71" s="243"/>
    </row>
    <row r="72" spans="1:93" ht="15" customHeight="1">
      <c r="A72" s="1195"/>
      <c r="B72" s="1196"/>
      <c r="C72" s="1196"/>
      <c r="D72" s="1196"/>
      <c r="E72" s="1196"/>
      <c r="F72" s="1196"/>
      <c r="G72" s="2224"/>
      <c r="H72" s="2225"/>
      <c r="I72" s="2044" t="s">
        <v>446</v>
      </c>
      <c r="J72" s="2045"/>
      <c r="K72" s="1929"/>
      <c r="L72" s="1930"/>
      <c r="M72" s="100" t="s">
        <v>48</v>
      </c>
      <c r="N72" s="497"/>
      <c r="O72" s="498"/>
      <c r="P72" s="499"/>
      <c r="Q72" s="500"/>
      <c r="R72" s="1936"/>
      <c r="S72" s="1937"/>
      <c r="T72" s="2061"/>
      <c r="U72" s="2062"/>
      <c r="V72" s="2224"/>
      <c r="W72" s="2225"/>
      <c r="X72" s="2044" t="s">
        <v>446</v>
      </c>
      <c r="Y72" s="2045"/>
      <c r="Z72" s="1929"/>
      <c r="AA72" s="1930"/>
      <c r="AB72" s="149" t="s">
        <v>48</v>
      </c>
      <c r="AC72" s="497"/>
      <c r="AD72" s="498"/>
      <c r="AE72" s="499"/>
      <c r="AF72" s="500"/>
      <c r="AG72" s="1936"/>
      <c r="AH72" s="1937"/>
      <c r="AI72" s="2061"/>
      <c r="AJ72" s="2062"/>
    </row>
    <row r="73" spans="1:93" s="167" customFormat="1" ht="15" customHeight="1">
      <c r="A73" s="1195"/>
      <c r="B73" s="1196"/>
      <c r="C73" s="1196"/>
      <c r="D73" s="1196"/>
      <c r="E73" s="1196"/>
      <c r="F73" s="1196"/>
      <c r="G73" s="2224"/>
      <c r="H73" s="2225"/>
      <c r="I73" s="2044" t="s">
        <v>447</v>
      </c>
      <c r="J73" s="2045"/>
      <c r="K73" s="1929"/>
      <c r="L73" s="1930"/>
      <c r="M73" s="100" t="s">
        <v>48</v>
      </c>
      <c r="N73" s="497"/>
      <c r="O73" s="498"/>
      <c r="P73" s="499"/>
      <c r="Q73" s="500"/>
      <c r="R73" s="1936"/>
      <c r="S73" s="1937"/>
      <c r="T73" s="2061"/>
      <c r="U73" s="2062"/>
      <c r="V73" s="2224"/>
      <c r="W73" s="2225"/>
      <c r="X73" s="2044" t="s">
        <v>447</v>
      </c>
      <c r="Y73" s="2045"/>
      <c r="Z73" s="1929"/>
      <c r="AA73" s="1930"/>
      <c r="AB73" s="149" t="s">
        <v>48</v>
      </c>
      <c r="AC73" s="497"/>
      <c r="AD73" s="498"/>
      <c r="AE73" s="499"/>
      <c r="AF73" s="500"/>
      <c r="AG73" s="1936"/>
      <c r="AH73" s="1937"/>
      <c r="AI73" s="2061"/>
      <c r="AJ73" s="2062"/>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c r="CO73" s="243"/>
    </row>
    <row r="74" spans="1:93" ht="15" customHeight="1">
      <c r="A74" s="1195"/>
      <c r="B74" s="1196"/>
      <c r="C74" s="1196"/>
      <c r="D74" s="1196"/>
      <c r="E74" s="1196"/>
      <c r="F74" s="1196"/>
      <c r="G74" s="2224"/>
      <c r="H74" s="2225"/>
      <c r="I74" s="2044" t="s">
        <v>448</v>
      </c>
      <c r="J74" s="2045"/>
      <c r="K74" s="1929"/>
      <c r="L74" s="1930"/>
      <c r="M74" s="100" t="s">
        <v>48</v>
      </c>
      <c r="N74" s="497"/>
      <c r="O74" s="498"/>
      <c r="P74" s="499"/>
      <c r="Q74" s="500"/>
      <c r="R74" s="1936"/>
      <c r="S74" s="1937"/>
      <c r="T74" s="2061"/>
      <c r="U74" s="2062"/>
      <c r="V74" s="2224"/>
      <c r="W74" s="2225"/>
      <c r="X74" s="2044" t="s">
        <v>448</v>
      </c>
      <c r="Y74" s="2045"/>
      <c r="Z74" s="1929"/>
      <c r="AA74" s="1930"/>
      <c r="AB74" s="149" t="s">
        <v>48</v>
      </c>
      <c r="AC74" s="497"/>
      <c r="AD74" s="498"/>
      <c r="AE74" s="499"/>
      <c r="AF74" s="500"/>
      <c r="AG74" s="1936"/>
      <c r="AH74" s="1937"/>
      <c r="AI74" s="2061"/>
      <c r="AJ74" s="2062"/>
    </row>
    <row r="75" spans="1:93" ht="15" customHeight="1">
      <c r="A75" s="1195"/>
      <c r="B75" s="1196"/>
      <c r="C75" s="1196"/>
      <c r="D75" s="1196"/>
      <c r="E75" s="1196"/>
      <c r="F75" s="1196"/>
      <c r="G75" s="2224"/>
      <c r="H75" s="2225"/>
      <c r="I75" s="2044" t="s">
        <v>449</v>
      </c>
      <c r="J75" s="2045"/>
      <c r="K75" s="1929"/>
      <c r="L75" s="1930"/>
      <c r="M75" s="100" t="s">
        <v>48</v>
      </c>
      <c r="N75" s="497"/>
      <c r="O75" s="498"/>
      <c r="P75" s="499"/>
      <c r="Q75" s="500"/>
      <c r="R75" s="1936"/>
      <c r="S75" s="1937"/>
      <c r="T75" s="2061"/>
      <c r="U75" s="2062"/>
      <c r="V75" s="2224"/>
      <c r="W75" s="2225"/>
      <c r="X75" s="2044" t="s">
        <v>449</v>
      </c>
      <c r="Y75" s="2045"/>
      <c r="Z75" s="1929"/>
      <c r="AA75" s="1930"/>
      <c r="AB75" s="149" t="s">
        <v>48</v>
      </c>
      <c r="AC75" s="497"/>
      <c r="AD75" s="498"/>
      <c r="AE75" s="499"/>
      <c r="AF75" s="500"/>
      <c r="AG75" s="1936"/>
      <c r="AH75" s="1937"/>
      <c r="AI75" s="2061"/>
      <c r="AJ75" s="2062"/>
    </row>
    <row r="76" spans="1:93" ht="15" customHeight="1">
      <c r="A76" s="1195"/>
      <c r="B76" s="1196"/>
      <c r="C76" s="1196"/>
      <c r="D76" s="1196"/>
      <c r="E76" s="1196"/>
      <c r="F76" s="1196"/>
      <c r="G76" s="2224"/>
      <c r="H76" s="2225"/>
      <c r="I76" s="2044" t="s">
        <v>450</v>
      </c>
      <c r="J76" s="2045"/>
      <c r="K76" s="1929"/>
      <c r="L76" s="1930"/>
      <c r="M76" s="100" t="s">
        <v>451</v>
      </c>
      <c r="N76" s="497"/>
      <c r="O76" s="498"/>
      <c r="P76" s="499"/>
      <c r="Q76" s="500"/>
      <c r="R76" s="1936"/>
      <c r="S76" s="1937"/>
      <c r="T76" s="2061"/>
      <c r="U76" s="2062"/>
      <c r="V76" s="2224"/>
      <c r="W76" s="2225"/>
      <c r="X76" s="2044" t="s">
        <v>450</v>
      </c>
      <c r="Y76" s="2045"/>
      <c r="Z76" s="1929"/>
      <c r="AA76" s="1930"/>
      <c r="AB76" s="149" t="s">
        <v>451</v>
      </c>
      <c r="AC76" s="497"/>
      <c r="AD76" s="498"/>
      <c r="AE76" s="499"/>
      <c r="AF76" s="500"/>
      <c r="AG76" s="1936"/>
      <c r="AH76" s="1937"/>
      <c r="AI76" s="2061"/>
      <c r="AJ76" s="2062"/>
    </row>
    <row r="77" spans="1:93" ht="15" customHeight="1">
      <c r="A77" s="1195"/>
      <c r="B77" s="1196"/>
      <c r="C77" s="1196"/>
      <c r="D77" s="1196"/>
      <c r="E77" s="1196"/>
      <c r="F77" s="1196"/>
      <c r="G77" s="2224"/>
      <c r="H77" s="2225"/>
      <c r="I77" s="2044" t="s">
        <v>452</v>
      </c>
      <c r="J77" s="2045"/>
      <c r="K77" s="1929"/>
      <c r="L77" s="1930"/>
      <c r="M77" s="100" t="s">
        <v>48</v>
      </c>
      <c r="N77" s="497"/>
      <c r="O77" s="498"/>
      <c r="P77" s="499"/>
      <c r="Q77" s="500"/>
      <c r="R77" s="1936"/>
      <c r="S77" s="1937"/>
      <c r="T77" s="2061"/>
      <c r="U77" s="2062"/>
      <c r="V77" s="2224"/>
      <c r="W77" s="2225"/>
      <c r="X77" s="2044" t="s">
        <v>452</v>
      </c>
      <c r="Y77" s="2045"/>
      <c r="Z77" s="1929"/>
      <c r="AA77" s="1930"/>
      <c r="AB77" s="101" t="s">
        <v>48</v>
      </c>
      <c r="AC77" s="497"/>
      <c r="AD77" s="498"/>
      <c r="AE77" s="499"/>
      <c r="AF77" s="500"/>
      <c r="AG77" s="1936"/>
      <c r="AH77" s="1937"/>
      <c r="AI77" s="2061"/>
      <c r="AJ77" s="2062"/>
    </row>
    <row r="78" spans="1:93" ht="15" customHeight="1" thickBot="1">
      <c r="A78" s="1195"/>
      <c r="B78" s="1196"/>
      <c r="C78" s="1196"/>
      <c r="D78" s="1196"/>
      <c r="E78" s="1196"/>
      <c r="F78" s="1196"/>
      <c r="G78" s="2226"/>
      <c r="H78" s="2227"/>
      <c r="I78" s="2083" t="s">
        <v>453</v>
      </c>
      <c r="J78" s="2084"/>
      <c r="K78" s="2220"/>
      <c r="L78" s="2221"/>
      <c r="M78" s="102" t="s">
        <v>48</v>
      </c>
      <c r="N78" s="501"/>
      <c r="O78" s="502"/>
      <c r="P78" s="503"/>
      <c r="Q78" s="504"/>
      <c r="R78" s="2093"/>
      <c r="S78" s="2094"/>
      <c r="T78" s="1934"/>
      <c r="U78" s="1935"/>
      <c r="V78" s="2226"/>
      <c r="W78" s="2227"/>
      <c r="X78" s="2083" t="s">
        <v>453</v>
      </c>
      <c r="Y78" s="2084"/>
      <c r="Z78" s="2220"/>
      <c r="AA78" s="2221"/>
      <c r="AB78" s="103" t="s">
        <v>48</v>
      </c>
      <c r="AC78" s="501"/>
      <c r="AD78" s="502"/>
      <c r="AE78" s="503"/>
      <c r="AF78" s="504"/>
      <c r="AG78" s="2093"/>
      <c r="AH78" s="2094"/>
      <c r="AI78" s="1934"/>
      <c r="AJ78" s="1935"/>
    </row>
    <row r="79" spans="1:93" ht="15" customHeight="1">
      <c r="A79" s="1198"/>
      <c r="B79" s="1199"/>
      <c r="C79" s="1199"/>
      <c r="D79" s="1199"/>
      <c r="E79" s="1199"/>
      <c r="F79" s="1200"/>
      <c r="G79" s="2369" t="s">
        <v>886</v>
      </c>
      <c r="H79" s="2370"/>
      <c r="I79" s="2370"/>
      <c r="J79" s="2370"/>
      <c r="K79" s="2370"/>
      <c r="L79" s="2370"/>
      <c r="M79" s="2370"/>
      <c r="N79" s="2370"/>
      <c r="O79" s="2370"/>
      <c r="P79" s="2370"/>
      <c r="Q79" s="2370"/>
      <c r="R79" s="2370"/>
      <c r="S79" s="2370"/>
      <c r="T79" s="2370"/>
      <c r="U79" s="2370"/>
      <c r="V79" s="2370"/>
      <c r="W79" s="2370"/>
      <c r="X79" s="2370"/>
      <c r="Y79" s="2370"/>
      <c r="Z79" s="2370"/>
      <c r="AA79" s="2370"/>
      <c r="AB79" s="2370"/>
      <c r="AC79" s="2370"/>
      <c r="AD79" s="2370"/>
      <c r="AE79" s="2370"/>
      <c r="AF79" s="2370"/>
      <c r="AG79" s="2370"/>
      <c r="AH79" s="2370"/>
      <c r="AI79" s="2370"/>
      <c r="AJ79" s="2371"/>
    </row>
    <row r="80" spans="1:93" ht="15" customHeight="1">
      <c r="A80" s="1192" t="s">
        <v>801</v>
      </c>
      <c r="B80" s="1931"/>
      <c r="C80" s="1931"/>
      <c r="D80" s="1931"/>
      <c r="E80" s="1931"/>
      <c r="F80" s="1931"/>
      <c r="G80" s="2087" t="s">
        <v>262</v>
      </c>
      <c r="H80" s="2088"/>
      <c r="I80" s="2088"/>
      <c r="J80" s="2088"/>
      <c r="K80" s="2089"/>
      <c r="L80" s="1941"/>
      <c r="M80" s="1968"/>
      <c r="N80" s="2005"/>
      <c r="O80" s="2005"/>
      <c r="P80" s="1304" t="s">
        <v>62</v>
      </c>
      <c r="Q80" s="1938"/>
      <c r="R80" s="1939"/>
      <c r="S80" s="1304" t="s">
        <v>46</v>
      </c>
      <c r="T80" s="1582"/>
      <c r="U80" s="1582"/>
      <c r="V80" s="984" t="s">
        <v>21</v>
      </c>
      <c r="W80" s="2375" t="s">
        <v>261</v>
      </c>
      <c r="X80" s="2260"/>
      <c r="Y80" s="2260"/>
      <c r="Z80" s="2376"/>
      <c r="AA80" s="1304"/>
      <c r="AB80" s="1304"/>
      <c r="AC80" s="1304"/>
      <c r="AD80" s="1304"/>
      <c r="AE80" s="1304"/>
      <c r="AF80" s="1304"/>
      <c r="AG80" s="1304"/>
      <c r="AH80" s="1304"/>
      <c r="AI80" s="1304"/>
      <c r="AJ80" s="984"/>
    </row>
    <row r="81" spans="1:93" ht="15" customHeight="1">
      <c r="A81" s="1932"/>
      <c r="B81" s="1933"/>
      <c r="C81" s="1933"/>
      <c r="D81" s="1933"/>
      <c r="E81" s="1933"/>
      <c r="F81" s="1933"/>
      <c r="G81" s="2090"/>
      <c r="H81" s="2091"/>
      <c r="I81" s="2091"/>
      <c r="J81" s="2091"/>
      <c r="K81" s="2092"/>
      <c r="L81" s="1943"/>
      <c r="M81" s="1969"/>
      <c r="N81" s="2006"/>
      <c r="O81" s="2006"/>
      <c r="P81" s="1305"/>
      <c r="Q81" s="1940"/>
      <c r="R81" s="1940"/>
      <c r="S81" s="1305"/>
      <c r="T81" s="1583"/>
      <c r="U81" s="1583"/>
      <c r="V81" s="988"/>
      <c r="W81" s="2377"/>
      <c r="X81" s="2261"/>
      <c r="Y81" s="2261"/>
      <c r="Z81" s="2378"/>
      <c r="AA81" s="1305"/>
      <c r="AB81" s="1305"/>
      <c r="AC81" s="1305"/>
      <c r="AD81" s="1305"/>
      <c r="AE81" s="1305"/>
      <c r="AF81" s="1305"/>
      <c r="AG81" s="1305"/>
      <c r="AH81" s="1305"/>
      <c r="AI81" s="1305"/>
      <c r="AJ81" s="988"/>
    </row>
    <row r="82" spans="1:93" ht="15" customHeight="1">
      <c r="A82" s="1192" t="s">
        <v>802</v>
      </c>
      <c r="B82" s="1931"/>
      <c r="C82" s="1931"/>
      <c r="D82" s="1931"/>
      <c r="E82" s="1931"/>
      <c r="F82" s="2262"/>
      <c r="G82" s="2095" t="s">
        <v>715</v>
      </c>
      <c r="H82" s="2095"/>
      <c r="I82" s="2095"/>
      <c r="J82" s="2095"/>
      <c r="K82" s="2095"/>
      <c r="L82" s="2095"/>
      <c r="M82" s="2095"/>
      <c r="N82" s="2350"/>
      <c r="O82" s="2351"/>
      <c r="P82" s="2351"/>
      <c r="Q82" s="2351"/>
      <c r="R82" s="2351"/>
      <c r="S82" s="2351"/>
      <c r="T82" s="2351"/>
      <c r="U82" s="2351"/>
      <c r="V82" s="2351"/>
      <c r="W82" s="2351"/>
      <c r="X82" s="2260" t="s">
        <v>172</v>
      </c>
      <c r="Y82" s="2260"/>
      <c r="Z82" s="2260"/>
      <c r="AA82" s="1954"/>
      <c r="AB82" s="1954"/>
      <c r="AC82" s="1954"/>
      <c r="AD82" s="1954"/>
      <c r="AE82" s="1954"/>
      <c r="AF82" s="1954"/>
      <c r="AG82" s="1954"/>
      <c r="AH82" s="1954"/>
      <c r="AI82" s="1954"/>
      <c r="AJ82" s="984" t="s">
        <v>64</v>
      </c>
    </row>
    <row r="83" spans="1:93" ht="15" customHeight="1">
      <c r="A83" s="1666"/>
      <c r="B83" s="2037"/>
      <c r="C83" s="2037"/>
      <c r="D83" s="2037"/>
      <c r="E83" s="2037"/>
      <c r="F83" s="2263"/>
      <c r="G83" s="2095"/>
      <c r="H83" s="2095"/>
      <c r="I83" s="2095"/>
      <c r="J83" s="2095"/>
      <c r="K83" s="2095"/>
      <c r="L83" s="2095"/>
      <c r="M83" s="2095"/>
      <c r="N83" s="2352"/>
      <c r="O83" s="1389"/>
      <c r="P83" s="1389"/>
      <c r="Q83" s="1389"/>
      <c r="R83" s="1389"/>
      <c r="S83" s="1389"/>
      <c r="T83" s="1389"/>
      <c r="U83" s="1389"/>
      <c r="V83" s="1389"/>
      <c r="W83" s="1389"/>
      <c r="X83" s="2261"/>
      <c r="Y83" s="2261"/>
      <c r="Z83" s="2261"/>
      <c r="AA83" s="1769"/>
      <c r="AB83" s="1769"/>
      <c r="AC83" s="1769"/>
      <c r="AD83" s="1769"/>
      <c r="AE83" s="1769"/>
      <c r="AF83" s="1769"/>
      <c r="AG83" s="1769"/>
      <c r="AH83" s="1769"/>
      <c r="AI83" s="1769"/>
      <c r="AJ83" s="988"/>
    </row>
    <row r="84" spans="1:93" ht="15" customHeight="1">
      <c r="A84" s="1666"/>
      <c r="B84" s="2037"/>
      <c r="C84" s="2037"/>
      <c r="D84" s="2037"/>
      <c r="E84" s="2037"/>
      <c r="F84" s="2263"/>
      <c r="G84" s="2096" t="s">
        <v>374</v>
      </c>
      <c r="H84" s="2096"/>
      <c r="I84" s="2096"/>
      <c r="J84" s="2096"/>
      <c r="K84" s="2096"/>
      <c r="L84" s="2096"/>
      <c r="M84" s="2096"/>
      <c r="N84" s="2353"/>
      <c r="O84" s="2354"/>
      <c r="P84" s="2354"/>
      <c r="Q84" s="2354"/>
      <c r="R84" s="2354"/>
      <c r="S84" s="2354"/>
      <c r="T84" s="2354"/>
      <c r="U84" s="2354"/>
      <c r="V84" s="2354"/>
      <c r="W84" s="2354"/>
      <c r="X84" s="2354"/>
      <c r="Y84" s="2354"/>
      <c r="Z84" s="2354"/>
      <c r="AA84" s="2354"/>
      <c r="AB84" s="2354"/>
      <c r="AC84" s="2354"/>
      <c r="AD84" s="2354"/>
      <c r="AE84" s="2354"/>
      <c r="AF84" s="2354"/>
      <c r="AG84" s="2354"/>
      <c r="AH84" s="2354"/>
      <c r="AI84" s="2354"/>
      <c r="AJ84" s="2355"/>
    </row>
    <row r="85" spans="1:93" ht="15" customHeight="1">
      <c r="A85" s="1666"/>
      <c r="B85" s="2037"/>
      <c r="C85" s="2037"/>
      <c r="D85" s="2037"/>
      <c r="E85" s="2037"/>
      <c r="F85" s="2263"/>
      <c r="G85" s="2097" t="s">
        <v>611</v>
      </c>
      <c r="H85" s="2098"/>
      <c r="I85" s="2098"/>
      <c r="J85" s="2098"/>
      <c r="K85" s="2099"/>
      <c r="L85" s="2028" t="s">
        <v>580</v>
      </c>
      <c r="M85" s="2028"/>
      <c r="N85" s="2028"/>
      <c r="O85" s="2028"/>
      <c r="P85" s="2028"/>
      <c r="Q85" s="2028"/>
      <c r="R85" s="2028"/>
      <c r="S85" s="2028"/>
      <c r="T85" s="2028"/>
      <c r="U85" s="2028"/>
      <c r="V85" s="2028"/>
      <c r="W85" s="2374" t="s">
        <v>608</v>
      </c>
      <c r="X85" s="2374"/>
      <c r="Y85" s="2028" t="s">
        <v>607</v>
      </c>
      <c r="Z85" s="2028"/>
      <c r="AA85" s="2028"/>
      <c r="AB85" s="2028"/>
      <c r="AC85" s="2028"/>
      <c r="AD85" s="2028"/>
      <c r="AE85" s="2028"/>
      <c r="AF85" s="2028"/>
      <c r="AG85" s="2028"/>
      <c r="AH85" s="2028"/>
      <c r="AI85" s="2028"/>
      <c r="AJ85" s="2028"/>
    </row>
    <row r="86" spans="1:93" ht="15" customHeight="1">
      <c r="A86" s="1666"/>
      <c r="B86" s="2037"/>
      <c r="C86" s="2037"/>
      <c r="D86" s="2037"/>
      <c r="E86" s="2037"/>
      <c r="F86" s="2263"/>
      <c r="G86" s="2344" t="s">
        <v>609</v>
      </c>
      <c r="H86" s="2345"/>
      <c r="I86" s="2345"/>
      <c r="J86" s="2345"/>
      <c r="K86" s="2346"/>
      <c r="L86" s="1941"/>
      <c r="M86" s="1968"/>
      <c r="N86" s="2005"/>
      <c r="O86" s="2005"/>
      <c r="P86" s="1304" t="s">
        <v>62</v>
      </c>
      <c r="Q86" s="1938"/>
      <c r="R86" s="1939"/>
      <c r="S86" s="1304" t="s">
        <v>46</v>
      </c>
      <c r="T86" s="1582"/>
      <c r="U86" s="1582"/>
      <c r="V86" s="984" t="s">
        <v>21</v>
      </c>
      <c r="W86" s="1941"/>
      <c r="X86" s="1942"/>
      <c r="Y86" s="1941"/>
      <c r="Z86" s="1968"/>
      <c r="AA86" s="2005"/>
      <c r="AB86" s="2005"/>
      <c r="AC86" s="1304" t="s">
        <v>62</v>
      </c>
      <c r="AD86" s="1938"/>
      <c r="AE86" s="1939"/>
      <c r="AF86" s="1304" t="s">
        <v>46</v>
      </c>
      <c r="AG86" s="1582"/>
      <c r="AH86" s="1582"/>
      <c r="AI86" s="1582"/>
      <c r="AJ86" s="984" t="s">
        <v>21</v>
      </c>
    </row>
    <row r="87" spans="1:93" ht="15" customHeight="1">
      <c r="A87" s="1666"/>
      <c r="B87" s="2037"/>
      <c r="C87" s="2037"/>
      <c r="D87" s="2037"/>
      <c r="E87" s="2037"/>
      <c r="F87" s="2263"/>
      <c r="G87" s="2347"/>
      <c r="H87" s="2348"/>
      <c r="I87" s="2348"/>
      <c r="J87" s="2348"/>
      <c r="K87" s="2349"/>
      <c r="L87" s="1943"/>
      <c r="M87" s="1969"/>
      <c r="N87" s="2006"/>
      <c r="O87" s="2006"/>
      <c r="P87" s="1305"/>
      <c r="Q87" s="1940"/>
      <c r="R87" s="1940"/>
      <c r="S87" s="1305"/>
      <c r="T87" s="1583"/>
      <c r="U87" s="1583"/>
      <c r="V87" s="988"/>
      <c r="W87" s="1943"/>
      <c r="X87" s="1944"/>
      <c r="Y87" s="1943"/>
      <c r="Z87" s="1969"/>
      <c r="AA87" s="2006"/>
      <c r="AB87" s="2006"/>
      <c r="AC87" s="1305"/>
      <c r="AD87" s="1940"/>
      <c r="AE87" s="1940"/>
      <c r="AF87" s="1305"/>
      <c r="AG87" s="1583"/>
      <c r="AH87" s="1583"/>
      <c r="AI87" s="1583"/>
      <c r="AJ87" s="988"/>
    </row>
    <row r="88" spans="1:93" ht="15" customHeight="1">
      <c r="A88" s="1666"/>
      <c r="B88" s="2037"/>
      <c r="C88" s="2037"/>
      <c r="D88" s="2037"/>
      <c r="E88" s="2037"/>
      <c r="F88" s="2263"/>
      <c r="G88" s="2087" t="s">
        <v>610</v>
      </c>
      <c r="H88" s="2088"/>
      <c r="I88" s="2088"/>
      <c r="J88" s="2088"/>
      <c r="K88" s="2089"/>
      <c r="L88" s="1941"/>
      <c r="M88" s="1968"/>
      <c r="N88" s="2005"/>
      <c r="O88" s="2005"/>
      <c r="P88" s="1304" t="s">
        <v>62</v>
      </c>
      <c r="Q88" s="1938"/>
      <c r="R88" s="1939"/>
      <c r="S88" s="1304" t="s">
        <v>46</v>
      </c>
      <c r="T88" s="1582"/>
      <c r="U88" s="1582"/>
      <c r="V88" s="984" t="s">
        <v>21</v>
      </c>
      <c r="W88" s="1941"/>
      <c r="X88" s="1942"/>
      <c r="Y88" s="1941"/>
      <c r="Z88" s="1968"/>
      <c r="AA88" s="2005"/>
      <c r="AB88" s="2005"/>
      <c r="AC88" s="1304" t="s">
        <v>62</v>
      </c>
      <c r="AD88" s="1938"/>
      <c r="AE88" s="1939"/>
      <c r="AF88" s="1304" t="s">
        <v>20</v>
      </c>
      <c r="AG88" s="1582"/>
      <c r="AH88" s="1582"/>
      <c r="AI88" s="1582"/>
      <c r="AJ88" s="984" t="s">
        <v>48</v>
      </c>
    </row>
    <row r="89" spans="1:93" ht="15" customHeight="1">
      <c r="A89" s="1666"/>
      <c r="B89" s="2037"/>
      <c r="C89" s="2037"/>
      <c r="D89" s="2037"/>
      <c r="E89" s="2037"/>
      <c r="F89" s="2263"/>
      <c r="G89" s="2090"/>
      <c r="H89" s="2091"/>
      <c r="I89" s="2091"/>
      <c r="J89" s="2091"/>
      <c r="K89" s="2092"/>
      <c r="L89" s="1943"/>
      <c r="M89" s="1969"/>
      <c r="N89" s="2006"/>
      <c r="O89" s="2006"/>
      <c r="P89" s="1305"/>
      <c r="Q89" s="1940"/>
      <c r="R89" s="1940"/>
      <c r="S89" s="1305"/>
      <c r="T89" s="1583"/>
      <c r="U89" s="1583"/>
      <c r="V89" s="988"/>
      <c r="W89" s="1943"/>
      <c r="X89" s="1944"/>
      <c r="Y89" s="1943"/>
      <c r="Z89" s="1969"/>
      <c r="AA89" s="2006"/>
      <c r="AB89" s="2006"/>
      <c r="AC89" s="1305"/>
      <c r="AD89" s="1940"/>
      <c r="AE89" s="1940"/>
      <c r="AF89" s="1305"/>
      <c r="AG89" s="1583"/>
      <c r="AH89" s="1583"/>
      <c r="AI89" s="1583"/>
      <c r="AJ89" s="988"/>
    </row>
    <row r="90" spans="1:93" ht="15" customHeight="1">
      <c r="A90" s="1666"/>
      <c r="B90" s="2037"/>
      <c r="C90" s="2037"/>
      <c r="D90" s="2037"/>
      <c r="E90" s="2037"/>
      <c r="F90" s="2263"/>
      <c r="G90" s="2087" t="s">
        <v>612</v>
      </c>
      <c r="H90" s="2088"/>
      <c r="I90" s="2088"/>
      <c r="J90" s="2088"/>
      <c r="K90" s="2089"/>
      <c r="L90" s="1941"/>
      <c r="M90" s="1968"/>
      <c r="N90" s="2005"/>
      <c r="O90" s="2005"/>
      <c r="P90" s="1304" t="s">
        <v>62</v>
      </c>
      <c r="Q90" s="1938"/>
      <c r="R90" s="1939"/>
      <c r="S90" s="1304" t="s">
        <v>46</v>
      </c>
      <c r="T90" s="1582"/>
      <c r="U90" s="1582"/>
      <c r="V90" s="984" t="s">
        <v>21</v>
      </c>
      <c r="W90" s="1941"/>
      <c r="X90" s="1942"/>
      <c r="Y90" s="1941"/>
      <c r="Z90" s="1968"/>
      <c r="AA90" s="2005"/>
      <c r="AB90" s="2005"/>
      <c r="AC90" s="1304" t="s">
        <v>62</v>
      </c>
      <c r="AD90" s="1938"/>
      <c r="AE90" s="1939"/>
      <c r="AF90" s="1304" t="s">
        <v>20</v>
      </c>
      <c r="AG90" s="1582"/>
      <c r="AH90" s="1582"/>
      <c r="AI90" s="1582"/>
      <c r="AJ90" s="984" t="s">
        <v>48</v>
      </c>
    </row>
    <row r="91" spans="1:93" ht="15" customHeight="1">
      <c r="A91" s="1932"/>
      <c r="B91" s="1933"/>
      <c r="C91" s="1933"/>
      <c r="D91" s="1933"/>
      <c r="E91" s="1933"/>
      <c r="F91" s="2264"/>
      <c r="G91" s="2090"/>
      <c r="H91" s="2091"/>
      <c r="I91" s="2091"/>
      <c r="J91" s="2091"/>
      <c r="K91" s="2092"/>
      <c r="L91" s="1943"/>
      <c r="M91" s="1969"/>
      <c r="N91" s="2006"/>
      <c r="O91" s="2006"/>
      <c r="P91" s="1305"/>
      <c r="Q91" s="1940"/>
      <c r="R91" s="1940"/>
      <c r="S91" s="1305"/>
      <c r="T91" s="1583"/>
      <c r="U91" s="1583"/>
      <c r="V91" s="988"/>
      <c r="W91" s="1943"/>
      <c r="X91" s="1944"/>
      <c r="Y91" s="1943"/>
      <c r="Z91" s="1969"/>
      <c r="AA91" s="2006"/>
      <c r="AB91" s="2006"/>
      <c r="AC91" s="1305"/>
      <c r="AD91" s="1940"/>
      <c r="AE91" s="1940"/>
      <c r="AF91" s="1305"/>
      <c r="AG91" s="1583"/>
      <c r="AH91" s="1583"/>
      <c r="AI91" s="1583"/>
      <c r="AJ91" s="988"/>
    </row>
    <row r="92" spans="1:93" ht="15" customHeight="1">
      <c r="A92" s="1961" t="s">
        <v>803</v>
      </c>
      <c r="B92" s="1962"/>
      <c r="C92" s="1962"/>
      <c r="D92" s="1962"/>
      <c r="E92" s="1962"/>
      <c r="F92" s="1962"/>
      <c r="G92" s="2106" t="s">
        <v>47</v>
      </c>
      <c r="H92" s="2107"/>
      <c r="I92" s="2107"/>
      <c r="J92" s="2085"/>
      <c r="K92" s="2086"/>
      <c r="L92" s="2086"/>
      <c r="M92" s="1304" t="s">
        <v>161</v>
      </c>
      <c r="N92" s="1304"/>
      <c r="O92" s="1582"/>
      <c r="P92" s="1582"/>
      <c r="Q92" s="1582"/>
      <c r="R92" s="1304" t="s">
        <v>162</v>
      </c>
      <c r="S92" s="1967"/>
      <c r="T92" s="1304" t="s">
        <v>160</v>
      </c>
      <c r="U92" s="1304"/>
      <c r="V92" s="1582"/>
      <c r="W92" s="1582"/>
      <c r="X92" s="1582"/>
      <c r="Y92" s="1304" t="s">
        <v>161</v>
      </c>
      <c r="Z92" s="1304"/>
      <c r="AA92" s="1582"/>
      <c r="AB92" s="1582"/>
      <c r="AC92" s="1582"/>
      <c r="AD92" s="1304" t="s">
        <v>163</v>
      </c>
      <c r="AE92" s="1967"/>
      <c r="AF92" s="1965"/>
      <c r="AG92" s="1965"/>
      <c r="AH92" s="1965"/>
      <c r="AI92" s="1965"/>
      <c r="AJ92" s="1966"/>
    </row>
    <row r="93" spans="1:93" ht="15" customHeight="1">
      <c r="A93" s="1963"/>
      <c r="B93" s="1964"/>
      <c r="C93" s="1964"/>
      <c r="D93" s="1964"/>
      <c r="E93" s="1964"/>
      <c r="F93" s="1964"/>
      <c r="G93" s="987" t="s">
        <v>234</v>
      </c>
      <c r="H93" s="1305"/>
      <c r="I93" s="1305"/>
      <c r="J93" s="1305"/>
      <c r="K93" s="1305"/>
      <c r="L93" s="1305"/>
      <c r="M93" s="2104"/>
      <c r="N93" s="2104"/>
      <c r="O93" s="2104"/>
      <c r="P93" s="2104"/>
      <c r="Q93" s="2104"/>
      <c r="R93" s="2104"/>
      <c r="S93" s="2104"/>
      <c r="T93" s="2104"/>
      <c r="U93" s="2104"/>
      <c r="V93" s="2104"/>
      <c r="W93" s="2104"/>
      <c r="X93" s="2104"/>
      <c r="Y93" s="2104"/>
      <c r="Z93" s="2104"/>
      <c r="AA93" s="2104"/>
      <c r="AB93" s="2104"/>
      <c r="AC93" s="2104"/>
      <c r="AD93" s="2104"/>
      <c r="AE93" s="2104"/>
      <c r="AF93" s="2104"/>
      <c r="AG93" s="2104"/>
      <c r="AH93" s="2104"/>
      <c r="AI93" s="2104"/>
      <c r="AJ93" s="2105"/>
    </row>
    <row r="94" spans="1:93" s="5" customFormat="1" ht="15" customHeight="1">
      <c r="A94" s="1906" t="s">
        <v>1486</v>
      </c>
      <c r="B94" s="1907"/>
      <c r="C94" s="1907"/>
      <c r="D94" s="1907"/>
      <c r="E94" s="1907"/>
      <c r="F94" s="1908"/>
      <c r="G94" s="1914" t="s">
        <v>1450</v>
      </c>
      <c r="H94" s="1915"/>
      <c r="I94" s="1915"/>
      <c r="J94" s="1915"/>
      <c r="K94" s="1915"/>
      <c r="L94" s="1915"/>
      <c r="M94" s="1915"/>
      <c r="N94" s="1915"/>
      <c r="O94" s="1915"/>
      <c r="P94" s="1915"/>
      <c r="Q94" s="1915"/>
      <c r="R94" s="1915"/>
      <c r="S94" s="1915"/>
      <c r="T94" s="1915"/>
      <c r="U94" s="1915"/>
      <c r="V94" s="1915"/>
      <c r="W94" s="1915"/>
      <c r="X94" s="1915"/>
      <c r="Y94" s="1915"/>
      <c r="Z94" s="1915"/>
      <c r="AA94" s="1915"/>
      <c r="AB94" s="1915"/>
      <c r="AC94" s="1915"/>
      <c r="AD94" s="1915"/>
      <c r="AE94" s="1915"/>
      <c r="AF94" s="1915"/>
      <c r="AG94" s="1915"/>
      <c r="AH94" s="1915"/>
      <c r="AI94" s="1915"/>
      <c r="AJ94" s="1916"/>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c r="CO94" s="243"/>
    </row>
    <row r="95" spans="1:93" s="5" customFormat="1" ht="15" customHeight="1">
      <c r="A95" s="1909"/>
      <c r="B95" s="1706"/>
      <c r="C95" s="1706"/>
      <c r="D95" s="1706"/>
      <c r="E95" s="1706"/>
      <c r="F95" s="1910"/>
      <c r="G95" s="756"/>
      <c r="H95" s="757"/>
      <c r="I95" s="757"/>
      <c r="J95" s="757"/>
      <c r="K95" s="757"/>
      <c r="L95" s="757"/>
      <c r="M95" s="757"/>
      <c r="N95" s="757"/>
      <c r="O95" s="757"/>
      <c r="P95" s="757"/>
      <c r="Q95" s="757"/>
      <c r="R95" s="757"/>
      <c r="S95" s="757"/>
      <c r="T95" s="757"/>
      <c r="U95" s="757"/>
      <c r="V95" s="757"/>
      <c r="W95" s="757"/>
      <c r="X95" s="757"/>
      <c r="Y95" s="757"/>
      <c r="Z95" s="757"/>
      <c r="AA95" s="757"/>
      <c r="AB95" s="757"/>
      <c r="AC95" s="757"/>
      <c r="AD95" s="757"/>
      <c r="AE95" s="757"/>
      <c r="AF95" s="757"/>
      <c r="AG95" s="757"/>
      <c r="AH95" s="757"/>
      <c r="AI95" s="757"/>
      <c r="AJ95" s="758"/>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c r="CM95" s="243"/>
      <c r="CN95" s="243"/>
      <c r="CO95" s="243"/>
    </row>
    <row r="96" spans="1:93" s="5" customFormat="1" ht="15" customHeight="1">
      <c r="A96" s="1909"/>
      <c r="B96" s="1706"/>
      <c r="C96" s="1706"/>
      <c r="D96" s="1706"/>
      <c r="E96" s="1706"/>
      <c r="F96" s="1910"/>
      <c r="G96" s="1914" t="s">
        <v>1451</v>
      </c>
      <c r="H96" s="1915"/>
      <c r="I96" s="1915"/>
      <c r="J96" s="1915"/>
      <c r="K96" s="1915"/>
      <c r="L96" s="1915"/>
      <c r="M96" s="1915"/>
      <c r="N96" s="1915"/>
      <c r="O96" s="1915"/>
      <c r="P96" s="1915"/>
      <c r="Q96" s="1915"/>
      <c r="R96" s="1915"/>
      <c r="S96" s="1915"/>
      <c r="T96" s="1915"/>
      <c r="U96" s="1915"/>
      <c r="V96" s="1915"/>
      <c r="W96" s="1915"/>
      <c r="X96" s="1915"/>
      <c r="Y96" s="1915"/>
      <c r="Z96" s="1915"/>
      <c r="AA96" s="1915"/>
      <c r="AB96" s="1915"/>
      <c r="AC96" s="1915"/>
      <c r="AD96" s="1915"/>
      <c r="AE96" s="1915"/>
      <c r="AF96" s="1915"/>
      <c r="AG96" s="1915"/>
      <c r="AH96" s="1915"/>
      <c r="AI96" s="1915"/>
      <c r="AJ96" s="1916"/>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c r="CO96" s="243"/>
    </row>
    <row r="97" spans="1:93" s="5" customFormat="1" ht="15" customHeight="1">
      <c r="A97" s="1909"/>
      <c r="B97" s="1706"/>
      <c r="C97" s="1706"/>
      <c r="D97" s="1706"/>
      <c r="E97" s="1706"/>
      <c r="F97" s="1910"/>
      <c r="G97" s="756"/>
      <c r="H97" s="757"/>
      <c r="I97" s="757"/>
      <c r="J97" s="757"/>
      <c r="K97" s="757"/>
      <c r="L97" s="757"/>
      <c r="M97" s="757"/>
      <c r="N97" s="757"/>
      <c r="O97" s="757"/>
      <c r="P97" s="757"/>
      <c r="Q97" s="757"/>
      <c r="R97" s="757"/>
      <c r="S97" s="757"/>
      <c r="T97" s="757"/>
      <c r="U97" s="757"/>
      <c r="V97" s="757"/>
      <c r="W97" s="757"/>
      <c r="X97" s="757"/>
      <c r="Y97" s="757"/>
      <c r="Z97" s="757"/>
      <c r="AA97" s="757"/>
      <c r="AB97" s="757"/>
      <c r="AC97" s="757"/>
      <c r="AD97" s="757"/>
      <c r="AE97" s="757"/>
      <c r="AF97" s="757"/>
      <c r="AG97" s="757"/>
      <c r="AH97" s="757"/>
      <c r="AI97" s="757"/>
      <c r="AJ97" s="758"/>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3"/>
      <c r="CI97" s="243"/>
      <c r="CJ97" s="243"/>
      <c r="CK97" s="243"/>
      <c r="CL97" s="243"/>
      <c r="CM97" s="243"/>
      <c r="CN97" s="243"/>
      <c r="CO97" s="243"/>
    </row>
    <row r="98" spans="1:93" s="5" customFormat="1" ht="15" customHeight="1">
      <c r="A98" s="1909"/>
      <c r="B98" s="1706"/>
      <c r="C98" s="1706"/>
      <c r="D98" s="1706"/>
      <c r="E98" s="1706"/>
      <c r="F98" s="1910"/>
      <c r="G98" s="1914" t="s">
        <v>1452</v>
      </c>
      <c r="H98" s="1915"/>
      <c r="I98" s="1915"/>
      <c r="J98" s="1915"/>
      <c r="K98" s="1915"/>
      <c r="L98" s="1915"/>
      <c r="M98" s="1915"/>
      <c r="N98" s="1915"/>
      <c r="O98" s="1915"/>
      <c r="P98" s="1915"/>
      <c r="Q98" s="1915"/>
      <c r="R98" s="1915"/>
      <c r="S98" s="1915"/>
      <c r="T98" s="1915"/>
      <c r="U98" s="1915"/>
      <c r="V98" s="1915"/>
      <c r="W98" s="1915"/>
      <c r="X98" s="1915"/>
      <c r="Y98" s="1915"/>
      <c r="Z98" s="1915"/>
      <c r="AA98" s="1915"/>
      <c r="AB98" s="1915"/>
      <c r="AC98" s="1915"/>
      <c r="AD98" s="1915"/>
      <c r="AE98" s="1915"/>
      <c r="AF98" s="1915"/>
      <c r="AG98" s="1915"/>
      <c r="AH98" s="1915"/>
      <c r="AI98" s="1915"/>
      <c r="AJ98" s="1916"/>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c r="CF98" s="243"/>
      <c r="CG98" s="243"/>
      <c r="CH98" s="243"/>
      <c r="CI98" s="243"/>
      <c r="CJ98" s="243"/>
      <c r="CK98" s="243"/>
      <c r="CL98" s="243"/>
      <c r="CM98" s="243"/>
      <c r="CN98" s="243"/>
      <c r="CO98" s="243"/>
    </row>
    <row r="99" spans="1:93" s="5" customFormat="1" ht="15" customHeight="1">
      <c r="A99" s="1909"/>
      <c r="B99" s="1706"/>
      <c r="C99" s="1706"/>
      <c r="D99" s="1706"/>
      <c r="E99" s="1706"/>
      <c r="F99" s="1910"/>
      <c r="G99" s="756"/>
      <c r="H99" s="757"/>
      <c r="I99" s="757"/>
      <c r="J99" s="757"/>
      <c r="K99" s="757"/>
      <c r="L99" s="757"/>
      <c r="M99" s="757"/>
      <c r="N99" s="757"/>
      <c r="O99" s="757"/>
      <c r="P99" s="757"/>
      <c r="Q99" s="757"/>
      <c r="R99" s="757"/>
      <c r="S99" s="757"/>
      <c r="T99" s="757"/>
      <c r="U99" s="757"/>
      <c r="V99" s="757"/>
      <c r="W99" s="757"/>
      <c r="X99" s="757"/>
      <c r="Y99" s="757"/>
      <c r="Z99" s="757"/>
      <c r="AA99" s="757"/>
      <c r="AB99" s="757"/>
      <c r="AC99" s="757"/>
      <c r="AD99" s="757"/>
      <c r="AE99" s="757"/>
      <c r="AF99" s="757"/>
      <c r="AG99" s="757"/>
      <c r="AH99" s="757"/>
      <c r="AI99" s="757"/>
      <c r="AJ99" s="758"/>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c r="CM99" s="243"/>
      <c r="CN99" s="243"/>
      <c r="CO99" s="243"/>
    </row>
    <row r="100" spans="1:93" s="5" customFormat="1" ht="15" customHeight="1">
      <c r="A100" s="1909"/>
      <c r="B100" s="1706"/>
      <c r="C100" s="1706"/>
      <c r="D100" s="1706"/>
      <c r="E100" s="1706"/>
      <c r="F100" s="1910"/>
      <c r="G100" s="1914" t="s">
        <v>1453</v>
      </c>
      <c r="H100" s="1915"/>
      <c r="I100" s="1915"/>
      <c r="J100" s="1915"/>
      <c r="K100" s="1915"/>
      <c r="L100" s="1915"/>
      <c r="M100" s="1915"/>
      <c r="N100" s="1915"/>
      <c r="O100" s="1915"/>
      <c r="P100" s="1915"/>
      <c r="Q100" s="1915"/>
      <c r="R100" s="1915"/>
      <c r="S100" s="1915"/>
      <c r="T100" s="1915"/>
      <c r="U100" s="1915"/>
      <c r="V100" s="1915"/>
      <c r="W100" s="1915"/>
      <c r="X100" s="1915"/>
      <c r="Y100" s="1915"/>
      <c r="Z100" s="1915"/>
      <c r="AA100" s="1915"/>
      <c r="AB100" s="1915"/>
      <c r="AC100" s="1915"/>
      <c r="AD100" s="1915"/>
      <c r="AE100" s="1915"/>
      <c r="AF100" s="1915"/>
      <c r="AG100" s="1915"/>
      <c r="AH100" s="1915"/>
      <c r="AI100" s="1915"/>
      <c r="AJ100" s="1916"/>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c r="CM100" s="243"/>
      <c r="CN100" s="243"/>
      <c r="CO100" s="243"/>
    </row>
    <row r="101" spans="1:93" s="5" customFormat="1" ht="15" customHeight="1">
      <c r="A101" s="1911"/>
      <c r="B101" s="1912"/>
      <c r="C101" s="1912"/>
      <c r="D101" s="1912"/>
      <c r="E101" s="1912"/>
      <c r="F101" s="1913"/>
      <c r="G101" s="1917"/>
      <c r="H101" s="1918"/>
      <c r="I101" s="1918"/>
      <c r="J101" s="1918"/>
      <c r="K101" s="1918"/>
      <c r="L101" s="1918"/>
      <c r="M101" s="1918"/>
      <c r="N101" s="1918"/>
      <c r="O101" s="1918"/>
      <c r="P101" s="1918"/>
      <c r="Q101" s="1918"/>
      <c r="R101" s="1918"/>
      <c r="S101" s="1918"/>
      <c r="T101" s="1918"/>
      <c r="U101" s="1918"/>
      <c r="V101" s="1918"/>
      <c r="W101" s="1918"/>
      <c r="X101" s="1918"/>
      <c r="Y101" s="1918"/>
      <c r="Z101" s="1918"/>
      <c r="AA101" s="1918"/>
      <c r="AB101" s="1918"/>
      <c r="AC101" s="1918"/>
      <c r="AD101" s="1918"/>
      <c r="AE101" s="1918"/>
      <c r="AF101" s="1918"/>
      <c r="AG101" s="1918"/>
      <c r="AH101" s="1918"/>
      <c r="AI101" s="1918"/>
      <c r="AJ101" s="1919"/>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row>
    <row r="102" spans="1:93" ht="15" customHeight="1">
      <c r="A102" s="2381">
        <v>11</v>
      </c>
      <c r="B102" s="2381"/>
      <c r="C102" s="2381"/>
      <c r="D102" s="2381"/>
      <c r="E102" s="2381"/>
      <c r="F102" s="2381"/>
      <c r="G102" s="2381"/>
      <c r="H102" s="2381"/>
      <c r="I102" s="2381"/>
      <c r="J102" s="2381"/>
      <c r="K102" s="2381"/>
      <c r="L102" s="2381"/>
      <c r="M102" s="2381"/>
      <c r="N102" s="2381"/>
      <c r="O102" s="2381"/>
      <c r="P102" s="2381"/>
      <c r="Q102" s="2381"/>
      <c r="R102" s="2381"/>
      <c r="S102" s="2381"/>
      <c r="T102" s="2381"/>
      <c r="U102" s="2381"/>
      <c r="V102" s="2381"/>
      <c r="W102" s="2381"/>
      <c r="X102" s="2381"/>
      <c r="Y102" s="2381"/>
      <c r="Z102" s="2381"/>
      <c r="AA102" s="2381"/>
      <c r="AB102" s="2381"/>
      <c r="AC102" s="2381"/>
      <c r="AD102" s="2381"/>
      <c r="AE102" s="2381"/>
      <c r="AF102" s="2381"/>
      <c r="AG102" s="2381"/>
      <c r="AH102" s="2381"/>
      <c r="AI102" s="2381"/>
      <c r="AJ102" s="2381"/>
    </row>
    <row r="103" spans="1:93" ht="15" customHeight="1">
      <c r="A103" s="2258" t="s">
        <v>1487</v>
      </c>
      <c r="B103" s="2258"/>
      <c r="C103" s="2258"/>
      <c r="D103" s="2258"/>
      <c r="E103" s="2258"/>
      <c r="F103" s="2258"/>
      <c r="G103" s="2258"/>
      <c r="H103" s="2258"/>
      <c r="I103" s="2258"/>
      <c r="J103" s="2258"/>
      <c r="K103" s="2258"/>
      <c r="L103" s="2258"/>
      <c r="M103" s="2258"/>
      <c r="N103" s="2258"/>
      <c r="O103" s="2258"/>
      <c r="P103" s="2258"/>
      <c r="Q103" s="2258"/>
      <c r="R103" s="2258"/>
      <c r="S103" s="2258"/>
      <c r="T103" s="2258"/>
      <c r="U103" s="2258"/>
      <c r="V103" s="2258"/>
      <c r="W103" s="2258"/>
      <c r="X103" s="2258"/>
      <c r="Y103" s="2258"/>
      <c r="Z103" s="2258"/>
      <c r="AA103" s="2258"/>
      <c r="AB103" s="2258"/>
      <c r="AC103" s="2258"/>
      <c r="AD103" s="2258"/>
      <c r="AE103" s="20"/>
      <c r="AF103" s="20"/>
      <c r="AG103" s="20"/>
      <c r="AH103" s="20"/>
      <c r="AI103" s="20"/>
      <c r="AJ103" s="20"/>
    </row>
    <row r="104" spans="1:93" s="5" customFormat="1" ht="15" customHeight="1">
      <c r="A104" s="1906" t="s">
        <v>1454</v>
      </c>
      <c r="B104" s="1907"/>
      <c r="C104" s="1907"/>
      <c r="D104" s="1907"/>
      <c r="E104" s="1907"/>
      <c r="F104" s="1908"/>
      <c r="G104" s="1914" t="s">
        <v>1455</v>
      </c>
      <c r="H104" s="1915"/>
      <c r="I104" s="1915"/>
      <c r="J104" s="1915"/>
      <c r="K104" s="1915"/>
      <c r="L104" s="1915"/>
      <c r="M104" s="1915"/>
      <c r="N104" s="1915"/>
      <c r="O104" s="1915"/>
      <c r="P104" s="1915"/>
      <c r="Q104" s="1915"/>
      <c r="R104" s="1915"/>
      <c r="S104" s="1915"/>
      <c r="T104" s="1915"/>
      <c r="U104" s="1915"/>
      <c r="V104" s="1915"/>
      <c r="W104" s="1915"/>
      <c r="X104" s="1915"/>
      <c r="Y104" s="1915"/>
      <c r="Z104" s="1915"/>
      <c r="AA104" s="1915"/>
      <c r="AB104" s="1915"/>
      <c r="AC104" s="1915"/>
      <c r="AD104" s="1915"/>
      <c r="AE104" s="1915"/>
      <c r="AF104" s="1915"/>
      <c r="AG104" s="1915"/>
      <c r="AH104" s="1915"/>
      <c r="AI104" s="1915"/>
      <c r="AJ104" s="1916"/>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c r="CO104" s="243"/>
    </row>
    <row r="105" spans="1:93" s="5" customFormat="1" ht="15" customHeight="1">
      <c r="A105" s="1909"/>
      <c r="B105" s="1706"/>
      <c r="C105" s="1706"/>
      <c r="D105" s="1706"/>
      <c r="E105" s="1706"/>
      <c r="F105" s="1910"/>
      <c r="G105" s="756"/>
      <c r="H105" s="757"/>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8"/>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row>
    <row r="106" spans="1:93" s="5" customFormat="1" ht="15" customHeight="1">
      <c r="A106" s="1909"/>
      <c r="B106" s="1706"/>
      <c r="C106" s="1706"/>
      <c r="D106" s="1706"/>
      <c r="E106" s="1706"/>
      <c r="F106" s="1910"/>
      <c r="G106" s="1914" t="s">
        <v>1456</v>
      </c>
      <c r="H106" s="1915"/>
      <c r="I106" s="1915"/>
      <c r="J106" s="1915"/>
      <c r="K106" s="1915"/>
      <c r="L106" s="1915"/>
      <c r="M106" s="1915"/>
      <c r="N106" s="1915"/>
      <c r="O106" s="1915"/>
      <c r="P106" s="1915"/>
      <c r="Q106" s="1915"/>
      <c r="R106" s="1915"/>
      <c r="S106" s="1915"/>
      <c r="T106" s="1915"/>
      <c r="U106" s="1915"/>
      <c r="V106" s="1915"/>
      <c r="W106" s="1915"/>
      <c r="X106" s="1915"/>
      <c r="Y106" s="1915"/>
      <c r="Z106" s="1915"/>
      <c r="AA106" s="1915"/>
      <c r="AB106" s="1915"/>
      <c r="AC106" s="1915"/>
      <c r="AD106" s="1915"/>
      <c r="AE106" s="1915"/>
      <c r="AF106" s="1915"/>
      <c r="AG106" s="1915"/>
      <c r="AH106" s="1915"/>
      <c r="AI106" s="1915"/>
      <c r="AJ106" s="1916"/>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c r="CO106" s="243"/>
    </row>
    <row r="107" spans="1:93" s="5" customFormat="1" ht="15" customHeight="1">
      <c r="A107" s="1909"/>
      <c r="B107" s="1706"/>
      <c r="C107" s="1706"/>
      <c r="D107" s="1706"/>
      <c r="E107" s="1706"/>
      <c r="F107" s="1910"/>
      <c r="G107" s="756"/>
      <c r="H107" s="757"/>
      <c r="I107" s="757"/>
      <c r="J107" s="757"/>
      <c r="K107" s="757"/>
      <c r="L107" s="757"/>
      <c r="M107" s="757"/>
      <c r="N107" s="757"/>
      <c r="O107" s="757"/>
      <c r="P107" s="757"/>
      <c r="Q107" s="757"/>
      <c r="R107" s="757"/>
      <c r="S107" s="757"/>
      <c r="T107" s="757"/>
      <c r="U107" s="757"/>
      <c r="V107" s="757"/>
      <c r="W107" s="757"/>
      <c r="X107" s="757"/>
      <c r="Y107" s="757"/>
      <c r="Z107" s="757"/>
      <c r="AA107" s="757"/>
      <c r="AB107" s="757"/>
      <c r="AC107" s="757"/>
      <c r="AD107" s="757"/>
      <c r="AE107" s="757"/>
      <c r="AF107" s="757"/>
      <c r="AG107" s="757"/>
      <c r="AH107" s="757"/>
      <c r="AI107" s="757"/>
      <c r="AJ107" s="758"/>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c r="CO107" s="243"/>
    </row>
    <row r="108" spans="1:93" s="5" customFormat="1" ht="15" customHeight="1">
      <c r="A108" s="1909"/>
      <c r="B108" s="1706"/>
      <c r="C108" s="1706"/>
      <c r="D108" s="1706"/>
      <c r="E108" s="1706"/>
      <c r="F108" s="1910"/>
      <c r="G108" s="1914" t="s">
        <v>1457</v>
      </c>
      <c r="H108" s="1915"/>
      <c r="I108" s="1915"/>
      <c r="J108" s="1915"/>
      <c r="K108" s="1915"/>
      <c r="L108" s="1915"/>
      <c r="M108" s="1915"/>
      <c r="N108" s="1915"/>
      <c r="O108" s="1915"/>
      <c r="P108" s="1915"/>
      <c r="Q108" s="1915"/>
      <c r="R108" s="1915"/>
      <c r="S108" s="1915"/>
      <c r="T108" s="1915"/>
      <c r="U108" s="1915"/>
      <c r="V108" s="1915"/>
      <c r="W108" s="1915"/>
      <c r="X108" s="1915"/>
      <c r="Y108" s="1915"/>
      <c r="Z108" s="1915"/>
      <c r="AA108" s="1915"/>
      <c r="AB108" s="1915"/>
      <c r="AC108" s="1915"/>
      <c r="AD108" s="1915"/>
      <c r="AE108" s="1915"/>
      <c r="AF108" s="1915"/>
      <c r="AG108" s="1915"/>
      <c r="AH108" s="1915"/>
      <c r="AI108" s="1915"/>
      <c r="AJ108" s="1916"/>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c r="CM108" s="243"/>
      <c r="CN108" s="243"/>
      <c r="CO108" s="243"/>
    </row>
    <row r="109" spans="1:93" s="5" customFormat="1" ht="15" customHeight="1">
      <c r="A109" s="1909"/>
      <c r="B109" s="1706"/>
      <c r="C109" s="1706"/>
      <c r="D109" s="1706"/>
      <c r="E109" s="1706"/>
      <c r="F109" s="1910"/>
      <c r="G109" s="756"/>
      <c r="H109" s="757"/>
      <c r="I109" s="757"/>
      <c r="J109" s="757"/>
      <c r="K109" s="757"/>
      <c r="L109" s="757"/>
      <c r="M109" s="757"/>
      <c r="N109" s="757"/>
      <c r="O109" s="757"/>
      <c r="P109" s="757"/>
      <c r="Q109" s="757"/>
      <c r="R109" s="757"/>
      <c r="S109" s="757"/>
      <c r="T109" s="757"/>
      <c r="U109" s="757"/>
      <c r="V109" s="757"/>
      <c r="W109" s="757"/>
      <c r="X109" s="757"/>
      <c r="Y109" s="757"/>
      <c r="Z109" s="757"/>
      <c r="AA109" s="757"/>
      <c r="AB109" s="757"/>
      <c r="AC109" s="757"/>
      <c r="AD109" s="757"/>
      <c r="AE109" s="757"/>
      <c r="AF109" s="757"/>
      <c r="AG109" s="757"/>
      <c r="AH109" s="757"/>
      <c r="AI109" s="757"/>
      <c r="AJ109" s="758"/>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c r="CO109" s="243"/>
    </row>
    <row r="110" spans="1:93" s="5" customFormat="1" ht="15" customHeight="1">
      <c r="A110" s="1909"/>
      <c r="B110" s="1706"/>
      <c r="C110" s="1706"/>
      <c r="D110" s="1706"/>
      <c r="E110" s="1706"/>
      <c r="F110" s="1910"/>
      <c r="G110" s="1914" t="s">
        <v>1458</v>
      </c>
      <c r="H110" s="1915"/>
      <c r="I110" s="1915"/>
      <c r="J110" s="1915"/>
      <c r="K110" s="1915"/>
      <c r="L110" s="1915"/>
      <c r="M110" s="1915"/>
      <c r="N110" s="1915"/>
      <c r="O110" s="1915"/>
      <c r="P110" s="1915"/>
      <c r="Q110" s="1915"/>
      <c r="R110" s="1915"/>
      <c r="S110" s="1915"/>
      <c r="T110" s="1915"/>
      <c r="U110" s="1915"/>
      <c r="V110" s="1915"/>
      <c r="W110" s="1915"/>
      <c r="X110" s="1915"/>
      <c r="Y110" s="1915"/>
      <c r="Z110" s="1915"/>
      <c r="AA110" s="1915"/>
      <c r="AB110" s="1915"/>
      <c r="AC110" s="1915"/>
      <c r="AD110" s="1915"/>
      <c r="AE110" s="1915"/>
      <c r="AF110" s="1915"/>
      <c r="AG110" s="1915"/>
      <c r="AH110" s="1915"/>
      <c r="AI110" s="1915"/>
      <c r="AJ110" s="1916"/>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c r="CO110" s="243"/>
    </row>
    <row r="111" spans="1:93" s="5" customFormat="1" ht="15" customHeight="1">
      <c r="A111" s="1909"/>
      <c r="B111" s="1706"/>
      <c r="C111" s="1706"/>
      <c r="D111" s="1706"/>
      <c r="E111" s="1706"/>
      <c r="F111" s="1910"/>
      <c r="G111" s="756"/>
      <c r="H111" s="757"/>
      <c r="I111" s="757"/>
      <c r="J111" s="757"/>
      <c r="K111" s="757"/>
      <c r="L111" s="757"/>
      <c r="M111" s="757"/>
      <c r="N111" s="757"/>
      <c r="O111" s="757"/>
      <c r="P111" s="757"/>
      <c r="Q111" s="757"/>
      <c r="R111" s="757"/>
      <c r="S111" s="757"/>
      <c r="T111" s="757"/>
      <c r="U111" s="757"/>
      <c r="V111" s="757"/>
      <c r="W111" s="757"/>
      <c r="X111" s="757"/>
      <c r="Y111" s="757"/>
      <c r="Z111" s="757"/>
      <c r="AA111" s="757"/>
      <c r="AB111" s="757"/>
      <c r="AC111" s="757"/>
      <c r="AD111" s="757"/>
      <c r="AE111" s="757"/>
      <c r="AF111" s="757"/>
      <c r="AG111" s="757"/>
      <c r="AH111" s="757"/>
      <c r="AI111" s="757"/>
      <c r="AJ111" s="758"/>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c r="CO111" s="243"/>
    </row>
    <row r="112" spans="1:93" s="5" customFormat="1" ht="15" customHeight="1">
      <c r="A112" s="1909"/>
      <c r="B112" s="1706"/>
      <c r="C112" s="1706"/>
      <c r="D112" s="1706"/>
      <c r="E112" s="1706"/>
      <c r="F112" s="1910"/>
      <c r="G112" s="1914" t="s">
        <v>1459</v>
      </c>
      <c r="H112" s="1915"/>
      <c r="I112" s="1915"/>
      <c r="J112" s="1915"/>
      <c r="K112" s="1915"/>
      <c r="L112" s="1915"/>
      <c r="M112" s="1915"/>
      <c r="N112" s="1915"/>
      <c r="O112" s="1915"/>
      <c r="P112" s="1915"/>
      <c r="Q112" s="1915"/>
      <c r="R112" s="1915"/>
      <c r="S112" s="1915"/>
      <c r="T112" s="1915"/>
      <c r="U112" s="1915"/>
      <c r="V112" s="1915"/>
      <c r="W112" s="1915"/>
      <c r="X112" s="1915"/>
      <c r="Y112" s="1915"/>
      <c r="Z112" s="1915"/>
      <c r="AA112" s="1915"/>
      <c r="AB112" s="1915"/>
      <c r="AC112" s="1915"/>
      <c r="AD112" s="1915"/>
      <c r="AE112" s="1915"/>
      <c r="AF112" s="1915"/>
      <c r="AG112" s="1915"/>
      <c r="AH112" s="1915"/>
      <c r="AI112" s="1915"/>
      <c r="AJ112" s="1916"/>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c r="CO112" s="243"/>
    </row>
    <row r="113" spans="1:93" s="5" customFormat="1" ht="15" customHeight="1">
      <c r="A113" s="1911"/>
      <c r="B113" s="1912"/>
      <c r="C113" s="1912"/>
      <c r="D113" s="1912"/>
      <c r="E113" s="1912"/>
      <c r="F113" s="1913"/>
      <c r="G113" s="1917"/>
      <c r="H113" s="1918"/>
      <c r="I113" s="1918"/>
      <c r="J113" s="1918"/>
      <c r="K113" s="1918"/>
      <c r="L113" s="1918"/>
      <c r="M113" s="1918"/>
      <c r="N113" s="1918"/>
      <c r="O113" s="1918"/>
      <c r="P113" s="1918"/>
      <c r="Q113" s="1918"/>
      <c r="R113" s="1918"/>
      <c r="S113" s="1918"/>
      <c r="T113" s="1918"/>
      <c r="U113" s="1918"/>
      <c r="V113" s="1918"/>
      <c r="W113" s="1918"/>
      <c r="X113" s="1918"/>
      <c r="Y113" s="1918"/>
      <c r="Z113" s="1918"/>
      <c r="AA113" s="1918"/>
      <c r="AB113" s="1918"/>
      <c r="AC113" s="1918"/>
      <c r="AD113" s="1918"/>
      <c r="AE113" s="1918"/>
      <c r="AF113" s="1918"/>
      <c r="AG113" s="1918"/>
      <c r="AH113" s="1918"/>
      <c r="AI113" s="1918"/>
      <c r="AJ113" s="1919"/>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c r="CO113" s="243"/>
    </row>
    <row r="114" spans="1:93" s="5" customFormat="1" ht="15" customHeight="1">
      <c r="A114" s="1906" t="s">
        <v>1460</v>
      </c>
      <c r="B114" s="1907"/>
      <c r="C114" s="1907"/>
      <c r="D114" s="1907"/>
      <c r="E114" s="1907"/>
      <c r="F114" s="1908"/>
      <c r="G114" s="1914" t="s">
        <v>1461</v>
      </c>
      <c r="H114" s="1915"/>
      <c r="I114" s="1915"/>
      <c r="J114" s="1915"/>
      <c r="K114" s="1915"/>
      <c r="L114" s="1915"/>
      <c r="M114" s="1915"/>
      <c r="N114" s="1915"/>
      <c r="O114" s="1915"/>
      <c r="P114" s="1915"/>
      <c r="Q114" s="1915"/>
      <c r="R114" s="1915"/>
      <c r="S114" s="1915"/>
      <c r="T114" s="1915"/>
      <c r="U114" s="1915"/>
      <c r="V114" s="1915"/>
      <c r="W114" s="1915"/>
      <c r="X114" s="1915"/>
      <c r="Y114" s="1915"/>
      <c r="Z114" s="1915"/>
      <c r="AA114" s="1915"/>
      <c r="AB114" s="1915"/>
      <c r="AC114" s="1915"/>
      <c r="AD114" s="1915"/>
      <c r="AE114" s="1915"/>
      <c r="AF114" s="1915"/>
      <c r="AG114" s="1915"/>
      <c r="AH114" s="1915"/>
      <c r="AI114" s="1915"/>
      <c r="AJ114" s="1916"/>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c r="CO114" s="243"/>
    </row>
    <row r="115" spans="1:93" s="5" customFormat="1" ht="15" customHeight="1">
      <c r="A115" s="1909"/>
      <c r="B115" s="1706"/>
      <c r="C115" s="1706"/>
      <c r="D115" s="1706"/>
      <c r="E115" s="1706"/>
      <c r="F115" s="1910"/>
      <c r="G115" s="756"/>
      <c r="H115" s="757"/>
      <c r="I115" s="757"/>
      <c r="J115" s="757"/>
      <c r="K115" s="757"/>
      <c r="L115" s="757"/>
      <c r="M115" s="757"/>
      <c r="N115" s="757"/>
      <c r="O115" s="757"/>
      <c r="P115" s="757"/>
      <c r="Q115" s="757"/>
      <c r="R115" s="757"/>
      <c r="S115" s="757"/>
      <c r="T115" s="757"/>
      <c r="U115" s="757"/>
      <c r="V115" s="757"/>
      <c r="W115" s="757"/>
      <c r="X115" s="757"/>
      <c r="Y115" s="757"/>
      <c r="Z115" s="757"/>
      <c r="AA115" s="757"/>
      <c r="AB115" s="757"/>
      <c r="AC115" s="757"/>
      <c r="AD115" s="757"/>
      <c r="AE115" s="757"/>
      <c r="AF115" s="757"/>
      <c r="AG115" s="757"/>
      <c r="AH115" s="757"/>
      <c r="AI115" s="757"/>
      <c r="AJ115" s="758"/>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c r="CO115" s="243"/>
    </row>
    <row r="116" spans="1:93" s="5" customFormat="1" ht="15" customHeight="1">
      <c r="A116" s="1909"/>
      <c r="B116" s="1706"/>
      <c r="C116" s="1706"/>
      <c r="D116" s="1706"/>
      <c r="E116" s="1706"/>
      <c r="F116" s="1910"/>
      <c r="G116" s="1914" t="s">
        <v>1462</v>
      </c>
      <c r="H116" s="1915"/>
      <c r="I116" s="1915"/>
      <c r="J116" s="1915"/>
      <c r="K116" s="1915"/>
      <c r="L116" s="1915"/>
      <c r="M116" s="1915"/>
      <c r="N116" s="1915"/>
      <c r="O116" s="1915"/>
      <c r="P116" s="1915"/>
      <c r="Q116" s="1915"/>
      <c r="R116" s="1915"/>
      <c r="S116" s="1915"/>
      <c r="T116" s="1915"/>
      <c r="U116" s="1915"/>
      <c r="V116" s="1915"/>
      <c r="W116" s="1915"/>
      <c r="X116" s="1915"/>
      <c r="Y116" s="1915"/>
      <c r="Z116" s="1915"/>
      <c r="AA116" s="1915"/>
      <c r="AB116" s="1915"/>
      <c r="AC116" s="1915"/>
      <c r="AD116" s="1915"/>
      <c r="AE116" s="1915"/>
      <c r="AF116" s="1915"/>
      <c r="AG116" s="1915"/>
      <c r="AH116" s="1915"/>
      <c r="AI116" s="1915"/>
      <c r="AJ116" s="1916"/>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c r="CO116" s="243"/>
    </row>
    <row r="117" spans="1:93" s="5" customFormat="1" ht="15" customHeight="1">
      <c r="A117" s="1909"/>
      <c r="B117" s="1706"/>
      <c r="C117" s="1706"/>
      <c r="D117" s="1706"/>
      <c r="E117" s="1706"/>
      <c r="F117" s="1910"/>
      <c r="G117" s="756"/>
      <c r="H117" s="757"/>
      <c r="I117" s="757"/>
      <c r="J117" s="757"/>
      <c r="K117" s="757"/>
      <c r="L117" s="757"/>
      <c r="M117" s="757"/>
      <c r="N117" s="757"/>
      <c r="O117" s="757"/>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758"/>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c r="CO117" s="243"/>
    </row>
    <row r="118" spans="1:93" s="5" customFormat="1" ht="15" customHeight="1">
      <c r="A118" s="1909"/>
      <c r="B118" s="1706"/>
      <c r="C118" s="1706"/>
      <c r="D118" s="1706"/>
      <c r="E118" s="1706"/>
      <c r="F118" s="1910"/>
      <c r="G118" s="1914" t="s">
        <v>1463</v>
      </c>
      <c r="H118" s="1915"/>
      <c r="I118" s="1915"/>
      <c r="J118" s="1915"/>
      <c r="K118" s="1915"/>
      <c r="L118" s="1915"/>
      <c r="M118" s="1915"/>
      <c r="N118" s="1915"/>
      <c r="O118" s="1915"/>
      <c r="P118" s="1915"/>
      <c r="Q118" s="1915"/>
      <c r="R118" s="1915"/>
      <c r="S118" s="1915"/>
      <c r="T118" s="1915"/>
      <c r="U118" s="1915"/>
      <c r="V118" s="1915"/>
      <c r="W118" s="1915"/>
      <c r="X118" s="1915"/>
      <c r="Y118" s="1915"/>
      <c r="Z118" s="1915"/>
      <c r="AA118" s="1915"/>
      <c r="AB118" s="1915"/>
      <c r="AC118" s="1915"/>
      <c r="AD118" s="1915"/>
      <c r="AE118" s="1915"/>
      <c r="AF118" s="1915"/>
      <c r="AG118" s="1915"/>
      <c r="AH118" s="1915"/>
      <c r="AI118" s="1915"/>
      <c r="AJ118" s="1916"/>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c r="CO118" s="243"/>
    </row>
    <row r="119" spans="1:93" s="5" customFormat="1" ht="15" customHeight="1">
      <c r="A119" s="1909"/>
      <c r="B119" s="1706"/>
      <c r="C119" s="1706"/>
      <c r="D119" s="1706"/>
      <c r="E119" s="1706"/>
      <c r="F119" s="1910"/>
      <c r="G119" s="756"/>
      <c r="H119" s="757"/>
      <c r="I119" s="757"/>
      <c r="J119" s="757"/>
      <c r="K119" s="757"/>
      <c r="L119" s="757"/>
      <c r="M119" s="757"/>
      <c r="N119" s="757"/>
      <c r="O119" s="757"/>
      <c r="P119" s="757"/>
      <c r="Q119" s="757"/>
      <c r="R119" s="757"/>
      <c r="S119" s="757"/>
      <c r="T119" s="757"/>
      <c r="U119" s="757"/>
      <c r="V119" s="757"/>
      <c r="W119" s="757"/>
      <c r="X119" s="757"/>
      <c r="Y119" s="757"/>
      <c r="Z119" s="757"/>
      <c r="AA119" s="757"/>
      <c r="AB119" s="757"/>
      <c r="AC119" s="757"/>
      <c r="AD119" s="757"/>
      <c r="AE119" s="757"/>
      <c r="AF119" s="757"/>
      <c r="AG119" s="757"/>
      <c r="AH119" s="757"/>
      <c r="AI119" s="757"/>
      <c r="AJ119" s="758"/>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c r="CO119" s="243"/>
    </row>
    <row r="120" spans="1:93" s="5" customFormat="1" ht="15" customHeight="1">
      <c r="A120" s="1909"/>
      <c r="B120" s="1706"/>
      <c r="C120" s="1706"/>
      <c r="D120" s="1706"/>
      <c r="E120" s="1706"/>
      <c r="F120" s="1910"/>
      <c r="G120" s="1914" t="s">
        <v>1464</v>
      </c>
      <c r="H120" s="1915"/>
      <c r="I120" s="1915"/>
      <c r="J120" s="1915"/>
      <c r="K120" s="1915"/>
      <c r="L120" s="1915"/>
      <c r="M120" s="1915"/>
      <c r="N120" s="1915"/>
      <c r="O120" s="1915"/>
      <c r="P120" s="1915"/>
      <c r="Q120" s="1915"/>
      <c r="R120" s="1915"/>
      <c r="S120" s="1915"/>
      <c r="T120" s="1915"/>
      <c r="U120" s="1915"/>
      <c r="V120" s="1915"/>
      <c r="W120" s="1915"/>
      <c r="X120" s="1915"/>
      <c r="Y120" s="1915"/>
      <c r="Z120" s="1915"/>
      <c r="AA120" s="1915"/>
      <c r="AB120" s="1915"/>
      <c r="AC120" s="1915"/>
      <c r="AD120" s="1915"/>
      <c r="AE120" s="1915"/>
      <c r="AF120" s="1915"/>
      <c r="AG120" s="1915"/>
      <c r="AH120" s="1915"/>
      <c r="AI120" s="1915"/>
      <c r="AJ120" s="1916"/>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c r="CO120" s="243"/>
    </row>
    <row r="121" spans="1:93" s="5" customFormat="1" ht="15" customHeight="1">
      <c r="A121" s="1911"/>
      <c r="B121" s="1912"/>
      <c r="C121" s="1912"/>
      <c r="D121" s="1912"/>
      <c r="E121" s="1912"/>
      <c r="F121" s="1913"/>
      <c r="G121" s="756"/>
      <c r="H121" s="757"/>
      <c r="I121" s="757"/>
      <c r="J121" s="757"/>
      <c r="K121" s="757"/>
      <c r="L121" s="757"/>
      <c r="M121" s="757"/>
      <c r="N121" s="757"/>
      <c r="O121" s="757"/>
      <c r="P121" s="757"/>
      <c r="Q121" s="757"/>
      <c r="R121" s="757"/>
      <c r="S121" s="757"/>
      <c r="T121" s="757"/>
      <c r="U121" s="757"/>
      <c r="V121" s="757"/>
      <c r="W121" s="757"/>
      <c r="X121" s="757"/>
      <c r="Y121" s="757"/>
      <c r="Z121" s="757"/>
      <c r="AA121" s="757"/>
      <c r="AB121" s="757"/>
      <c r="AC121" s="757"/>
      <c r="AD121" s="757"/>
      <c r="AE121" s="757"/>
      <c r="AF121" s="757"/>
      <c r="AG121" s="757"/>
      <c r="AH121" s="757"/>
      <c r="AI121" s="757"/>
      <c r="AJ121" s="758"/>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c r="CO121" s="243"/>
    </row>
    <row r="122" spans="1:93" s="5" customFormat="1" ht="15" customHeight="1">
      <c r="A122" s="2379"/>
      <c r="B122" s="2103"/>
      <c r="C122" s="2103"/>
      <c r="D122" s="2103"/>
      <c r="E122" s="2103"/>
      <c r="F122" s="2103"/>
      <c r="G122" s="2103"/>
      <c r="H122" s="2103"/>
      <c r="I122" s="2103"/>
      <c r="J122" s="2103"/>
      <c r="K122" s="2103"/>
      <c r="L122" s="2103"/>
      <c r="M122" s="2103"/>
      <c r="N122" s="2103"/>
      <c r="O122" s="2103"/>
      <c r="P122" s="2103"/>
      <c r="Q122" s="2103"/>
      <c r="R122" s="2103"/>
      <c r="S122" s="2103"/>
      <c r="T122" s="2103"/>
      <c r="U122" s="2103"/>
      <c r="V122" s="2103"/>
      <c r="W122" s="2103"/>
      <c r="X122" s="2103"/>
      <c r="Y122" s="2103"/>
      <c r="Z122" s="2103"/>
      <c r="AA122" s="2103"/>
      <c r="AB122" s="2103"/>
      <c r="AC122" s="2103"/>
      <c r="AD122" s="2103"/>
      <c r="AE122" s="2103"/>
      <c r="AF122" s="2103"/>
      <c r="AG122" s="2103"/>
      <c r="AH122" s="2103"/>
      <c r="AI122" s="2103"/>
      <c r="AJ122" s="2380"/>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c r="CO122" s="243"/>
    </row>
    <row r="123" spans="1:93" s="5" customFormat="1" ht="15" customHeight="1">
      <c r="A123" s="2258" t="s">
        <v>1488</v>
      </c>
      <c r="B123" s="2258"/>
      <c r="C123" s="2258"/>
      <c r="D123" s="2258"/>
      <c r="E123" s="2258"/>
      <c r="F123" s="2258"/>
      <c r="G123" s="2258"/>
      <c r="H123" s="2258"/>
      <c r="I123" s="2258"/>
      <c r="J123" s="2258"/>
      <c r="K123" s="2258"/>
      <c r="L123" s="2258"/>
      <c r="M123" s="2258"/>
      <c r="N123" s="2258"/>
      <c r="O123" s="2258"/>
      <c r="P123" s="2258"/>
      <c r="Q123" s="2258"/>
      <c r="R123" s="2258"/>
      <c r="S123" s="2258"/>
      <c r="T123" s="2258"/>
      <c r="U123" s="2258"/>
      <c r="V123" s="2258"/>
      <c r="W123" s="2258"/>
      <c r="X123" s="2258"/>
      <c r="Y123" s="2258"/>
      <c r="Z123" s="2258"/>
      <c r="AA123" s="2258"/>
      <c r="AB123" s="2258"/>
      <c r="AC123" s="2258"/>
      <c r="AD123" s="2258"/>
      <c r="AE123" s="759"/>
      <c r="AF123" s="759"/>
      <c r="AG123" s="759"/>
      <c r="AH123" s="759"/>
      <c r="AI123" s="759"/>
      <c r="AJ123" s="760"/>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c r="CO123" s="243"/>
    </row>
    <row r="124" spans="1:93" ht="15" customHeight="1">
      <c r="A124" s="1456" t="s">
        <v>630</v>
      </c>
      <c r="B124" s="1193"/>
      <c r="C124" s="1193"/>
      <c r="D124" s="1193"/>
      <c r="E124" s="1193"/>
      <c r="F124" s="1194"/>
      <c r="G124" s="1327" t="s">
        <v>276</v>
      </c>
      <c r="H124" s="1031"/>
      <c r="I124" s="1031"/>
      <c r="J124" s="1031"/>
      <c r="K124" s="1031"/>
      <c r="L124" s="1032"/>
      <c r="M124" s="983"/>
      <c r="N124" s="1304"/>
      <c r="O124" s="1304"/>
      <c r="P124" s="1270"/>
      <c r="Q124" s="1270"/>
      <c r="R124" s="1270"/>
      <c r="S124" s="1270"/>
      <c r="T124" s="2318"/>
      <c r="U124" s="1965"/>
      <c r="V124" s="1965"/>
      <c r="W124" s="1965"/>
      <c r="X124" s="1965"/>
      <c r="Y124" s="1965"/>
      <c r="Z124" s="1965"/>
      <c r="AA124" s="1965"/>
      <c r="AB124" s="1965"/>
      <c r="AC124" s="1965"/>
      <c r="AD124" s="1965"/>
      <c r="AE124" s="1965"/>
      <c r="AF124" s="1965"/>
      <c r="AG124" s="1965"/>
      <c r="AH124" s="1965"/>
      <c r="AI124" s="1965"/>
      <c r="AJ124" s="1966"/>
    </row>
    <row r="125" spans="1:93" ht="15" customHeight="1">
      <c r="A125" s="1195"/>
      <c r="B125" s="1196"/>
      <c r="C125" s="1196"/>
      <c r="D125" s="1196"/>
      <c r="E125" s="1196"/>
      <c r="F125" s="1197"/>
      <c r="G125" s="1327" t="s">
        <v>387</v>
      </c>
      <c r="H125" s="1031"/>
      <c r="I125" s="1031"/>
      <c r="J125" s="1031"/>
      <c r="K125" s="1031"/>
      <c r="L125" s="1032"/>
      <c r="M125" s="1269"/>
      <c r="N125" s="1270"/>
      <c r="O125" s="1270"/>
      <c r="P125" s="1270"/>
      <c r="Q125" s="1270"/>
      <c r="R125" s="1270"/>
      <c r="S125" s="1274"/>
      <c r="T125" s="2319"/>
      <c r="U125" s="2320"/>
      <c r="V125" s="2320"/>
      <c r="W125" s="2320"/>
      <c r="X125" s="2320"/>
      <c r="Y125" s="2320"/>
      <c r="Z125" s="2320"/>
      <c r="AA125" s="2320"/>
      <c r="AB125" s="2320"/>
      <c r="AC125" s="2320"/>
      <c r="AD125" s="2320"/>
      <c r="AE125" s="2320"/>
      <c r="AF125" s="2320"/>
      <c r="AG125" s="2320"/>
      <c r="AH125" s="2320"/>
      <c r="AI125" s="2320"/>
      <c r="AJ125" s="2321"/>
    </row>
    <row r="126" spans="1:93" ht="15" customHeight="1">
      <c r="A126" s="1195"/>
      <c r="B126" s="1196"/>
      <c r="C126" s="1196"/>
      <c r="D126" s="1196"/>
      <c r="E126" s="1196"/>
      <c r="F126" s="1197"/>
      <c r="G126" s="1348" t="s">
        <v>391</v>
      </c>
      <c r="H126" s="1349"/>
      <c r="I126" s="1349"/>
      <c r="J126" s="1349"/>
      <c r="K126" s="1349"/>
      <c r="L126" s="1350"/>
      <c r="M126" s="1269"/>
      <c r="N126" s="1270"/>
      <c r="O126" s="1270"/>
      <c r="P126" s="1270"/>
      <c r="Q126" s="1270"/>
      <c r="R126" s="1270"/>
      <c r="S126" s="1274"/>
      <c r="T126" s="2322"/>
      <c r="U126" s="2323"/>
      <c r="V126" s="2323"/>
      <c r="W126" s="2323"/>
      <c r="X126" s="2323"/>
      <c r="Y126" s="2323"/>
      <c r="Z126" s="2323"/>
      <c r="AA126" s="2323"/>
      <c r="AB126" s="2323"/>
      <c r="AC126" s="2323"/>
      <c r="AD126" s="2323"/>
      <c r="AE126" s="2323"/>
      <c r="AF126" s="2323"/>
      <c r="AG126" s="2323"/>
      <c r="AH126" s="2323"/>
      <c r="AI126" s="2323"/>
      <c r="AJ126" s="2324"/>
    </row>
    <row r="127" spans="1:93" ht="15" customHeight="1">
      <c r="A127" s="1195"/>
      <c r="B127" s="1196"/>
      <c r="C127" s="1196"/>
      <c r="D127" s="1196"/>
      <c r="E127" s="1196"/>
      <c r="F127" s="1197"/>
      <c r="G127" s="1549" t="s">
        <v>203</v>
      </c>
      <c r="H127" s="1550"/>
      <c r="I127" s="1550"/>
      <c r="J127" s="1550"/>
      <c r="K127" s="1550"/>
      <c r="L127" s="1645"/>
      <c r="M127" s="983"/>
      <c r="N127" s="1304"/>
      <c r="O127" s="1304"/>
      <c r="P127" s="1304"/>
      <c r="Q127" s="1304"/>
      <c r="R127" s="1304"/>
      <c r="S127" s="984"/>
      <c r="T127" s="983" t="s">
        <v>165</v>
      </c>
      <c r="U127" s="1304"/>
      <c r="V127" s="1304"/>
      <c r="W127" s="1362"/>
      <c r="X127" s="2326"/>
      <c r="Y127" s="1373"/>
      <c r="Z127" s="1373"/>
      <c r="AA127" s="189" t="s">
        <v>62</v>
      </c>
      <c r="AB127" s="1582"/>
      <c r="AC127" s="1582"/>
      <c r="AD127" s="189" t="s">
        <v>46</v>
      </c>
      <c r="AE127" s="1582"/>
      <c r="AF127" s="1582"/>
      <c r="AG127" s="189" t="s">
        <v>21</v>
      </c>
      <c r="AH127" s="2066"/>
      <c r="AI127" s="2067"/>
      <c r="AJ127" s="2068"/>
    </row>
    <row r="128" spans="1:93" ht="15" customHeight="1">
      <c r="A128" s="1195"/>
      <c r="B128" s="1196"/>
      <c r="C128" s="1196"/>
      <c r="D128" s="1196"/>
      <c r="E128" s="1196"/>
      <c r="F128" s="1197"/>
      <c r="G128" s="1348" t="s">
        <v>164</v>
      </c>
      <c r="H128" s="1349"/>
      <c r="I128" s="1349"/>
      <c r="J128" s="1349"/>
      <c r="K128" s="1349"/>
      <c r="L128" s="1350"/>
      <c r="M128" s="1269"/>
      <c r="N128" s="1270"/>
      <c r="O128" s="1270"/>
      <c r="P128" s="1270"/>
      <c r="Q128" s="1270"/>
      <c r="R128" s="1270"/>
      <c r="S128" s="1274"/>
      <c r="T128" s="1453" t="s">
        <v>19</v>
      </c>
      <c r="U128" s="1454"/>
      <c r="V128" s="190" t="s">
        <v>65</v>
      </c>
      <c r="W128" s="1452"/>
      <c r="X128" s="1452"/>
      <c r="Y128" s="1452"/>
      <c r="Z128" s="1452"/>
      <c r="AA128" s="1452"/>
      <c r="AB128" s="1452"/>
      <c r="AC128" s="1452"/>
      <c r="AD128" s="1452"/>
      <c r="AE128" s="1452"/>
      <c r="AF128" s="1452"/>
      <c r="AG128" s="1452"/>
      <c r="AH128" s="1452"/>
      <c r="AI128" s="1452"/>
      <c r="AJ128" s="191" t="s">
        <v>64</v>
      </c>
    </row>
    <row r="129" spans="1:93" s="4" customFormat="1" ht="15" customHeight="1">
      <c r="A129" s="1195"/>
      <c r="B129" s="1196"/>
      <c r="C129" s="1196"/>
      <c r="D129" s="1196"/>
      <c r="E129" s="1196"/>
      <c r="F129" s="1197"/>
      <c r="G129" s="1549" t="s">
        <v>25</v>
      </c>
      <c r="H129" s="1550"/>
      <c r="I129" s="1550"/>
      <c r="J129" s="1550"/>
      <c r="K129" s="1550"/>
      <c r="L129" s="1645"/>
      <c r="M129" s="983" t="s">
        <v>166</v>
      </c>
      <c r="N129" s="1304"/>
      <c r="O129" s="1304"/>
      <c r="P129" s="1304"/>
      <c r="Q129" s="1304"/>
      <c r="R129" s="984"/>
      <c r="S129" s="1926" t="s">
        <v>706</v>
      </c>
      <c r="T129" s="1926"/>
      <c r="U129" s="1582"/>
      <c r="V129" s="1582"/>
      <c r="W129" s="189" t="s">
        <v>62</v>
      </c>
      <c r="X129" s="1582"/>
      <c r="Y129" s="1582"/>
      <c r="Z129" s="1304" t="s">
        <v>167</v>
      </c>
      <c r="AA129" s="1304"/>
      <c r="AB129" s="1304"/>
      <c r="AC129" s="1582"/>
      <c r="AD129" s="1582"/>
      <c r="AE129" s="1582"/>
      <c r="AF129" s="1304" t="s">
        <v>67</v>
      </c>
      <c r="AG129" s="1304"/>
      <c r="AH129" s="2066"/>
      <c r="AI129" s="2067"/>
      <c r="AJ129" s="2068"/>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c r="CO129" s="243"/>
    </row>
    <row r="130" spans="1:93" ht="16.5" customHeight="1">
      <c r="A130" s="1195"/>
      <c r="B130" s="1196"/>
      <c r="C130" s="1196"/>
      <c r="D130" s="1196"/>
      <c r="E130" s="1196"/>
      <c r="F130" s="1197"/>
      <c r="G130" s="1549"/>
      <c r="H130" s="1550"/>
      <c r="I130" s="1550"/>
      <c r="J130" s="1550"/>
      <c r="K130" s="1550"/>
      <c r="L130" s="1645"/>
      <c r="M130" s="1945" t="s">
        <v>382</v>
      </c>
      <c r="N130" s="1946"/>
      <c r="O130" s="1946"/>
      <c r="P130" s="1946"/>
      <c r="Q130" s="1946"/>
      <c r="R130" s="1946"/>
      <c r="S130" s="1946"/>
      <c r="T130" s="1946"/>
      <c r="U130" s="1946"/>
      <c r="V130" s="1946"/>
      <c r="W130" s="1946"/>
      <c r="X130" s="1946"/>
      <c r="Y130" s="1946"/>
      <c r="Z130" s="1946"/>
      <c r="AA130" s="1946"/>
      <c r="AB130" s="1946"/>
      <c r="AC130" s="1373"/>
      <c r="AD130" s="1373"/>
      <c r="AE130" s="1373"/>
      <c r="AF130" s="1270" t="s">
        <v>67</v>
      </c>
      <c r="AG130" s="1270"/>
      <c r="AH130" s="2034"/>
      <c r="AI130" s="2035"/>
      <c r="AJ130" s="2036"/>
    </row>
    <row r="131" spans="1:93" s="88" customFormat="1" ht="15" customHeight="1">
      <c r="A131" s="1195"/>
      <c r="B131" s="1196"/>
      <c r="C131" s="1196"/>
      <c r="D131" s="1196"/>
      <c r="E131" s="1196"/>
      <c r="F131" s="1197"/>
      <c r="G131" s="1549"/>
      <c r="H131" s="1550"/>
      <c r="I131" s="1550"/>
      <c r="J131" s="1550"/>
      <c r="K131" s="1550"/>
      <c r="L131" s="1645"/>
      <c r="M131" s="1945" t="s">
        <v>383</v>
      </c>
      <c r="N131" s="1946"/>
      <c r="O131" s="1946"/>
      <c r="P131" s="1946"/>
      <c r="Q131" s="1946"/>
      <c r="R131" s="1946"/>
      <c r="S131" s="1946"/>
      <c r="T131" s="1946"/>
      <c r="U131" s="1946"/>
      <c r="V131" s="1946"/>
      <c r="W131" s="1946"/>
      <c r="X131" s="1946"/>
      <c r="Y131" s="1946"/>
      <c r="Z131" s="1946"/>
      <c r="AA131" s="1946"/>
      <c r="AB131" s="1946"/>
      <c r="AC131" s="1373"/>
      <c r="AD131" s="1373"/>
      <c r="AE131" s="1373"/>
      <c r="AF131" s="1270" t="s">
        <v>67</v>
      </c>
      <c r="AG131" s="1270"/>
      <c r="AH131" s="2034"/>
      <c r="AI131" s="2035"/>
      <c r="AJ131" s="2036"/>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c r="CO131" s="243"/>
    </row>
    <row r="132" spans="1:93" ht="15" customHeight="1">
      <c r="A132" s="1195"/>
      <c r="B132" s="1196"/>
      <c r="C132" s="1196"/>
      <c r="D132" s="1196"/>
      <c r="E132" s="1196"/>
      <c r="F132" s="1197"/>
      <c r="G132" s="1549"/>
      <c r="H132" s="1550"/>
      <c r="I132" s="1550"/>
      <c r="J132" s="1550"/>
      <c r="K132" s="1550"/>
      <c r="L132" s="1645"/>
      <c r="M132" s="1945" t="s">
        <v>605</v>
      </c>
      <c r="N132" s="1946"/>
      <c r="O132" s="1946"/>
      <c r="P132" s="1946"/>
      <c r="Q132" s="1946"/>
      <c r="R132" s="1946"/>
      <c r="S132" s="1946"/>
      <c r="T132" s="1946"/>
      <c r="U132" s="1946"/>
      <c r="V132" s="1946"/>
      <c r="W132" s="1946"/>
      <c r="X132" s="1946"/>
      <c r="Y132" s="1946"/>
      <c r="Z132" s="1946"/>
      <c r="AA132" s="1946"/>
      <c r="AB132" s="1946"/>
      <c r="AC132" s="1946"/>
      <c r="AD132" s="1946"/>
      <c r="AE132" s="1946"/>
      <c r="AF132" s="1946"/>
      <c r="AG132" s="1946"/>
      <c r="AH132" s="1946"/>
      <c r="AI132" s="1946"/>
      <c r="AJ132" s="2076"/>
    </row>
    <row r="133" spans="1:93" ht="15" customHeight="1">
      <c r="A133" s="1195"/>
      <c r="B133" s="1196"/>
      <c r="C133" s="1196"/>
      <c r="D133" s="1196"/>
      <c r="E133" s="1196"/>
      <c r="F133" s="1197"/>
      <c r="G133" s="1348" t="s">
        <v>275</v>
      </c>
      <c r="H133" s="1349"/>
      <c r="I133" s="1349"/>
      <c r="J133" s="1349"/>
      <c r="K133" s="1349"/>
      <c r="L133" s="1350"/>
      <c r="M133" s="983" t="s">
        <v>166</v>
      </c>
      <c r="N133" s="1304"/>
      <c r="O133" s="1304"/>
      <c r="P133" s="1304"/>
      <c r="Q133" s="1304"/>
      <c r="R133" s="984"/>
      <c r="S133" s="2325" t="s">
        <v>706</v>
      </c>
      <c r="T133" s="1926"/>
      <c r="U133" s="1582"/>
      <c r="V133" s="1582"/>
      <c r="W133" s="189" t="s">
        <v>62</v>
      </c>
      <c r="X133" s="1582"/>
      <c r="Y133" s="1582"/>
      <c r="Z133" s="1304" t="s">
        <v>167</v>
      </c>
      <c r="AA133" s="1304"/>
      <c r="AB133" s="1304"/>
      <c r="AC133" s="1582"/>
      <c r="AD133" s="1582"/>
      <c r="AE133" s="1582"/>
      <c r="AF133" s="1304" t="s">
        <v>67</v>
      </c>
      <c r="AG133" s="1304"/>
      <c r="AH133" s="2066"/>
      <c r="AI133" s="2067"/>
      <c r="AJ133" s="2068"/>
    </row>
    <row r="134" spans="1:93" ht="15" customHeight="1">
      <c r="A134" s="1195"/>
      <c r="B134" s="1196"/>
      <c r="C134" s="1196"/>
      <c r="D134" s="1196"/>
      <c r="E134" s="1196"/>
      <c r="F134" s="1197"/>
      <c r="G134" s="2382" t="s">
        <v>400</v>
      </c>
      <c r="H134" s="1664"/>
      <c r="I134" s="1664"/>
      <c r="J134" s="1664"/>
      <c r="K134" s="1664"/>
      <c r="L134" s="1664"/>
      <c r="M134" s="1664"/>
      <c r="N134" s="1664"/>
      <c r="O134" s="1664"/>
      <c r="P134" s="1664"/>
      <c r="Q134" s="1664"/>
      <c r="R134" s="1664"/>
      <c r="S134" s="1664"/>
      <c r="T134" s="1664"/>
      <c r="U134" s="1664"/>
      <c r="V134" s="1664"/>
      <c r="W134" s="1664"/>
      <c r="X134" s="1665"/>
      <c r="Y134" s="1955" t="s">
        <v>392</v>
      </c>
      <c r="Z134" s="1955"/>
      <c r="AA134" s="1955"/>
      <c r="AB134" s="1955"/>
      <c r="AC134" s="1955"/>
      <c r="AD134" s="1955"/>
      <c r="AE134" s="1955"/>
      <c r="AF134" s="1582"/>
      <c r="AG134" s="1582"/>
      <c r="AH134" s="1304" t="s">
        <v>67</v>
      </c>
      <c r="AI134" s="1304"/>
      <c r="AJ134" s="984"/>
    </row>
    <row r="135" spans="1:93" s="167" customFormat="1" ht="15" customHeight="1">
      <c r="A135" s="1195"/>
      <c r="B135" s="1196"/>
      <c r="C135" s="1196"/>
      <c r="D135" s="1196"/>
      <c r="E135" s="1196"/>
      <c r="F135" s="1197"/>
      <c r="G135" s="2317"/>
      <c r="H135" s="2259"/>
      <c r="I135" s="2259"/>
      <c r="J135" s="2259"/>
      <c r="K135" s="2259"/>
      <c r="L135" s="2259"/>
      <c r="M135" s="131" t="s">
        <v>606</v>
      </c>
      <c r="N135" s="131"/>
      <c r="O135" s="2071"/>
      <c r="P135" s="2071"/>
      <c r="Q135" s="2071"/>
      <c r="R135" s="2071"/>
      <c r="S135" s="2071"/>
      <c r="T135" s="131"/>
      <c r="U135" s="131"/>
      <c r="V135" s="131"/>
      <c r="W135" s="131"/>
      <c r="X135" s="166"/>
      <c r="Y135" s="1956"/>
      <c r="Z135" s="1956"/>
      <c r="AA135" s="1956"/>
      <c r="AB135" s="1956"/>
      <c r="AC135" s="1956"/>
      <c r="AD135" s="1956"/>
      <c r="AE135" s="1956"/>
      <c r="AF135" s="1583"/>
      <c r="AG135" s="1583"/>
      <c r="AH135" s="1305"/>
      <c r="AI135" s="1305"/>
      <c r="AJ135" s="988"/>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row>
    <row r="136" spans="1:93" ht="15" customHeight="1">
      <c r="A136" s="1195"/>
      <c r="B136" s="1196"/>
      <c r="C136" s="1196"/>
      <c r="D136" s="1196"/>
      <c r="E136" s="1196"/>
      <c r="F136" s="1197"/>
      <c r="G136" s="2030" t="s">
        <v>329</v>
      </c>
      <c r="H136" s="2031"/>
      <c r="I136" s="2031"/>
      <c r="J136" s="2031"/>
      <c r="K136" s="2031"/>
      <c r="L136" s="2031"/>
      <c r="M136" s="2031"/>
      <c r="N136" s="2031"/>
      <c r="O136" s="2031"/>
      <c r="P136" s="2031"/>
      <c r="Q136" s="2031"/>
      <c r="R136" s="2031"/>
      <c r="S136" s="2031"/>
      <c r="T136" s="2031"/>
      <c r="U136" s="2031"/>
      <c r="V136" s="2031"/>
      <c r="W136" s="2031"/>
      <c r="X136" s="2032"/>
      <c r="Y136" s="1955" t="s">
        <v>393</v>
      </c>
      <c r="Z136" s="1955"/>
      <c r="AA136" s="1955"/>
      <c r="AB136" s="1955"/>
      <c r="AC136" s="1955"/>
      <c r="AD136" s="1955"/>
      <c r="AE136" s="1955"/>
      <c r="AF136" s="1582"/>
      <c r="AG136" s="1582"/>
      <c r="AH136" s="1304" t="s">
        <v>67</v>
      </c>
      <c r="AI136" s="1304"/>
      <c r="AJ136" s="984"/>
    </row>
    <row r="137" spans="1:93" ht="15" customHeight="1">
      <c r="A137" s="1195"/>
      <c r="B137" s="1196"/>
      <c r="C137" s="1196"/>
      <c r="D137" s="1196"/>
      <c r="E137" s="1196"/>
      <c r="F137" s="1197"/>
      <c r="G137" s="1033"/>
      <c r="H137" s="1034"/>
      <c r="I137" s="1034"/>
      <c r="J137" s="1034"/>
      <c r="K137" s="1034"/>
      <c r="L137" s="1034"/>
      <c r="M137" s="2259" t="s">
        <v>606</v>
      </c>
      <c r="N137" s="2259"/>
      <c r="O137" s="2071"/>
      <c r="P137" s="2071"/>
      <c r="Q137" s="2071"/>
      <c r="R137" s="2071"/>
      <c r="S137" s="2071"/>
      <c r="T137" s="148"/>
      <c r="U137" s="148"/>
      <c r="V137" s="148"/>
      <c r="W137" s="148"/>
      <c r="X137" s="21"/>
      <c r="Y137" s="1956"/>
      <c r="Z137" s="1956"/>
      <c r="AA137" s="1956"/>
      <c r="AB137" s="1956"/>
      <c r="AC137" s="1956"/>
      <c r="AD137" s="1956"/>
      <c r="AE137" s="1956"/>
      <c r="AF137" s="1583"/>
      <c r="AG137" s="1583"/>
      <c r="AH137" s="1305"/>
      <c r="AI137" s="1305"/>
      <c r="AJ137" s="988"/>
    </row>
    <row r="138" spans="1:93" ht="15" customHeight="1">
      <c r="A138" s="2103"/>
      <c r="B138" s="2103"/>
      <c r="C138" s="2103"/>
      <c r="D138" s="2103"/>
      <c r="E138" s="2103"/>
      <c r="F138" s="2103"/>
      <c r="G138" s="2103"/>
      <c r="H138" s="2103"/>
      <c r="I138" s="2103"/>
      <c r="J138" s="2103"/>
      <c r="K138" s="2103"/>
      <c r="L138" s="2103"/>
      <c r="M138" s="2103"/>
      <c r="N138" s="2103"/>
      <c r="O138" s="2103"/>
      <c r="P138" s="2103"/>
      <c r="Q138" s="2103"/>
      <c r="R138" s="2103"/>
      <c r="S138" s="2103"/>
      <c r="T138" s="2103"/>
      <c r="U138" s="2103"/>
      <c r="V138" s="2103"/>
      <c r="W138" s="2103"/>
      <c r="X138" s="2103"/>
      <c r="Y138" s="2103"/>
      <c r="Z138" s="2103"/>
      <c r="AA138" s="2103"/>
      <c r="AB138" s="2103"/>
      <c r="AC138" s="2103"/>
      <c r="AD138" s="2103"/>
      <c r="AE138" s="2103"/>
      <c r="AF138" s="2103"/>
      <c r="AG138" s="2103"/>
      <c r="AH138" s="2103"/>
      <c r="AI138" s="2103"/>
      <c r="AJ138" s="2103"/>
    </row>
    <row r="139" spans="1:93" ht="15" customHeight="1">
      <c r="A139" s="2257" t="s">
        <v>1489</v>
      </c>
      <c r="B139" s="2257"/>
      <c r="C139" s="2257"/>
      <c r="D139" s="2257"/>
      <c r="E139" s="2257"/>
      <c r="F139" s="2257"/>
      <c r="G139" s="2257"/>
      <c r="H139" s="2257"/>
      <c r="I139" s="2257"/>
      <c r="J139" s="2257"/>
      <c r="K139" s="2257"/>
      <c r="L139" s="2257"/>
      <c r="M139" s="2257"/>
      <c r="N139" s="2257"/>
      <c r="O139" s="2257"/>
      <c r="P139" s="2257"/>
      <c r="Q139" s="2257"/>
      <c r="R139" s="2257"/>
      <c r="S139" s="2257"/>
      <c r="T139" s="2257"/>
      <c r="U139" s="2257"/>
      <c r="V139" s="2257"/>
      <c r="W139" s="2257"/>
      <c r="X139" s="2257"/>
      <c r="Y139" s="2257"/>
      <c r="Z139" s="2257"/>
      <c r="AA139" s="2257"/>
      <c r="AB139" s="2257"/>
      <c r="AC139" s="2257"/>
      <c r="AD139" s="2257"/>
      <c r="AE139" s="2257"/>
      <c r="AF139" s="2257"/>
      <c r="AG139" s="2257"/>
      <c r="AH139" s="2257"/>
      <c r="AI139" s="2257"/>
      <c r="AJ139" s="2257"/>
    </row>
    <row r="140" spans="1:93" ht="15" customHeight="1">
      <c r="A140" s="1456" t="s">
        <v>639</v>
      </c>
      <c r="B140" s="1193"/>
      <c r="C140" s="1193"/>
      <c r="D140" s="1193"/>
      <c r="E140" s="1193"/>
      <c r="F140" s="1193"/>
      <c r="G140" s="1194"/>
      <c r="H140" s="2144" t="s">
        <v>361</v>
      </c>
      <c r="I140" s="2145"/>
      <c r="J140" s="2145"/>
      <c r="K140" s="2145"/>
      <c r="L140" s="2145"/>
      <c r="M140" s="2145"/>
      <c r="N140" s="2145"/>
      <c r="O140" s="2145"/>
      <c r="P140" s="2145"/>
      <c r="Q140" s="2145"/>
      <c r="R140" s="66"/>
      <c r="S140" s="67"/>
      <c r="T140" s="27"/>
      <c r="U140" s="27"/>
      <c r="V140" s="27"/>
      <c r="W140" s="23"/>
      <c r="X140" s="23"/>
      <c r="Y140" s="23"/>
      <c r="Z140" s="23"/>
      <c r="AA140" s="2029"/>
      <c r="AB140" s="2029"/>
      <c r="AC140" s="2029"/>
      <c r="AD140" s="2029"/>
      <c r="AE140" s="2029"/>
      <c r="AF140" s="2029"/>
      <c r="AG140" s="2029"/>
      <c r="AH140" s="2029"/>
      <c r="AI140" s="2029"/>
      <c r="AJ140" s="1999"/>
    </row>
    <row r="141" spans="1:93" s="65" customFormat="1" ht="15" customHeight="1">
      <c r="A141" s="1195"/>
      <c r="B141" s="1196"/>
      <c r="C141" s="1196"/>
      <c r="D141" s="1196"/>
      <c r="E141" s="1196"/>
      <c r="F141" s="1196"/>
      <c r="G141" s="1197"/>
      <c r="H141" s="1585" t="s">
        <v>384</v>
      </c>
      <c r="I141" s="2000"/>
      <c r="J141" s="2000"/>
      <c r="K141" s="2000"/>
      <c r="L141" s="2000"/>
      <c r="M141" s="2000"/>
      <c r="N141" s="2000"/>
      <c r="O141" s="2000"/>
      <c r="P141" s="2000"/>
      <c r="Q141" s="2000"/>
      <c r="R141" s="1585" t="s">
        <v>65</v>
      </c>
      <c r="S141" s="2000"/>
      <c r="T141" s="1393"/>
      <c r="U141" s="1393"/>
      <c r="V141" s="1393"/>
      <c r="W141" s="1393"/>
      <c r="X141" s="1393"/>
      <c r="Y141" s="1393"/>
      <c r="Z141" s="1393"/>
      <c r="AA141" s="1393"/>
      <c r="AB141" s="1393"/>
      <c r="AC141" s="1393"/>
      <c r="AD141" s="1393"/>
      <c r="AE141" s="1393"/>
      <c r="AF141" s="1393"/>
      <c r="AG141" s="1393"/>
      <c r="AH141" s="1393"/>
      <c r="AI141" s="1393"/>
      <c r="AJ141" s="984" t="s">
        <v>362</v>
      </c>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c r="CO141" s="243"/>
    </row>
    <row r="142" spans="1:93" s="5" customFormat="1" ht="15" customHeight="1">
      <c r="A142" s="1195"/>
      <c r="B142" s="1196"/>
      <c r="C142" s="1196"/>
      <c r="D142" s="1196"/>
      <c r="E142" s="1196"/>
      <c r="F142" s="1196"/>
      <c r="G142" s="1197"/>
      <c r="H142" s="2072"/>
      <c r="I142" s="2073"/>
      <c r="J142" s="2073"/>
      <c r="K142" s="2073"/>
      <c r="L142" s="2073"/>
      <c r="M142" s="2073"/>
      <c r="N142" s="2073"/>
      <c r="O142" s="2073"/>
      <c r="P142" s="2073"/>
      <c r="Q142" s="2073"/>
      <c r="R142" s="2072"/>
      <c r="S142" s="2073"/>
      <c r="T142" s="1272"/>
      <c r="U142" s="1272"/>
      <c r="V142" s="1272"/>
      <c r="W142" s="1272"/>
      <c r="X142" s="1272"/>
      <c r="Y142" s="1272"/>
      <c r="Z142" s="1272"/>
      <c r="AA142" s="1272"/>
      <c r="AB142" s="1272"/>
      <c r="AC142" s="1272"/>
      <c r="AD142" s="1272"/>
      <c r="AE142" s="1272"/>
      <c r="AF142" s="1272"/>
      <c r="AG142" s="1272"/>
      <c r="AH142" s="1272"/>
      <c r="AI142" s="1272"/>
      <c r="AJ142" s="988"/>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c r="CO142" s="243"/>
    </row>
    <row r="143" spans="1:93" s="5" customFormat="1" ht="15" customHeight="1">
      <c r="A143" s="1195"/>
      <c r="B143" s="1196"/>
      <c r="C143" s="1196"/>
      <c r="D143" s="1196"/>
      <c r="E143" s="1196"/>
      <c r="F143" s="1196"/>
      <c r="G143" s="1197"/>
      <c r="H143" s="1456" t="s">
        <v>700</v>
      </c>
      <c r="I143" s="1193"/>
      <c r="J143" s="1193"/>
      <c r="K143" s="1193"/>
      <c r="L143" s="1193"/>
      <c r="M143" s="1193"/>
      <c r="N143" s="1193"/>
      <c r="O143" s="1193"/>
      <c r="P143" s="1193"/>
      <c r="Q143" s="1193"/>
      <c r="R143" s="1193"/>
      <c r="S143" s="1193"/>
      <c r="T143" s="1193"/>
      <c r="U143" s="1193"/>
      <c r="V143" s="1193"/>
      <c r="W143" s="1193"/>
      <c r="X143" s="1193"/>
      <c r="Y143" s="1193"/>
      <c r="Z143" s="1193"/>
      <c r="AA143" s="1193"/>
      <c r="AB143" s="1193"/>
      <c r="AC143" s="1193"/>
      <c r="AD143" s="1193"/>
      <c r="AE143" s="1193"/>
      <c r="AF143" s="1193"/>
      <c r="AG143" s="1193"/>
      <c r="AH143" s="1193"/>
      <c r="AI143" s="1193"/>
      <c r="AJ143" s="119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c r="CO143" s="243"/>
    </row>
    <row r="144" spans="1:93" s="5" customFormat="1" ht="15" customHeight="1">
      <c r="A144" s="1198"/>
      <c r="B144" s="1199"/>
      <c r="C144" s="1199"/>
      <c r="D144" s="1199"/>
      <c r="E144" s="1199"/>
      <c r="F144" s="1199"/>
      <c r="G144" s="1200"/>
      <c r="H144" s="1033" t="s">
        <v>699</v>
      </c>
      <c r="I144" s="1034"/>
      <c r="J144" s="1034"/>
      <c r="K144" s="1034"/>
      <c r="L144" s="1034"/>
      <c r="M144" s="1034"/>
      <c r="N144" s="1034"/>
      <c r="O144" s="1034"/>
      <c r="P144" s="1034"/>
      <c r="Q144" s="1034"/>
      <c r="R144" s="1034"/>
      <c r="S144" s="1034"/>
      <c r="T144" s="1034"/>
      <c r="U144" s="1034"/>
      <c r="V144" s="1034"/>
      <c r="W144" s="1034"/>
      <c r="X144" s="1034"/>
      <c r="Y144" s="1034"/>
      <c r="Z144" s="172"/>
      <c r="AA144" s="172"/>
      <c r="AB144" s="172"/>
      <c r="AC144" s="172"/>
      <c r="AD144" s="172"/>
      <c r="AE144" s="172"/>
      <c r="AF144" s="172"/>
      <c r="AG144" s="172"/>
      <c r="AH144" s="172"/>
      <c r="AI144" s="172"/>
      <c r="AJ144" s="17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c r="CO144" s="243"/>
    </row>
    <row r="145" spans="1:93" s="5" customFormat="1" ht="15" customHeight="1">
      <c r="A145" s="2181" t="s">
        <v>1490</v>
      </c>
      <c r="B145" s="2181"/>
      <c r="C145" s="2181"/>
      <c r="D145" s="2181"/>
      <c r="E145" s="2181"/>
      <c r="F145" s="2181"/>
      <c r="G145" s="2181"/>
      <c r="H145" s="2181"/>
      <c r="I145" s="2181"/>
      <c r="J145" s="2181"/>
      <c r="K145" s="2181"/>
      <c r="L145" s="2181"/>
      <c r="M145" s="2181"/>
      <c r="N145" s="2181"/>
      <c r="O145" s="2181"/>
      <c r="P145" s="2181"/>
      <c r="Q145" s="2181"/>
      <c r="R145" s="2181"/>
      <c r="S145" s="2181"/>
      <c r="T145" s="2181"/>
      <c r="U145" s="2181"/>
      <c r="V145" s="2181"/>
      <c r="W145" s="2181"/>
      <c r="X145" s="2181"/>
      <c r="Y145" s="2181"/>
      <c r="Z145" s="2181"/>
      <c r="AA145" s="2181"/>
      <c r="AB145" s="2181"/>
      <c r="AC145" s="2181"/>
      <c r="AD145" s="2181"/>
      <c r="AE145" s="2181"/>
      <c r="AF145" s="2181"/>
      <c r="AG145" s="2181"/>
      <c r="AH145" s="2181"/>
      <c r="AI145" s="2181"/>
      <c r="AJ145" s="2181"/>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c r="CO145" s="243"/>
    </row>
    <row r="146" spans="1:93" s="5" customFormat="1" ht="15" customHeight="1">
      <c r="A146" s="1456" t="s">
        <v>640</v>
      </c>
      <c r="B146" s="1193"/>
      <c r="C146" s="1193"/>
      <c r="D146" s="1193"/>
      <c r="E146" s="1193"/>
      <c r="F146" s="1193"/>
      <c r="G146" s="1194"/>
      <c r="H146" s="2146" t="s">
        <v>386</v>
      </c>
      <c r="I146" s="2146"/>
      <c r="J146" s="2146"/>
      <c r="K146" s="2146"/>
      <c r="L146" s="2146"/>
      <c r="M146" s="2146"/>
      <c r="N146" s="2146"/>
      <c r="O146" s="2146"/>
      <c r="P146" s="2146"/>
      <c r="Q146" s="2146"/>
      <c r="R146" s="2146"/>
      <c r="S146" s="2146"/>
      <c r="T146" s="2146"/>
      <c r="U146" s="2146"/>
      <c r="V146" s="195"/>
      <c r="W146" s="195"/>
      <c r="X146" s="195"/>
      <c r="Y146" s="2029"/>
      <c r="Z146" s="2029"/>
      <c r="AA146" s="2029"/>
      <c r="AB146" s="2029"/>
      <c r="AC146" s="2182"/>
      <c r="AD146" s="2182"/>
      <c r="AE146" s="2182"/>
      <c r="AF146" s="2182"/>
      <c r="AG146" s="195"/>
      <c r="AH146" s="195"/>
      <c r="AI146" s="195"/>
      <c r="AJ146" s="197"/>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c r="CO146" s="243"/>
    </row>
    <row r="147" spans="1:93" s="5" customFormat="1" ht="15" customHeight="1">
      <c r="A147" s="1195"/>
      <c r="B147" s="1196"/>
      <c r="C147" s="1196"/>
      <c r="D147" s="1196"/>
      <c r="E147" s="1196"/>
      <c r="F147" s="1196"/>
      <c r="G147" s="1197"/>
      <c r="H147" s="1348" t="s">
        <v>403</v>
      </c>
      <c r="I147" s="1349"/>
      <c r="J147" s="1349"/>
      <c r="K147" s="1349"/>
      <c r="L147" s="1350"/>
      <c r="M147" s="1269"/>
      <c r="N147" s="1270"/>
      <c r="O147" s="1270"/>
      <c r="P147" s="1270"/>
      <c r="Q147" s="1270"/>
      <c r="R147" s="1270"/>
      <c r="S147" s="1270"/>
      <c r="T147" s="1270"/>
      <c r="U147" s="1274"/>
      <c r="V147" s="2033" t="s">
        <v>404</v>
      </c>
      <c r="W147" s="2029"/>
      <c r="X147" s="2029"/>
      <c r="Y147" s="2029"/>
      <c r="Z147" s="2029"/>
      <c r="AA147" s="2029"/>
      <c r="AB147" s="2033" t="s">
        <v>65</v>
      </c>
      <c r="AC147" s="2029"/>
      <c r="AD147" s="1373"/>
      <c r="AE147" s="1373"/>
      <c r="AF147" s="1373"/>
      <c r="AG147" s="1373"/>
      <c r="AH147" s="2029" t="s">
        <v>405</v>
      </c>
      <c r="AI147" s="2029"/>
      <c r="AJ147" s="1999"/>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row>
    <row r="148" spans="1:93" s="5" customFormat="1" ht="15" customHeight="1">
      <c r="A148" s="1195"/>
      <c r="B148" s="1196"/>
      <c r="C148" s="1196"/>
      <c r="D148" s="1196"/>
      <c r="E148" s="1196"/>
      <c r="F148" s="1196"/>
      <c r="G148" s="1197"/>
      <c r="H148" s="1033" t="s">
        <v>363</v>
      </c>
      <c r="I148" s="1034"/>
      <c r="J148" s="1034"/>
      <c r="K148" s="1034"/>
      <c r="L148" s="1035"/>
      <c r="M148" s="999"/>
      <c r="N148" s="999"/>
      <c r="O148" s="999"/>
      <c r="P148" s="999"/>
      <c r="Q148" s="999"/>
      <c r="R148" s="999"/>
      <c r="S148" s="999"/>
      <c r="T148" s="999"/>
      <c r="U148" s="999"/>
      <c r="V148" s="1209" t="s">
        <v>385</v>
      </c>
      <c r="W148" s="1209"/>
      <c r="X148" s="1209"/>
      <c r="Y148" s="1209"/>
      <c r="Z148" s="1209"/>
      <c r="AA148" s="1209"/>
      <c r="AB148" s="1209"/>
      <c r="AC148" s="1209"/>
      <c r="AD148" s="1209"/>
      <c r="AE148" s="1209"/>
      <c r="AF148" s="1209"/>
      <c r="AG148" s="1209"/>
      <c r="AH148" s="1209"/>
      <c r="AI148" s="1209"/>
      <c r="AJ148" s="1209"/>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c r="CO148" s="243"/>
    </row>
    <row r="149" spans="1:93" s="5" customFormat="1" ht="15" customHeight="1">
      <c r="A149" s="1195"/>
      <c r="B149" s="1196"/>
      <c r="C149" s="1196"/>
      <c r="D149" s="1196"/>
      <c r="E149" s="1196"/>
      <c r="F149" s="1196"/>
      <c r="G149" s="1197"/>
      <c r="H149" s="2069" t="s">
        <v>887</v>
      </c>
      <c r="I149" s="1690"/>
      <c r="J149" s="1690"/>
      <c r="K149" s="1690"/>
      <c r="L149" s="1691"/>
      <c r="M149" s="1304"/>
      <c r="N149" s="1954"/>
      <c r="O149" s="1954"/>
      <c r="P149" s="1954"/>
      <c r="Q149" s="1954"/>
      <c r="R149" s="1954"/>
      <c r="S149" s="1954"/>
      <c r="T149" s="1954"/>
      <c r="U149" s="1954"/>
      <c r="V149" s="1954"/>
      <c r="W149" s="1954"/>
      <c r="X149" s="1954"/>
      <c r="Y149" s="1954"/>
      <c r="Z149" s="1954"/>
      <c r="AA149" s="1954"/>
      <c r="AB149" s="1954"/>
      <c r="AC149" s="1954"/>
      <c r="AD149" s="1954"/>
      <c r="AE149" s="1954"/>
      <c r="AF149" s="1954"/>
      <c r="AG149" s="1954"/>
      <c r="AH149" s="1954"/>
      <c r="AI149" s="1954"/>
      <c r="AJ149" s="984"/>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row>
    <row r="150" spans="1:93" s="5" customFormat="1" ht="15" customHeight="1">
      <c r="A150" s="1198"/>
      <c r="B150" s="1199"/>
      <c r="C150" s="1199"/>
      <c r="D150" s="1199"/>
      <c r="E150" s="1199"/>
      <c r="F150" s="1199"/>
      <c r="G150" s="1200"/>
      <c r="H150" s="2070"/>
      <c r="I150" s="1692"/>
      <c r="J150" s="1692"/>
      <c r="K150" s="1692"/>
      <c r="L150" s="1693"/>
      <c r="M150" s="1305"/>
      <c r="N150" s="1769"/>
      <c r="O150" s="1769"/>
      <c r="P150" s="1769"/>
      <c r="Q150" s="1769"/>
      <c r="R150" s="1769"/>
      <c r="S150" s="1769"/>
      <c r="T150" s="1769"/>
      <c r="U150" s="1769"/>
      <c r="V150" s="1769"/>
      <c r="W150" s="1769"/>
      <c r="X150" s="1769"/>
      <c r="Y150" s="1769"/>
      <c r="Z150" s="1769"/>
      <c r="AA150" s="1769"/>
      <c r="AB150" s="1769"/>
      <c r="AC150" s="1769"/>
      <c r="AD150" s="1769"/>
      <c r="AE150" s="1769"/>
      <c r="AF150" s="1769"/>
      <c r="AG150" s="1769"/>
      <c r="AH150" s="1769"/>
      <c r="AI150" s="1769"/>
      <c r="AJ150" s="988"/>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c r="CO150" s="243"/>
    </row>
    <row r="151" spans="1:93" ht="15" customHeight="1">
      <c r="A151" s="1697">
        <v>12</v>
      </c>
      <c r="B151" s="1697"/>
      <c r="C151" s="1697"/>
      <c r="D151" s="1697"/>
      <c r="E151" s="1697"/>
      <c r="F151" s="1697"/>
      <c r="G151" s="1697"/>
      <c r="H151" s="1697"/>
      <c r="I151" s="1697"/>
      <c r="J151" s="1697"/>
      <c r="K151" s="1697"/>
      <c r="L151" s="1697"/>
      <c r="M151" s="1697"/>
      <c r="N151" s="1697"/>
      <c r="O151" s="1697"/>
      <c r="P151" s="1697"/>
      <c r="Q151" s="1697"/>
      <c r="R151" s="1697"/>
      <c r="S151" s="1697"/>
      <c r="T151" s="1697"/>
      <c r="U151" s="1697"/>
      <c r="V151" s="1697"/>
      <c r="W151" s="1697"/>
      <c r="X151" s="1697"/>
      <c r="Y151" s="1697"/>
      <c r="Z151" s="1697"/>
      <c r="AA151" s="1697"/>
      <c r="AB151" s="1697"/>
      <c r="AC151" s="1697"/>
      <c r="AD151" s="1697"/>
      <c r="AE151" s="1697"/>
      <c r="AF151" s="1697"/>
      <c r="AG151" s="1697"/>
      <c r="AH151" s="1697"/>
      <c r="AI151" s="1697"/>
      <c r="AJ151" s="1697"/>
    </row>
    <row r="152" spans="1:93" s="5" customFormat="1" ht="15" customHeight="1">
      <c r="A152" s="1953" t="s">
        <v>1491</v>
      </c>
      <c r="B152" s="1953"/>
      <c r="C152" s="1953"/>
      <c r="D152" s="1953"/>
      <c r="E152" s="1953"/>
      <c r="F152" s="1953"/>
      <c r="G152" s="1953"/>
      <c r="H152" s="1953"/>
      <c r="I152" s="1953"/>
      <c r="J152" s="1953"/>
      <c r="K152" s="1953"/>
      <c r="L152" s="1953"/>
      <c r="M152" s="1953"/>
      <c r="N152" s="1953"/>
      <c r="O152" s="1953"/>
      <c r="P152" s="1953"/>
      <c r="Q152" s="1953"/>
      <c r="R152" s="1953"/>
      <c r="S152" s="1953"/>
      <c r="T152" s="1953"/>
      <c r="U152" s="1953"/>
      <c r="V152" s="1953"/>
      <c r="W152" s="1953"/>
      <c r="X152" s="1953"/>
      <c r="Y152" s="1953"/>
      <c r="Z152" s="1953"/>
      <c r="AA152" s="1953"/>
      <c r="AB152" s="1953"/>
      <c r="AC152" s="1953"/>
      <c r="AD152" s="1953"/>
      <c r="AE152" s="1953"/>
      <c r="AF152" s="1953"/>
      <c r="AG152" s="1953"/>
      <c r="AH152" s="1953"/>
      <c r="AI152" s="1953"/>
      <c r="AJ152" s="195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c r="CM152" s="243"/>
      <c r="CN152" s="243"/>
      <c r="CO152" s="243"/>
    </row>
    <row r="153" spans="1:93" s="5" customFormat="1" ht="15" customHeight="1">
      <c r="A153" s="1456" t="s">
        <v>641</v>
      </c>
      <c r="B153" s="1193"/>
      <c r="C153" s="1193"/>
      <c r="D153" s="1193"/>
      <c r="E153" s="1193"/>
      <c r="F153" s="1193"/>
      <c r="G153" s="1194"/>
      <c r="H153" s="1585" t="s">
        <v>454</v>
      </c>
      <c r="I153" s="2000"/>
      <c r="J153" s="2000"/>
      <c r="K153" s="2074"/>
      <c r="L153" s="983" t="s">
        <v>159</v>
      </c>
      <c r="M153" s="1304"/>
      <c r="N153" s="1582"/>
      <c r="O153" s="1582"/>
      <c r="P153" s="1582"/>
      <c r="Q153" s="1582"/>
      <c r="R153" s="1582"/>
      <c r="S153" s="1582"/>
      <c r="T153" s="1582"/>
      <c r="U153" s="1975"/>
      <c r="V153" s="983" t="s">
        <v>455</v>
      </c>
      <c r="W153" s="1304"/>
      <c r="X153" s="984"/>
      <c r="Y153" s="1941"/>
      <c r="Z153" s="1968"/>
      <c r="AA153" s="2005"/>
      <c r="AB153" s="2005"/>
      <c r="AC153" s="1304" t="s">
        <v>62</v>
      </c>
      <c r="AD153" s="1939"/>
      <c r="AE153" s="1939"/>
      <c r="AF153" s="1304" t="s">
        <v>46</v>
      </c>
      <c r="AG153" s="1582"/>
      <c r="AH153" s="1582"/>
      <c r="AI153" s="1304" t="s">
        <v>21</v>
      </c>
      <c r="AJ153" s="984"/>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c r="CO153" s="243"/>
    </row>
    <row r="154" spans="1:93" s="5" customFormat="1" ht="15" customHeight="1">
      <c r="A154" s="1195"/>
      <c r="B154" s="1196"/>
      <c r="C154" s="1196"/>
      <c r="D154" s="1196"/>
      <c r="E154" s="1196"/>
      <c r="F154" s="1196"/>
      <c r="G154" s="1197"/>
      <c r="H154" s="2072"/>
      <c r="I154" s="2073"/>
      <c r="J154" s="2073"/>
      <c r="K154" s="2075"/>
      <c r="L154" s="987"/>
      <c r="M154" s="1305"/>
      <c r="N154" s="1583"/>
      <c r="O154" s="1583"/>
      <c r="P154" s="1583"/>
      <c r="Q154" s="1583"/>
      <c r="R154" s="1583"/>
      <c r="S154" s="1583"/>
      <c r="T154" s="1583"/>
      <c r="U154" s="1952"/>
      <c r="V154" s="987"/>
      <c r="W154" s="1305"/>
      <c r="X154" s="988"/>
      <c r="Y154" s="1943"/>
      <c r="Z154" s="1969"/>
      <c r="AA154" s="2006"/>
      <c r="AB154" s="2006"/>
      <c r="AC154" s="1305"/>
      <c r="AD154" s="1940"/>
      <c r="AE154" s="1940"/>
      <c r="AF154" s="1305"/>
      <c r="AG154" s="1583"/>
      <c r="AH154" s="1583"/>
      <c r="AI154" s="1305"/>
      <c r="AJ154" s="988"/>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c r="CF154" s="243"/>
      <c r="CG154" s="243"/>
      <c r="CH154" s="243"/>
      <c r="CI154" s="243"/>
      <c r="CJ154" s="243"/>
      <c r="CK154" s="243"/>
      <c r="CL154" s="243"/>
      <c r="CM154" s="243"/>
      <c r="CN154" s="243"/>
      <c r="CO154" s="243"/>
    </row>
    <row r="155" spans="1:93" s="5" customFormat="1" ht="15" customHeight="1">
      <c r="A155" s="1195"/>
      <c r="B155" s="1196"/>
      <c r="C155" s="1196"/>
      <c r="D155" s="1196"/>
      <c r="E155" s="1196"/>
      <c r="F155" s="1196"/>
      <c r="G155" s="1197"/>
      <c r="H155" s="1407" t="s">
        <v>456</v>
      </c>
      <c r="I155" s="1407"/>
      <c r="J155" s="1407"/>
      <c r="K155" s="1407"/>
      <c r="L155" s="983" t="s">
        <v>159</v>
      </c>
      <c r="M155" s="1304"/>
      <c r="N155" s="1582"/>
      <c r="O155" s="1582"/>
      <c r="P155" s="1582"/>
      <c r="Q155" s="1582"/>
      <c r="R155" s="1582"/>
      <c r="S155" s="1582"/>
      <c r="T155" s="1582"/>
      <c r="U155" s="1975"/>
      <c r="V155" s="983" t="s">
        <v>455</v>
      </c>
      <c r="W155" s="1304"/>
      <c r="X155" s="984"/>
      <c r="Y155" s="1941"/>
      <c r="Z155" s="1968"/>
      <c r="AA155" s="2005"/>
      <c r="AB155" s="2005"/>
      <c r="AC155" s="1304" t="s">
        <v>62</v>
      </c>
      <c r="AD155" s="1938"/>
      <c r="AE155" s="1939"/>
      <c r="AF155" s="1304" t="s">
        <v>46</v>
      </c>
      <c r="AG155" s="1582"/>
      <c r="AH155" s="1582"/>
      <c r="AI155" s="1970" t="s">
        <v>21</v>
      </c>
      <c r="AJ155" s="1971"/>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c r="CO155" s="243"/>
    </row>
    <row r="156" spans="1:93" s="5" customFormat="1" ht="15" customHeight="1">
      <c r="A156" s="1195"/>
      <c r="B156" s="1196"/>
      <c r="C156" s="1196"/>
      <c r="D156" s="1196"/>
      <c r="E156" s="1196"/>
      <c r="F156" s="1196"/>
      <c r="G156" s="1197"/>
      <c r="H156" s="2073"/>
      <c r="I156" s="2073"/>
      <c r="J156" s="2073"/>
      <c r="K156" s="2073"/>
      <c r="L156" s="987"/>
      <c r="M156" s="1305"/>
      <c r="N156" s="1583"/>
      <c r="O156" s="1583"/>
      <c r="P156" s="1583"/>
      <c r="Q156" s="1583"/>
      <c r="R156" s="1583"/>
      <c r="S156" s="1583"/>
      <c r="T156" s="1583"/>
      <c r="U156" s="1952"/>
      <c r="V156" s="987"/>
      <c r="W156" s="1305"/>
      <c r="X156" s="988"/>
      <c r="Y156" s="1943"/>
      <c r="Z156" s="1969"/>
      <c r="AA156" s="2006"/>
      <c r="AB156" s="2006"/>
      <c r="AC156" s="1305"/>
      <c r="AD156" s="1940"/>
      <c r="AE156" s="1940"/>
      <c r="AF156" s="1305"/>
      <c r="AG156" s="1583"/>
      <c r="AH156" s="1583"/>
      <c r="AI156" s="1972"/>
      <c r="AJ156" s="197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c r="CO156" s="243"/>
    </row>
    <row r="157" spans="1:93" s="5" customFormat="1" ht="15" customHeight="1">
      <c r="A157" s="1195"/>
      <c r="B157" s="1196"/>
      <c r="C157" s="1196"/>
      <c r="D157" s="1196"/>
      <c r="E157" s="1196"/>
      <c r="F157" s="1196"/>
      <c r="G157" s="1197"/>
      <c r="H157" s="2108" t="s">
        <v>539</v>
      </c>
      <c r="I157" s="1407"/>
      <c r="J157" s="1407"/>
      <c r="K157" s="1408"/>
      <c r="L157" s="985" t="s">
        <v>159</v>
      </c>
      <c r="M157" s="1459"/>
      <c r="N157" s="1584"/>
      <c r="O157" s="1584"/>
      <c r="P157" s="1584"/>
      <c r="Q157" s="1584"/>
      <c r="R157" s="1584"/>
      <c r="S157" s="1584"/>
      <c r="T157" s="1584"/>
      <c r="U157" s="1951"/>
      <c r="V157" s="985" t="s">
        <v>457</v>
      </c>
      <c r="W157" s="1459"/>
      <c r="X157" s="986"/>
      <c r="Y157" s="1974"/>
      <c r="Z157" s="1584"/>
      <c r="AA157" s="1584"/>
      <c r="AB157" s="1584"/>
      <c r="AC157" s="1584"/>
      <c r="AD157" s="1584"/>
      <c r="AE157" s="1584"/>
      <c r="AF157" s="1584"/>
      <c r="AG157" s="1584"/>
      <c r="AH157" s="1584"/>
      <c r="AI157" s="1584"/>
      <c r="AJ157" s="1975"/>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c r="CO157" s="243"/>
    </row>
    <row r="158" spans="1:93" s="5" customFormat="1" ht="15" customHeight="1">
      <c r="A158" s="1195"/>
      <c r="B158" s="1196"/>
      <c r="C158" s="1196"/>
      <c r="D158" s="1196"/>
      <c r="E158" s="1196"/>
      <c r="F158" s="1196"/>
      <c r="G158" s="1197"/>
      <c r="H158" s="2108"/>
      <c r="I158" s="1407"/>
      <c r="J158" s="1407"/>
      <c r="K158" s="1408"/>
      <c r="L158" s="987"/>
      <c r="M158" s="1305"/>
      <c r="N158" s="1583"/>
      <c r="O158" s="1583"/>
      <c r="P158" s="1583"/>
      <c r="Q158" s="1583"/>
      <c r="R158" s="1583"/>
      <c r="S158" s="1583"/>
      <c r="T158" s="1583"/>
      <c r="U158" s="1952"/>
      <c r="V158" s="987"/>
      <c r="W158" s="1305"/>
      <c r="X158" s="988"/>
      <c r="Y158" s="1976"/>
      <c r="Z158" s="1583"/>
      <c r="AA158" s="1583"/>
      <c r="AB158" s="1583"/>
      <c r="AC158" s="1583"/>
      <c r="AD158" s="1583"/>
      <c r="AE158" s="1583"/>
      <c r="AF158" s="1583"/>
      <c r="AG158" s="1583"/>
      <c r="AH158" s="1583"/>
      <c r="AI158" s="1583"/>
      <c r="AJ158" s="1952"/>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c r="CO158" s="243"/>
    </row>
    <row r="159" spans="1:93" s="5" customFormat="1" ht="15" customHeight="1">
      <c r="A159" s="1195"/>
      <c r="B159" s="1196"/>
      <c r="C159" s="1196"/>
      <c r="D159" s="1196"/>
      <c r="E159" s="1196"/>
      <c r="F159" s="1196"/>
      <c r="G159" s="1197"/>
      <c r="H159" s="2108"/>
      <c r="I159" s="1407"/>
      <c r="J159" s="1407"/>
      <c r="K159" s="1408"/>
      <c r="L159" s="983" t="s">
        <v>159</v>
      </c>
      <c r="M159" s="1304"/>
      <c r="N159" s="1582"/>
      <c r="O159" s="1582"/>
      <c r="P159" s="1582"/>
      <c r="Q159" s="1582"/>
      <c r="R159" s="1582"/>
      <c r="S159" s="1582"/>
      <c r="T159" s="1582"/>
      <c r="U159" s="1975"/>
      <c r="V159" s="983" t="s">
        <v>457</v>
      </c>
      <c r="W159" s="1304"/>
      <c r="X159" s="984"/>
      <c r="Y159" s="1977"/>
      <c r="Z159" s="1582"/>
      <c r="AA159" s="1582"/>
      <c r="AB159" s="1582"/>
      <c r="AC159" s="1582"/>
      <c r="AD159" s="1582"/>
      <c r="AE159" s="1582"/>
      <c r="AF159" s="1582"/>
      <c r="AG159" s="1582"/>
      <c r="AH159" s="1582"/>
      <c r="AI159" s="1582"/>
      <c r="AJ159" s="1975"/>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c r="CO159" s="243"/>
    </row>
    <row r="160" spans="1:93" s="5" customFormat="1" ht="15" customHeight="1">
      <c r="A160" s="1198"/>
      <c r="B160" s="1199"/>
      <c r="C160" s="1199"/>
      <c r="D160" s="1199"/>
      <c r="E160" s="1199"/>
      <c r="F160" s="1199"/>
      <c r="G160" s="1200"/>
      <c r="H160" s="2072"/>
      <c r="I160" s="2073"/>
      <c r="J160" s="2073"/>
      <c r="K160" s="2075"/>
      <c r="L160" s="987"/>
      <c r="M160" s="1305"/>
      <c r="N160" s="1583"/>
      <c r="O160" s="1583"/>
      <c r="P160" s="1583"/>
      <c r="Q160" s="1583"/>
      <c r="R160" s="1583"/>
      <c r="S160" s="1583"/>
      <c r="T160" s="1583"/>
      <c r="U160" s="1952"/>
      <c r="V160" s="987"/>
      <c r="W160" s="1305"/>
      <c r="X160" s="988"/>
      <c r="Y160" s="1976"/>
      <c r="Z160" s="1583"/>
      <c r="AA160" s="1583"/>
      <c r="AB160" s="1583"/>
      <c r="AC160" s="1583"/>
      <c r="AD160" s="1583"/>
      <c r="AE160" s="1583"/>
      <c r="AF160" s="1583"/>
      <c r="AG160" s="1583"/>
      <c r="AH160" s="1583"/>
      <c r="AI160" s="1583"/>
      <c r="AJ160" s="1952"/>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c r="CO160" s="243"/>
    </row>
    <row r="161" spans="1:93" ht="15" customHeight="1">
      <c r="A161" s="1167" t="s">
        <v>642</v>
      </c>
      <c r="B161" s="1526"/>
      <c r="C161" s="1526"/>
      <c r="D161" s="1526"/>
      <c r="E161" s="1526"/>
      <c r="F161" s="1526"/>
      <c r="G161" s="1527"/>
      <c r="H161" s="1585" t="s">
        <v>78</v>
      </c>
      <c r="I161" s="1304"/>
      <c r="J161" s="1304"/>
      <c r="K161" s="1304"/>
      <c r="L161" s="1304"/>
      <c r="M161" s="1304"/>
      <c r="N161" s="1304"/>
      <c r="O161" s="1304"/>
      <c r="P161" s="1304"/>
      <c r="Q161" s="1304"/>
      <c r="R161" s="1304"/>
      <c r="S161" s="984"/>
      <c r="T161" s="1163" t="s">
        <v>19</v>
      </c>
      <c r="U161" s="1164"/>
      <c r="V161" s="1850" t="s">
        <v>458</v>
      </c>
      <c r="W161" s="1957"/>
      <c r="X161" s="1957"/>
      <c r="Y161" s="1957"/>
      <c r="Z161" s="1957"/>
      <c r="AA161" s="1957"/>
      <c r="AB161" s="1957"/>
      <c r="AC161" s="1957"/>
      <c r="AD161" s="1957"/>
      <c r="AE161" s="1957"/>
      <c r="AF161" s="1957"/>
      <c r="AG161" s="1957"/>
      <c r="AH161" s="1957"/>
      <c r="AI161" s="1957"/>
      <c r="AJ161" s="2100" t="s">
        <v>64</v>
      </c>
    </row>
    <row r="162" spans="1:93" ht="15" customHeight="1">
      <c r="A162" s="1528"/>
      <c r="B162" s="1529"/>
      <c r="C162" s="1529"/>
      <c r="D162" s="1529"/>
      <c r="E162" s="1529"/>
      <c r="F162" s="1529"/>
      <c r="G162" s="1530"/>
      <c r="H162" s="987"/>
      <c r="I162" s="1305"/>
      <c r="J162" s="1305"/>
      <c r="K162" s="1305"/>
      <c r="L162" s="1305"/>
      <c r="M162" s="1305"/>
      <c r="N162" s="1305"/>
      <c r="O162" s="1305"/>
      <c r="P162" s="1305"/>
      <c r="Q162" s="1305"/>
      <c r="R162" s="1305"/>
      <c r="S162" s="988"/>
      <c r="T162" s="1165"/>
      <c r="U162" s="1166"/>
      <c r="V162" s="1787"/>
      <c r="W162" s="1958"/>
      <c r="X162" s="1958"/>
      <c r="Y162" s="1958"/>
      <c r="Z162" s="1958"/>
      <c r="AA162" s="1958"/>
      <c r="AB162" s="1958"/>
      <c r="AC162" s="1958"/>
      <c r="AD162" s="1958"/>
      <c r="AE162" s="1958"/>
      <c r="AF162" s="1958"/>
      <c r="AG162" s="1958"/>
      <c r="AH162" s="1958"/>
      <c r="AI162" s="1958"/>
      <c r="AJ162" s="2101"/>
    </row>
    <row r="163" spans="1:93" ht="15" customHeight="1">
      <c r="A163" s="1528"/>
      <c r="B163" s="1529"/>
      <c r="C163" s="1529"/>
      <c r="D163" s="1529"/>
      <c r="E163" s="1529"/>
      <c r="F163" s="1529"/>
      <c r="G163" s="1530"/>
      <c r="H163" s="1585" t="s">
        <v>459</v>
      </c>
      <c r="I163" s="1304"/>
      <c r="J163" s="1304"/>
      <c r="K163" s="1304"/>
      <c r="L163" s="1304"/>
      <c r="M163" s="1304"/>
      <c r="N163" s="1582"/>
      <c r="O163" s="1582"/>
      <c r="P163" s="1582"/>
      <c r="Q163" s="1304" t="s">
        <v>67</v>
      </c>
      <c r="R163" s="1949" t="s">
        <v>460</v>
      </c>
      <c r="S163" s="1947"/>
      <c r="T163" s="1947"/>
      <c r="U163" s="1947"/>
      <c r="V163" s="1947"/>
      <c r="W163" s="1947"/>
      <c r="X163" s="1461"/>
      <c r="Y163" s="1461"/>
      <c r="Z163" s="1959" t="s">
        <v>67</v>
      </c>
      <c r="AA163" s="1947" t="s">
        <v>461</v>
      </c>
      <c r="AB163" s="1947"/>
      <c r="AC163" s="1947"/>
      <c r="AD163" s="1947"/>
      <c r="AE163" s="1947"/>
      <c r="AF163" s="1947"/>
      <c r="AG163" s="1461"/>
      <c r="AH163" s="1461"/>
      <c r="AI163" s="1461"/>
      <c r="AJ163" s="1978" t="s">
        <v>67</v>
      </c>
    </row>
    <row r="164" spans="1:93" ht="15" customHeight="1">
      <c r="A164" s="1528"/>
      <c r="B164" s="1529"/>
      <c r="C164" s="1529"/>
      <c r="D164" s="1529"/>
      <c r="E164" s="1529"/>
      <c r="F164" s="1529"/>
      <c r="G164" s="1530"/>
      <c r="H164" s="987"/>
      <c r="I164" s="1305"/>
      <c r="J164" s="1305"/>
      <c r="K164" s="1305"/>
      <c r="L164" s="1305"/>
      <c r="M164" s="1305"/>
      <c r="N164" s="1583"/>
      <c r="O164" s="1583"/>
      <c r="P164" s="1583"/>
      <c r="Q164" s="1305"/>
      <c r="R164" s="1950"/>
      <c r="S164" s="1948"/>
      <c r="T164" s="1948"/>
      <c r="U164" s="1948"/>
      <c r="V164" s="1948"/>
      <c r="W164" s="1948"/>
      <c r="X164" s="1610"/>
      <c r="Y164" s="1610"/>
      <c r="Z164" s="1960"/>
      <c r="AA164" s="1948"/>
      <c r="AB164" s="1948"/>
      <c r="AC164" s="1948"/>
      <c r="AD164" s="1948"/>
      <c r="AE164" s="1948"/>
      <c r="AF164" s="1948"/>
      <c r="AG164" s="1610"/>
      <c r="AH164" s="1610"/>
      <c r="AI164" s="1610"/>
      <c r="AJ164" s="1979"/>
    </row>
    <row r="165" spans="1:93" ht="15" customHeight="1">
      <c r="A165" s="1528"/>
      <c r="B165" s="1529"/>
      <c r="C165" s="1529"/>
      <c r="D165" s="1529"/>
      <c r="E165" s="1529"/>
      <c r="F165" s="1529"/>
      <c r="G165" s="1530"/>
      <c r="H165" s="93"/>
      <c r="I165" s="93"/>
      <c r="J165" s="93"/>
      <c r="K165" s="93"/>
      <c r="L165" s="92"/>
      <c r="M165" s="92"/>
      <c r="N165" s="92"/>
      <c r="O165" s="65"/>
      <c r="P165" s="65"/>
      <c r="Q165" s="65"/>
      <c r="R165" s="1949" t="s">
        <v>540</v>
      </c>
      <c r="S165" s="1947"/>
      <c r="T165" s="1947"/>
      <c r="U165" s="1947"/>
      <c r="V165" s="1947"/>
      <c r="W165" s="1947"/>
      <c r="X165" s="1424"/>
      <c r="Y165" s="1424"/>
      <c r="Z165" s="2102" t="s">
        <v>67</v>
      </c>
      <c r="AA165" s="1955" t="s">
        <v>545</v>
      </c>
      <c r="AB165" s="1955"/>
      <c r="AC165" s="1955"/>
      <c r="AD165" s="1955"/>
      <c r="AE165" s="1955"/>
      <c r="AF165" s="1955"/>
      <c r="AG165" s="1582"/>
      <c r="AH165" s="1582"/>
      <c r="AI165" s="1582"/>
      <c r="AJ165" s="986" t="s">
        <v>67</v>
      </c>
    </row>
    <row r="166" spans="1:93" ht="15" customHeight="1">
      <c r="A166" s="1528"/>
      <c r="B166" s="1529"/>
      <c r="C166" s="1529"/>
      <c r="D166" s="1529"/>
      <c r="E166" s="1529"/>
      <c r="F166" s="1529"/>
      <c r="G166" s="1530"/>
      <c r="H166" s="94"/>
      <c r="I166" s="94"/>
      <c r="J166" s="94"/>
      <c r="K166" s="94"/>
      <c r="L166" s="198"/>
      <c r="M166" s="198"/>
      <c r="N166" s="198"/>
      <c r="O166" s="28"/>
      <c r="P166" s="28"/>
      <c r="Q166" s="28"/>
      <c r="R166" s="1950"/>
      <c r="S166" s="1948"/>
      <c r="T166" s="1948"/>
      <c r="U166" s="1948"/>
      <c r="V166" s="1948"/>
      <c r="W166" s="1948"/>
      <c r="X166" s="1610"/>
      <c r="Y166" s="1610"/>
      <c r="Z166" s="1960"/>
      <c r="AA166" s="1956"/>
      <c r="AB166" s="1956"/>
      <c r="AC166" s="1956"/>
      <c r="AD166" s="1956"/>
      <c r="AE166" s="1956"/>
      <c r="AF166" s="1956"/>
      <c r="AG166" s="1583"/>
      <c r="AH166" s="1583"/>
      <c r="AI166" s="1583"/>
      <c r="AJ166" s="986"/>
    </row>
    <row r="167" spans="1:93" s="167" customFormat="1" ht="15" customHeight="1">
      <c r="A167" s="1528"/>
      <c r="B167" s="1529"/>
      <c r="C167" s="1529"/>
      <c r="D167" s="1529"/>
      <c r="E167" s="1529"/>
      <c r="F167" s="1529"/>
      <c r="G167" s="1530"/>
      <c r="H167" s="1585" t="s">
        <v>350</v>
      </c>
      <c r="I167" s="1304"/>
      <c r="J167" s="1304"/>
      <c r="K167" s="1304"/>
      <c r="L167" s="1304"/>
      <c r="M167" s="1304"/>
      <c r="N167" s="1582"/>
      <c r="O167" s="1582"/>
      <c r="P167" s="1582"/>
      <c r="Q167" s="1304" t="s">
        <v>67</v>
      </c>
      <c r="R167" s="1949" t="s">
        <v>460</v>
      </c>
      <c r="S167" s="1947"/>
      <c r="T167" s="1947"/>
      <c r="U167" s="1947"/>
      <c r="V167" s="1947"/>
      <c r="W167" s="1947"/>
      <c r="X167" s="1461"/>
      <c r="Y167" s="1461"/>
      <c r="Z167" s="1959" t="s">
        <v>67</v>
      </c>
      <c r="AA167" s="1947" t="s">
        <v>461</v>
      </c>
      <c r="AB167" s="1947"/>
      <c r="AC167" s="1947"/>
      <c r="AD167" s="1947"/>
      <c r="AE167" s="1947"/>
      <c r="AF167" s="1947"/>
      <c r="AG167" s="1461"/>
      <c r="AH167" s="1461"/>
      <c r="AI167" s="1461"/>
      <c r="AJ167" s="1978" t="s">
        <v>67</v>
      </c>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c r="CO167" s="243"/>
    </row>
    <row r="168" spans="1:93" ht="15" customHeight="1">
      <c r="A168" s="1528"/>
      <c r="B168" s="1529"/>
      <c r="C168" s="1529"/>
      <c r="D168" s="1529"/>
      <c r="E168" s="1529"/>
      <c r="F168" s="1529"/>
      <c r="G168" s="1530"/>
      <c r="H168" s="987"/>
      <c r="I168" s="1305"/>
      <c r="J168" s="1305"/>
      <c r="K168" s="1305"/>
      <c r="L168" s="1305"/>
      <c r="M168" s="1305"/>
      <c r="N168" s="1583"/>
      <c r="O168" s="1583"/>
      <c r="P168" s="1583"/>
      <c r="Q168" s="1305"/>
      <c r="R168" s="1950"/>
      <c r="S168" s="1948"/>
      <c r="T168" s="1948"/>
      <c r="U168" s="1948"/>
      <c r="V168" s="1948"/>
      <c r="W168" s="1948"/>
      <c r="X168" s="1610"/>
      <c r="Y168" s="1610"/>
      <c r="Z168" s="1960"/>
      <c r="AA168" s="1948"/>
      <c r="AB168" s="1948"/>
      <c r="AC168" s="1948"/>
      <c r="AD168" s="1948"/>
      <c r="AE168" s="1948"/>
      <c r="AF168" s="1948"/>
      <c r="AG168" s="1610"/>
      <c r="AH168" s="1610"/>
      <c r="AI168" s="1610"/>
      <c r="AJ168" s="1979"/>
    </row>
    <row r="169" spans="1:93" ht="15" customHeight="1">
      <c r="A169" s="1528"/>
      <c r="B169" s="1529"/>
      <c r="C169" s="1529"/>
      <c r="D169" s="1529"/>
      <c r="E169" s="1529"/>
      <c r="F169" s="1529"/>
      <c r="G169" s="1530"/>
      <c r="H169" s="93"/>
      <c r="I169" s="93"/>
      <c r="J169" s="93"/>
      <c r="K169" s="93"/>
      <c r="L169" s="92"/>
      <c r="M169" s="92"/>
      <c r="N169" s="92"/>
      <c r="O169" s="65"/>
      <c r="P169" s="65"/>
      <c r="Q169" s="65"/>
      <c r="R169" s="1949" t="s">
        <v>540</v>
      </c>
      <c r="S169" s="1947"/>
      <c r="T169" s="1947"/>
      <c r="U169" s="1947"/>
      <c r="V169" s="1947"/>
      <c r="W169" s="1947"/>
      <c r="X169" s="1424"/>
      <c r="Y169" s="1424"/>
      <c r="Z169" s="1959" t="s">
        <v>67</v>
      </c>
      <c r="AA169" s="1955" t="s">
        <v>545</v>
      </c>
      <c r="AB169" s="1955"/>
      <c r="AC169" s="1955"/>
      <c r="AD169" s="1955"/>
      <c r="AE169" s="1955"/>
      <c r="AF169" s="1955"/>
      <c r="AG169" s="1582"/>
      <c r="AH169" s="1582"/>
      <c r="AI169" s="1582"/>
      <c r="AJ169" s="984" t="s">
        <v>67</v>
      </c>
    </row>
    <row r="170" spans="1:93" ht="15" customHeight="1">
      <c r="A170" s="1531"/>
      <c r="B170" s="1508"/>
      <c r="C170" s="1508"/>
      <c r="D170" s="1508"/>
      <c r="E170" s="1508"/>
      <c r="F170" s="1508"/>
      <c r="G170" s="1509"/>
      <c r="H170" s="94"/>
      <c r="I170" s="94"/>
      <c r="J170" s="94"/>
      <c r="K170" s="94"/>
      <c r="L170" s="198"/>
      <c r="M170" s="198"/>
      <c r="N170" s="198"/>
      <c r="O170" s="28"/>
      <c r="P170" s="28"/>
      <c r="Q170" s="28"/>
      <c r="R170" s="1950"/>
      <c r="S170" s="1948"/>
      <c r="T170" s="1948"/>
      <c r="U170" s="1948"/>
      <c r="V170" s="1948"/>
      <c r="W170" s="1948"/>
      <c r="X170" s="1610"/>
      <c r="Y170" s="1610"/>
      <c r="Z170" s="1960"/>
      <c r="AA170" s="1956"/>
      <c r="AB170" s="1956"/>
      <c r="AC170" s="1956"/>
      <c r="AD170" s="1956"/>
      <c r="AE170" s="1956"/>
      <c r="AF170" s="1956"/>
      <c r="AG170" s="1583"/>
      <c r="AH170" s="1583"/>
      <c r="AI170" s="1583"/>
      <c r="AJ170" s="988"/>
    </row>
    <row r="171" spans="1:93" ht="15" customHeight="1">
      <c r="A171" s="1167" t="s">
        <v>643</v>
      </c>
      <c r="B171" s="1168"/>
      <c r="C171" s="1168"/>
      <c r="D171" s="1168"/>
      <c r="E171" s="1168"/>
      <c r="F171" s="1168"/>
      <c r="G171" s="1169"/>
      <c r="H171" s="1982"/>
      <c r="I171" s="1983"/>
      <c r="J171" s="1983"/>
      <c r="K171" s="1983"/>
      <c r="L171" s="1983"/>
      <c r="M171" s="1984"/>
      <c r="N171" s="1980" t="s">
        <v>535</v>
      </c>
      <c r="O171" s="1980"/>
      <c r="P171" s="1980"/>
      <c r="Q171" s="1980"/>
      <c r="R171" s="1981"/>
      <c r="S171" s="1926" t="s">
        <v>65</v>
      </c>
      <c r="T171" s="1954"/>
      <c r="U171" s="1954"/>
      <c r="V171" s="1954"/>
      <c r="W171" s="1954"/>
      <c r="X171" s="1954"/>
      <c r="Y171" s="1954"/>
      <c r="Z171" s="1954"/>
      <c r="AA171" s="1954"/>
      <c r="AB171" s="1954"/>
      <c r="AC171" s="1954"/>
      <c r="AD171" s="1954"/>
      <c r="AE171" s="1954"/>
      <c r="AF171" s="1954"/>
      <c r="AG171" s="1954"/>
      <c r="AH171" s="1954"/>
      <c r="AI171" s="1954"/>
      <c r="AJ171" s="1927" t="s">
        <v>64</v>
      </c>
    </row>
    <row r="172" spans="1:93" ht="15" customHeight="1">
      <c r="A172" s="1170"/>
      <c r="B172" s="1171"/>
      <c r="C172" s="1171"/>
      <c r="D172" s="1171"/>
      <c r="E172" s="1171"/>
      <c r="F172" s="1171"/>
      <c r="G172" s="1172"/>
      <c r="H172" s="1985"/>
      <c r="I172" s="1986"/>
      <c r="J172" s="1986"/>
      <c r="K172" s="1986"/>
      <c r="L172" s="1986"/>
      <c r="M172" s="1987"/>
      <c r="N172" s="1980"/>
      <c r="O172" s="1980"/>
      <c r="P172" s="1980"/>
      <c r="Q172" s="1980"/>
      <c r="R172" s="1981"/>
      <c r="S172" s="1568"/>
      <c r="T172" s="1769"/>
      <c r="U172" s="1769"/>
      <c r="V172" s="1769"/>
      <c r="W172" s="1769"/>
      <c r="X172" s="1769"/>
      <c r="Y172" s="1769"/>
      <c r="Z172" s="1769"/>
      <c r="AA172" s="1769"/>
      <c r="AB172" s="1769"/>
      <c r="AC172" s="1769"/>
      <c r="AD172" s="1769"/>
      <c r="AE172" s="1769"/>
      <c r="AF172" s="1769"/>
      <c r="AG172" s="1769"/>
      <c r="AH172" s="1769"/>
      <c r="AI172" s="1769"/>
      <c r="AJ172" s="1928"/>
    </row>
    <row r="173" spans="1:93" ht="15" customHeight="1">
      <c r="A173" s="1170"/>
      <c r="B173" s="1171"/>
      <c r="C173" s="1171"/>
      <c r="D173" s="1171"/>
      <c r="E173" s="1171"/>
      <c r="F173" s="1171"/>
      <c r="G173" s="1172"/>
      <c r="H173" s="1982"/>
      <c r="I173" s="1983"/>
      <c r="J173" s="1983"/>
      <c r="K173" s="1983"/>
      <c r="L173" s="1983"/>
      <c r="M173" s="1984"/>
      <c r="N173" s="1980" t="s">
        <v>536</v>
      </c>
      <c r="O173" s="1980"/>
      <c r="P173" s="1980"/>
      <c r="Q173" s="1980"/>
      <c r="R173" s="1981"/>
      <c r="S173" s="1926" t="s">
        <v>65</v>
      </c>
      <c r="T173" s="1954"/>
      <c r="U173" s="1954"/>
      <c r="V173" s="1954"/>
      <c r="W173" s="1954"/>
      <c r="X173" s="1954"/>
      <c r="Y173" s="1954"/>
      <c r="Z173" s="1954"/>
      <c r="AA173" s="1954"/>
      <c r="AB173" s="1954"/>
      <c r="AC173" s="1954"/>
      <c r="AD173" s="1954"/>
      <c r="AE173" s="1954"/>
      <c r="AF173" s="1954"/>
      <c r="AG173" s="1954"/>
      <c r="AH173" s="1954"/>
      <c r="AI173" s="1954"/>
      <c r="AJ173" s="1927" t="s">
        <v>64</v>
      </c>
    </row>
    <row r="174" spans="1:93" ht="15" customHeight="1">
      <c r="A174" s="1170"/>
      <c r="B174" s="1171"/>
      <c r="C174" s="1171"/>
      <c r="D174" s="1171"/>
      <c r="E174" s="1171"/>
      <c r="F174" s="1171"/>
      <c r="G174" s="1172"/>
      <c r="H174" s="1985"/>
      <c r="I174" s="1986"/>
      <c r="J174" s="1986"/>
      <c r="K174" s="1986"/>
      <c r="L174" s="1986"/>
      <c r="M174" s="1987"/>
      <c r="N174" s="1980"/>
      <c r="O174" s="1980"/>
      <c r="P174" s="1980"/>
      <c r="Q174" s="1980"/>
      <c r="R174" s="1981"/>
      <c r="S174" s="1568"/>
      <c r="T174" s="1769"/>
      <c r="U174" s="1769"/>
      <c r="V174" s="1769"/>
      <c r="W174" s="1769"/>
      <c r="X174" s="1769"/>
      <c r="Y174" s="1769"/>
      <c r="Z174" s="1769"/>
      <c r="AA174" s="1769"/>
      <c r="AB174" s="1769"/>
      <c r="AC174" s="1769"/>
      <c r="AD174" s="1769"/>
      <c r="AE174" s="1769"/>
      <c r="AF174" s="1769"/>
      <c r="AG174" s="1769"/>
      <c r="AH174" s="1769"/>
      <c r="AI174" s="1769"/>
      <c r="AJ174" s="1928"/>
    </row>
    <row r="175" spans="1:93" ht="15" customHeight="1">
      <c r="A175" s="1170"/>
      <c r="B175" s="1171"/>
      <c r="C175" s="1171"/>
      <c r="D175" s="1171"/>
      <c r="E175" s="1171"/>
      <c r="F175" s="1171"/>
      <c r="G175" s="1172"/>
      <c r="H175" s="1982"/>
      <c r="I175" s="1983"/>
      <c r="J175" s="1983"/>
      <c r="K175" s="1983"/>
      <c r="L175" s="1983"/>
      <c r="M175" s="1984"/>
      <c r="N175" s="1980" t="s">
        <v>537</v>
      </c>
      <c r="O175" s="1980"/>
      <c r="P175" s="1980"/>
      <c r="Q175" s="1980"/>
      <c r="R175" s="1981"/>
      <c r="S175" s="1926" t="s">
        <v>65</v>
      </c>
      <c r="T175" s="1954"/>
      <c r="U175" s="1954"/>
      <c r="V175" s="1954"/>
      <c r="W175" s="1954"/>
      <c r="X175" s="1954"/>
      <c r="Y175" s="1954"/>
      <c r="Z175" s="1954"/>
      <c r="AA175" s="1954"/>
      <c r="AB175" s="1954"/>
      <c r="AC175" s="1954"/>
      <c r="AD175" s="1954"/>
      <c r="AE175" s="1954"/>
      <c r="AF175" s="1954"/>
      <c r="AG175" s="1954"/>
      <c r="AH175" s="1954"/>
      <c r="AI175" s="1954"/>
      <c r="AJ175" s="1927" t="s">
        <v>64</v>
      </c>
    </row>
    <row r="176" spans="1:93" s="167" customFormat="1" ht="15" customHeight="1">
      <c r="A176" s="1173"/>
      <c r="B176" s="1174"/>
      <c r="C176" s="1174"/>
      <c r="D176" s="1174"/>
      <c r="E176" s="1174"/>
      <c r="F176" s="1174"/>
      <c r="G176" s="1175"/>
      <c r="H176" s="1985"/>
      <c r="I176" s="1986"/>
      <c r="J176" s="1986"/>
      <c r="K176" s="1986"/>
      <c r="L176" s="1986"/>
      <c r="M176" s="1987"/>
      <c r="N176" s="1980"/>
      <c r="O176" s="1980"/>
      <c r="P176" s="1980"/>
      <c r="Q176" s="1980"/>
      <c r="R176" s="1981"/>
      <c r="S176" s="1568"/>
      <c r="T176" s="1769"/>
      <c r="U176" s="1769"/>
      <c r="V176" s="1769"/>
      <c r="W176" s="1769"/>
      <c r="X176" s="1769"/>
      <c r="Y176" s="1769"/>
      <c r="Z176" s="1769"/>
      <c r="AA176" s="1769"/>
      <c r="AB176" s="1769"/>
      <c r="AC176" s="1769"/>
      <c r="AD176" s="1769"/>
      <c r="AE176" s="1769"/>
      <c r="AF176" s="1769"/>
      <c r="AG176" s="1769"/>
      <c r="AH176" s="1769"/>
      <c r="AI176" s="1769"/>
      <c r="AJ176" s="1928"/>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c r="CO176" s="243"/>
    </row>
    <row r="177" spans="1:93" s="167" customFormat="1" ht="15" customHeight="1">
      <c r="A177" s="2000"/>
      <c r="B177" s="2000"/>
      <c r="C177" s="2000"/>
      <c r="D177" s="2000"/>
      <c r="E177" s="2000"/>
      <c r="F177" s="2000"/>
      <c r="G177" s="2000"/>
      <c r="H177" s="2000"/>
      <c r="I177" s="2000"/>
      <c r="J177" s="2000"/>
      <c r="K177" s="2000"/>
      <c r="L177" s="2000"/>
      <c r="M177" s="2000"/>
      <c r="N177" s="2000"/>
      <c r="O177" s="2000"/>
      <c r="P177" s="2000"/>
      <c r="Q177" s="2000"/>
      <c r="R177" s="2000"/>
      <c r="S177" s="2000"/>
      <c r="T177" s="2000"/>
      <c r="U177" s="2000"/>
      <c r="V177" s="2000"/>
      <c r="W177" s="2000"/>
      <c r="X177" s="2000"/>
      <c r="Y177" s="2000"/>
      <c r="Z177" s="2000"/>
      <c r="AA177" s="2000"/>
      <c r="AB177" s="2000"/>
      <c r="AC177" s="2000"/>
      <c r="AD177" s="2000"/>
      <c r="AE177" s="2000"/>
      <c r="AF177" s="2000"/>
      <c r="AG177" s="2000"/>
      <c r="AH177" s="2000"/>
      <c r="AI177" s="2000"/>
      <c r="AJ177" s="2000"/>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c r="CO177" s="243"/>
    </row>
    <row r="178" spans="1:93" s="5" customFormat="1" ht="15" customHeight="1">
      <c r="A178" s="1265" t="s">
        <v>1492</v>
      </c>
      <c r="B178" s="1265"/>
      <c r="C178" s="1265"/>
      <c r="D178" s="1265"/>
      <c r="E178" s="1265"/>
      <c r="F178" s="1265"/>
      <c r="G178" s="1265"/>
      <c r="H178" s="1265"/>
      <c r="I178" s="1265"/>
      <c r="J178" s="1265"/>
      <c r="K178" s="1265"/>
      <c r="L178" s="1265"/>
      <c r="M178" s="1265"/>
      <c r="N178" s="1265"/>
      <c r="O178" s="1265"/>
      <c r="P178" s="1265"/>
      <c r="Q178" s="1265"/>
      <c r="R178" s="1265"/>
      <c r="S178" s="1265"/>
      <c r="T178" s="1265"/>
      <c r="U178" s="1265"/>
      <c r="V178" s="1265"/>
      <c r="W178" s="1265"/>
      <c r="X178" s="1265"/>
      <c r="Y178" s="1265"/>
      <c r="Z178" s="1265"/>
      <c r="AA178" s="1265"/>
      <c r="AB178" s="1265"/>
      <c r="AC178" s="1265"/>
      <c r="AD178" s="1265"/>
      <c r="AE178" s="1265"/>
      <c r="AF178" s="1265"/>
      <c r="AG178" s="1265"/>
      <c r="AH178" s="1265"/>
      <c r="AI178" s="1265"/>
      <c r="AJ178" s="1265"/>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c r="CO178" s="243"/>
    </row>
    <row r="179" spans="1:93" s="5" customFormat="1" ht="15" customHeight="1">
      <c r="A179" s="1167" t="s">
        <v>644</v>
      </c>
      <c r="B179" s="1168"/>
      <c r="C179" s="1168"/>
      <c r="D179" s="1168"/>
      <c r="E179" s="1168"/>
      <c r="F179" s="1168"/>
      <c r="G179" s="1169"/>
      <c r="H179" s="2064" t="s">
        <v>544</v>
      </c>
      <c r="I179" s="2064"/>
      <c r="J179" s="2064"/>
      <c r="K179" s="2064"/>
      <c r="L179" s="2064"/>
      <c r="M179" s="2064"/>
      <c r="N179" s="2064"/>
      <c r="O179" s="2064"/>
      <c r="P179" s="2064"/>
      <c r="Q179" s="2064"/>
      <c r="R179" s="2064"/>
      <c r="S179" s="2064"/>
      <c r="T179" s="2064"/>
      <c r="U179" s="999"/>
      <c r="V179" s="999"/>
      <c r="W179" s="999"/>
      <c r="X179" s="999"/>
      <c r="Y179" s="999"/>
      <c r="Z179" s="999"/>
      <c r="AA179" s="999"/>
      <c r="AB179" s="1269"/>
      <c r="AC179" s="1999"/>
      <c r="AD179" s="1209"/>
      <c r="AE179" s="1209"/>
      <c r="AF179" s="1209"/>
      <c r="AG179" s="1209"/>
      <c r="AH179" s="1209"/>
      <c r="AI179" s="1209"/>
      <c r="AJ179" s="1209"/>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c r="CM179" s="243"/>
      <c r="CN179" s="243"/>
      <c r="CO179" s="243"/>
    </row>
    <row r="180" spans="1:93" s="5" customFormat="1" ht="15" customHeight="1">
      <c r="A180" s="1170"/>
      <c r="B180" s="1171"/>
      <c r="C180" s="1171"/>
      <c r="D180" s="1171"/>
      <c r="E180" s="1171"/>
      <c r="F180" s="1171"/>
      <c r="G180" s="1172"/>
      <c r="H180" s="2064"/>
      <c r="I180" s="2064"/>
      <c r="J180" s="2064"/>
      <c r="K180" s="2064"/>
      <c r="L180" s="2064"/>
      <c r="M180" s="2064"/>
      <c r="N180" s="2064"/>
      <c r="O180" s="2064"/>
      <c r="P180" s="2064"/>
      <c r="Q180" s="2064"/>
      <c r="R180" s="2064"/>
      <c r="S180" s="2064"/>
      <c r="T180" s="2064"/>
      <c r="U180" s="999"/>
      <c r="V180" s="999"/>
      <c r="W180" s="999"/>
      <c r="X180" s="999"/>
      <c r="Y180" s="999"/>
      <c r="Z180" s="999"/>
      <c r="AA180" s="999"/>
      <c r="AB180" s="1269"/>
      <c r="AC180" s="1999"/>
      <c r="AD180" s="1209"/>
      <c r="AE180" s="1209"/>
      <c r="AF180" s="1209"/>
      <c r="AG180" s="1209"/>
      <c r="AH180" s="1209"/>
      <c r="AI180" s="1209"/>
      <c r="AJ180" s="1209"/>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c r="CO180" s="243"/>
    </row>
    <row r="181" spans="1:93" s="5" customFormat="1" ht="15" customHeight="1">
      <c r="A181" s="1170"/>
      <c r="B181" s="1171"/>
      <c r="C181" s="1171"/>
      <c r="D181" s="1171"/>
      <c r="E181" s="1171"/>
      <c r="F181" s="1171"/>
      <c r="G181" s="1172"/>
      <c r="H181" s="1995" t="s">
        <v>375</v>
      </c>
      <c r="I181" s="1996"/>
      <c r="J181" s="1996"/>
      <c r="K181" s="1996"/>
      <c r="L181" s="1996"/>
      <c r="M181" s="1996"/>
      <c r="N181" s="1996"/>
      <c r="O181" s="1996"/>
      <c r="P181" s="1996"/>
      <c r="Q181" s="1996"/>
      <c r="R181" s="1996"/>
      <c r="S181" s="1996"/>
      <c r="T181" s="1997"/>
      <c r="U181" s="147"/>
      <c r="V181" s="147"/>
      <c r="W181" s="147"/>
      <c r="X181" s="147"/>
      <c r="Y181" s="147"/>
      <c r="Z181" s="147"/>
      <c r="AA181" s="147"/>
      <c r="AB181" s="147"/>
      <c r="AC181" s="147"/>
      <c r="AD181" s="147"/>
      <c r="AE181" s="147"/>
      <c r="AF181" s="147"/>
      <c r="AG181" s="147"/>
      <c r="AH181" s="147"/>
      <c r="AI181" s="147"/>
      <c r="AJ181" s="91"/>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c r="CO181" s="243"/>
    </row>
    <row r="182" spans="1:93" s="5" customFormat="1" ht="15" customHeight="1">
      <c r="A182" s="1170"/>
      <c r="B182" s="1171"/>
      <c r="C182" s="1171"/>
      <c r="D182" s="1171"/>
      <c r="E182" s="1171"/>
      <c r="F182" s="1171"/>
      <c r="G182" s="1172"/>
      <c r="H182" s="1963"/>
      <c r="I182" s="1964"/>
      <c r="J182" s="1964"/>
      <c r="K182" s="1964"/>
      <c r="L182" s="1964"/>
      <c r="M182" s="1964"/>
      <c r="N182" s="1964"/>
      <c r="O182" s="1964"/>
      <c r="P182" s="1964"/>
      <c r="Q182" s="1964"/>
      <c r="R182" s="1964"/>
      <c r="S182" s="1964"/>
      <c r="T182" s="1998"/>
      <c r="U182" s="148"/>
      <c r="V182" s="148"/>
      <c r="W182" s="148"/>
      <c r="X182" s="148"/>
      <c r="Y182" s="148"/>
      <c r="Z182" s="148"/>
      <c r="AA182" s="148"/>
      <c r="AB182" s="148"/>
      <c r="AC182" s="148"/>
      <c r="AD182" s="148"/>
      <c r="AE182" s="148"/>
      <c r="AF182" s="148"/>
      <c r="AG182" s="148"/>
      <c r="AH182" s="148"/>
      <c r="AI182" s="148"/>
      <c r="AJ182" s="12"/>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c r="CO182" s="243"/>
    </row>
    <row r="183" spans="1:93" s="5" customFormat="1" ht="15" customHeight="1">
      <c r="A183" s="1170"/>
      <c r="B183" s="1171"/>
      <c r="C183" s="1171"/>
      <c r="D183" s="1171"/>
      <c r="E183" s="1171"/>
      <c r="F183" s="1171"/>
      <c r="G183" s="1172"/>
      <c r="H183" s="1961" t="s">
        <v>613</v>
      </c>
      <c r="I183" s="1279"/>
      <c r="J183" s="1279"/>
      <c r="K183" s="1279"/>
      <c r="L183" s="1279"/>
      <c r="M183" s="1279"/>
      <c r="N183" s="1279"/>
      <c r="O183" s="1279"/>
      <c r="P183" s="1279"/>
      <c r="Q183" s="1279"/>
      <c r="R183" s="1279"/>
      <c r="S183" s="1279"/>
      <c r="T183" s="1280"/>
      <c r="U183" s="193"/>
      <c r="V183" s="1031"/>
      <c r="W183" s="1031"/>
      <c r="X183" s="1031"/>
      <c r="Y183" s="1031"/>
      <c r="Z183" s="1031"/>
      <c r="AA183" s="1031"/>
      <c r="AB183" s="193"/>
      <c r="AC183" s="193"/>
      <c r="AD183" s="1031"/>
      <c r="AE183" s="1031"/>
      <c r="AF183" s="1031"/>
      <c r="AG183" s="1031"/>
      <c r="AH183" s="1031"/>
      <c r="AI183" s="1031"/>
      <c r="AJ183" s="1032"/>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c r="CO183" s="243"/>
    </row>
    <row r="184" spans="1:93" ht="15" customHeight="1">
      <c r="A184" s="1170"/>
      <c r="B184" s="1171"/>
      <c r="C184" s="1171"/>
      <c r="D184" s="1171"/>
      <c r="E184" s="1171"/>
      <c r="F184" s="1171"/>
      <c r="G184" s="1172"/>
      <c r="H184" s="2025"/>
      <c r="I184" s="2026"/>
      <c r="J184" s="2026"/>
      <c r="K184" s="2026"/>
      <c r="L184" s="2026"/>
      <c r="M184" s="2026"/>
      <c r="N184" s="2026"/>
      <c r="O184" s="2026"/>
      <c r="P184" s="2026"/>
      <c r="Q184" s="2026"/>
      <c r="R184" s="2026"/>
      <c r="S184" s="2026"/>
      <c r="T184" s="2027"/>
      <c r="U184" s="194"/>
      <c r="V184" s="1034"/>
      <c r="W184" s="1034"/>
      <c r="X184" s="1034"/>
      <c r="Y184" s="1034"/>
      <c r="Z184" s="1034"/>
      <c r="AA184" s="1034"/>
      <c r="AB184" s="194"/>
      <c r="AC184" s="194"/>
      <c r="AD184" s="1034"/>
      <c r="AE184" s="1034"/>
      <c r="AF184" s="1034"/>
      <c r="AG184" s="1034"/>
      <c r="AH184" s="1034"/>
      <c r="AI184" s="1034"/>
      <c r="AJ184" s="1035"/>
    </row>
    <row r="185" spans="1:93" s="130" customFormat="1" ht="15" customHeight="1">
      <c r="A185" s="1170"/>
      <c r="B185" s="1171"/>
      <c r="C185" s="1171"/>
      <c r="D185" s="1171"/>
      <c r="E185" s="1171"/>
      <c r="F185" s="1171"/>
      <c r="G185" s="1172"/>
      <c r="H185" s="985" t="s">
        <v>202</v>
      </c>
      <c r="I185" s="1459"/>
      <c r="J185" s="1459"/>
      <c r="K185" s="1459"/>
      <c r="L185" s="986"/>
      <c r="M185" s="19"/>
      <c r="N185" s="2001" t="s">
        <v>257</v>
      </c>
      <c r="O185" s="2001"/>
      <c r="P185" s="2001"/>
      <c r="Q185" s="2001"/>
      <c r="R185" s="2001"/>
      <c r="S185" s="2001"/>
      <c r="T185" s="22"/>
      <c r="U185" s="22"/>
      <c r="V185" s="971" t="s">
        <v>258</v>
      </c>
      <c r="W185" s="971"/>
      <c r="X185" s="971"/>
      <c r="Y185" s="971"/>
      <c r="Z185" s="971"/>
      <c r="AA185" s="971"/>
      <c r="AB185" s="22"/>
      <c r="AC185" s="22"/>
      <c r="AD185" s="971" t="s">
        <v>259</v>
      </c>
      <c r="AE185" s="971"/>
      <c r="AF185" s="971"/>
      <c r="AG185" s="971"/>
      <c r="AH185" s="971"/>
      <c r="AI185" s="971"/>
      <c r="AJ185" s="972"/>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c r="CO185" s="243"/>
    </row>
    <row r="186" spans="1:93" s="5" customFormat="1" ht="15" customHeight="1">
      <c r="A186" s="1173"/>
      <c r="B186" s="1174"/>
      <c r="C186" s="1174"/>
      <c r="D186" s="1174"/>
      <c r="E186" s="1174"/>
      <c r="F186" s="1174"/>
      <c r="G186" s="1175"/>
      <c r="H186" s="987"/>
      <c r="I186" s="1305"/>
      <c r="J186" s="1305"/>
      <c r="K186" s="1305"/>
      <c r="L186" s="988"/>
      <c r="M186" s="148"/>
      <c r="N186" s="2002"/>
      <c r="O186" s="2002"/>
      <c r="P186" s="2002"/>
      <c r="Q186" s="2002"/>
      <c r="R186" s="2002"/>
      <c r="S186" s="2002"/>
      <c r="T186" s="14"/>
      <c r="U186" s="14"/>
      <c r="V186" s="2009"/>
      <c r="W186" s="2009"/>
      <c r="X186" s="2009"/>
      <c r="Y186" s="2009"/>
      <c r="Z186" s="2009"/>
      <c r="AA186" s="2009"/>
      <c r="AB186" s="14"/>
      <c r="AC186" s="14"/>
      <c r="AD186" s="2009"/>
      <c r="AE186" s="2009"/>
      <c r="AF186" s="2009"/>
      <c r="AG186" s="2009"/>
      <c r="AH186" s="2009"/>
      <c r="AI186" s="2009"/>
      <c r="AJ186" s="2010"/>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c r="CO186" s="243"/>
    </row>
    <row r="187" spans="1:93" s="5" customFormat="1" ht="15" customHeight="1">
      <c r="A187" s="487"/>
      <c r="B187" s="487"/>
      <c r="C187" s="487"/>
      <c r="D187" s="487"/>
      <c r="E187" s="487"/>
      <c r="F187" s="487"/>
      <c r="G187" s="487"/>
      <c r="H187" s="488"/>
      <c r="I187" s="488"/>
      <c r="J187" s="488"/>
      <c r="K187" s="488"/>
      <c r="L187" s="488"/>
      <c r="M187" s="147"/>
      <c r="N187" s="489"/>
      <c r="O187" s="489"/>
      <c r="P187" s="489"/>
      <c r="Q187" s="489"/>
      <c r="R187" s="489"/>
      <c r="S187" s="489"/>
      <c r="T187" s="490"/>
      <c r="U187" s="490"/>
      <c r="V187" s="486"/>
      <c r="W187" s="486"/>
      <c r="X187" s="486"/>
      <c r="Y187" s="486"/>
      <c r="Z187" s="486"/>
      <c r="AA187" s="486"/>
      <c r="AB187" s="490"/>
      <c r="AC187" s="490"/>
      <c r="AD187" s="486"/>
      <c r="AE187" s="486"/>
      <c r="AF187" s="486"/>
      <c r="AG187" s="486"/>
      <c r="AH187" s="486"/>
      <c r="AI187" s="486"/>
      <c r="AJ187" s="486"/>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c r="CO187" s="243"/>
    </row>
    <row r="188" spans="1:93" s="5" customFormat="1" ht="15" customHeight="1">
      <c r="A188" s="1988" t="s">
        <v>1493</v>
      </c>
      <c r="B188" s="1988"/>
      <c r="C188" s="1988"/>
      <c r="D188" s="1988"/>
      <c r="E188" s="1988"/>
      <c r="F188" s="1988"/>
      <c r="G188" s="1988"/>
      <c r="H188" s="1988"/>
      <c r="I188" s="1988"/>
      <c r="J188" s="1988"/>
      <c r="K188" s="1988"/>
      <c r="L188" s="1988"/>
      <c r="M188" s="1988"/>
      <c r="N188" s="1988"/>
      <c r="O188" s="1988"/>
      <c r="P188" s="1988"/>
      <c r="Q188" s="1988"/>
      <c r="R188" s="1988"/>
      <c r="S188" s="1988"/>
      <c r="T188" s="1988"/>
      <c r="U188" s="1988"/>
      <c r="V188" s="1988"/>
      <c r="W188" s="1988"/>
      <c r="X188" s="1988"/>
      <c r="Y188" s="1988"/>
      <c r="Z188" s="1988"/>
      <c r="AA188" s="1988"/>
      <c r="AB188" s="1988"/>
      <c r="AC188" s="1988"/>
      <c r="AD188" s="1988"/>
      <c r="AE188" s="1988"/>
      <c r="AF188" s="1988"/>
      <c r="AG188" s="1988"/>
      <c r="AH188" s="1988"/>
      <c r="AI188" s="1988"/>
      <c r="AJ188" s="1988"/>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c r="CO188" s="243"/>
    </row>
    <row r="189" spans="1:93" s="5" customFormat="1" ht="15" customHeight="1">
      <c r="A189" s="1167" t="s">
        <v>645</v>
      </c>
      <c r="B189" s="1168"/>
      <c r="C189" s="1168"/>
      <c r="D189" s="1168"/>
      <c r="E189" s="1168"/>
      <c r="F189" s="1168"/>
      <c r="G189" s="1169"/>
      <c r="H189" s="1526" t="s">
        <v>616</v>
      </c>
      <c r="I189" s="1526"/>
      <c r="J189" s="1526"/>
      <c r="K189" s="1526"/>
      <c r="L189" s="1526"/>
      <c r="M189" s="1526"/>
      <c r="N189" s="1526"/>
      <c r="O189" s="1526"/>
      <c r="P189" s="1526"/>
      <c r="Q189" s="1526"/>
      <c r="R189" s="1526"/>
      <c r="S189" s="1526"/>
      <c r="T189" s="1526"/>
      <c r="U189" s="1526"/>
      <c r="V189" s="1526"/>
      <c r="W189" s="1526"/>
      <c r="X189" s="1526"/>
      <c r="Y189" s="1526"/>
      <c r="Z189" s="1526"/>
      <c r="AA189" s="1526"/>
      <c r="AB189" s="1526"/>
      <c r="AC189" s="1526"/>
      <c r="AD189" s="1526"/>
      <c r="AE189" s="1526"/>
      <c r="AF189" s="1526"/>
      <c r="AG189" s="1526"/>
      <c r="AH189" s="1526"/>
      <c r="AI189" s="1526"/>
      <c r="AJ189" s="1527"/>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c r="CO189" s="243"/>
    </row>
    <row r="190" spans="1:93" s="5" customFormat="1" ht="15" customHeight="1">
      <c r="A190" s="1170"/>
      <c r="B190" s="1171"/>
      <c r="C190" s="1171"/>
      <c r="D190" s="1171"/>
      <c r="E190" s="1171"/>
      <c r="F190" s="1171"/>
      <c r="G190" s="1172"/>
      <c r="H190" s="136"/>
      <c r="I190" s="147"/>
      <c r="J190" s="147"/>
      <c r="K190" s="147"/>
      <c r="L190" s="147"/>
      <c r="M190" s="147"/>
      <c r="N190" s="147"/>
      <c r="O190" s="147"/>
      <c r="P190" s="147"/>
      <c r="Q190" s="147"/>
      <c r="R190" s="147"/>
      <c r="S190" s="147"/>
      <c r="T190" s="147"/>
      <c r="U190" s="147"/>
      <c r="V190" s="147"/>
      <c r="W190" s="147"/>
      <c r="X190" s="147"/>
      <c r="Y190" s="147"/>
      <c r="Z190" s="147" t="s">
        <v>614</v>
      </c>
      <c r="AA190" s="1581"/>
      <c r="AB190" s="1581"/>
      <c r="AC190" s="1581"/>
      <c r="AD190" s="1581"/>
      <c r="AE190" s="1581"/>
      <c r="AF190" s="1581"/>
      <c r="AG190" s="1581"/>
      <c r="AH190" s="1581"/>
      <c r="AI190" s="1581"/>
      <c r="AJ190" s="91" t="s">
        <v>615</v>
      </c>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c r="CO190" s="243"/>
    </row>
    <row r="191" spans="1:93" s="5" customFormat="1" ht="15" customHeight="1">
      <c r="A191" s="1173"/>
      <c r="B191" s="1174"/>
      <c r="C191" s="1174"/>
      <c r="D191" s="1174"/>
      <c r="E191" s="1174"/>
      <c r="F191" s="1174"/>
      <c r="G191" s="1175"/>
      <c r="H191" s="987"/>
      <c r="I191" s="1305"/>
      <c r="J191" s="1305"/>
      <c r="K191" s="1305"/>
      <c r="L191" s="1305"/>
      <c r="M191" s="1305"/>
      <c r="N191" s="1305"/>
      <c r="O191" s="1305"/>
      <c r="P191" s="1305"/>
      <c r="Q191" s="1305"/>
      <c r="R191" s="1305"/>
      <c r="S191" s="1305"/>
      <c r="T191" s="1305"/>
      <c r="U191" s="1305"/>
      <c r="V191" s="1305"/>
      <c r="W191" s="1305"/>
      <c r="X191" s="1305"/>
      <c r="Y191" s="1305"/>
      <c r="Z191" s="1305"/>
      <c r="AA191" s="1305"/>
      <c r="AB191" s="1305"/>
      <c r="AC191" s="1305"/>
      <c r="AD191" s="1305"/>
      <c r="AE191" s="1305"/>
      <c r="AF191" s="1305"/>
      <c r="AG191" s="1305"/>
      <c r="AH191" s="1305"/>
      <c r="AI191" s="1305"/>
      <c r="AJ191" s="988"/>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c r="CM191" s="243"/>
      <c r="CN191" s="243"/>
      <c r="CO191" s="243"/>
    </row>
    <row r="192" spans="1:93" ht="15" customHeight="1">
      <c r="A192" s="2007"/>
      <c r="B192" s="2007"/>
      <c r="C192" s="2007"/>
      <c r="D192" s="2007"/>
      <c r="E192" s="2007"/>
      <c r="F192" s="2007"/>
      <c r="G192" s="2007"/>
      <c r="H192" s="2007"/>
      <c r="I192" s="2007"/>
      <c r="J192" s="2007"/>
      <c r="K192" s="2007"/>
      <c r="L192" s="2007"/>
      <c r="M192" s="2007"/>
      <c r="N192" s="2007"/>
      <c r="O192" s="2007"/>
      <c r="P192" s="2007"/>
      <c r="Q192" s="2007"/>
      <c r="R192" s="2007"/>
      <c r="S192" s="2007"/>
      <c r="T192" s="2007"/>
      <c r="U192" s="2007"/>
      <c r="V192" s="2007"/>
      <c r="W192" s="2007"/>
      <c r="X192" s="2007"/>
      <c r="Y192" s="2007"/>
      <c r="Z192" s="2007"/>
      <c r="AA192" s="2007"/>
      <c r="AB192" s="2007"/>
      <c r="AC192" s="2007"/>
      <c r="AD192" s="2007"/>
      <c r="AE192" s="2007"/>
      <c r="AF192" s="2007"/>
      <c r="AG192" s="2007"/>
      <c r="AH192" s="2007"/>
      <c r="AI192" s="2007"/>
      <c r="AJ192" s="2007"/>
    </row>
    <row r="193" spans="1:36" ht="15" customHeight="1">
      <c r="A193" s="1265" t="s">
        <v>1494</v>
      </c>
      <c r="B193" s="1265"/>
      <c r="C193" s="1265"/>
      <c r="D193" s="1265"/>
      <c r="E193" s="1265"/>
      <c r="F193" s="1265"/>
      <c r="G193" s="1265"/>
      <c r="H193" s="1265"/>
      <c r="I193" s="1265"/>
      <c r="J193" s="1265"/>
      <c r="K193" s="1265"/>
      <c r="L193" s="1265"/>
      <c r="M193" s="1265"/>
      <c r="N193" s="1265"/>
      <c r="O193" s="1265"/>
      <c r="P193" s="1265"/>
      <c r="Q193" s="1265"/>
      <c r="R193" s="1265"/>
      <c r="S193" s="1265"/>
      <c r="T193" s="1265"/>
      <c r="U193" s="1265"/>
      <c r="V193" s="1265"/>
      <c r="W193" s="1265"/>
      <c r="X193" s="1265"/>
      <c r="Y193" s="1265"/>
      <c r="Z193" s="1265"/>
      <c r="AA193" s="1265"/>
      <c r="AB193" s="1265"/>
      <c r="AC193" s="1265"/>
      <c r="AD193" s="1265"/>
      <c r="AE193" s="1265"/>
      <c r="AF193" s="1265"/>
      <c r="AG193" s="1265"/>
      <c r="AH193" s="1265"/>
      <c r="AI193" s="1265"/>
      <c r="AJ193" s="1265"/>
    </row>
    <row r="194" spans="1:36" ht="15" customHeight="1">
      <c r="A194" s="1030" t="s">
        <v>646</v>
      </c>
      <c r="B194" s="2011"/>
      <c r="C194" s="2011"/>
      <c r="D194" s="2011"/>
      <c r="E194" s="2011"/>
      <c r="F194" s="2011"/>
      <c r="G194" s="2012"/>
      <c r="H194" s="1526" t="s">
        <v>707</v>
      </c>
      <c r="I194" s="1526"/>
      <c r="J194" s="1526"/>
      <c r="K194" s="1526"/>
      <c r="L194" s="1526"/>
      <c r="M194" s="1526"/>
      <c r="N194" s="1526"/>
      <c r="O194" s="1526"/>
      <c r="P194" s="1526"/>
      <c r="Q194" s="1526"/>
      <c r="R194" s="1526"/>
      <c r="S194" s="1526"/>
      <c r="T194" s="1526"/>
      <c r="U194" s="1526"/>
      <c r="V194" s="1526"/>
      <c r="W194" s="1526"/>
      <c r="X194" s="1526"/>
      <c r="Y194" s="1526"/>
      <c r="Z194" s="1526"/>
      <c r="AA194" s="1526"/>
      <c r="AB194" s="1526"/>
      <c r="AC194" s="1526"/>
      <c r="AD194" s="1526"/>
      <c r="AE194" s="1526"/>
      <c r="AF194" s="1526"/>
      <c r="AG194" s="1526"/>
      <c r="AH194" s="1526"/>
      <c r="AI194" s="1526"/>
      <c r="AJ194" s="1527"/>
    </row>
    <row r="195" spans="1:36" ht="15" customHeight="1">
      <c r="A195" s="2013"/>
      <c r="B195" s="2014"/>
      <c r="C195" s="2014"/>
      <c r="D195" s="2014"/>
      <c r="E195" s="2014"/>
      <c r="F195" s="2014"/>
      <c r="G195" s="2015"/>
      <c r="H195" s="136"/>
      <c r="I195" s="147"/>
      <c r="J195" s="147"/>
      <c r="K195" s="147"/>
      <c r="L195" s="147"/>
      <c r="M195" s="147"/>
      <c r="N195" s="147"/>
      <c r="O195" s="5" t="s">
        <v>711</v>
      </c>
      <c r="P195" s="2008"/>
      <c r="Q195" s="2008"/>
      <c r="R195" s="2008"/>
      <c r="S195" s="2008"/>
      <c r="T195" s="2008"/>
      <c r="U195" s="2008"/>
      <c r="V195" s="2008"/>
      <c r="W195" s="2008"/>
      <c r="X195" s="2008"/>
      <c r="Y195" s="2008"/>
      <c r="Z195" s="2008"/>
      <c r="AA195" s="2008"/>
      <c r="AB195" s="2008"/>
      <c r="AC195" s="2008"/>
      <c r="AD195" s="2008"/>
      <c r="AE195" s="147" t="s">
        <v>712</v>
      </c>
      <c r="AF195" s="147"/>
      <c r="AG195" s="147"/>
      <c r="AH195" s="147"/>
      <c r="AI195" s="147"/>
      <c r="AJ195" s="91"/>
    </row>
    <row r="196" spans="1:36" ht="15" customHeight="1">
      <c r="A196" s="2013"/>
      <c r="B196" s="2014"/>
      <c r="C196" s="2014"/>
      <c r="D196" s="2014"/>
      <c r="E196" s="2014"/>
      <c r="F196" s="2014"/>
      <c r="G196" s="2015"/>
      <c r="H196" s="1529" t="s">
        <v>708</v>
      </c>
      <c r="I196" s="1529"/>
      <c r="J196" s="1529"/>
      <c r="K196" s="1529"/>
      <c r="L196" s="1529"/>
      <c r="M196" s="1529"/>
      <c r="N196" s="1529"/>
      <c r="O196" s="1529"/>
      <c r="P196" s="1529"/>
      <c r="Q196" s="1529"/>
      <c r="R196" s="1529"/>
      <c r="S196" s="1529"/>
      <c r="T196" s="1529"/>
      <c r="U196" s="1529"/>
      <c r="V196" s="1529"/>
      <c r="W196" s="1529"/>
      <c r="X196" s="1529"/>
      <c r="Y196" s="1529"/>
      <c r="Z196" s="1529"/>
      <c r="AA196" s="1529"/>
      <c r="AB196" s="1529"/>
      <c r="AC196" s="1529"/>
      <c r="AD196" s="1529"/>
      <c r="AE196" s="1529"/>
      <c r="AF196" s="1529"/>
      <c r="AG196" s="1529"/>
      <c r="AH196" s="1529"/>
      <c r="AI196" s="1529"/>
      <c r="AJ196" s="1530"/>
    </row>
    <row r="197" spans="1:36" ht="15" customHeight="1">
      <c r="A197" s="2013"/>
      <c r="B197" s="2014"/>
      <c r="C197" s="2014"/>
      <c r="D197" s="2014"/>
      <c r="E197" s="2014"/>
      <c r="F197" s="2014"/>
      <c r="G197" s="2015"/>
      <c r="H197" s="13"/>
      <c r="I197" s="148"/>
      <c r="J197" s="148"/>
      <c r="K197" s="148"/>
      <c r="L197" s="148"/>
      <c r="M197" s="148"/>
      <c r="N197" s="148"/>
      <c r="O197" s="5" t="s">
        <v>711</v>
      </c>
      <c r="P197" s="2065"/>
      <c r="Q197" s="2065"/>
      <c r="R197" s="2065"/>
      <c r="S197" s="2065"/>
      <c r="T197" s="2065"/>
      <c r="U197" s="2065"/>
      <c r="V197" s="2065"/>
      <c r="W197" s="2065"/>
      <c r="X197" s="2065"/>
      <c r="Y197" s="2065"/>
      <c r="Z197" s="2065"/>
      <c r="AA197" s="2065"/>
      <c r="AB197" s="2065"/>
      <c r="AC197" s="2065"/>
      <c r="AD197" s="2065"/>
      <c r="AE197" s="147" t="s">
        <v>712</v>
      </c>
      <c r="AF197" s="148"/>
      <c r="AG197" s="148"/>
      <c r="AH197" s="148"/>
      <c r="AI197" s="148"/>
      <c r="AJ197" s="12"/>
    </row>
    <row r="198" spans="1:36" ht="15" customHeight="1">
      <c r="A198" s="2013"/>
      <c r="B198" s="2014"/>
      <c r="C198" s="2014"/>
      <c r="D198" s="2014"/>
      <c r="E198" s="2014"/>
      <c r="F198" s="2014"/>
      <c r="G198" s="2015"/>
      <c r="H198" s="1989" t="s">
        <v>709</v>
      </c>
      <c r="I198" s="1990"/>
      <c r="J198" s="1990"/>
      <c r="K198" s="1990"/>
      <c r="L198" s="1990"/>
      <c r="M198" s="1990"/>
      <c r="N198" s="1990"/>
      <c r="O198" s="1990"/>
      <c r="P198" s="1990"/>
      <c r="Q198" s="1990"/>
      <c r="R198" s="1990"/>
      <c r="S198" s="1990"/>
      <c r="T198" s="1990"/>
      <c r="U198" s="1990"/>
      <c r="V198" s="1990"/>
      <c r="W198" s="1990"/>
      <c r="X198" s="1990"/>
      <c r="Y198" s="1990"/>
      <c r="Z198" s="1990"/>
      <c r="AA198" s="1990"/>
      <c r="AB198" s="1990"/>
      <c r="AC198" s="1990"/>
      <c r="AD198" s="1990"/>
      <c r="AE198" s="1990"/>
      <c r="AF198" s="1990"/>
      <c r="AG198" s="1990"/>
      <c r="AH198" s="1990"/>
      <c r="AI198" s="1990"/>
      <c r="AJ198" s="1991"/>
    </row>
    <row r="199" spans="1:36" ht="15" customHeight="1">
      <c r="A199" s="2013"/>
      <c r="B199" s="2014"/>
      <c r="C199" s="2014"/>
      <c r="D199" s="2014"/>
      <c r="E199" s="2014"/>
      <c r="F199" s="2014"/>
      <c r="G199" s="2015"/>
      <c r="H199" s="1992"/>
      <c r="I199" s="1993"/>
      <c r="J199" s="1993"/>
      <c r="K199" s="1993"/>
      <c r="L199" s="1993"/>
      <c r="M199" s="1993"/>
      <c r="N199" s="1993"/>
      <c r="O199" s="1993"/>
      <c r="P199" s="1993"/>
      <c r="Q199" s="1993"/>
      <c r="R199" s="1993"/>
      <c r="S199" s="1993"/>
      <c r="T199" s="1993"/>
      <c r="U199" s="1993"/>
      <c r="V199" s="1993"/>
      <c r="W199" s="1993"/>
      <c r="X199" s="1993"/>
      <c r="Y199" s="1993"/>
      <c r="Z199" s="1993"/>
      <c r="AA199" s="1993"/>
      <c r="AB199" s="1993"/>
      <c r="AC199" s="1993"/>
      <c r="AD199" s="1993"/>
      <c r="AE199" s="1993"/>
      <c r="AF199" s="1993"/>
      <c r="AG199" s="1993"/>
      <c r="AH199" s="1993"/>
      <c r="AI199" s="1993"/>
      <c r="AJ199" s="1994"/>
    </row>
    <row r="200" spans="1:36" ht="15" customHeight="1">
      <c r="A200" s="2016"/>
      <c r="B200" s="2017"/>
      <c r="C200" s="2017"/>
      <c r="D200" s="2017"/>
      <c r="E200" s="2017"/>
      <c r="F200" s="2017"/>
      <c r="G200" s="2018"/>
      <c r="H200" s="10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5"/>
    </row>
    <row r="201" spans="1:36" ht="15" customHeight="1">
      <c r="A201" s="1167" t="s">
        <v>647</v>
      </c>
      <c r="B201" s="1168"/>
      <c r="C201" s="1168"/>
      <c r="D201" s="1168"/>
      <c r="E201" s="1168"/>
      <c r="F201" s="1168"/>
      <c r="G201" s="1168"/>
      <c r="H201" s="1357" t="s">
        <v>351</v>
      </c>
      <c r="I201" s="2003"/>
      <c r="J201" s="2003"/>
      <c r="K201" s="2003"/>
      <c r="L201" s="2003"/>
      <c r="M201" s="2003"/>
      <c r="N201" s="2003"/>
      <c r="O201" s="2003"/>
      <c r="P201" s="2019"/>
      <c r="Q201" s="2020"/>
      <c r="R201" s="2005"/>
      <c r="S201" s="2005"/>
      <c r="T201" s="2003" t="s">
        <v>231</v>
      </c>
      <c r="U201" s="2003"/>
      <c r="V201" s="2023"/>
      <c r="W201" s="2003" t="s">
        <v>352</v>
      </c>
      <c r="X201" s="2003"/>
      <c r="Y201" s="2003"/>
      <c r="Z201" s="2003"/>
      <c r="AA201" s="2003"/>
      <c r="AB201" s="2003"/>
      <c r="AC201" s="2003"/>
      <c r="AD201" s="2003"/>
      <c r="AE201" s="2003"/>
      <c r="AF201" s="2003"/>
      <c r="AG201" s="1164"/>
      <c r="AH201" s="1164"/>
      <c r="AI201" s="1164"/>
      <c r="AJ201" s="1455"/>
    </row>
    <row r="202" spans="1:36" ht="15" customHeight="1">
      <c r="A202" s="1173"/>
      <c r="B202" s="1174"/>
      <c r="C202" s="1174"/>
      <c r="D202" s="1174"/>
      <c r="E202" s="1174"/>
      <c r="F202" s="1174"/>
      <c r="G202" s="1174"/>
      <c r="H202" s="2063"/>
      <c r="I202" s="2004"/>
      <c r="J202" s="2004"/>
      <c r="K202" s="2004"/>
      <c r="L202" s="2004"/>
      <c r="M202" s="2004"/>
      <c r="N202" s="2004"/>
      <c r="O202" s="2004"/>
      <c r="P202" s="2021"/>
      <c r="Q202" s="2022"/>
      <c r="R202" s="2006"/>
      <c r="S202" s="2006"/>
      <c r="T202" s="2004"/>
      <c r="U202" s="2004"/>
      <c r="V202" s="2024"/>
      <c r="W202" s="2004"/>
      <c r="X202" s="2004"/>
      <c r="Y202" s="2004"/>
      <c r="Z202" s="2004"/>
      <c r="AA202" s="2004"/>
      <c r="AB202" s="2004"/>
      <c r="AC202" s="2004"/>
      <c r="AD202" s="2004"/>
      <c r="AE202" s="2004"/>
      <c r="AF202" s="2004"/>
      <c r="AG202" s="1166"/>
      <c r="AH202" s="1166"/>
      <c r="AI202" s="1166"/>
      <c r="AJ202" s="1176"/>
    </row>
    <row r="203" spans="1:36" ht="15" customHeight="1">
      <c r="A203" s="1697">
        <v>13</v>
      </c>
      <c r="B203" s="1697"/>
      <c r="C203" s="1697"/>
      <c r="D203" s="1697"/>
      <c r="E203" s="1697"/>
      <c r="F203" s="1697"/>
      <c r="G203" s="1697"/>
      <c r="H203" s="1697"/>
      <c r="I203" s="1697"/>
      <c r="J203" s="1697"/>
      <c r="K203" s="1697"/>
      <c r="L203" s="1697"/>
      <c r="M203" s="1697"/>
      <c r="N203" s="1697"/>
      <c r="O203" s="1697"/>
      <c r="P203" s="1697"/>
      <c r="Q203" s="1697"/>
      <c r="R203" s="1697"/>
      <c r="S203" s="1697"/>
      <c r="T203" s="1697"/>
      <c r="U203" s="1697"/>
      <c r="V203" s="1697"/>
      <c r="W203" s="1697"/>
      <c r="X203" s="1697"/>
      <c r="Y203" s="1697"/>
      <c r="Z203" s="1697"/>
      <c r="AA203" s="1697"/>
      <c r="AB203" s="1697"/>
      <c r="AC203" s="1697"/>
      <c r="AD203" s="1697"/>
      <c r="AE203" s="1697"/>
      <c r="AF203" s="1697"/>
      <c r="AG203" s="1697"/>
      <c r="AH203" s="1697"/>
      <c r="AI203" s="1697"/>
      <c r="AJ203" s="1697"/>
    </row>
    <row r="205" spans="1:36" ht="15" customHeight="1">
      <c r="L205" s="2372" t="s">
        <v>1233</v>
      </c>
      <c r="M205" s="2372"/>
      <c r="N205" s="2372"/>
      <c r="O205" s="2372"/>
      <c r="P205" s="2372"/>
      <c r="Q205" s="2372"/>
      <c r="R205" s="2372"/>
      <c r="S205" s="2372"/>
      <c r="T205" s="2372"/>
      <c r="U205" s="2372"/>
      <c r="V205" s="2372"/>
    </row>
    <row r="206" spans="1:36" ht="15" customHeight="1">
      <c r="L206" s="2373"/>
      <c r="M206" s="2373"/>
      <c r="N206" s="2373"/>
      <c r="O206" s="2373"/>
      <c r="P206" s="2373"/>
      <c r="Q206" s="2373"/>
      <c r="R206" s="2373"/>
      <c r="S206" s="2373"/>
      <c r="T206" s="2373"/>
      <c r="U206" s="2373"/>
      <c r="V206" s="2373"/>
    </row>
  </sheetData>
  <sheetProtection formatCells="0" selectLockedCells="1"/>
  <mergeCells count="688">
    <mergeCell ref="A151:AJ151"/>
    <mergeCell ref="AF90:AF91"/>
    <mergeCell ref="Q88:R89"/>
    <mergeCell ref="A104:F113"/>
    <mergeCell ref="G104:AJ104"/>
    <mergeCell ref="G106:AJ106"/>
    <mergeCell ref="G108:AJ108"/>
    <mergeCell ref="G112:AJ112"/>
    <mergeCell ref="G113:AJ113"/>
    <mergeCell ref="A122:AJ122"/>
    <mergeCell ref="G110:AJ110"/>
    <mergeCell ref="G114:AJ114"/>
    <mergeCell ref="G116:AJ116"/>
    <mergeCell ref="G118:AJ118"/>
    <mergeCell ref="G120:AJ120"/>
    <mergeCell ref="A114:F121"/>
    <mergeCell ref="S129:T129"/>
    <mergeCell ref="AF134:AG135"/>
    <mergeCell ref="A102:AJ102"/>
    <mergeCell ref="A124:F137"/>
    <mergeCell ref="G134:X134"/>
    <mergeCell ref="G137:L137"/>
    <mergeCell ref="M125:O125"/>
    <mergeCell ref="AF136:AG137"/>
    <mergeCell ref="L205:V206"/>
    <mergeCell ref="P127:S127"/>
    <mergeCell ref="Y127:Z127"/>
    <mergeCell ref="AA82:AI83"/>
    <mergeCell ref="V86:V87"/>
    <mergeCell ref="AG76:AH76"/>
    <mergeCell ref="AI76:AJ76"/>
    <mergeCell ref="AG77:AH77"/>
    <mergeCell ref="AI77:AJ77"/>
    <mergeCell ref="AC86:AC87"/>
    <mergeCell ref="Y86:Z87"/>
    <mergeCell ref="T92:U92"/>
    <mergeCell ref="R92:S92"/>
    <mergeCell ref="AG86:AI87"/>
    <mergeCell ref="AH127:AJ127"/>
    <mergeCell ref="Y90:Z91"/>
    <mergeCell ref="AA90:AB91"/>
    <mergeCell ref="W85:X85"/>
    <mergeCell ref="L80:M81"/>
    <mergeCell ref="W80:Z81"/>
    <mergeCell ref="P125:S125"/>
    <mergeCell ref="R76:S76"/>
    <mergeCell ref="AG90:AI91"/>
    <mergeCell ref="AC88:AC89"/>
    <mergeCell ref="AG64:AJ64"/>
    <mergeCell ref="AG65:AH66"/>
    <mergeCell ref="AI65:AJ66"/>
    <mergeCell ref="AG67:AH67"/>
    <mergeCell ref="AI67:AJ67"/>
    <mergeCell ref="R68:S68"/>
    <mergeCell ref="R67:S67"/>
    <mergeCell ref="S80:S81"/>
    <mergeCell ref="I73:J73"/>
    <mergeCell ref="K73:L73"/>
    <mergeCell ref="I74:J74"/>
    <mergeCell ref="K78:L78"/>
    <mergeCell ref="N80:O81"/>
    <mergeCell ref="G79:AJ79"/>
    <mergeCell ref="R74:S74"/>
    <mergeCell ref="AA80:AJ81"/>
    <mergeCell ref="AI68:AJ68"/>
    <mergeCell ref="AG69:AH69"/>
    <mergeCell ref="AI69:AJ69"/>
    <mergeCell ref="T76:U76"/>
    <mergeCell ref="I75:J75"/>
    <mergeCell ref="T77:U77"/>
    <mergeCell ref="R78:S78"/>
    <mergeCell ref="AI74:AJ74"/>
    <mergeCell ref="AC29:AJ30"/>
    <mergeCell ref="G124:L124"/>
    <mergeCell ref="T74:U74"/>
    <mergeCell ref="X72:Y72"/>
    <mergeCell ref="X73:Y73"/>
    <mergeCell ref="X74:Y74"/>
    <mergeCell ref="X75:Y75"/>
    <mergeCell ref="R73:S73"/>
    <mergeCell ref="C29:H30"/>
    <mergeCell ref="I29:J30"/>
    <mergeCell ref="K29:Q30"/>
    <mergeCell ref="R29:S30"/>
    <mergeCell ref="AA29:AB30"/>
    <mergeCell ref="O65:O66"/>
    <mergeCell ref="I69:J69"/>
    <mergeCell ref="K69:L69"/>
    <mergeCell ref="AJ88:AJ89"/>
    <mergeCell ref="R77:S77"/>
    <mergeCell ref="T72:U72"/>
    <mergeCell ref="R75:S75"/>
    <mergeCell ref="T75:U75"/>
    <mergeCell ref="T68:U68"/>
    <mergeCell ref="Z68:AA68"/>
    <mergeCell ref="R63:AI63"/>
    <mergeCell ref="G86:K87"/>
    <mergeCell ref="K76:L76"/>
    <mergeCell ref="I77:J77"/>
    <mergeCell ref="K77:L77"/>
    <mergeCell ref="G67:H78"/>
    <mergeCell ref="R69:S69"/>
    <mergeCell ref="L86:M87"/>
    <mergeCell ref="I70:J70"/>
    <mergeCell ref="I68:J68"/>
    <mergeCell ref="N82:W83"/>
    <mergeCell ref="T69:U69"/>
    <mergeCell ref="R72:S72"/>
    <mergeCell ref="N84:AJ84"/>
    <mergeCell ref="R71:S71"/>
    <mergeCell ref="T71:U71"/>
    <mergeCell ref="AG68:AH68"/>
    <mergeCell ref="I71:J71"/>
    <mergeCell ref="N86:O87"/>
    <mergeCell ref="Q80:R81"/>
    <mergeCell ref="AI73:AJ73"/>
    <mergeCell ref="AA27:AB27"/>
    <mergeCell ref="R64:U64"/>
    <mergeCell ref="R65:S66"/>
    <mergeCell ref="T65:U66"/>
    <mergeCell ref="AC27:AJ27"/>
    <mergeCell ref="G135:L135"/>
    <mergeCell ref="T124:AJ126"/>
    <mergeCell ref="S133:T133"/>
    <mergeCell ref="P124:S124"/>
    <mergeCell ref="P128:S128"/>
    <mergeCell ref="AF129:AG129"/>
    <mergeCell ref="AH129:AJ129"/>
    <mergeCell ref="W127:X127"/>
    <mergeCell ref="AC28:AI28"/>
    <mergeCell ref="K46:AI47"/>
    <mergeCell ref="G59:AJ59"/>
    <mergeCell ref="G60:AJ60"/>
    <mergeCell ref="K68:L68"/>
    <mergeCell ref="G127:L127"/>
    <mergeCell ref="G128:L128"/>
    <mergeCell ref="G129:L132"/>
    <mergeCell ref="O26:S28"/>
    <mergeCell ref="AA26:AJ26"/>
    <mergeCell ref="AF65:AF66"/>
    <mergeCell ref="X34:Y34"/>
    <mergeCell ref="V35:X35"/>
    <mergeCell ref="Z35:AB35"/>
    <mergeCell ref="A39:AD39"/>
    <mergeCell ref="A44:F47"/>
    <mergeCell ref="G42:M43"/>
    <mergeCell ref="J46:J47"/>
    <mergeCell ref="AG70:AH70"/>
    <mergeCell ref="AI70:AJ70"/>
    <mergeCell ref="AC65:AC66"/>
    <mergeCell ref="Q65:Q66"/>
    <mergeCell ref="X70:Y70"/>
    <mergeCell ref="V64:AB66"/>
    <mergeCell ref="T70:U70"/>
    <mergeCell ref="R70:S70"/>
    <mergeCell ref="X68:Y68"/>
    <mergeCell ref="X69:Y69"/>
    <mergeCell ref="N64:Q64"/>
    <mergeCell ref="AC64:AF64"/>
    <mergeCell ref="N42:O43"/>
    <mergeCell ref="AC40:AC41"/>
    <mergeCell ref="R44:S45"/>
    <mergeCell ref="AG40:AH41"/>
    <mergeCell ref="U40:X41"/>
    <mergeCell ref="N26:N28"/>
    <mergeCell ref="L24:N25"/>
    <mergeCell ref="A2:B30"/>
    <mergeCell ref="C2:D2"/>
    <mergeCell ref="E2:L2"/>
    <mergeCell ref="O7:S8"/>
    <mergeCell ref="T7:T8"/>
    <mergeCell ref="T11:T12"/>
    <mergeCell ref="X26:X28"/>
    <mergeCell ref="I26:M28"/>
    <mergeCell ref="T26:W28"/>
    <mergeCell ref="C26:H28"/>
    <mergeCell ref="X19:Y19"/>
    <mergeCell ref="X18:AJ18"/>
    <mergeCell ref="AA28:AB28"/>
    <mergeCell ref="Z2:AD2"/>
    <mergeCell ref="F24:H25"/>
    <mergeCell ref="I19:J19"/>
    <mergeCell ref="R24:T25"/>
    <mergeCell ref="F22:H23"/>
    <mergeCell ref="I22:J23"/>
    <mergeCell ref="U24:W25"/>
    <mergeCell ref="F20:H21"/>
    <mergeCell ref="F18:H19"/>
    <mergeCell ref="A34:F37"/>
    <mergeCell ref="G34:W34"/>
    <mergeCell ref="G35:L35"/>
    <mergeCell ref="T29:Z30"/>
    <mergeCell ref="A139:AJ139"/>
    <mergeCell ref="AB127:AC127"/>
    <mergeCell ref="A103:AD103"/>
    <mergeCell ref="M137:N137"/>
    <mergeCell ref="X129:Y129"/>
    <mergeCell ref="G93:L93"/>
    <mergeCell ref="M128:O128"/>
    <mergeCell ref="G125:L125"/>
    <mergeCell ref="G126:L126"/>
    <mergeCell ref="M126:O126"/>
    <mergeCell ref="Z75:AA75"/>
    <mergeCell ref="I76:J76"/>
    <mergeCell ref="U129:V129"/>
    <mergeCell ref="X82:Z83"/>
    <mergeCell ref="T88:U89"/>
    <mergeCell ref="A123:AD123"/>
    <mergeCell ref="M127:O127"/>
    <mergeCell ref="A82:F91"/>
    <mergeCell ref="A49:F60"/>
    <mergeCell ref="G49:AJ49"/>
    <mergeCell ref="G50:AJ50"/>
    <mergeCell ref="G51:AJ52"/>
    <mergeCell ref="G54:AJ54"/>
    <mergeCell ref="G55:I55"/>
    <mergeCell ref="J55:N55"/>
    <mergeCell ref="O55:P55"/>
    <mergeCell ref="G56:I56"/>
    <mergeCell ref="J56:N56"/>
    <mergeCell ref="O56:P56"/>
    <mergeCell ref="G57:AJ57"/>
    <mergeCell ref="G58:AJ58"/>
    <mergeCell ref="AF86:AF87"/>
    <mergeCell ref="O24:Q25"/>
    <mergeCell ref="I24:K25"/>
    <mergeCell ref="U20:W21"/>
    <mergeCell ref="K22:L23"/>
    <mergeCell ref="X20:Y21"/>
    <mergeCell ref="T20:T21"/>
    <mergeCell ref="I20:J21"/>
    <mergeCell ref="M22:M23"/>
    <mergeCell ref="K20:L21"/>
    <mergeCell ref="Y24:AJ25"/>
    <mergeCell ref="X24:X25"/>
    <mergeCell ref="AB22:AB23"/>
    <mergeCell ref="AJ22:AJ23"/>
    <mergeCell ref="Z20:AA21"/>
    <mergeCell ref="I78:J78"/>
    <mergeCell ref="Z78:AA78"/>
    <mergeCell ref="S86:S87"/>
    <mergeCell ref="V67:W78"/>
    <mergeCell ref="G80:K81"/>
    <mergeCell ref="K75:L75"/>
    <mergeCell ref="K70:L70"/>
    <mergeCell ref="AF11:AF12"/>
    <mergeCell ref="AF15:AF16"/>
    <mergeCell ref="AA15:AE16"/>
    <mergeCell ref="T15:T16"/>
    <mergeCell ref="U15:W16"/>
    <mergeCell ref="AC20:AI21"/>
    <mergeCell ref="AC22:AI23"/>
    <mergeCell ref="Z19:AJ19"/>
    <mergeCell ref="AJ20:AJ21"/>
    <mergeCell ref="AB20:AB21"/>
    <mergeCell ref="Z22:AA23"/>
    <mergeCell ref="AG11:AJ12"/>
    <mergeCell ref="I17:AJ17"/>
    <mergeCell ref="I18:T18"/>
    <mergeCell ref="K19:T19"/>
    <mergeCell ref="T22:T23"/>
    <mergeCell ref="X13:Y14"/>
    <mergeCell ref="U11:W12"/>
    <mergeCell ref="AG15:AJ16"/>
    <mergeCell ref="Z15:Z16"/>
    <mergeCell ref="AF13:AF14"/>
    <mergeCell ref="AG13:AJ14"/>
    <mergeCell ref="X15:Y16"/>
    <mergeCell ref="O15:S16"/>
    <mergeCell ref="D3:H4"/>
    <mergeCell ref="I9:K10"/>
    <mergeCell ref="L9:N10"/>
    <mergeCell ref="D9:H10"/>
    <mergeCell ref="I5:K6"/>
    <mergeCell ref="L5:N6"/>
    <mergeCell ref="L11:N12"/>
    <mergeCell ref="D11:H12"/>
    <mergeCell ref="Z7:Z8"/>
    <mergeCell ref="I7:K8"/>
    <mergeCell ref="U9:W10"/>
    <mergeCell ref="U7:W8"/>
    <mergeCell ref="X7:Y8"/>
    <mergeCell ref="U5:W6"/>
    <mergeCell ref="X5:Y6"/>
    <mergeCell ref="I4:K4"/>
    <mergeCell ref="L4:N4"/>
    <mergeCell ref="U13:W14"/>
    <mergeCell ref="Z13:Z14"/>
    <mergeCell ref="D7:H8"/>
    <mergeCell ref="L7:N8"/>
    <mergeCell ref="O5:S6"/>
    <mergeCell ref="X9:Y10"/>
    <mergeCell ref="L15:N16"/>
    <mergeCell ref="AA13:AE14"/>
    <mergeCell ref="O9:S10"/>
    <mergeCell ref="T9:T10"/>
    <mergeCell ref="Z11:Z12"/>
    <mergeCell ref="AA11:AE12"/>
    <mergeCell ref="Z9:Z10"/>
    <mergeCell ref="AA9:AE10"/>
    <mergeCell ref="O11:S12"/>
    <mergeCell ref="X11:Y12"/>
    <mergeCell ref="AA5:AE6"/>
    <mergeCell ref="AA7:AE8"/>
    <mergeCell ref="C18:E25"/>
    <mergeCell ref="C3:C16"/>
    <mergeCell ref="O4:T4"/>
    <mergeCell ref="V153:X154"/>
    <mergeCell ref="U133:V133"/>
    <mergeCell ref="Y134:AE135"/>
    <mergeCell ref="X133:Y133"/>
    <mergeCell ref="Y153:Z154"/>
    <mergeCell ref="M63:P63"/>
    <mergeCell ref="L44:M45"/>
    <mergeCell ref="N44:N45"/>
    <mergeCell ref="M130:AB130"/>
    <mergeCell ref="W128:AI128"/>
    <mergeCell ref="D15:H16"/>
    <mergeCell ref="D13:H14"/>
    <mergeCell ref="I13:K14"/>
    <mergeCell ref="I11:K12"/>
    <mergeCell ref="A146:G150"/>
    <mergeCell ref="A145:AJ145"/>
    <mergeCell ref="AC146:AF146"/>
    <mergeCell ref="AF7:AF8"/>
    <mergeCell ref="I15:K16"/>
    <mergeCell ref="O13:S14"/>
    <mergeCell ref="T13:T14"/>
    <mergeCell ref="A1:AJ1"/>
    <mergeCell ref="Y26:Z28"/>
    <mergeCell ref="C17:H17"/>
    <mergeCell ref="I3:T3"/>
    <mergeCell ref="X4:AJ4"/>
    <mergeCell ref="X22:Y23"/>
    <mergeCell ref="D5:H6"/>
    <mergeCell ref="N22:S23"/>
    <mergeCell ref="U18:W19"/>
    <mergeCell ref="N20:S21"/>
    <mergeCell ref="M20:M21"/>
    <mergeCell ref="T2:V2"/>
    <mergeCell ref="P2:R2"/>
    <mergeCell ref="L13:N14"/>
    <mergeCell ref="U22:W23"/>
    <mergeCell ref="U3:AJ3"/>
    <mergeCell ref="AF5:AF6"/>
    <mergeCell ref="AG5:AJ6"/>
    <mergeCell ref="AG7:AJ8"/>
    <mergeCell ref="AF9:AF10"/>
    <mergeCell ref="U4:W4"/>
    <mergeCell ref="Z5:Z6"/>
    <mergeCell ref="T5:T6"/>
    <mergeCell ref="AG9:AJ10"/>
    <mergeCell ref="A153:G160"/>
    <mergeCell ref="A140:G144"/>
    <mergeCell ref="R141:S142"/>
    <mergeCell ref="AF153:AF154"/>
    <mergeCell ref="AG153:AH154"/>
    <mergeCell ref="V159:X160"/>
    <mergeCell ref="H140:Q140"/>
    <mergeCell ref="H146:U146"/>
    <mergeCell ref="H147:L147"/>
    <mergeCell ref="M147:U147"/>
    <mergeCell ref="H155:K156"/>
    <mergeCell ref="AA153:AB154"/>
    <mergeCell ref="AA140:AJ140"/>
    <mergeCell ref="AF155:AF156"/>
    <mergeCell ref="N155:U156"/>
    <mergeCell ref="AB148:AJ148"/>
    <mergeCell ref="L159:M160"/>
    <mergeCell ref="AH147:AJ147"/>
    <mergeCell ref="H144:Y144"/>
    <mergeCell ref="V148:AA148"/>
    <mergeCell ref="V155:X156"/>
    <mergeCell ref="H157:K160"/>
    <mergeCell ref="L157:M158"/>
    <mergeCell ref="Y155:Z156"/>
    <mergeCell ref="H37:AI37"/>
    <mergeCell ref="AE42:AJ43"/>
    <mergeCell ref="S42:T43"/>
    <mergeCell ref="Y42:AB43"/>
    <mergeCell ref="O44:P45"/>
    <mergeCell ref="AH31:AJ31"/>
    <mergeCell ref="AD32:AE32"/>
    <mergeCell ref="AH32:AJ32"/>
    <mergeCell ref="AA33:AB33"/>
    <mergeCell ref="AH33:AJ33"/>
    <mergeCell ref="AD31:AE31"/>
    <mergeCell ref="AD33:AE33"/>
    <mergeCell ref="AA31:AB31"/>
    <mergeCell ref="AA32:AB32"/>
    <mergeCell ref="AC35:AI35"/>
    <mergeCell ref="AC44:AC45"/>
    <mergeCell ref="G36:AJ36"/>
    <mergeCell ref="AE34:AF34"/>
    <mergeCell ref="AC34:AD34"/>
    <mergeCell ref="AA34:AB34"/>
    <mergeCell ref="AG34:AJ34"/>
    <mergeCell ref="Y40:Z41"/>
    <mergeCell ref="AA40:AB41"/>
    <mergeCell ref="AF40:AF41"/>
    <mergeCell ref="N40:N41"/>
    <mergeCell ref="U44:X45"/>
    <mergeCell ref="G46:I47"/>
    <mergeCell ref="AI40:AJ41"/>
    <mergeCell ref="Z67:AA67"/>
    <mergeCell ref="X67:Y67"/>
    <mergeCell ref="G64:M66"/>
    <mergeCell ref="AD40:AE41"/>
    <mergeCell ref="AC42:AD43"/>
    <mergeCell ref="V42:W43"/>
    <mergeCell ref="AA44:AB45"/>
    <mergeCell ref="P65:P66"/>
    <mergeCell ref="T67:U67"/>
    <mergeCell ref="O40:S41"/>
    <mergeCell ref="P42:Q43"/>
    <mergeCell ref="R42:R43"/>
    <mergeCell ref="AG44:AH45"/>
    <mergeCell ref="AJ46:AJ47"/>
    <mergeCell ref="X42:X43"/>
    <mergeCell ref="AF44:AF45"/>
    <mergeCell ref="I67:J67"/>
    <mergeCell ref="K67:L67"/>
    <mergeCell ref="G40:M41"/>
    <mergeCell ref="T40:T41"/>
    <mergeCell ref="T175:AI176"/>
    <mergeCell ref="U179:AB180"/>
    <mergeCell ref="AJ161:AJ162"/>
    <mergeCell ref="AG163:AI164"/>
    <mergeCell ref="Z165:Z166"/>
    <mergeCell ref="AJ82:AJ83"/>
    <mergeCell ref="V80:V81"/>
    <mergeCell ref="AH130:AJ130"/>
    <mergeCell ref="AJ141:AJ142"/>
    <mergeCell ref="AH136:AJ137"/>
    <mergeCell ref="Y136:AE137"/>
    <mergeCell ref="T141:AI142"/>
    <mergeCell ref="A138:AJ138"/>
    <mergeCell ref="T128:U128"/>
    <mergeCell ref="M93:AJ93"/>
    <mergeCell ref="O92:Q92"/>
    <mergeCell ref="W86:X87"/>
    <mergeCell ref="N153:U154"/>
    <mergeCell ref="G92:I92"/>
    <mergeCell ref="G88:K89"/>
    <mergeCell ref="M92:N92"/>
    <mergeCell ref="V90:V91"/>
    <mergeCell ref="AE127:AF127"/>
    <mergeCell ref="P126:S126"/>
    <mergeCell ref="K63:L63"/>
    <mergeCell ref="AC90:AC91"/>
    <mergeCell ref="Y92:Z92"/>
    <mergeCell ref="V92:X92"/>
    <mergeCell ref="T90:U91"/>
    <mergeCell ref="Z69:AA69"/>
    <mergeCell ref="T127:V127"/>
    <mergeCell ref="AG74:AH74"/>
    <mergeCell ref="AG75:AH75"/>
    <mergeCell ref="X78:Y78"/>
    <mergeCell ref="X77:Y77"/>
    <mergeCell ref="P90:P91"/>
    <mergeCell ref="J92:L92"/>
    <mergeCell ref="AD86:AE87"/>
    <mergeCell ref="G90:K91"/>
    <mergeCell ref="AD90:AE91"/>
    <mergeCell ref="M124:O124"/>
    <mergeCell ref="N90:O91"/>
    <mergeCell ref="AG78:AH78"/>
    <mergeCell ref="G82:M83"/>
    <mergeCell ref="G84:M84"/>
    <mergeCell ref="Z74:AA74"/>
    <mergeCell ref="X76:Y76"/>
    <mergeCell ref="G85:K85"/>
    <mergeCell ref="H153:K154"/>
    <mergeCell ref="M132:AJ132"/>
    <mergeCell ref="Z129:AB129"/>
    <mergeCell ref="AH134:AJ135"/>
    <mergeCell ref="N65:N66"/>
    <mergeCell ref="Q44:Q45"/>
    <mergeCell ref="AD65:AD66"/>
    <mergeCell ref="AE65:AE66"/>
    <mergeCell ref="T44:T45"/>
    <mergeCell ref="Z70:AA70"/>
    <mergeCell ref="Z71:AA71"/>
    <mergeCell ref="AI78:AJ78"/>
    <mergeCell ref="S90:S91"/>
    <mergeCell ref="AG88:AI89"/>
    <mergeCell ref="Q90:R91"/>
    <mergeCell ref="AD44:AE45"/>
    <mergeCell ref="AG72:AH72"/>
    <mergeCell ref="AI72:AJ72"/>
    <mergeCell ref="X71:Y71"/>
    <mergeCell ref="Z72:AA72"/>
    <mergeCell ref="T73:U73"/>
    <mergeCell ref="P80:P81"/>
    <mergeCell ref="AG71:AH71"/>
    <mergeCell ref="AI71:AJ71"/>
    <mergeCell ref="AI44:AJ45"/>
    <mergeCell ref="AI75:AJ75"/>
    <mergeCell ref="AJ90:AJ91"/>
    <mergeCell ref="H201:O202"/>
    <mergeCell ref="A179:G186"/>
    <mergeCell ref="H179:T180"/>
    <mergeCell ref="P197:AD197"/>
    <mergeCell ref="H194:AJ194"/>
    <mergeCell ref="Z163:Z164"/>
    <mergeCell ref="X167:Y168"/>
    <mergeCell ref="Q163:Q164"/>
    <mergeCell ref="AH133:AJ133"/>
    <mergeCell ref="AB147:AC147"/>
    <mergeCell ref="AD147:AG147"/>
    <mergeCell ref="M149:M150"/>
    <mergeCell ref="AI153:AJ154"/>
    <mergeCell ref="H149:L150"/>
    <mergeCell ref="AD153:AE154"/>
    <mergeCell ref="N159:U160"/>
    <mergeCell ref="H189:AJ189"/>
    <mergeCell ref="O135:S135"/>
    <mergeCell ref="O137:S137"/>
    <mergeCell ref="H141:Q142"/>
    <mergeCell ref="H143:AJ143"/>
    <mergeCell ref="AH131:AJ131"/>
    <mergeCell ref="L153:M154"/>
    <mergeCell ref="AJ167:AJ168"/>
    <mergeCell ref="H175:M176"/>
    <mergeCell ref="A31:F33"/>
    <mergeCell ref="A40:F43"/>
    <mergeCell ref="G31:Y31"/>
    <mergeCell ref="G32:Y32"/>
    <mergeCell ref="G33:Y33"/>
    <mergeCell ref="I72:J72"/>
    <mergeCell ref="K72:L72"/>
    <mergeCell ref="U42:U43"/>
    <mergeCell ref="G44:I45"/>
    <mergeCell ref="Y44:Z45"/>
    <mergeCell ref="J44:K45"/>
    <mergeCell ref="A63:F79"/>
    <mergeCell ref="G63:J63"/>
    <mergeCell ref="R35:T35"/>
    <mergeCell ref="N175:R176"/>
    <mergeCell ref="S175:S176"/>
    <mergeCell ref="N88:O89"/>
    <mergeCell ref="L88:M89"/>
    <mergeCell ref="R165:W166"/>
    <mergeCell ref="A48:AJ48"/>
    <mergeCell ref="H183:T184"/>
    <mergeCell ref="AJ175:AJ176"/>
    <mergeCell ref="K74:L74"/>
    <mergeCell ref="AA155:AB156"/>
    <mergeCell ref="AC155:AC156"/>
    <mergeCell ref="AD155:AE156"/>
    <mergeCell ref="AG155:AH156"/>
    <mergeCell ref="L85:V85"/>
    <mergeCell ref="Y85:AJ85"/>
    <mergeCell ref="AJ86:AJ87"/>
    <mergeCell ref="P88:P89"/>
    <mergeCell ref="S88:S89"/>
    <mergeCell ref="V88:V89"/>
    <mergeCell ref="AF88:AF89"/>
    <mergeCell ref="Y88:Z89"/>
    <mergeCell ref="AA88:AB89"/>
    <mergeCell ref="AD88:AE89"/>
    <mergeCell ref="AA86:AB87"/>
    <mergeCell ref="G133:L133"/>
    <mergeCell ref="M129:R129"/>
    <mergeCell ref="AF130:AG130"/>
    <mergeCell ref="Y146:AB146"/>
    <mergeCell ref="G136:X136"/>
    <mergeCell ref="V147:AA147"/>
    <mergeCell ref="H163:M164"/>
    <mergeCell ref="N163:P164"/>
    <mergeCell ref="AJ165:AJ166"/>
    <mergeCell ref="AC131:AE131"/>
    <mergeCell ref="AC129:AE129"/>
    <mergeCell ref="R201:S202"/>
    <mergeCell ref="H191:AJ191"/>
    <mergeCell ref="A192:AJ192"/>
    <mergeCell ref="A189:G191"/>
    <mergeCell ref="AD183:AJ184"/>
    <mergeCell ref="A193:AJ193"/>
    <mergeCell ref="P195:AD195"/>
    <mergeCell ref="V185:AA186"/>
    <mergeCell ref="AD185:AJ186"/>
    <mergeCell ref="AG201:AJ202"/>
    <mergeCell ref="V183:AA184"/>
    <mergeCell ref="H196:AJ196"/>
    <mergeCell ref="AA190:AI190"/>
    <mergeCell ref="A194:G200"/>
    <mergeCell ref="A201:G202"/>
    <mergeCell ref="P201:Q202"/>
    <mergeCell ref="T201:V202"/>
    <mergeCell ref="W201:AC202"/>
    <mergeCell ref="H185:L186"/>
    <mergeCell ref="A203:AJ203"/>
    <mergeCell ref="R169:W170"/>
    <mergeCell ref="A178:AJ178"/>
    <mergeCell ref="N173:R174"/>
    <mergeCell ref="H173:M174"/>
    <mergeCell ref="S173:S174"/>
    <mergeCell ref="H171:M172"/>
    <mergeCell ref="S171:S172"/>
    <mergeCell ref="T173:AI174"/>
    <mergeCell ref="T171:AI172"/>
    <mergeCell ref="AJ173:AJ174"/>
    <mergeCell ref="AJ171:AJ172"/>
    <mergeCell ref="A171:G176"/>
    <mergeCell ref="N171:R172"/>
    <mergeCell ref="A188:AJ188"/>
    <mergeCell ref="H198:AJ199"/>
    <mergeCell ref="AJ169:AJ170"/>
    <mergeCell ref="Z169:Z170"/>
    <mergeCell ref="H181:T182"/>
    <mergeCell ref="AC179:AJ180"/>
    <mergeCell ref="X169:Y170"/>
    <mergeCell ref="A177:AJ177"/>
    <mergeCell ref="N185:S186"/>
    <mergeCell ref="AD201:AF202"/>
    <mergeCell ref="A92:F93"/>
    <mergeCell ref="AF92:AJ92"/>
    <mergeCell ref="W90:X91"/>
    <mergeCell ref="AA92:AC92"/>
    <mergeCell ref="AD92:AE92"/>
    <mergeCell ref="L90:M91"/>
    <mergeCell ref="AC133:AE133"/>
    <mergeCell ref="A161:G170"/>
    <mergeCell ref="M161:O162"/>
    <mergeCell ref="P161:S162"/>
    <mergeCell ref="V161:V162"/>
    <mergeCell ref="L155:M156"/>
    <mergeCell ref="AI155:AJ156"/>
    <mergeCell ref="T161:U162"/>
    <mergeCell ref="Y157:AJ158"/>
    <mergeCell ref="Y159:AJ160"/>
    <mergeCell ref="AA169:AF170"/>
    <mergeCell ref="AG169:AI170"/>
    <mergeCell ref="AC130:AE130"/>
    <mergeCell ref="X163:Y164"/>
    <mergeCell ref="X165:Y166"/>
    <mergeCell ref="AJ163:AJ164"/>
    <mergeCell ref="H167:M168"/>
    <mergeCell ref="Q167:Q168"/>
    <mergeCell ref="M131:AB131"/>
    <mergeCell ref="AA167:AF168"/>
    <mergeCell ref="R163:W164"/>
    <mergeCell ref="AG165:AI166"/>
    <mergeCell ref="M133:R133"/>
    <mergeCell ref="Z133:AB133"/>
    <mergeCell ref="AF131:AG131"/>
    <mergeCell ref="AF133:AG133"/>
    <mergeCell ref="H161:L162"/>
    <mergeCell ref="N157:U158"/>
    <mergeCell ref="V157:X158"/>
    <mergeCell ref="AC153:AC154"/>
    <mergeCell ref="A152:AJ152"/>
    <mergeCell ref="AJ149:AJ150"/>
    <mergeCell ref="N149:AI150"/>
    <mergeCell ref="H148:L148"/>
    <mergeCell ref="M148:U148"/>
    <mergeCell ref="N167:P168"/>
    <mergeCell ref="AA165:AF166"/>
    <mergeCell ref="R167:W168"/>
    <mergeCell ref="W161:AI162"/>
    <mergeCell ref="AG167:AI168"/>
    <mergeCell ref="Z167:Z168"/>
    <mergeCell ref="AA163:AF164"/>
    <mergeCell ref="A94:F101"/>
    <mergeCell ref="G94:AJ94"/>
    <mergeCell ref="G96:AJ96"/>
    <mergeCell ref="G98:AJ98"/>
    <mergeCell ref="G100:AJ100"/>
    <mergeCell ref="G101:AJ101"/>
    <mergeCell ref="A61:F62"/>
    <mergeCell ref="G61:L62"/>
    <mergeCell ref="M61:M62"/>
    <mergeCell ref="N61:Y62"/>
    <mergeCell ref="Z61:Z62"/>
    <mergeCell ref="AA61:AJ62"/>
    <mergeCell ref="K71:L71"/>
    <mergeCell ref="A80:F81"/>
    <mergeCell ref="T78:U78"/>
    <mergeCell ref="AG73:AH73"/>
    <mergeCell ref="Z73:AA73"/>
    <mergeCell ref="P86:P87"/>
    <mergeCell ref="Q86:R87"/>
    <mergeCell ref="T86:U87"/>
    <mergeCell ref="Z76:AA76"/>
    <mergeCell ref="Z77:AA77"/>
    <mergeCell ref="T80:U81"/>
    <mergeCell ref="W88:X89"/>
  </mergeCells>
  <phoneticPr fontId="2"/>
  <conditionalFormatting sqref="A79:AJ93 A63:R63 AJ63 A1:AK1 V64:AB78 A64:M78 CP1:XFD48 A2:AJ47 A48 A102 A103:AJ103 A177 A203 A178:AJ202 A207:AJ1048576 A205:K206 W205:AJ206 CP124:XFD150 A124:AJ150 CP63:XFD93 CP102:XFD103 A152:AJ176 A204:AJ204 CP152:XFD1048576">
    <cfRule type="notContainsBlanks" dxfId="552" priority="89">
      <formula>LEN(TRIM(A1))&gt;0</formula>
    </cfRule>
  </conditionalFormatting>
  <conditionalFormatting sqref="N65:Q65 N67:Q78">
    <cfRule type="notContainsBlanks" dxfId="551" priority="88" stopIfTrue="1">
      <formula>LEN(TRIM(N65))&gt;0</formula>
    </cfRule>
  </conditionalFormatting>
  <conditionalFormatting sqref="N64">
    <cfRule type="notContainsBlanks" dxfId="550" priority="87" stopIfTrue="1">
      <formula>LEN(TRIM(N64))&gt;0</formula>
    </cfRule>
  </conditionalFormatting>
  <conditionalFormatting sqref="AC65:AF65 AC67:AF78">
    <cfRule type="notContainsBlanks" dxfId="549" priority="86" stopIfTrue="1">
      <formula>LEN(TRIM(AC65))&gt;0</formula>
    </cfRule>
  </conditionalFormatting>
  <conditionalFormatting sqref="AC64">
    <cfRule type="notContainsBlanks" dxfId="548" priority="85" stopIfTrue="1">
      <formula>LEN(TRIM(AC64))&gt;0</formula>
    </cfRule>
  </conditionalFormatting>
  <conditionalFormatting sqref="AK49:XFD56 AK59:XFD60">
    <cfRule type="notContainsBlanks" dxfId="547" priority="74" stopIfTrue="1">
      <formula>LEN(TRIM(AK49))&gt;0</formula>
    </cfRule>
  </conditionalFormatting>
  <conditionalFormatting sqref="O55:O56 S55:T56 Q55:Q56 AJ53 AJ55:AJ56">
    <cfRule type="notContainsBlanks" dxfId="546" priority="58" stopIfTrue="1">
      <formula>LEN(TRIM(O53))&gt;0</formula>
    </cfRule>
  </conditionalFormatting>
  <conditionalFormatting sqref="AE53:AI53 A49:A56 Y55:AA55 AC55:AI55 AI56 G53:H53 G49:G51 P53 G54:G56 G59:G60 A59">
    <cfRule type="notContainsBlanks" dxfId="545" priority="57">
      <formula>LEN(TRIM(A49))&gt;0</formula>
    </cfRule>
  </conditionalFormatting>
  <conditionalFormatting sqref="N53">
    <cfRule type="notContainsBlanks" dxfId="544" priority="56">
      <formula>LEN(TRIM(N53))&gt;0</formula>
    </cfRule>
  </conditionalFormatting>
  <conditionalFormatting sqref="V53">
    <cfRule type="notContainsBlanks" dxfId="543" priority="55">
      <formula>LEN(TRIM(V53))&gt;0</formula>
    </cfRule>
  </conditionalFormatting>
  <conditionalFormatting sqref="T55">
    <cfRule type="notContainsBlanks" dxfId="542" priority="54">
      <formula>LEN(TRIM(T55))&gt;0</formula>
    </cfRule>
  </conditionalFormatting>
  <conditionalFormatting sqref="W53">
    <cfRule type="notContainsBlanks" dxfId="541" priority="53">
      <formula>LEN(TRIM(W53))&gt;0</formula>
    </cfRule>
  </conditionalFormatting>
  <conditionalFormatting sqref="U55">
    <cfRule type="notContainsBlanks" dxfId="540" priority="52">
      <formula>LEN(TRIM(U55))&gt;0</formula>
    </cfRule>
  </conditionalFormatting>
  <conditionalFormatting sqref="W55">
    <cfRule type="notContainsBlanks" dxfId="539" priority="51">
      <formula>LEN(TRIM(W55))&gt;0</formula>
    </cfRule>
  </conditionalFormatting>
  <conditionalFormatting sqref="X55">
    <cfRule type="notContainsBlanks" dxfId="538" priority="50">
      <formula>LEN(TRIM(X55))&gt;0</formula>
    </cfRule>
  </conditionalFormatting>
  <conditionalFormatting sqref="X56">
    <cfRule type="notContainsBlanks" dxfId="537" priority="45">
      <formula>LEN(TRIM(X56))&gt;0</formula>
    </cfRule>
  </conditionalFormatting>
  <conditionalFormatting sqref="Y56:AA56 AC56:AH56">
    <cfRule type="notContainsBlanks" dxfId="536" priority="49">
      <formula>LEN(TRIM(Y56))&gt;0</formula>
    </cfRule>
  </conditionalFormatting>
  <conditionalFormatting sqref="T56">
    <cfRule type="notContainsBlanks" dxfId="535" priority="48">
      <formula>LEN(TRIM(T56))&gt;0</formula>
    </cfRule>
  </conditionalFormatting>
  <conditionalFormatting sqref="U56">
    <cfRule type="notContainsBlanks" dxfId="534" priority="47">
      <formula>LEN(TRIM(U56))&gt;0</formula>
    </cfRule>
  </conditionalFormatting>
  <conditionalFormatting sqref="W56">
    <cfRule type="notContainsBlanks" dxfId="533" priority="46">
      <formula>LEN(TRIM(W56))&gt;0</formula>
    </cfRule>
  </conditionalFormatting>
  <conditionalFormatting sqref="U55:U56">
    <cfRule type="notContainsBlanks" dxfId="532" priority="44" stopIfTrue="1">
      <formula>LEN(TRIM(U55))&gt;0</formula>
    </cfRule>
  </conditionalFormatting>
  <conditionalFormatting sqref="U55">
    <cfRule type="notContainsBlanks" dxfId="531" priority="43">
      <formula>LEN(TRIM(U55))&gt;0</formula>
    </cfRule>
  </conditionalFormatting>
  <conditionalFormatting sqref="V55">
    <cfRule type="notContainsBlanks" dxfId="530" priority="42">
      <formula>LEN(TRIM(V55))&gt;0</formula>
    </cfRule>
  </conditionalFormatting>
  <conditionalFormatting sqref="U56">
    <cfRule type="notContainsBlanks" dxfId="529" priority="41">
      <formula>LEN(TRIM(U56))&gt;0</formula>
    </cfRule>
  </conditionalFormatting>
  <conditionalFormatting sqref="V56">
    <cfRule type="notContainsBlanks" dxfId="528" priority="40">
      <formula>LEN(TRIM(V56))&gt;0</formula>
    </cfRule>
  </conditionalFormatting>
  <conditionalFormatting sqref="T65 T67:T78">
    <cfRule type="notContainsBlanks" dxfId="527" priority="39" stopIfTrue="1">
      <formula>LEN(TRIM(T65))&gt;0</formula>
    </cfRule>
  </conditionalFormatting>
  <conditionalFormatting sqref="AI65 AI67:AI78">
    <cfRule type="notContainsBlanks" dxfId="526" priority="38" stopIfTrue="1">
      <formula>LEN(TRIM(AI65))&gt;0</formula>
    </cfRule>
  </conditionalFormatting>
  <conditionalFormatting sqref="AK57:XFD58">
    <cfRule type="notContainsBlanks" dxfId="525" priority="31" stopIfTrue="1">
      <formula>LEN(TRIM(AK57))&gt;0</formula>
    </cfRule>
  </conditionalFormatting>
  <conditionalFormatting sqref="G57:G58 A57">
    <cfRule type="notContainsBlanks" dxfId="524" priority="30">
      <formula>LEN(TRIM(A57))&gt;0</formula>
    </cfRule>
  </conditionalFormatting>
  <conditionalFormatting sqref="L205:V206">
    <cfRule type="notContainsBlanks" dxfId="523" priority="29">
      <formula>LEN(TRIM(L205))&gt;0</formula>
    </cfRule>
  </conditionalFormatting>
  <conditionalFormatting sqref="CP104:XFD109 A104:F109 A122 A112:F113 CP112:XFD113 CP122:XFD123">
    <cfRule type="notContainsBlanks" dxfId="522" priority="24">
      <formula>LEN(TRIM(A104))&gt;0</formula>
    </cfRule>
  </conditionalFormatting>
  <conditionalFormatting sqref="G104:G105 G107 G113">
    <cfRule type="notContainsBlanks" dxfId="521" priority="23">
      <formula>LEN(TRIM(G104))&gt;0</formula>
    </cfRule>
  </conditionalFormatting>
  <conditionalFormatting sqref="G108:G109">
    <cfRule type="notContainsBlanks" dxfId="520" priority="21">
      <formula>LEN(TRIM(G108))&gt;0</formula>
    </cfRule>
  </conditionalFormatting>
  <conditionalFormatting sqref="G112">
    <cfRule type="notContainsBlanks" dxfId="519" priority="20">
      <formula>LEN(TRIM(G112))&gt;0</formula>
    </cfRule>
  </conditionalFormatting>
  <conditionalFormatting sqref="G106">
    <cfRule type="notContainsBlanks" dxfId="518" priority="22">
      <formula>LEN(TRIM(G106))&gt;0</formula>
    </cfRule>
  </conditionalFormatting>
  <conditionalFormatting sqref="A123:AD123">
    <cfRule type="notContainsBlanks" dxfId="517" priority="19">
      <formula>LEN(TRIM(A123))&gt;0</formula>
    </cfRule>
  </conditionalFormatting>
  <conditionalFormatting sqref="G110">
    <cfRule type="notContainsBlanks" dxfId="516" priority="16">
      <formula>LEN(TRIM(G110))&gt;0</formula>
    </cfRule>
  </conditionalFormatting>
  <conditionalFormatting sqref="CP110:XFD111 A110:F111">
    <cfRule type="notContainsBlanks" dxfId="515" priority="18">
      <formula>LEN(TRIM(A110))&gt;0</formula>
    </cfRule>
  </conditionalFormatting>
  <conditionalFormatting sqref="G111">
    <cfRule type="notContainsBlanks" dxfId="514" priority="17">
      <formula>LEN(TRIM(G111))&gt;0</formula>
    </cfRule>
  </conditionalFormatting>
  <conditionalFormatting sqref="CP114:XFD119 A114">
    <cfRule type="notContainsBlanks" dxfId="513" priority="15">
      <formula>LEN(TRIM(A114))&gt;0</formula>
    </cfRule>
  </conditionalFormatting>
  <conditionalFormatting sqref="G114:G115 G117">
    <cfRule type="notContainsBlanks" dxfId="512" priority="14">
      <formula>LEN(TRIM(G114))&gt;0</formula>
    </cfRule>
  </conditionalFormatting>
  <conditionalFormatting sqref="G119">
    <cfRule type="notContainsBlanks" dxfId="511" priority="12">
      <formula>LEN(TRIM(G119))&gt;0</formula>
    </cfRule>
  </conditionalFormatting>
  <conditionalFormatting sqref="G116">
    <cfRule type="notContainsBlanks" dxfId="510" priority="13">
      <formula>LEN(TRIM(G116))&gt;0</formula>
    </cfRule>
  </conditionalFormatting>
  <conditionalFormatting sqref="G120">
    <cfRule type="notContainsBlanks" dxfId="509" priority="9">
      <formula>LEN(TRIM(G120))&gt;0</formula>
    </cfRule>
  </conditionalFormatting>
  <conditionalFormatting sqref="CP120:XFD121">
    <cfRule type="notContainsBlanks" dxfId="508" priority="11">
      <formula>LEN(TRIM(CP120))&gt;0</formula>
    </cfRule>
  </conditionalFormatting>
  <conditionalFormatting sqref="G121">
    <cfRule type="notContainsBlanks" dxfId="507" priority="10">
      <formula>LEN(TRIM(G121))&gt;0</formula>
    </cfRule>
  </conditionalFormatting>
  <conditionalFormatting sqref="G118">
    <cfRule type="notContainsBlanks" dxfId="506" priority="8">
      <formula>LEN(TRIM(G118))&gt;0</formula>
    </cfRule>
  </conditionalFormatting>
  <conditionalFormatting sqref="CP94:XFD101 A94:F101">
    <cfRule type="notContainsBlanks" dxfId="505" priority="7">
      <formula>LEN(TRIM(A94))&gt;0</formula>
    </cfRule>
  </conditionalFormatting>
  <conditionalFormatting sqref="G94:G95 G97 G101">
    <cfRule type="notContainsBlanks" dxfId="504" priority="6">
      <formula>LEN(TRIM(G94))&gt;0</formula>
    </cfRule>
  </conditionalFormatting>
  <conditionalFormatting sqref="G98:G99">
    <cfRule type="notContainsBlanks" dxfId="503" priority="4">
      <formula>LEN(TRIM(G98))&gt;0</formula>
    </cfRule>
  </conditionalFormatting>
  <conditionalFormatting sqref="G100">
    <cfRule type="notContainsBlanks" dxfId="502" priority="3">
      <formula>LEN(TRIM(G100))&gt;0</formula>
    </cfRule>
  </conditionalFormatting>
  <conditionalFormatting sqref="G96">
    <cfRule type="notContainsBlanks" dxfId="501" priority="5">
      <formula>LEN(TRIM(G96))&gt;0</formula>
    </cfRule>
  </conditionalFormatting>
  <conditionalFormatting sqref="A61:AJ62 CP61:XFD62">
    <cfRule type="notContainsBlanks" dxfId="500" priority="2">
      <formula>LEN(TRIM(A61))&gt;0</formula>
    </cfRule>
  </conditionalFormatting>
  <conditionalFormatting sqref="A151 CP151:XFD151">
    <cfRule type="notContainsBlanks" dxfId="499" priority="1">
      <formula>LEN(TRIM(A151))&gt;0</formula>
    </cfRule>
  </conditionalFormatting>
  <dataValidations count="10">
    <dataValidation allowBlank="1" showErrorMessage="1" sqref="N173 N175 N171"/>
    <dataValidation type="list" allowBlank="1" showInputMessage="1" showErrorMessage="1" sqref="Y153:Z156 Y40:Z41 N42:O43 Y44:Z45 J44:K45 L80:M81 L86:M91 Y86:Z91 W127:X127 P201:Q202">
      <formula1>"令和,平成,昭和"</formula1>
    </dataValidation>
    <dataValidation type="list" allowBlank="1" showInputMessage="1" showErrorMessage="1" sqref="AA34:AB34">
      <formula1>"年,月,週,随時"</formula1>
    </dataValidation>
    <dataValidation type="list" allowBlank="1" showInputMessage="1" showErrorMessage="1" sqref="W86:X91 K63:L63">
      <formula1>"有,無"</formula1>
    </dataValidation>
    <dataValidation allowBlank="1" showInputMessage="1" showErrorMessage="1" promptTitle="計算式" prompt="２～５歳児の人数（定員と現員の多い方）×３．３㎡" sqref="T26:W28"/>
    <dataValidation allowBlank="1" showInputMessage="1" showErrorMessage="1" promptTitle="計算式" prompt="・基準上必要な面積が０の場合は「―」_x000a_・基準上必要な面積と現在の面積が同じなら「充足」_x000a_・基準上必要な面積より現在の面積が多いなら「充足」_x000a_・基準上必要な面積より現在の面積が少ないなら「不足」" sqref="AG11 AG7 AG5 AG9:AJ10 AG13:AJ16 Y26:Z28"/>
    <dataValidation allowBlank="1" showInputMessage="1" showErrorMessage="1" prompt="＜入力例＞_x000a_生息調査及び駆除を6月ごとに一回実施し、生息が確認されれば駆除を行っている。" sqref="H37"/>
    <dataValidation type="list" allowBlank="1" showInputMessage="1" showErrorMessage="1" prompt="消火、避難、通報をすべて行った場合は総合に○をしてください。" sqref="N67:Q78 AC67:AF78">
      <formula1>"○,×"</formula1>
    </dataValidation>
    <dataValidation type="list" allowBlank="1" showErrorMessage="1" sqref="O55:P56">
      <formula1>"令和,平成,昭和"</formula1>
    </dataValidation>
    <dataValidation allowBlank="1" showInputMessage="1" showErrorMessage="1" prompt="作成している計画等名を記入してください。" sqref="N61:Y62"/>
  </dataValidations>
  <pageMargins left="0.70866141732283472" right="0.70866141732283472" top="0.74803149606299213" bottom="0.74803149606299213" header="0.31496062992125984" footer="0.31496062992125984"/>
  <pageSetup paperSize="9" fitToHeight="0" orientation="portrait" cellComments="asDisplayed" r:id="rId1"/>
  <rowBreaks count="3" manualBreakCount="3">
    <brk id="48" max="35" man="1"/>
    <brk id="102" max="35" man="1"/>
    <brk id="15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6647" r:id="rId4" name="Check Box 12439">
              <controlPr defaultSize="0" autoFill="0" autoLine="0" autoPict="0">
                <anchor moveWithCells="1">
                  <from>
                    <xdr:col>20</xdr:col>
                    <xdr:colOff>28575</xdr:colOff>
                    <xdr:row>180</xdr:row>
                    <xdr:rowOff>85725</xdr:rowOff>
                  </from>
                  <to>
                    <xdr:col>26</xdr:col>
                    <xdr:colOff>76200</xdr:colOff>
                    <xdr:row>181</xdr:row>
                    <xdr:rowOff>114300</xdr:rowOff>
                  </to>
                </anchor>
              </controlPr>
            </control>
          </mc:Choice>
        </mc:AlternateContent>
        <mc:AlternateContent xmlns:mc="http://schemas.openxmlformats.org/markup-compatibility/2006">
          <mc:Choice Requires="x14">
            <control shapeId="106648" r:id="rId5" name="Check Box 12440">
              <controlPr defaultSize="0" autoFill="0" autoLine="0" autoPict="0">
                <anchor moveWithCells="1">
                  <from>
                    <xdr:col>28</xdr:col>
                    <xdr:colOff>9525</xdr:colOff>
                    <xdr:row>180</xdr:row>
                    <xdr:rowOff>76200</xdr:rowOff>
                  </from>
                  <to>
                    <xdr:col>34</xdr:col>
                    <xdr:colOff>76200</xdr:colOff>
                    <xdr:row>181</xdr:row>
                    <xdr:rowOff>114300</xdr:rowOff>
                  </to>
                </anchor>
              </controlPr>
            </control>
          </mc:Choice>
        </mc:AlternateContent>
        <mc:AlternateContent xmlns:mc="http://schemas.openxmlformats.org/markup-compatibility/2006">
          <mc:Choice Requires="x14">
            <control shapeId="106658" r:id="rId6" name="Check Box 12450">
              <controlPr defaultSize="0" autoFill="0" autoLine="0" autoPict="0">
                <anchor moveWithCells="1">
                  <from>
                    <xdr:col>12</xdr:col>
                    <xdr:colOff>123825</xdr:colOff>
                    <xdr:row>123</xdr:row>
                    <xdr:rowOff>0</xdr:rowOff>
                  </from>
                  <to>
                    <xdr:col>14</xdr:col>
                    <xdr:colOff>19050</xdr:colOff>
                    <xdr:row>124</xdr:row>
                    <xdr:rowOff>28575</xdr:rowOff>
                  </to>
                </anchor>
              </controlPr>
            </control>
          </mc:Choice>
        </mc:AlternateContent>
        <mc:AlternateContent xmlns:mc="http://schemas.openxmlformats.org/markup-compatibility/2006">
          <mc:Choice Requires="x14">
            <control shapeId="106659" r:id="rId7" name="Check Box 12451">
              <controlPr defaultSize="0" autoFill="0" autoLine="0" autoPict="0">
                <anchor moveWithCells="1">
                  <from>
                    <xdr:col>15</xdr:col>
                    <xdr:colOff>142875</xdr:colOff>
                    <xdr:row>123</xdr:row>
                    <xdr:rowOff>9525</xdr:rowOff>
                  </from>
                  <to>
                    <xdr:col>17</xdr:col>
                    <xdr:colOff>133350</xdr:colOff>
                    <xdr:row>124</xdr:row>
                    <xdr:rowOff>28575</xdr:rowOff>
                  </to>
                </anchor>
              </controlPr>
            </control>
          </mc:Choice>
        </mc:AlternateContent>
        <mc:AlternateContent xmlns:mc="http://schemas.openxmlformats.org/markup-compatibility/2006">
          <mc:Choice Requires="x14">
            <control shapeId="106688" r:id="rId8" name="Check Box 12480">
              <controlPr defaultSize="0" autoFill="0" autoLine="0" autoPict="0">
                <anchor moveWithCells="1">
                  <from>
                    <xdr:col>26</xdr:col>
                    <xdr:colOff>114300</xdr:colOff>
                    <xdr:row>79</xdr:row>
                    <xdr:rowOff>66675</xdr:rowOff>
                  </from>
                  <to>
                    <xdr:col>31</xdr:col>
                    <xdr:colOff>66675</xdr:colOff>
                    <xdr:row>80</xdr:row>
                    <xdr:rowOff>85725</xdr:rowOff>
                  </to>
                </anchor>
              </controlPr>
            </control>
          </mc:Choice>
        </mc:AlternateContent>
        <mc:AlternateContent xmlns:mc="http://schemas.openxmlformats.org/markup-compatibility/2006">
          <mc:Choice Requires="x14">
            <control shapeId="106689" r:id="rId9" name="Check Box 12481">
              <controlPr defaultSize="0" autoFill="0" autoLine="0" autoPict="0">
                <anchor moveWithCells="1">
                  <from>
                    <xdr:col>31</xdr:col>
                    <xdr:colOff>66675</xdr:colOff>
                    <xdr:row>79</xdr:row>
                    <xdr:rowOff>85725</xdr:rowOff>
                  </from>
                  <to>
                    <xdr:col>35</xdr:col>
                    <xdr:colOff>85725</xdr:colOff>
                    <xdr:row>80</xdr:row>
                    <xdr:rowOff>66675</xdr:rowOff>
                  </to>
                </anchor>
              </controlPr>
            </control>
          </mc:Choice>
        </mc:AlternateContent>
        <mc:AlternateContent xmlns:mc="http://schemas.openxmlformats.org/markup-compatibility/2006">
          <mc:Choice Requires="x14">
            <control shapeId="108638" r:id="rId10" name="Check Box 13406">
              <controlPr defaultSize="0" autoFill="0" autoLine="0" autoPict="0">
                <anchor moveWithCells="1">
                  <from>
                    <xdr:col>6</xdr:col>
                    <xdr:colOff>123825</xdr:colOff>
                    <xdr:row>134</xdr:row>
                    <xdr:rowOff>19050</xdr:rowOff>
                  </from>
                  <to>
                    <xdr:col>11</xdr:col>
                    <xdr:colOff>0</xdr:colOff>
                    <xdr:row>135</xdr:row>
                    <xdr:rowOff>9525</xdr:rowOff>
                  </to>
                </anchor>
              </controlPr>
            </control>
          </mc:Choice>
        </mc:AlternateContent>
        <mc:AlternateContent xmlns:mc="http://schemas.openxmlformats.org/markup-compatibility/2006">
          <mc:Choice Requires="x14">
            <control shapeId="108639" r:id="rId11" name="Check Box 13407">
              <controlPr defaultSize="0" autoFill="0" autoLine="0" autoPict="0">
                <anchor moveWithCells="1">
                  <from>
                    <xdr:col>18</xdr:col>
                    <xdr:colOff>161925</xdr:colOff>
                    <xdr:row>133</xdr:row>
                    <xdr:rowOff>161925</xdr:rowOff>
                  </from>
                  <to>
                    <xdr:col>23</xdr:col>
                    <xdr:colOff>180975</xdr:colOff>
                    <xdr:row>134</xdr:row>
                    <xdr:rowOff>161925</xdr:rowOff>
                  </to>
                </anchor>
              </controlPr>
            </control>
          </mc:Choice>
        </mc:AlternateContent>
        <mc:AlternateContent xmlns:mc="http://schemas.openxmlformats.org/markup-compatibility/2006">
          <mc:Choice Requires="x14">
            <control shapeId="108644" r:id="rId12" name="Check Box 13412">
              <controlPr defaultSize="0" autoFill="0" autoLine="0" autoPict="0">
                <anchor moveWithCells="1">
                  <from>
                    <xdr:col>6</xdr:col>
                    <xdr:colOff>104775</xdr:colOff>
                    <xdr:row>135</xdr:row>
                    <xdr:rowOff>180975</xdr:rowOff>
                  </from>
                  <to>
                    <xdr:col>11</xdr:col>
                    <xdr:colOff>19050</xdr:colOff>
                    <xdr:row>137</xdr:row>
                    <xdr:rowOff>19050</xdr:rowOff>
                  </to>
                </anchor>
              </controlPr>
            </control>
          </mc:Choice>
        </mc:AlternateContent>
        <mc:AlternateContent xmlns:mc="http://schemas.openxmlformats.org/markup-compatibility/2006">
          <mc:Choice Requires="x14">
            <control shapeId="108645" r:id="rId13" name="Check Box 13413">
              <controlPr defaultSize="0" autoFill="0" autoLine="0" autoPict="0">
                <anchor moveWithCells="1">
                  <from>
                    <xdr:col>18</xdr:col>
                    <xdr:colOff>161925</xdr:colOff>
                    <xdr:row>135</xdr:row>
                    <xdr:rowOff>161925</xdr:rowOff>
                  </from>
                  <to>
                    <xdr:col>23</xdr:col>
                    <xdr:colOff>161925</xdr:colOff>
                    <xdr:row>136</xdr:row>
                    <xdr:rowOff>171450</xdr:rowOff>
                  </to>
                </anchor>
              </controlPr>
            </control>
          </mc:Choice>
        </mc:AlternateContent>
        <mc:AlternateContent xmlns:mc="http://schemas.openxmlformats.org/markup-compatibility/2006">
          <mc:Choice Requires="x14">
            <control shapeId="109161" r:id="rId14" name="Check Box 13929">
              <controlPr defaultSize="0" autoFill="0" autoLine="0" autoPict="0">
                <anchor moveWithCells="1">
                  <from>
                    <xdr:col>15</xdr:col>
                    <xdr:colOff>180975</xdr:colOff>
                    <xdr:row>34</xdr:row>
                    <xdr:rowOff>0</xdr:rowOff>
                  </from>
                  <to>
                    <xdr:col>17</xdr:col>
                    <xdr:colOff>19050</xdr:colOff>
                    <xdr:row>35</xdr:row>
                    <xdr:rowOff>0</xdr:rowOff>
                  </to>
                </anchor>
              </controlPr>
            </control>
          </mc:Choice>
        </mc:AlternateContent>
        <mc:AlternateContent xmlns:mc="http://schemas.openxmlformats.org/markup-compatibility/2006">
          <mc:Choice Requires="x14">
            <control shapeId="109163" r:id="rId15" name="Check Box 13931">
              <controlPr defaultSize="0" autoFill="0" autoLine="0" autoPict="0">
                <anchor moveWithCells="1">
                  <from>
                    <xdr:col>11</xdr:col>
                    <xdr:colOff>104775</xdr:colOff>
                    <xdr:row>33</xdr:row>
                    <xdr:rowOff>180975</xdr:rowOff>
                  </from>
                  <to>
                    <xdr:col>13</xdr:col>
                    <xdr:colOff>47625</xdr:colOff>
                    <xdr:row>35</xdr:row>
                    <xdr:rowOff>38100</xdr:rowOff>
                  </to>
                </anchor>
              </controlPr>
            </control>
          </mc:Choice>
        </mc:AlternateContent>
        <mc:AlternateContent xmlns:mc="http://schemas.openxmlformats.org/markup-compatibility/2006">
          <mc:Choice Requires="x14">
            <control shapeId="109164" r:id="rId16" name="Check Box 13932">
              <controlPr defaultSize="0" autoFill="0" autoLine="0" autoPict="0">
                <anchor moveWithCells="1">
                  <from>
                    <xdr:col>19</xdr:col>
                    <xdr:colOff>171450</xdr:colOff>
                    <xdr:row>33</xdr:row>
                    <xdr:rowOff>171450</xdr:rowOff>
                  </from>
                  <to>
                    <xdr:col>21</xdr:col>
                    <xdr:colOff>47625</xdr:colOff>
                    <xdr:row>35</xdr:row>
                    <xdr:rowOff>19050</xdr:rowOff>
                  </to>
                </anchor>
              </controlPr>
            </control>
          </mc:Choice>
        </mc:AlternateContent>
        <mc:AlternateContent xmlns:mc="http://schemas.openxmlformats.org/markup-compatibility/2006">
          <mc:Choice Requires="x14">
            <control shapeId="111701" r:id="rId17" name="Check Box 14421">
              <controlPr defaultSize="0" autoFill="0" autoLine="0" autoPict="0">
                <anchor moveWithCells="1">
                  <from>
                    <xdr:col>25</xdr:col>
                    <xdr:colOff>19050</xdr:colOff>
                    <xdr:row>31</xdr:row>
                    <xdr:rowOff>180975</xdr:rowOff>
                  </from>
                  <to>
                    <xdr:col>26</xdr:col>
                    <xdr:colOff>76200</xdr:colOff>
                    <xdr:row>33</xdr:row>
                    <xdr:rowOff>28575</xdr:rowOff>
                  </to>
                </anchor>
              </controlPr>
            </control>
          </mc:Choice>
        </mc:AlternateContent>
        <mc:AlternateContent xmlns:mc="http://schemas.openxmlformats.org/markup-compatibility/2006">
          <mc:Choice Requires="x14">
            <control shapeId="111723" r:id="rId18" name="Check Box 14443">
              <controlPr defaultSize="0" autoFill="0" autoLine="0" autoPict="0">
                <anchor moveWithCells="1">
                  <from>
                    <xdr:col>29</xdr:col>
                    <xdr:colOff>47625</xdr:colOff>
                    <xdr:row>200</xdr:row>
                    <xdr:rowOff>76200</xdr:rowOff>
                  </from>
                  <to>
                    <xdr:col>31</xdr:col>
                    <xdr:colOff>28575</xdr:colOff>
                    <xdr:row>201</xdr:row>
                    <xdr:rowOff>95250</xdr:rowOff>
                  </to>
                </anchor>
              </controlPr>
            </control>
          </mc:Choice>
        </mc:AlternateContent>
        <mc:AlternateContent xmlns:mc="http://schemas.openxmlformats.org/markup-compatibility/2006">
          <mc:Choice Requires="x14">
            <control shapeId="111725" r:id="rId19" name="Check Box 14445">
              <controlPr defaultSize="0" autoFill="0" autoLine="0" autoPict="0">
                <anchor moveWithCells="1">
                  <from>
                    <xdr:col>32</xdr:col>
                    <xdr:colOff>85725</xdr:colOff>
                    <xdr:row>200</xdr:row>
                    <xdr:rowOff>85725</xdr:rowOff>
                  </from>
                  <to>
                    <xdr:col>34</xdr:col>
                    <xdr:colOff>95250</xdr:colOff>
                    <xdr:row>201</xdr:row>
                    <xdr:rowOff>114300</xdr:rowOff>
                  </to>
                </anchor>
              </controlPr>
            </control>
          </mc:Choice>
        </mc:AlternateContent>
        <mc:AlternateContent xmlns:mc="http://schemas.openxmlformats.org/markup-compatibility/2006">
          <mc:Choice Requires="x14">
            <control shapeId="111956" r:id="rId20" name="Check Box 14676">
              <controlPr defaultSize="0" autoFill="0" autoLine="0" autoPict="0">
                <anchor moveWithCells="1">
                  <from>
                    <xdr:col>18</xdr:col>
                    <xdr:colOff>9525</xdr:colOff>
                    <xdr:row>139</xdr:row>
                    <xdr:rowOff>0</xdr:rowOff>
                  </from>
                  <to>
                    <xdr:col>19</xdr:col>
                    <xdr:colOff>171450</xdr:colOff>
                    <xdr:row>140</xdr:row>
                    <xdr:rowOff>19050</xdr:rowOff>
                  </to>
                </anchor>
              </controlPr>
            </control>
          </mc:Choice>
        </mc:AlternateContent>
        <mc:AlternateContent xmlns:mc="http://schemas.openxmlformats.org/markup-compatibility/2006">
          <mc:Choice Requires="x14">
            <control shapeId="111958" r:id="rId21" name="Check Box 14678">
              <controlPr defaultSize="0" autoFill="0" autoLine="0" autoPict="0">
                <anchor moveWithCells="1">
                  <from>
                    <xdr:col>24</xdr:col>
                    <xdr:colOff>9525</xdr:colOff>
                    <xdr:row>139</xdr:row>
                    <xdr:rowOff>0</xdr:rowOff>
                  </from>
                  <to>
                    <xdr:col>25</xdr:col>
                    <xdr:colOff>161925</xdr:colOff>
                    <xdr:row>140</xdr:row>
                    <xdr:rowOff>19050</xdr:rowOff>
                  </to>
                </anchor>
              </controlPr>
            </control>
          </mc:Choice>
        </mc:AlternateContent>
        <mc:AlternateContent xmlns:mc="http://schemas.openxmlformats.org/markup-compatibility/2006">
          <mc:Choice Requires="x14">
            <control shapeId="111973" r:id="rId22" name="Check Box 14693">
              <controlPr defaultSize="0" autoFill="0" autoLine="0" autoPict="0">
                <anchor moveWithCells="1">
                  <from>
                    <xdr:col>28</xdr:col>
                    <xdr:colOff>28575</xdr:colOff>
                    <xdr:row>184</xdr:row>
                    <xdr:rowOff>66675</xdr:rowOff>
                  </from>
                  <to>
                    <xdr:col>30</xdr:col>
                    <xdr:colOff>47625</xdr:colOff>
                    <xdr:row>185</xdr:row>
                    <xdr:rowOff>123825</xdr:rowOff>
                  </to>
                </anchor>
              </controlPr>
            </control>
          </mc:Choice>
        </mc:AlternateContent>
        <mc:AlternateContent xmlns:mc="http://schemas.openxmlformats.org/markup-compatibility/2006">
          <mc:Choice Requires="x14">
            <control shapeId="111974" r:id="rId23" name="Check Box 14694">
              <controlPr defaultSize="0" autoFill="0" autoLine="0" autoPict="0">
                <anchor moveWithCells="1">
                  <from>
                    <xdr:col>20</xdr:col>
                    <xdr:colOff>19050</xdr:colOff>
                    <xdr:row>184</xdr:row>
                    <xdr:rowOff>57150</xdr:rowOff>
                  </from>
                  <to>
                    <xdr:col>22</xdr:col>
                    <xdr:colOff>28575</xdr:colOff>
                    <xdr:row>185</xdr:row>
                    <xdr:rowOff>123825</xdr:rowOff>
                  </to>
                </anchor>
              </controlPr>
            </control>
          </mc:Choice>
        </mc:AlternateContent>
        <mc:AlternateContent xmlns:mc="http://schemas.openxmlformats.org/markup-compatibility/2006">
          <mc:Choice Requires="x14">
            <control shapeId="111975" r:id="rId24" name="Check Box 14695">
              <controlPr defaultSize="0" autoFill="0" autoLine="0" autoPict="0">
                <anchor moveWithCells="1">
                  <from>
                    <xdr:col>20</xdr:col>
                    <xdr:colOff>28575</xdr:colOff>
                    <xdr:row>182</xdr:row>
                    <xdr:rowOff>95250</xdr:rowOff>
                  </from>
                  <to>
                    <xdr:col>26</xdr:col>
                    <xdr:colOff>76200</xdr:colOff>
                    <xdr:row>183</xdr:row>
                    <xdr:rowOff>114300</xdr:rowOff>
                  </to>
                </anchor>
              </controlPr>
            </control>
          </mc:Choice>
        </mc:AlternateContent>
        <mc:AlternateContent xmlns:mc="http://schemas.openxmlformats.org/markup-compatibility/2006">
          <mc:Choice Requires="x14">
            <control shapeId="111976" r:id="rId25" name="Check Box 14696">
              <controlPr defaultSize="0" autoFill="0" autoLine="0" autoPict="0">
                <anchor moveWithCells="1">
                  <from>
                    <xdr:col>28</xdr:col>
                    <xdr:colOff>28575</xdr:colOff>
                    <xdr:row>182</xdr:row>
                    <xdr:rowOff>95250</xdr:rowOff>
                  </from>
                  <to>
                    <xdr:col>34</xdr:col>
                    <xdr:colOff>114300</xdr:colOff>
                    <xdr:row>183</xdr:row>
                    <xdr:rowOff>114300</xdr:rowOff>
                  </to>
                </anchor>
              </controlPr>
            </control>
          </mc:Choice>
        </mc:AlternateContent>
        <mc:AlternateContent xmlns:mc="http://schemas.openxmlformats.org/markup-compatibility/2006">
          <mc:Choice Requires="x14">
            <control shapeId="112125" r:id="rId26" name="Check Box 14845">
              <controlPr defaultSize="0" autoFill="0" autoLine="0" autoPict="0">
                <anchor moveWithCells="1">
                  <from>
                    <xdr:col>13</xdr:col>
                    <xdr:colOff>66675</xdr:colOff>
                    <xdr:row>82</xdr:row>
                    <xdr:rowOff>161925</xdr:rowOff>
                  </from>
                  <to>
                    <xdr:col>21</xdr:col>
                    <xdr:colOff>161925</xdr:colOff>
                    <xdr:row>84</xdr:row>
                    <xdr:rowOff>9525</xdr:rowOff>
                  </to>
                </anchor>
              </controlPr>
            </control>
          </mc:Choice>
        </mc:AlternateContent>
        <mc:AlternateContent xmlns:mc="http://schemas.openxmlformats.org/markup-compatibility/2006">
          <mc:Choice Requires="x14">
            <control shapeId="112126" r:id="rId27" name="Check Box 14846">
              <controlPr defaultSize="0" autoFill="0" autoLine="0" autoPict="0">
                <anchor moveWithCells="1">
                  <from>
                    <xdr:col>24</xdr:col>
                    <xdr:colOff>66675</xdr:colOff>
                    <xdr:row>82</xdr:row>
                    <xdr:rowOff>171450</xdr:rowOff>
                  </from>
                  <to>
                    <xdr:col>33</xdr:col>
                    <xdr:colOff>0</xdr:colOff>
                    <xdr:row>84</xdr:row>
                    <xdr:rowOff>19050</xdr:rowOff>
                  </to>
                </anchor>
              </controlPr>
            </control>
          </mc:Choice>
        </mc:AlternateContent>
        <mc:AlternateContent xmlns:mc="http://schemas.openxmlformats.org/markup-compatibility/2006">
          <mc:Choice Requires="x14">
            <control shapeId="112129" r:id="rId28" name="Check Box 14849">
              <controlPr defaultSize="0" autoFill="0" autoLine="0" autoPict="0">
                <anchor moveWithCells="1">
                  <from>
                    <xdr:col>13</xdr:col>
                    <xdr:colOff>85725</xdr:colOff>
                    <xdr:row>81</xdr:row>
                    <xdr:rowOff>85725</xdr:rowOff>
                  </from>
                  <to>
                    <xdr:col>18</xdr:col>
                    <xdr:colOff>123825</xdr:colOff>
                    <xdr:row>82</xdr:row>
                    <xdr:rowOff>123825</xdr:rowOff>
                  </to>
                </anchor>
              </controlPr>
            </control>
          </mc:Choice>
        </mc:AlternateContent>
        <mc:AlternateContent xmlns:mc="http://schemas.openxmlformats.org/markup-compatibility/2006">
          <mc:Choice Requires="x14">
            <control shapeId="112130" r:id="rId29" name="Check Box 14850">
              <controlPr defaultSize="0" autoFill="0" autoLine="0" autoPict="0">
                <anchor moveWithCells="1">
                  <from>
                    <xdr:col>17</xdr:col>
                    <xdr:colOff>85725</xdr:colOff>
                    <xdr:row>81</xdr:row>
                    <xdr:rowOff>95250</xdr:rowOff>
                  </from>
                  <to>
                    <xdr:col>21</xdr:col>
                    <xdr:colOff>0</xdr:colOff>
                    <xdr:row>82</xdr:row>
                    <xdr:rowOff>123825</xdr:rowOff>
                  </to>
                </anchor>
              </controlPr>
            </control>
          </mc:Choice>
        </mc:AlternateContent>
        <mc:AlternateContent xmlns:mc="http://schemas.openxmlformats.org/markup-compatibility/2006">
          <mc:Choice Requires="x14">
            <control shapeId="112132" r:id="rId30" name="Check Box 14852">
              <controlPr defaultSize="0" autoFill="0" autoLine="0" autoPict="0">
                <anchor moveWithCells="1">
                  <from>
                    <xdr:col>22</xdr:col>
                    <xdr:colOff>9525</xdr:colOff>
                    <xdr:row>81</xdr:row>
                    <xdr:rowOff>47625</xdr:rowOff>
                  </from>
                  <to>
                    <xdr:col>23</xdr:col>
                    <xdr:colOff>19050</xdr:colOff>
                    <xdr:row>82</xdr:row>
                    <xdr:rowOff>142875</xdr:rowOff>
                  </to>
                </anchor>
              </controlPr>
            </control>
          </mc:Choice>
        </mc:AlternateContent>
        <mc:AlternateContent xmlns:mc="http://schemas.openxmlformats.org/markup-compatibility/2006">
          <mc:Choice Requires="x14">
            <control shapeId="112279" r:id="rId31" name="Check Box 14999">
              <controlPr defaultSize="0" autoFill="0" autoLine="0" autoPict="0">
                <anchor moveWithCells="1">
                  <from>
                    <xdr:col>12</xdr:col>
                    <xdr:colOff>85725</xdr:colOff>
                    <xdr:row>125</xdr:row>
                    <xdr:rowOff>180975</xdr:rowOff>
                  </from>
                  <to>
                    <xdr:col>14</xdr:col>
                    <xdr:colOff>57150</xdr:colOff>
                    <xdr:row>127</xdr:row>
                    <xdr:rowOff>0</xdr:rowOff>
                  </to>
                </anchor>
              </controlPr>
            </control>
          </mc:Choice>
        </mc:AlternateContent>
        <mc:AlternateContent xmlns:mc="http://schemas.openxmlformats.org/markup-compatibility/2006">
          <mc:Choice Requires="x14">
            <control shapeId="112280" r:id="rId32" name="Check Box 15000">
              <controlPr defaultSize="0" autoFill="0" autoLine="0" autoPict="0">
                <anchor moveWithCells="1">
                  <from>
                    <xdr:col>15</xdr:col>
                    <xdr:colOff>133350</xdr:colOff>
                    <xdr:row>125</xdr:row>
                    <xdr:rowOff>0</xdr:rowOff>
                  </from>
                  <to>
                    <xdr:col>17</xdr:col>
                    <xdr:colOff>133350</xdr:colOff>
                    <xdr:row>126</xdr:row>
                    <xdr:rowOff>9525</xdr:rowOff>
                  </to>
                </anchor>
              </controlPr>
            </control>
          </mc:Choice>
        </mc:AlternateContent>
        <mc:AlternateContent xmlns:mc="http://schemas.openxmlformats.org/markup-compatibility/2006">
          <mc:Choice Requires="x14">
            <control shapeId="112281" r:id="rId33" name="Check Box 15001">
              <controlPr defaultSize="0" autoFill="0" autoLine="0" autoPict="0">
                <anchor moveWithCells="1">
                  <from>
                    <xdr:col>12</xdr:col>
                    <xdr:colOff>114300</xdr:colOff>
                    <xdr:row>124</xdr:row>
                    <xdr:rowOff>0</xdr:rowOff>
                  </from>
                  <to>
                    <xdr:col>14</xdr:col>
                    <xdr:colOff>85725</xdr:colOff>
                    <xdr:row>125</xdr:row>
                    <xdr:rowOff>9525</xdr:rowOff>
                  </to>
                </anchor>
              </controlPr>
            </control>
          </mc:Choice>
        </mc:AlternateContent>
        <mc:AlternateContent xmlns:mc="http://schemas.openxmlformats.org/markup-compatibility/2006">
          <mc:Choice Requires="x14">
            <control shapeId="112282" r:id="rId34" name="Check Box 15002">
              <controlPr defaultSize="0" autoFill="0" autoLine="0" autoPict="0">
                <anchor moveWithCells="1">
                  <from>
                    <xdr:col>15</xdr:col>
                    <xdr:colOff>142875</xdr:colOff>
                    <xdr:row>123</xdr:row>
                    <xdr:rowOff>180975</xdr:rowOff>
                  </from>
                  <to>
                    <xdr:col>17</xdr:col>
                    <xdr:colOff>142875</xdr:colOff>
                    <xdr:row>125</xdr:row>
                    <xdr:rowOff>9525</xdr:rowOff>
                  </to>
                </anchor>
              </controlPr>
            </control>
          </mc:Choice>
        </mc:AlternateContent>
        <mc:AlternateContent xmlns:mc="http://schemas.openxmlformats.org/markup-compatibility/2006">
          <mc:Choice Requires="x14">
            <control shapeId="112306" r:id="rId35" name="Check Box 15026">
              <controlPr defaultSize="0" autoFill="0" autoLine="0" autoPict="0">
                <anchor moveWithCells="1">
                  <from>
                    <xdr:col>28</xdr:col>
                    <xdr:colOff>0</xdr:colOff>
                    <xdr:row>145</xdr:row>
                    <xdr:rowOff>0</xdr:rowOff>
                  </from>
                  <to>
                    <xdr:col>29</xdr:col>
                    <xdr:colOff>152400</xdr:colOff>
                    <xdr:row>146</xdr:row>
                    <xdr:rowOff>19050</xdr:rowOff>
                  </to>
                </anchor>
              </controlPr>
            </control>
          </mc:Choice>
        </mc:AlternateContent>
        <mc:AlternateContent xmlns:mc="http://schemas.openxmlformats.org/markup-compatibility/2006">
          <mc:Choice Requires="x14">
            <control shapeId="112309" r:id="rId36" name="Check Box 15029">
              <controlPr defaultSize="0" autoFill="0" autoLine="0" autoPict="0">
                <anchor moveWithCells="1">
                  <from>
                    <xdr:col>22</xdr:col>
                    <xdr:colOff>9525</xdr:colOff>
                    <xdr:row>145</xdr:row>
                    <xdr:rowOff>9525</xdr:rowOff>
                  </from>
                  <to>
                    <xdr:col>23</xdr:col>
                    <xdr:colOff>161925</xdr:colOff>
                    <xdr:row>146</xdr:row>
                    <xdr:rowOff>28575</xdr:rowOff>
                  </to>
                </anchor>
              </controlPr>
            </control>
          </mc:Choice>
        </mc:AlternateContent>
        <mc:AlternateContent xmlns:mc="http://schemas.openxmlformats.org/markup-compatibility/2006">
          <mc:Choice Requires="x14">
            <control shapeId="112349" r:id="rId37" name="Check Box 15069">
              <controlPr defaultSize="0" autoFill="0" autoLine="0" autoPict="0">
                <anchor moveWithCells="1">
                  <from>
                    <xdr:col>12</xdr:col>
                    <xdr:colOff>85725</xdr:colOff>
                    <xdr:row>127</xdr:row>
                    <xdr:rowOff>9525</xdr:rowOff>
                  </from>
                  <to>
                    <xdr:col>14</xdr:col>
                    <xdr:colOff>57150</xdr:colOff>
                    <xdr:row>128</xdr:row>
                    <xdr:rowOff>19050</xdr:rowOff>
                  </to>
                </anchor>
              </controlPr>
            </control>
          </mc:Choice>
        </mc:AlternateContent>
        <mc:AlternateContent xmlns:mc="http://schemas.openxmlformats.org/markup-compatibility/2006">
          <mc:Choice Requires="x14">
            <control shapeId="112359" r:id="rId38" name="Check Box 15079">
              <controlPr defaultSize="0" autoFill="0" autoLine="0" autoPict="0">
                <anchor moveWithCells="1">
                  <from>
                    <xdr:col>12</xdr:col>
                    <xdr:colOff>95250</xdr:colOff>
                    <xdr:row>125</xdr:row>
                    <xdr:rowOff>9525</xdr:rowOff>
                  </from>
                  <to>
                    <xdr:col>14</xdr:col>
                    <xdr:colOff>66675</xdr:colOff>
                    <xdr:row>126</xdr:row>
                    <xdr:rowOff>19050</xdr:rowOff>
                  </to>
                </anchor>
              </controlPr>
            </control>
          </mc:Choice>
        </mc:AlternateContent>
        <mc:AlternateContent xmlns:mc="http://schemas.openxmlformats.org/markup-compatibility/2006">
          <mc:Choice Requires="x14">
            <control shapeId="112579" r:id="rId39" name="Check Box 15299">
              <controlPr defaultSize="0" autoFill="0" autoLine="0" autoPict="0">
                <anchor moveWithCells="1">
                  <from>
                    <xdr:col>12</xdr:col>
                    <xdr:colOff>152400</xdr:colOff>
                    <xdr:row>160</xdr:row>
                    <xdr:rowOff>104775</xdr:rowOff>
                  </from>
                  <to>
                    <xdr:col>14</xdr:col>
                    <xdr:colOff>123825</xdr:colOff>
                    <xdr:row>161</xdr:row>
                    <xdr:rowOff>123825</xdr:rowOff>
                  </to>
                </anchor>
              </controlPr>
            </control>
          </mc:Choice>
        </mc:AlternateContent>
        <mc:AlternateContent xmlns:mc="http://schemas.openxmlformats.org/markup-compatibility/2006">
          <mc:Choice Requires="x14">
            <control shapeId="112581" r:id="rId40" name="Check Box 15301">
              <controlPr defaultSize="0" autoFill="0" autoLine="0" autoPict="0">
                <anchor moveWithCells="1">
                  <from>
                    <xdr:col>15</xdr:col>
                    <xdr:colOff>66675</xdr:colOff>
                    <xdr:row>147</xdr:row>
                    <xdr:rowOff>0</xdr:rowOff>
                  </from>
                  <to>
                    <xdr:col>17</xdr:col>
                    <xdr:colOff>66675</xdr:colOff>
                    <xdr:row>148</xdr:row>
                    <xdr:rowOff>19050</xdr:rowOff>
                  </to>
                </anchor>
              </controlPr>
            </control>
          </mc:Choice>
        </mc:AlternateContent>
        <mc:AlternateContent xmlns:mc="http://schemas.openxmlformats.org/markup-compatibility/2006">
          <mc:Choice Requires="x14">
            <control shapeId="112582" r:id="rId41" name="Check Box 15302">
              <controlPr defaultSize="0" autoFill="0" autoLine="0" autoPict="0">
                <anchor moveWithCells="1">
                  <from>
                    <xdr:col>28</xdr:col>
                    <xdr:colOff>0</xdr:colOff>
                    <xdr:row>147</xdr:row>
                    <xdr:rowOff>0</xdr:rowOff>
                  </from>
                  <to>
                    <xdr:col>29</xdr:col>
                    <xdr:colOff>152400</xdr:colOff>
                    <xdr:row>148</xdr:row>
                    <xdr:rowOff>19050</xdr:rowOff>
                  </to>
                </anchor>
              </controlPr>
            </control>
          </mc:Choice>
        </mc:AlternateContent>
        <mc:AlternateContent xmlns:mc="http://schemas.openxmlformats.org/markup-compatibility/2006">
          <mc:Choice Requires="x14">
            <control shapeId="112583" r:id="rId42" name="Check Box 15303">
              <controlPr defaultSize="0" autoFill="0" autoLine="0" autoPict="0">
                <anchor moveWithCells="1">
                  <from>
                    <xdr:col>30</xdr:col>
                    <xdr:colOff>142875</xdr:colOff>
                    <xdr:row>147</xdr:row>
                    <xdr:rowOff>9525</xdr:rowOff>
                  </from>
                  <to>
                    <xdr:col>32</xdr:col>
                    <xdr:colOff>133350</xdr:colOff>
                    <xdr:row>148</xdr:row>
                    <xdr:rowOff>28575</xdr:rowOff>
                  </to>
                </anchor>
              </controlPr>
            </control>
          </mc:Choice>
        </mc:AlternateContent>
        <mc:AlternateContent xmlns:mc="http://schemas.openxmlformats.org/markup-compatibility/2006">
          <mc:Choice Requires="x14">
            <control shapeId="118479" r:id="rId43" name="Check Box 16079">
              <controlPr defaultSize="0" autoFill="0" autoLine="0" autoPict="0">
                <anchor moveWithCells="1">
                  <from>
                    <xdr:col>12</xdr:col>
                    <xdr:colOff>66675</xdr:colOff>
                    <xdr:row>147</xdr:row>
                    <xdr:rowOff>0</xdr:rowOff>
                  </from>
                  <to>
                    <xdr:col>14</xdr:col>
                    <xdr:colOff>38100</xdr:colOff>
                    <xdr:row>148</xdr:row>
                    <xdr:rowOff>19050</xdr:rowOff>
                  </to>
                </anchor>
              </controlPr>
            </control>
          </mc:Choice>
        </mc:AlternateContent>
        <mc:AlternateContent xmlns:mc="http://schemas.openxmlformats.org/markup-compatibility/2006">
          <mc:Choice Requires="x14">
            <control shapeId="118480" r:id="rId44" name="Check Box 16080">
              <controlPr defaultSize="0" autoFill="0" autoLine="0" autoPict="0">
                <anchor moveWithCells="1">
                  <from>
                    <xdr:col>15</xdr:col>
                    <xdr:colOff>66675</xdr:colOff>
                    <xdr:row>146</xdr:row>
                    <xdr:rowOff>0</xdr:rowOff>
                  </from>
                  <to>
                    <xdr:col>17</xdr:col>
                    <xdr:colOff>66675</xdr:colOff>
                    <xdr:row>147</xdr:row>
                    <xdr:rowOff>19050</xdr:rowOff>
                  </to>
                </anchor>
              </controlPr>
            </control>
          </mc:Choice>
        </mc:AlternateContent>
        <mc:AlternateContent xmlns:mc="http://schemas.openxmlformats.org/markup-compatibility/2006">
          <mc:Choice Requires="x14">
            <control shapeId="118766" r:id="rId45" name="Check Box 16366">
              <controlPr defaultSize="0" autoFill="0" autoLine="0" autoPict="0">
                <anchor moveWithCells="1">
                  <from>
                    <xdr:col>12</xdr:col>
                    <xdr:colOff>28575</xdr:colOff>
                    <xdr:row>145</xdr:row>
                    <xdr:rowOff>180975</xdr:rowOff>
                  </from>
                  <to>
                    <xdr:col>14</xdr:col>
                    <xdr:colOff>0</xdr:colOff>
                    <xdr:row>147</xdr:row>
                    <xdr:rowOff>9525</xdr:rowOff>
                  </to>
                </anchor>
              </controlPr>
            </control>
          </mc:Choice>
        </mc:AlternateContent>
        <mc:AlternateContent xmlns:mc="http://schemas.openxmlformats.org/markup-compatibility/2006">
          <mc:Choice Requires="x14">
            <control shapeId="118767" r:id="rId46" name="Check Box 16367">
              <controlPr defaultSize="0" autoFill="0" autoLine="0" autoPict="0">
                <anchor moveWithCells="1">
                  <from>
                    <xdr:col>15</xdr:col>
                    <xdr:colOff>142875</xdr:colOff>
                    <xdr:row>160</xdr:row>
                    <xdr:rowOff>114300</xdr:rowOff>
                  </from>
                  <to>
                    <xdr:col>17</xdr:col>
                    <xdr:colOff>142875</xdr:colOff>
                    <xdr:row>161</xdr:row>
                    <xdr:rowOff>123825</xdr:rowOff>
                  </to>
                </anchor>
              </controlPr>
            </control>
          </mc:Choice>
        </mc:AlternateContent>
        <mc:AlternateContent xmlns:mc="http://schemas.openxmlformats.org/markup-compatibility/2006">
          <mc:Choice Requires="x14">
            <control shapeId="118770" r:id="rId47" name="Check Box 16370">
              <controlPr defaultSize="0" autoFill="0" autoLine="0" autoPict="0">
                <anchor moveWithCells="1">
                  <from>
                    <xdr:col>31</xdr:col>
                    <xdr:colOff>95250</xdr:colOff>
                    <xdr:row>194</xdr:row>
                    <xdr:rowOff>9525</xdr:rowOff>
                  </from>
                  <to>
                    <xdr:col>34</xdr:col>
                    <xdr:colOff>123825</xdr:colOff>
                    <xdr:row>195</xdr:row>
                    <xdr:rowOff>0</xdr:rowOff>
                  </to>
                </anchor>
              </controlPr>
            </control>
          </mc:Choice>
        </mc:AlternateContent>
        <mc:AlternateContent xmlns:mc="http://schemas.openxmlformats.org/markup-compatibility/2006">
          <mc:Choice Requires="x14">
            <control shapeId="121186" r:id="rId48" name="Check Box 16738">
              <controlPr defaultSize="0" autoFill="0" autoLine="0" autoPict="0">
                <anchor moveWithCells="1">
                  <from>
                    <xdr:col>6</xdr:col>
                    <xdr:colOff>190500</xdr:colOff>
                    <xdr:row>170</xdr:row>
                    <xdr:rowOff>114300</xdr:rowOff>
                  </from>
                  <to>
                    <xdr:col>12</xdr:col>
                    <xdr:colOff>76200</xdr:colOff>
                    <xdr:row>171</xdr:row>
                    <xdr:rowOff>123825</xdr:rowOff>
                  </to>
                </anchor>
              </controlPr>
            </control>
          </mc:Choice>
        </mc:AlternateContent>
        <mc:AlternateContent xmlns:mc="http://schemas.openxmlformats.org/markup-compatibility/2006">
          <mc:Choice Requires="x14">
            <control shapeId="121187" r:id="rId49" name="Check Box 16739">
              <controlPr defaultSize="0" autoFill="0" autoLine="0" autoPict="0">
                <anchor moveWithCells="1">
                  <from>
                    <xdr:col>6</xdr:col>
                    <xdr:colOff>190500</xdr:colOff>
                    <xdr:row>172</xdr:row>
                    <xdr:rowOff>95250</xdr:rowOff>
                  </from>
                  <to>
                    <xdr:col>11</xdr:col>
                    <xdr:colOff>76200</xdr:colOff>
                    <xdr:row>173</xdr:row>
                    <xdr:rowOff>76200</xdr:rowOff>
                  </to>
                </anchor>
              </controlPr>
            </control>
          </mc:Choice>
        </mc:AlternateContent>
        <mc:AlternateContent xmlns:mc="http://schemas.openxmlformats.org/markup-compatibility/2006">
          <mc:Choice Requires="x14">
            <control shapeId="121189" r:id="rId50" name="Check Box 16741">
              <controlPr defaultSize="0" autoFill="0" autoLine="0" autoPict="0">
                <anchor moveWithCells="1">
                  <from>
                    <xdr:col>6</xdr:col>
                    <xdr:colOff>190500</xdr:colOff>
                    <xdr:row>174</xdr:row>
                    <xdr:rowOff>104775</xdr:rowOff>
                  </from>
                  <to>
                    <xdr:col>12</xdr:col>
                    <xdr:colOff>28575</xdr:colOff>
                    <xdr:row>175</xdr:row>
                    <xdr:rowOff>114300</xdr:rowOff>
                  </to>
                </anchor>
              </controlPr>
            </control>
          </mc:Choice>
        </mc:AlternateContent>
        <mc:AlternateContent xmlns:mc="http://schemas.openxmlformats.org/markup-compatibility/2006">
          <mc:Choice Requires="x14">
            <control shapeId="121421" r:id="rId51" name="Check Box 16973">
              <controlPr defaultSize="0" autoFill="0" autoLine="0" autoPict="0">
                <anchor moveWithCells="1">
                  <from>
                    <xdr:col>28</xdr:col>
                    <xdr:colOff>19050</xdr:colOff>
                    <xdr:row>178</xdr:row>
                    <xdr:rowOff>104775</xdr:rowOff>
                  </from>
                  <to>
                    <xdr:col>30</xdr:col>
                    <xdr:colOff>0</xdr:colOff>
                    <xdr:row>179</xdr:row>
                    <xdr:rowOff>114300</xdr:rowOff>
                  </to>
                </anchor>
              </controlPr>
            </control>
          </mc:Choice>
        </mc:AlternateContent>
        <mc:AlternateContent xmlns:mc="http://schemas.openxmlformats.org/markup-compatibility/2006">
          <mc:Choice Requires="x14">
            <control shapeId="121422" r:id="rId52" name="Check Box 16974">
              <controlPr defaultSize="0" autoFill="0" autoLine="0" autoPict="0">
                <anchor moveWithCells="1">
                  <from>
                    <xdr:col>20</xdr:col>
                    <xdr:colOff>38100</xdr:colOff>
                    <xdr:row>178</xdr:row>
                    <xdr:rowOff>95250</xdr:rowOff>
                  </from>
                  <to>
                    <xdr:col>22</xdr:col>
                    <xdr:colOff>28575</xdr:colOff>
                    <xdr:row>179</xdr:row>
                    <xdr:rowOff>114300</xdr:rowOff>
                  </to>
                </anchor>
              </controlPr>
            </control>
          </mc:Choice>
        </mc:AlternateContent>
        <mc:AlternateContent xmlns:mc="http://schemas.openxmlformats.org/markup-compatibility/2006">
          <mc:Choice Requires="x14">
            <control shapeId="130575" r:id="rId53" name="Check Box 18959">
              <controlPr defaultSize="0" autoFill="0" autoLine="0" autoPict="0">
                <anchor moveWithCells="1">
                  <from>
                    <xdr:col>23</xdr:col>
                    <xdr:colOff>161925</xdr:colOff>
                    <xdr:row>33</xdr:row>
                    <xdr:rowOff>161925</xdr:rowOff>
                  </from>
                  <to>
                    <xdr:col>26</xdr:col>
                    <xdr:colOff>47625</xdr:colOff>
                    <xdr:row>35</xdr:row>
                    <xdr:rowOff>0</xdr:rowOff>
                  </to>
                </anchor>
              </controlPr>
            </control>
          </mc:Choice>
        </mc:AlternateContent>
        <mc:AlternateContent xmlns:mc="http://schemas.openxmlformats.org/markup-compatibility/2006">
          <mc:Choice Requires="x14">
            <control shapeId="130577" r:id="rId54" name="Check Box 18961">
              <controlPr defaultSize="0" autoFill="0" autoLine="0" autoPict="0">
                <anchor moveWithCells="1">
                  <from>
                    <xdr:col>32</xdr:col>
                    <xdr:colOff>19050</xdr:colOff>
                    <xdr:row>31</xdr:row>
                    <xdr:rowOff>9525</xdr:rowOff>
                  </from>
                  <to>
                    <xdr:col>34</xdr:col>
                    <xdr:colOff>123825</xdr:colOff>
                    <xdr:row>32</xdr:row>
                    <xdr:rowOff>28575</xdr:rowOff>
                  </to>
                </anchor>
              </controlPr>
            </control>
          </mc:Choice>
        </mc:AlternateContent>
        <mc:AlternateContent xmlns:mc="http://schemas.openxmlformats.org/markup-compatibility/2006">
          <mc:Choice Requires="x14">
            <control shapeId="130931" r:id="rId55" name="Check Box 19315">
              <controlPr defaultSize="0" autoFill="0" autoLine="0" autoPict="0">
                <anchor moveWithCells="1">
                  <from>
                    <xdr:col>8</xdr:col>
                    <xdr:colOff>104775</xdr:colOff>
                    <xdr:row>189</xdr:row>
                    <xdr:rowOff>9525</xdr:rowOff>
                  </from>
                  <to>
                    <xdr:col>12</xdr:col>
                    <xdr:colOff>0</xdr:colOff>
                    <xdr:row>190</xdr:row>
                    <xdr:rowOff>0</xdr:rowOff>
                  </to>
                </anchor>
              </controlPr>
            </control>
          </mc:Choice>
        </mc:AlternateContent>
        <mc:AlternateContent xmlns:mc="http://schemas.openxmlformats.org/markup-compatibility/2006">
          <mc:Choice Requires="x14">
            <control shapeId="130934" r:id="rId56" name="Check Box 19318">
              <controlPr defaultSize="0" autoFill="0" autoLine="0" autoPict="0">
                <anchor moveWithCells="1">
                  <from>
                    <xdr:col>8</xdr:col>
                    <xdr:colOff>104775</xdr:colOff>
                    <xdr:row>190</xdr:row>
                    <xdr:rowOff>9525</xdr:rowOff>
                  </from>
                  <to>
                    <xdr:col>12</xdr:col>
                    <xdr:colOff>0</xdr:colOff>
                    <xdr:row>191</xdr:row>
                    <xdr:rowOff>0</xdr:rowOff>
                  </to>
                </anchor>
              </controlPr>
            </control>
          </mc:Choice>
        </mc:AlternateContent>
        <mc:AlternateContent xmlns:mc="http://schemas.openxmlformats.org/markup-compatibility/2006">
          <mc:Choice Requires="x14">
            <control shapeId="130935" r:id="rId57" name="Check Box 19319">
              <controlPr defaultSize="0" autoFill="0" autoLine="0" autoPict="0">
                <anchor moveWithCells="1">
                  <from>
                    <xdr:col>13</xdr:col>
                    <xdr:colOff>9525</xdr:colOff>
                    <xdr:row>189</xdr:row>
                    <xdr:rowOff>19050</xdr:rowOff>
                  </from>
                  <to>
                    <xdr:col>16</xdr:col>
                    <xdr:colOff>0</xdr:colOff>
                    <xdr:row>190</xdr:row>
                    <xdr:rowOff>19050</xdr:rowOff>
                  </to>
                </anchor>
              </controlPr>
            </control>
          </mc:Choice>
        </mc:AlternateContent>
        <mc:AlternateContent xmlns:mc="http://schemas.openxmlformats.org/markup-compatibility/2006">
          <mc:Choice Requires="x14">
            <control shapeId="130936" r:id="rId58" name="Check Box 19320">
              <controlPr defaultSize="0" autoFill="0" autoLine="0" autoPict="0">
                <anchor moveWithCells="1">
                  <from>
                    <xdr:col>16</xdr:col>
                    <xdr:colOff>95250</xdr:colOff>
                    <xdr:row>189</xdr:row>
                    <xdr:rowOff>9525</xdr:rowOff>
                  </from>
                  <to>
                    <xdr:col>22</xdr:col>
                    <xdr:colOff>66675</xdr:colOff>
                    <xdr:row>190</xdr:row>
                    <xdr:rowOff>19050</xdr:rowOff>
                  </to>
                </anchor>
              </controlPr>
            </control>
          </mc:Choice>
        </mc:AlternateContent>
        <mc:AlternateContent xmlns:mc="http://schemas.openxmlformats.org/markup-compatibility/2006">
          <mc:Choice Requires="x14">
            <control shapeId="130937" r:id="rId59" name="Check Box 19321">
              <controlPr defaultSize="0" autoFill="0" autoLine="0" autoPict="0">
                <anchor moveWithCells="1">
                  <from>
                    <xdr:col>21</xdr:col>
                    <xdr:colOff>171450</xdr:colOff>
                    <xdr:row>189</xdr:row>
                    <xdr:rowOff>28575</xdr:rowOff>
                  </from>
                  <to>
                    <xdr:col>24</xdr:col>
                    <xdr:colOff>171450</xdr:colOff>
                    <xdr:row>190</xdr:row>
                    <xdr:rowOff>19050</xdr:rowOff>
                  </to>
                </anchor>
              </controlPr>
            </control>
          </mc:Choice>
        </mc:AlternateContent>
        <mc:AlternateContent xmlns:mc="http://schemas.openxmlformats.org/markup-compatibility/2006">
          <mc:Choice Requires="x14">
            <control shapeId="130938" r:id="rId60" name="Check Box 19322">
              <controlPr defaultSize="0" autoFill="0" autoLine="0" autoPict="0">
                <anchor moveWithCells="1">
                  <from>
                    <xdr:col>12</xdr:col>
                    <xdr:colOff>161925</xdr:colOff>
                    <xdr:row>1</xdr:row>
                    <xdr:rowOff>0</xdr:rowOff>
                  </from>
                  <to>
                    <xdr:col>14</xdr:col>
                    <xdr:colOff>85725</xdr:colOff>
                    <xdr:row>2</xdr:row>
                    <xdr:rowOff>28575</xdr:rowOff>
                  </to>
                </anchor>
              </controlPr>
            </control>
          </mc:Choice>
        </mc:AlternateContent>
        <mc:AlternateContent xmlns:mc="http://schemas.openxmlformats.org/markup-compatibility/2006">
          <mc:Choice Requires="x14">
            <control shapeId="130939" r:id="rId61" name="Check Box 19323">
              <controlPr defaultSize="0" autoFill="0" autoLine="0" autoPict="0">
                <anchor moveWithCells="1">
                  <from>
                    <xdr:col>2</xdr:col>
                    <xdr:colOff>114300</xdr:colOff>
                    <xdr:row>0</xdr:row>
                    <xdr:rowOff>209550</xdr:rowOff>
                  </from>
                  <to>
                    <xdr:col>4</xdr:col>
                    <xdr:colOff>66675</xdr:colOff>
                    <xdr:row>2</xdr:row>
                    <xdr:rowOff>57150</xdr:rowOff>
                  </to>
                </anchor>
              </controlPr>
            </control>
          </mc:Choice>
        </mc:AlternateContent>
        <mc:AlternateContent xmlns:mc="http://schemas.openxmlformats.org/markup-compatibility/2006">
          <mc:Choice Requires="x14">
            <control shapeId="130940" r:id="rId62" name="Check Box 19324">
              <controlPr defaultSize="0" autoFill="0" autoLine="0" autoPict="0">
                <anchor moveWithCells="1">
                  <from>
                    <xdr:col>24</xdr:col>
                    <xdr:colOff>0</xdr:colOff>
                    <xdr:row>1</xdr:row>
                    <xdr:rowOff>0</xdr:rowOff>
                  </from>
                  <to>
                    <xdr:col>25</xdr:col>
                    <xdr:colOff>104775</xdr:colOff>
                    <xdr:row>2</xdr:row>
                    <xdr:rowOff>28575</xdr:rowOff>
                  </to>
                </anchor>
              </controlPr>
            </control>
          </mc:Choice>
        </mc:AlternateContent>
        <mc:AlternateContent xmlns:mc="http://schemas.openxmlformats.org/markup-compatibility/2006">
          <mc:Choice Requires="x14">
            <control shapeId="130941" r:id="rId63" name="Check Box 19325">
              <controlPr defaultSize="0" autoFill="0" autoLine="0" autoPict="0">
                <anchor moveWithCells="1">
                  <from>
                    <xdr:col>8</xdr:col>
                    <xdr:colOff>95250</xdr:colOff>
                    <xdr:row>28</xdr:row>
                    <xdr:rowOff>85725</xdr:rowOff>
                  </from>
                  <to>
                    <xdr:col>10</xdr:col>
                    <xdr:colOff>28575</xdr:colOff>
                    <xdr:row>29</xdr:row>
                    <xdr:rowOff>114300</xdr:rowOff>
                  </to>
                </anchor>
              </controlPr>
            </control>
          </mc:Choice>
        </mc:AlternateContent>
        <mc:AlternateContent xmlns:mc="http://schemas.openxmlformats.org/markup-compatibility/2006">
          <mc:Choice Requires="x14">
            <control shapeId="130942" r:id="rId64" name="Check Box 19326">
              <controlPr defaultSize="0" autoFill="0" autoLine="0" autoPict="0">
                <anchor moveWithCells="1">
                  <from>
                    <xdr:col>18</xdr:col>
                    <xdr:colOff>9525</xdr:colOff>
                    <xdr:row>28</xdr:row>
                    <xdr:rowOff>76200</xdr:rowOff>
                  </from>
                  <to>
                    <xdr:col>19</xdr:col>
                    <xdr:colOff>123825</xdr:colOff>
                    <xdr:row>29</xdr:row>
                    <xdr:rowOff>104775</xdr:rowOff>
                  </to>
                </anchor>
              </controlPr>
            </control>
          </mc:Choice>
        </mc:AlternateContent>
        <mc:AlternateContent xmlns:mc="http://schemas.openxmlformats.org/markup-compatibility/2006">
          <mc:Choice Requires="x14">
            <control shapeId="130943" r:id="rId65" name="Check Box 19327">
              <controlPr defaultSize="0" autoFill="0" autoLine="0" autoPict="0">
                <anchor moveWithCells="1">
                  <from>
                    <xdr:col>26</xdr:col>
                    <xdr:colOff>95250</xdr:colOff>
                    <xdr:row>28</xdr:row>
                    <xdr:rowOff>76200</xdr:rowOff>
                  </from>
                  <to>
                    <xdr:col>28</xdr:col>
                    <xdr:colOff>85725</xdr:colOff>
                    <xdr:row>29</xdr:row>
                    <xdr:rowOff>104775</xdr:rowOff>
                  </to>
                </anchor>
              </controlPr>
            </control>
          </mc:Choice>
        </mc:AlternateContent>
        <mc:AlternateContent xmlns:mc="http://schemas.openxmlformats.org/markup-compatibility/2006">
          <mc:Choice Requires="x14">
            <control shapeId="130945" r:id="rId66" name="Check Box 19329">
              <controlPr defaultSize="0" autoFill="0" autoLine="0" autoPict="0">
                <anchor moveWithCells="1">
                  <from>
                    <xdr:col>15</xdr:col>
                    <xdr:colOff>142875</xdr:colOff>
                    <xdr:row>126</xdr:row>
                    <xdr:rowOff>9525</xdr:rowOff>
                  </from>
                  <to>
                    <xdr:col>17</xdr:col>
                    <xdr:colOff>133350</xdr:colOff>
                    <xdr:row>127</xdr:row>
                    <xdr:rowOff>19050</xdr:rowOff>
                  </to>
                </anchor>
              </controlPr>
            </control>
          </mc:Choice>
        </mc:AlternateContent>
        <mc:AlternateContent xmlns:mc="http://schemas.openxmlformats.org/markup-compatibility/2006">
          <mc:Choice Requires="x14">
            <control shapeId="130946" r:id="rId67" name="Check Box 19330">
              <controlPr defaultSize="0" autoFill="0" autoLine="0" autoPict="0">
                <anchor moveWithCells="1">
                  <from>
                    <xdr:col>15</xdr:col>
                    <xdr:colOff>142875</xdr:colOff>
                    <xdr:row>127</xdr:row>
                    <xdr:rowOff>9525</xdr:rowOff>
                  </from>
                  <to>
                    <xdr:col>17</xdr:col>
                    <xdr:colOff>142875</xdr:colOff>
                    <xdr:row>128</xdr:row>
                    <xdr:rowOff>19050</xdr:rowOff>
                  </to>
                </anchor>
              </controlPr>
            </control>
          </mc:Choice>
        </mc:AlternateContent>
        <mc:AlternateContent xmlns:mc="http://schemas.openxmlformats.org/markup-compatibility/2006">
          <mc:Choice Requires="x14">
            <control shapeId="130949" r:id="rId68" name="Check Box 19333">
              <controlPr defaultSize="0" autoFill="0" autoLine="0" autoPict="0">
                <anchor moveWithCells="1">
                  <from>
                    <xdr:col>12</xdr:col>
                    <xdr:colOff>38100</xdr:colOff>
                    <xdr:row>184</xdr:row>
                    <xdr:rowOff>85725</xdr:rowOff>
                  </from>
                  <to>
                    <xdr:col>14</xdr:col>
                    <xdr:colOff>19050</xdr:colOff>
                    <xdr:row>185</xdr:row>
                    <xdr:rowOff>114300</xdr:rowOff>
                  </to>
                </anchor>
              </controlPr>
            </control>
          </mc:Choice>
        </mc:AlternateContent>
        <mc:AlternateContent xmlns:mc="http://schemas.openxmlformats.org/markup-compatibility/2006">
          <mc:Choice Requires="x14">
            <control shapeId="130954" r:id="rId69" name="Check Box 19338">
              <controlPr defaultSize="0" autoFill="0" autoLine="0" autoPict="0">
                <anchor moveWithCells="1">
                  <from>
                    <xdr:col>25</xdr:col>
                    <xdr:colOff>19050</xdr:colOff>
                    <xdr:row>30</xdr:row>
                    <xdr:rowOff>180975</xdr:rowOff>
                  </from>
                  <to>
                    <xdr:col>26</xdr:col>
                    <xdr:colOff>76200</xdr:colOff>
                    <xdr:row>32</xdr:row>
                    <xdr:rowOff>28575</xdr:rowOff>
                  </to>
                </anchor>
              </controlPr>
            </control>
          </mc:Choice>
        </mc:AlternateContent>
        <mc:AlternateContent xmlns:mc="http://schemas.openxmlformats.org/markup-compatibility/2006">
          <mc:Choice Requires="x14">
            <control shapeId="130957" r:id="rId70" name="Check Box 19341">
              <controlPr defaultSize="0" autoFill="0" autoLine="0" autoPict="0">
                <anchor moveWithCells="1">
                  <from>
                    <xdr:col>28</xdr:col>
                    <xdr:colOff>19050</xdr:colOff>
                    <xdr:row>31</xdr:row>
                    <xdr:rowOff>180975</xdr:rowOff>
                  </from>
                  <to>
                    <xdr:col>29</xdr:col>
                    <xdr:colOff>76200</xdr:colOff>
                    <xdr:row>33</xdr:row>
                    <xdr:rowOff>28575</xdr:rowOff>
                  </to>
                </anchor>
              </controlPr>
            </control>
          </mc:Choice>
        </mc:AlternateContent>
        <mc:AlternateContent xmlns:mc="http://schemas.openxmlformats.org/markup-compatibility/2006">
          <mc:Choice Requires="x14">
            <control shapeId="130958" r:id="rId71" name="Check Box 19342">
              <controlPr defaultSize="0" autoFill="0" autoLine="0" autoPict="0">
                <anchor moveWithCells="1">
                  <from>
                    <xdr:col>28</xdr:col>
                    <xdr:colOff>19050</xdr:colOff>
                    <xdr:row>30</xdr:row>
                    <xdr:rowOff>180975</xdr:rowOff>
                  </from>
                  <to>
                    <xdr:col>29</xdr:col>
                    <xdr:colOff>76200</xdr:colOff>
                    <xdr:row>32</xdr:row>
                    <xdr:rowOff>28575</xdr:rowOff>
                  </to>
                </anchor>
              </controlPr>
            </control>
          </mc:Choice>
        </mc:AlternateContent>
        <mc:AlternateContent xmlns:mc="http://schemas.openxmlformats.org/markup-compatibility/2006">
          <mc:Choice Requires="x14">
            <control shapeId="130959" r:id="rId72" name="Check Box 19343">
              <controlPr defaultSize="0" autoFill="0" autoLine="0" autoPict="0">
                <anchor moveWithCells="1">
                  <from>
                    <xdr:col>25</xdr:col>
                    <xdr:colOff>19050</xdr:colOff>
                    <xdr:row>29</xdr:row>
                    <xdr:rowOff>180975</xdr:rowOff>
                  </from>
                  <to>
                    <xdr:col>26</xdr:col>
                    <xdr:colOff>76200</xdr:colOff>
                    <xdr:row>31</xdr:row>
                    <xdr:rowOff>28575</xdr:rowOff>
                  </to>
                </anchor>
              </controlPr>
            </control>
          </mc:Choice>
        </mc:AlternateContent>
        <mc:AlternateContent xmlns:mc="http://schemas.openxmlformats.org/markup-compatibility/2006">
          <mc:Choice Requires="x14">
            <control shapeId="130960" r:id="rId73" name="Check Box 19344">
              <controlPr defaultSize="0" autoFill="0" autoLine="0" autoPict="0">
                <anchor moveWithCells="1">
                  <from>
                    <xdr:col>12</xdr:col>
                    <xdr:colOff>47625</xdr:colOff>
                    <xdr:row>143</xdr:row>
                    <xdr:rowOff>9525</xdr:rowOff>
                  </from>
                  <to>
                    <xdr:col>18</xdr:col>
                    <xdr:colOff>95250</xdr:colOff>
                    <xdr:row>144</xdr:row>
                    <xdr:rowOff>9525</xdr:rowOff>
                  </to>
                </anchor>
              </controlPr>
            </control>
          </mc:Choice>
        </mc:AlternateContent>
        <mc:AlternateContent xmlns:mc="http://schemas.openxmlformats.org/markup-compatibility/2006">
          <mc:Choice Requires="x14">
            <control shapeId="130962" r:id="rId74" name="Check Box 19346">
              <controlPr defaultSize="0" autoFill="0" autoLine="0" autoPict="0">
                <anchor moveWithCells="1">
                  <from>
                    <xdr:col>28</xdr:col>
                    <xdr:colOff>19050</xdr:colOff>
                    <xdr:row>29</xdr:row>
                    <xdr:rowOff>180975</xdr:rowOff>
                  </from>
                  <to>
                    <xdr:col>29</xdr:col>
                    <xdr:colOff>76200</xdr:colOff>
                    <xdr:row>31</xdr:row>
                    <xdr:rowOff>28575</xdr:rowOff>
                  </to>
                </anchor>
              </controlPr>
            </control>
          </mc:Choice>
        </mc:AlternateContent>
        <mc:AlternateContent xmlns:mc="http://schemas.openxmlformats.org/markup-compatibility/2006">
          <mc:Choice Requires="x14">
            <control shapeId="130963" r:id="rId75" name="Check Box 19347">
              <controlPr defaultSize="0" autoFill="0" autoLine="0" autoPict="0">
                <anchor moveWithCells="1">
                  <from>
                    <xdr:col>8</xdr:col>
                    <xdr:colOff>57150</xdr:colOff>
                    <xdr:row>142</xdr:row>
                    <xdr:rowOff>171450</xdr:rowOff>
                  </from>
                  <to>
                    <xdr:col>12</xdr:col>
                    <xdr:colOff>76200</xdr:colOff>
                    <xdr:row>144</xdr:row>
                    <xdr:rowOff>19050</xdr:rowOff>
                  </to>
                </anchor>
              </controlPr>
            </control>
          </mc:Choice>
        </mc:AlternateContent>
        <mc:AlternateContent xmlns:mc="http://schemas.openxmlformats.org/markup-compatibility/2006">
          <mc:Choice Requires="x14">
            <control shapeId="130969" r:id="rId76" name="Check Box 19353">
              <controlPr defaultSize="0" autoFill="0" autoLine="0" autoPict="0">
                <anchor moveWithCells="1">
                  <from>
                    <xdr:col>22</xdr:col>
                    <xdr:colOff>104775</xdr:colOff>
                    <xdr:row>33</xdr:row>
                    <xdr:rowOff>0</xdr:rowOff>
                  </from>
                  <to>
                    <xdr:col>23</xdr:col>
                    <xdr:colOff>123825</xdr:colOff>
                    <xdr:row>34</xdr:row>
                    <xdr:rowOff>0</xdr:rowOff>
                  </to>
                </anchor>
              </controlPr>
            </control>
          </mc:Choice>
        </mc:AlternateContent>
        <mc:AlternateContent xmlns:mc="http://schemas.openxmlformats.org/markup-compatibility/2006">
          <mc:Choice Requires="x14">
            <control shapeId="130970" r:id="rId77" name="Check Box 19354">
              <controlPr defaultSize="0" autoFill="0" autoLine="0" autoPict="0">
                <anchor moveWithCells="1">
                  <from>
                    <xdr:col>32</xdr:col>
                    <xdr:colOff>0</xdr:colOff>
                    <xdr:row>33</xdr:row>
                    <xdr:rowOff>0</xdr:rowOff>
                  </from>
                  <to>
                    <xdr:col>33</xdr:col>
                    <xdr:colOff>28575</xdr:colOff>
                    <xdr:row>34</xdr:row>
                    <xdr:rowOff>0</xdr:rowOff>
                  </to>
                </anchor>
              </controlPr>
            </control>
          </mc:Choice>
        </mc:AlternateContent>
        <mc:AlternateContent xmlns:mc="http://schemas.openxmlformats.org/markup-compatibility/2006">
          <mc:Choice Requires="x14">
            <control shapeId="130972" r:id="rId78" name="Check Box 19356">
              <controlPr defaultSize="0" autoFill="0" autoLine="0" autoPict="0">
                <anchor moveWithCells="1">
                  <from>
                    <xdr:col>31</xdr:col>
                    <xdr:colOff>104775</xdr:colOff>
                    <xdr:row>196</xdr:row>
                    <xdr:rowOff>0</xdr:rowOff>
                  </from>
                  <to>
                    <xdr:col>34</xdr:col>
                    <xdr:colOff>142875</xdr:colOff>
                    <xdr:row>196</xdr:row>
                    <xdr:rowOff>171450</xdr:rowOff>
                  </to>
                </anchor>
              </controlPr>
            </control>
          </mc:Choice>
        </mc:AlternateContent>
        <mc:AlternateContent xmlns:mc="http://schemas.openxmlformats.org/markup-compatibility/2006">
          <mc:Choice Requires="x14">
            <control shapeId="130977" r:id="rId79" name="Check Box 19361">
              <controlPr defaultSize="0" autoFill="0" autoLine="0" autoPict="0">
                <anchor moveWithCells="1">
                  <from>
                    <xdr:col>8</xdr:col>
                    <xdr:colOff>66675</xdr:colOff>
                    <xdr:row>194</xdr:row>
                    <xdr:rowOff>19050</xdr:rowOff>
                  </from>
                  <to>
                    <xdr:col>14</xdr:col>
                    <xdr:colOff>66675</xdr:colOff>
                    <xdr:row>195</xdr:row>
                    <xdr:rowOff>28575</xdr:rowOff>
                  </to>
                </anchor>
              </controlPr>
            </control>
          </mc:Choice>
        </mc:AlternateContent>
        <mc:AlternateContent xmlns:mc="http://schemas.openxmlformats.org/markup-compatibility/2006">
          <mc:Choice Requires="x14">
            <control shapeId="130980" r:id="rId80" name="Check Box 19364">
              <controlPr defaultSize="0" autoFill="0" autoLine="0" autoPict="0">
                <anchor moveWithCells="1">
                  <from>
                    <xdr:col>8</xdr:col>
                    <xdr:colOff>66675</xdr:colOff>
                    <xdr:row>195</xdr:row>
                    <xdr:rowOff>180975</xdr:rowOff>
                  </from>
                  <to>
                    <xdr:col>14</xdr:col>
                    <xdr:colOff>142875</xdr:colOff>
                    <xdr:row>197</xdr:row>
                    <xdr:rowOff>19050</xdr:rowOff>
                  </to>
                </anchor>
              </controlPr>
            </control>
          </mc:Choice>
        </mc:AlternateContent>
        <mc:AlternateContent xmlns:mc="http://schemas.openxmlformats.org/markup-compatibility/2006">
          <mc:Choice Requires="x14">
            <control shapeId="131032" r:id="rId81" name="Check Box 19416">
              <controlPr defaultSize="0" autoFill="0" autoLine="0" autoPict="0">
                <anchor moveWithCells="1">
                  <from>
                    <xdr:col>14</xdr:col>
                    <xdr:colOff>161925</xdr:colOff>
                    <xdr:row>48</xdr:row>
                    <xdr:rowOff>180975</xdr:rowOff>
                  </from>
                  <to>
                    <xdr:col>22</xdr:col>
                    <xdr:colOff>123825</xdr:colOff>
                    <xdr:row>50</xdr:row>
                    <xdr:rowOff>9525</xdr:rowOff>
                  </to>
                </anchor>
              </controlPr>
            </control>
          </mc:Choice>
        </mc:AlternateContent>
        <mc:AlternateContent xmlns:mc="http://schemas.openxmlformats.org/markup-compatibility/2006">
          <mc:Choice Requires="x14">
            <control shapeId="131033" r:id="rId82" name="Check Box 19417">
              <controlPr defaultSize="0" autoFill="0" autoLine="0" autoPict="0">
                <anchor moveWithCells="1">
                  <from>
                    <xdr:col>23</xdr:col>
                    <xdr:colOff>38100</xdr:colOff>
                    <xdr:row>48</xdr:row>
                    <xdr:rowOff>152400</xdr:rowOff>
                  </from>
                  <to>
                    <xdr:col>27</xdr:col>
                    <xdr:colOff>47625</xdr:colOff>
                    <xdr:row>50</xdr:row>
                    <xdr:rowOff>38100</xdr:rowOff>
                  </to>
                </anchor>
              </controlPr>
            </control>
          </mc:Choice>
        </mc:AlternateContent>
        <mc:AlternateContent xmlns:mc="http://schemas.openxmlformats.org/markup-compatibility/2006">
          <mc:Choice Requires="x14">
            <control shapeId="131034" r:id="rId83" name="Check Box 19418">
              <controlPr defaultSize="0" autoFill="0" autoLine="0" autoPict="0">
                <anchor moveWithCells="1">
                  <from>
                    <xdr:col>6</xdr:col>
                    <xdr:colOff>19050</xdr:colOff>
                    <xdr:row>48</xdr:row>
                    <xdr:rowOff>190500</xdr:rowOff>
                  </from>
                  <to>
                    <xdr:col>14</xdr:col>
                    <xdr:colOff>47625</xdr:colOff>
                    <xdr:row>50</xdr:row>
                    <xdr:rowOff>19050</xdr:rowOff>
                  </to>
                </anchor>
              </controlPr>
            </control>
          </mc:Choice>
        </mc:AlternateContent>
        <mc:AlternateContent xmlns:mc="http://schemas.openxmlformats.org/markup-compatibility/2006">
          <mc:Choice Requires="x14">
            <control shapeId="131035" r:id="rId84" name="Check Box 19419">
              <controlPr defaultSize="0" autoFill="0" autoLine="0" autoPict="0">
                <anchor moveWithCells="1">
                  <from>
                    <xdr:col>6</xdr:col>
                    <xdr:colOff>9525</xdr:colOff>
                    <xdr:row>51</xdr:row>
                    <xdr:rowOff>171450</xdr:rowOff>
                  </from>
                  <to>
                    <xdr:col>12</xdr:col>
                    <xdr:colOff>85725</xdr:colOff>
                    <xdr:row>53</xdr:row>
                    <xdr:rowOff>9525</xdr:rowOff>
                  </to>
                </anchor>
              </controlPr>
            </control>
          </mc:Choice>
        </mc:AlternateContent>
        <mc:AlternateContent xmlns:mc="http://schemas.openxmlformats.org/markup-compatibility/2006">
          <mc:Choice Requires="x14">
            <control shapeId="131036" r:id="rId85" name="Check Box 19420">
              <controlPr defaultSize="0" autoFill="0" autoLine="0" autoPict="0">
                <anchor moveWithCells="1">
                  <from>
                    <xdr:col>13</xdr:col>
                    <xdr:colOff>38100</xdr:colOff>
                    <xdr:row>51</xdr:row>
                    <xdr:rowOff>180975</xdr:rowOff>
                  </from>
                  <to>
                    <xdr:col>21</xdr:col>
                    <xdr:colOff>0</xdr:colOff>
                    <xdr:row>53</xdr:row>
                    <xdr:rowOff>9525</xdr:rowOff>
                  </to>
                </anchor>
              </controlPr>
            </control>
          </mc:Choice>
        </mc:AlternateContent>
        <mc:AlternateContent xmlns:mc="http://schemas.openxmlformats.org/markup-compatibility/2006">
          <mc:Choice Requires="x14">
            <control shapeId="131037" r:id="rId86" name="Check Box 19421">
              <controlPr defaultSize="0" autoFill="0" autoLine="0" autoPict="0">
                <anchor moveWithCells="1">
                  <from>
                    <xdr:col>20</xdr:col>
                    <xdr:colOff>152400</xdr:colOff>
                    <xdr:row>51</xdr:row>
                    <xdr:rowOff>180975</xdr:rowOff>
                  </from>
                  <to>
                    <xdr:col>30</xdr:col>
                    <xdr:colOff>95250</xdr:colOff>
                    <xdr:row>53</xdr:row>
                    <xdr:rowOff>9525</xdr:rowOff>
                  </to>
                </anchor>
              </controlPr>
            </control>
          </mc:Choice>
        </mc:AlternateContent>
        <mc:AlternateContent xmlns:mc="http://schemas.openxmlformats.org/markup-compatibility/2006">
          <mc:Choice Requires="x14">
            <control shapeId="131038" r:id="rId87" name="Check Box 19422">
              <controlPr defaultSize="0" autoFill="0" autoLine="0" autoPict="0">
                <anchor moveWithCells="1">
                  <from>
                    <xdr:col>9</xdr:col>
                    <xdr:colOff>123825</xdr:colOff>
                    <xdr:row>53</xdr:row>
                    <xdr:rowOff>190500</xdr:rowOff>
                  </from>
                  <to>
                    <xdr:col>14</xdr:col>
                    <xdr:colOff>57150</xdr:colOff>
                    <xdr:row>55</xdr:row>
                    <xdr:rowOff>9525</xdr:rowOff>
                  </to>
                </anchor>
              </controlPr>
            </control>
          </mc:Choice>
        </mc:AlternateContent>
        <mc:AlternateContent xmlns:mc="http://schemas.openxmlformats.org/markup-compatibility/2006">
          <mc:Choice Requires="x14">
            <control shapeId="131039" r:id="rId88" name="Check Box 19423">
              <controlPr defaultSize="0" autoFill="0" autoLine="0" autoPict="0">
                <anchor moveWithCells="1">
                  <from>
                    <xdr:col>6</xdr:col>
                    <xdr:colOff>19050</xdr:colOff>
                    <xdr:row>58</xdr:row>
                    <xdr:rowOff>161925</xdr:rowOff>
                  </from>
                  <to>
                    <xdr:col>10</xdr:col>
                    <xdr:colOff>38100</xdr:colOff>
                    <xdr:row>60</xdr:row>
                    <xdr:rowOff>19050</xdr:rowOff>
                  </to>
                </anchor>
              </controlPr>
            </control>
          </mc:Choice>
        </mc:AlternateContent>
        <mc:AlternateContent xmlns:mc="http://schemas.openxmlformats.org/markup-compatibility/2006">
          <mc:Choice Requires="x14">
            <control shapeId="131040" r:id="rId89" name="Check Box 19424">
              <controlPr defaultSize="0" autoFill="0" autoLine="0" autoPict="0">
                <anchor moveWithCells="1">
                  <from>
                    <xdr:col>12</xdr:col>
                    <xdr:colOff>28575</xdr:colOff>
                    <xdr:row>58</xdr:row>
                    <xdr:rowOff>171450</xdr:rowOff>
                  </from>
                  <to>
                    <xdr:col>18</xdr:col>
                    <xdr:colOff>85725</xdr:colOff>
                    <xdr:row>60</xdr:row>
                    <xdr:rowOff>9525</xdr:rowOff>
                  </to>
                </anchor>
              </controlPr>
            </control>
          </mc:Choice>
        </mc:AlternateContent>
        <mc:AlternateContent xmlns:mc="http://schemas.openxmlformats.org/markup-compatibility/2006">
          <mc:Choice Requires="x14">
            <control shapeId="131041" r:id="rId90" name="Check Box 19425">
              <controlPr defaultSize="0" autoFill="0" autoLine="0" autoPict="0">
                <anchor moveWithCells="1">
                  <from>
                    <xdr:col>24</xdr:col>
                    <xdr:colOff>161925</xdr:colOff>
                    <xdr:row>53</xdr:row>
                    <xdr:rowOff>190500</xdr:rowOff>
                  </from>
                  <to>
                    <xdr:col>31</xdr:col>
                    <xdr:colOff>76200</xdr:colOff>
                    <xdr:row>55</xdr:row>
                    <xdr:rowOff>9525</xdr:rowOff>
                  </to>
                </anchor>
              </controlPr>
            </control>
          </mc:Choice>
        </mc:AlternateContent>
        <mc:AlternateContent xmlns:mc="http://schemas.openxmlformats.org/markup-compatibility/2006">
          <mc:Choice Requires="x14">
            <control shapeId="131042" r:id="rId91" name="Check Box 19426">
              <controlPr defaultSize="0" autoFill="0" autoLine="0" autoPict="0">
                <anchor moveWithCells="1">
                  <from>
                    <xdr:col>9</xdr:col>
                    <xdr:colOff>123825</xdr:colOff>
                    <xdr:row>55</xdr:row>
                    <xdr:rowOff>0</xdr:rowOff>
                  </from>
                  <to>
                    <xdr:col>14</xdr:col>
                    <xdr:colOff>57150</xdr:colOff>
                    <xdr:row>56</xdr:row>
                    <xdr:rowOff>9525</xdr:rowOff>
                  </to>
                </anchor>
              </controlPr>
            </control>
          </mc:Choice>
        </mc:AlternateContent>
        <mc:AlternateContent xmlns:mc="http://schemas.openxmlformats.org/markup-compatibility/2006">
          <mc:Choice Requires="x14">
            <control shapeId="131043" r:id="rId92" name="Check Box 19427">
              <controlPr defaultSize="0" autoFill="0" autoLine="0" autoPict="0">
                <anchor moveWithCells="1">
                  <from>
                    <xdr:col>24</xdr:col>
                    <xdr:colOff>161925</xdr:colOff>
                    <xdr:row>55</xdr:row>
                    <xdr:rowOff>0</xdr:rowOff>
                  </from>
                  <to>
                    <xdr:col>31</xdr:col>
                    <xdr:colOff>76200</xdr:colOff>
                    <xdr:row>56</xdr:row>
                    <xdr:rowOff>9525</xdr:rowOff>
                  </to>
                </anchor>
              </controlPr>
            </control>
          </mc:Choice>
        </mc:AlternateContent>
        <mc:AlternateContent xmlns:mc="http://schemas.openxmlformats.org/markup-compatibility/2006">
          <mc:Choice Requires="x14">
            <control shapeId="131044" r:id="rId93" name="Check Box 19428">
              <controlPr defaultSize="0" autoFill="0" autoLine="0" autoPict="0">
                <anchor moveWithCells="1">
                  <from>
                    <xdr:col>17</xdr:col>
                    <xdr:colOff>76200</xdr:colOff>
                    <xdr:row>65</xdr:row>
                    <xdr:rowOff>161925</xdr:rowOff>
                  </from>
                  <to>
                    <xdr:col>18</xdr:col>
                    <xdr:colOff>133350</xdr:colOff>
                    <xdr:row>67</xdr:row>
                    <xdr:rowOff>19050</xdr:rowOff>
                  </to>
                </anchor>
              </controlPr>
            </control>
          </mc:Choice>
        </mc:AlternateContent>
        <mc:AlternateContent xmlns:mc="http://schemas.openxmlformats.org/markup-compatibility/2006">
          <mc:Choice Requires="x14">
            <control shapeId="131045" r:id="rId94" name="Check Box 19429">
              <controlPr defaultSize="0" autoFill="0" autoLine="0" autoPict="0">
                <anchor moveWithCells="1">
                  <from>
                    <xdr:col>19</xdr:col>
                    <xdr:colOff>85725</xdr:colOff>
                    <xdr:row>65</xdr:row>
                    <xdr:rowOff>161925</xdr:rowOff>
                  </from>
                  <to>
                    <xdr:col>20</xdr:col>
                    <xdr:colOff>142875</xdr:colOff>
                    <xdr:row>67</xdr:row>
                    <xdr:rowOff>19050</xdr:rowOff>
                  </to>
                </anchor>
              </controlPr>
            </control>
          </mc:Choice>
        </mc:AlternateContent>
        <mc:AlternateContent xmlns:mc="http://schemas.openxmlformats.org/markup-compatibility/2006">
          <mc:Choice Requires="x14">
            <control shapeId="131046" r:id="rId95" name="Check Box 19430">
              <controlPr defaultSize="0" autoFill="0" autoLine="0" autoPict="0">
                <anchor moveWithCells="1">
                  <from>
                    <xdr:col>17</xdr:col>
                    <xdr:colOff>76200</xdr:colOff>
                    <xdr:row>66</xdr:row>
                    <xdr:rowOff>171450</xdr:rowOff>
                  </from>
                  <to>
                    <xdr:col>18</xdr:col>
                    <xdr:colOff>133350</xdr:colOff>
                    <xdr:row>68</xdr:row>
                    <xdr:rowOff>28575</xdr:rowOff>
                  </to>
                </anchor>
              </controlPr>
            </control>
          </mc:Choice>
        </mc:AlternateContent>
        <mc:AlternateContent xmlns:mc="http://schemas.openxmlformats.org/markup-compatibility/2006">
          <mc:Choice Requires="x14">
            <control shapeId="131047" r:id="rId96" name="Check Box 19431">
              <controlPr defaultSize="0" autoFill="0" autoLine="0" autoPict="0">
                <anchor moveWithCells="1">
                  <from>
                    <xdr:col>17</xdr:col>
                    <xdr:colOff>76200</xdr:colOff>
                    <xdr:row>67</xdr:row>
                    <xdr:rowOff>161925</xdr:rowOff>
                  </from>
                  <to>
                    <xdr:col>18</xdr:col>
                    <xdr:colOff>133350</xdr:colOff>
                    <xdr:row>69</xdr:row>
                    <xdr:rowOff>19050</xdr:rowOff>
                  </to>
                </anchor>
              </controlPr>
            </control>
          </mc:Choice>
        </mc:AlternateContent>
        <mc:AlternateContent xmlns:mc="http://schemas.openxmlformats.org/markup-compatibility/2006">
          <mc:Choice Requires="x14">
            <control shapeId="131048" r:id="rId97" name="Check Box 19432">
              <controlPr defaultSize="0" autoFill="0" autoLine="0" autoPict="0">
                <anchor moveWithCells="1">
                  <from>
                    <xdr:col>17</xdr:col>
                    <xdr:colOff>85725</xdr:colOff>
                    <xdr:row>68</xdr:row>
                    <xdr:rowOff>171450</xdr:rowOff>
                  </from>
                  <to>
                    <xdr:col>18</xdr:col>
                    <xdr:colOff>142875</xdr:colOff>
                    <xdr:row>70</xdr:row>
                    <xdr:rowOff>28575</xdr:rowOff>
                  </to>
                </anchor>
              </controlPr>
            </control>
          </mc:Choice>
        </mc:AlternateContent>
        <mc:AlternateContent xmlns:mc="http://schemas.openxmlformats.org/markup-compatibility/2006">
          <mc:Choice Requires="x14">
            <control shapeId="131049" r:id="rId98" name="Check Box 19433">
              <controlPr defaultSize="0" autoFill="0" autoLine="0" autoPict="0">
                <anchor moveWithCells="1">
                  <from>
                    <xdr:col>17</xdr:col>
                    <xdr:colOff>85725</xdr:colOff>
                    <xdr:row>69</xdr:row>
                    <xdr:rowOff>171450</xdr:rowOff>
                  </from>
                  <to>
                    <xdr:col>18</xdr:col>
                    <xdr:colOff>142875</xdr:colOff>
                    <xdr:row>71</xdr:row>
                    <xdr:rowOff>38100</xdr:rowOff>
                  </to>
                </anchor>
              </controlPr>
            </control>
          </mc:Choice>
        </mc:AlternateContent>
        <mc:AlternateContent xmlns:mc="http://schemas.openxmlformats.org/markup-compatibility/2006">
          <mc:Choice Requires="x14">
            <control shapeId="131050" r:id="rId99" name="Check Box 19434">
              <controlPr defaultSize="0" autoFill="0" autoLine="0" autoPict="0">
                <anchor moveWithCells="1">
                  <from>
                    <xdr:col>17</xdr:col>
                    <xdr:colOff>85725</xdr:colOff>
                    <xdr:row>70</xdr:row>
                    <xdr:rowOff>171450</xdr:rowOff>
                  </from>
                  <to>
                    <xdr:col>18</xdr:col>
                    <xdr:colOff>142875</xdr:colOff>
                    <xdr:row>72</xdr:row>
                    <xdr:rowOff>28575</xdr:rowOff>
                  </to>
                </anchor>
              </controlPr>
            </control>
          </mc:Choice>
        </mc:AlternateContent>
        <mc:AlternateContent xmlns:mc="http://schemas.openxmlformats.org/markup-compatibility/2006">
          <mc:Choice Requires="x14">
            <control shapeId="131051" r:id="rId100" name="Check Box 19435">
              <controlPr defaultSize="0" autoFill="0" autoLine="0" autoPict="0">
                <anchor moveWithCells="1">
                  <from>
                    <xdr:col>17</xdr:col>
                    <xdr:colOff>85725</xdr:colOff>
                    <xdr:row>71</xdr:row>
                    <xdr:rowOff>171450</xdr:rowOff>
                  </from>
                  <to>
                    <xdr:col>18</xdr:col>
                    <xdr:colOff>142875</xdr:colOff>
                    <xdr:row>73</xdr:row>
                    <xdr:rowOff>28575</xdr:rowOff>
                  </to>
                </anchor>
              </controlPr>
            </control>
          </mc:Choice>
        </mc:AlternateContent>
        <mc:AlternateContent xmlns:mc="http://schemas.openxmlformats.org/markup-compatibility/2006">
          <mc:Choice Requires="x14">
            <control shapeId="131052" r:id="rId101" name="Check Box 19436">
              <controlPr defaultSize="0" autoFill="0" autoLine="0" autoPict="0">
                <anchor moveWithCells="1">
                  <from>
                    <xdr:col>17</xdr:col>
                    <xdr:colOff>85725</xdr:colOff>
                    <xdr:row>72</xdr:row>
                    <xdr:rowOff>161925</xdr:rowOff>
                  </from>
                  <to>
                    <xdr:col>18</xdr:col>
                    <xdr:colOff>142875</xdr:colOff>
                    <xdr:row>74</xdr:row>
                    <xdr:rowOff>19050</xdr:rowOff>
                  </to>
                </anchor>
              </controlPr>
            </control>
          </mc:Choice>
        </mc:AlternateContent>
        <mc:AlternateContent xmlns:mc="http://schemas.openxmlformats.org/markup-compatibility/2006">
          <mc:Choice Requires="x14">
            <control shapeId="131053" r:id="rId102" name="Check Box 19437">
              <controlPr defaultSize="0" autoFill="0" autoLine="0" autoPict="0">
                <anchor moveWithCells="1">
                  <from>
                    <xdr:col>17</xdr:col>
                    <xdr:colOff>85725</xdr:colOff>
                    <xdr:row>73</xdr:row>
                    <xdr:rowOff>161925</xdr:rowOff>
                  </from>
                  <to>
                    <xdr:col>18</xdr:col>
                    <xdr:colOff>142875</xdr:colOff>
                    <xdr:row>75</xdr:row>
                    <xdr:rowOff>19050</xdr:rowOff>
                  </to>
                </anchor>
              </controlPr>
            </control>
          </mc:Choice>
        </mc:AlternateContent>
        <mc:AlternateContent xmlns:mc="http://schemas.openxmlformats.org/markup-compatibility/2006">
          <mc:Choice Requires="x14">
            <control shapeId="131054" r:id="rId103" name="Check Box 19438">
              <controlPr defaultSize="0" autoFill="0" autoLine="0" autoPict="0">
                <anchor moveWithCells="1">
                  <from>
                    <xdr:col>17</xdr:col>
                    <xdr:colOff>85725</xdr:colOff>
                    <xdr:row>74</xdr:row>
                    <xdr:rowOff>161925</xdr:rowOff>
                  </from>
                  <to>
                    <xdr:col>18</xdr:col>
                    <xdr:colOff>142875</xdr:colOff>
                    <xdr:row>76</xdr:row>
                    <xdr:rowOff>19050</xdr:rowOff>
                  </to>
                </anchor>
              </controlPr>
            </control>
          </mc:Choice>
        </mc:AlternateContent>
        <mc:AlternateContent xmlns:mc="http://schemas.openxmlformats.org/markup-compatibility/2006">
          <mc:Choice Requires="x14">
            <control shapeId="131055" r:id="rId104" name="Check Box 19439">
              <controlPr defaultSize="0" autoFill="0" autoLine="0" autoPict="0">
                <anchor moveWithCells="1">
                  <from>
                    <xdr:col>17</xdr:col>
                    <xdr:colOff>95250</xdr:colOff>
                    <xdr:row>75</xdr:row>
                    <xdr:rowOff>161925</xdr:rowOff>
                  </from>
                  <to>
                    <xdr:col>18</xdr:col>
                    <xdr:colOff>152400</xdr:colOff>
                    <xdr:row>77</xdr:row>
                    <xdr:rowOff>19050</xdr:rowOff>
                  </to>
                </anchor>
              </controlPr>
            </control>
          </mc:Choice>
        </mc:AlternateContent>
        <mc:AlternateContent xmlns:mc="http://schemas.openxmlformats.org/markup-compatibility/2006">
          <mc:Choice Requires="x14">
            <control shapeId="131056" r:id="rId105" name="Check Box 19440">
              <controlPr defaultSize="0" autoFill="0" autoLine="0" autoPict="0">
                <anchor moveWithCells="1">
                  <from>
                    <xdr:col>17</xdr:col>
                    <xdr:colOff>95250</xdr:colOff>
                    <xdr:row>76</xdr:row>
                    <xdr:rowOff>152400</xdr:rowOff>
                  </from>
                  <to>
                    <xdr:col>18</xdr:col>
                    <xdr:colOff>152400</xdr:colOff>
                    <xdr:row>78</xdr:row>
                    <xdr:rowOff>9525</xdr:rowOff>
                  </to>
                </anchor>
              </controlPr>
            </control>
          </mc:Choice>
        </mc:AlternateContent>
        <mc:AlternateContent xmlns:mc="http://schemas.openxmlformats.org/markup-compatibility/2006">
          <mc:Choice Requires="x14">
            <control shapeId="131057" r:id="rId106" name="Check Box 19441">
              <controlPr defaultSize="0" autoFill="0" autoLine="0" autoPict="0">
                <anchor moveWithCells="1">
                  <from>
                    <xdr:col>19</xdr:col>
                    <xdr:colOff>85725</xdr:colOff>
                    <xdr:row>66</xdr:row>
                    <xdr:rowOff>171450</xdr:rowOff>
                  </from>
                  <to>
                    <xdr:col>20</xdr:col>
                    <xdr:colOff>142875</xdr:colOff>
                    <xdr:row>68</xdr:row>
                    <xdr:rowOff>28575</xdr:rowOff>
                  </to>
                </anchor>
              </controlPr>
            </control>
          </mc:Choice>
        </mc:AlternateContent>
        <mc:AlternateContent xmlns:mc="http://schemas.openxmlformats.org/markup-compatibility/2006">
          <mc:Choice Requires="x14">
            <control shapeId="131058" r:id="rId107" name="Check Box 19442">
              <controlPr defaultSize="0" autoFill="0" autoLine="0" autoPict="0">
                <anchor moveWithCells="1">
                  <from>
                    <xdr:col>19</xdr:col>
                    <xdr:colOff>85725</xdr:colOff>
                    <xdr:row>67</xdr:row>
                    <xdr:rowOff>171450</xdr:rowOff>
                  </from>
                  <to>
                    <xdr:col>20</xdr:col>
                    <xdr:colOff>142875</xdr:colOff>
                    <xdr:row>69</xdr:row>
                    <xdr:rowOff>28575</xdr:rowOff>
                  </to>
                </anchor>
              </controlPr>
            </control>
          </mc:Choice>
        </mc:AlternateContent>
        <mc:AlternateContent xmlns:mc="http://schemas.openxmlformats.org/markup-compatibility/2006">
          <mc:Choice Requires="x14">
            <control shapeId="131059" r:id="rId108" name="Check Box 19443">
              <controlPr defaultSize="0" autoFill="0" autoLine="0" autoPict="0">
                <anchor moveWithCells="1">
                  <from>
                    <xdr:col>19</xdr:col>
                    <xdr:colOff>85725</xdr:colOff>
                    <xdr:row>68</xdr:row>
                    <xdr:rowOff>161925</xdr:rowOff>
                  </from>
                  <to>
                    <xdr:col>20</xdr:col>
                    <xdr:colOff>142875</xdr:colOff>
                    <xdr:row>70</xdr:row>
                    <xdr:rowOff>19050</xdr:rowOff>
                  </to>
                </anchor>
              </controlPr>
            </control>
          </mc:Choice>
        </mc:AlternateContent>
        <mc:AlternateContent xmlns:mc="http://schemas.openxmlformats.org/markup-compatibility/2006">
          <mc:Choice Requires="x14">
            <control shapeId="131060" r:id="rId109" name="Check Box 19444">
              <controlPr defaultSize="0" autoFill="0" autoLine="0" autoPict="0">
                <anchor moveWithCells="1">
                  <from>
                    <xdr:col>19</xdr:col>
                    <xdr:colOff>85725</xdr:colOff>
                    <xdr:row>69</xdr:row>
                    <xdr:rowOff>161925</xdr:rowOff>
                  </from>
                  <to>
                    <xdr:col>20</xdr:col>
                    <xdr:colOff>142875</xdr:colOff>
                    <xdr:row>71</xdr:row>
                    <xdr:rowOff>28575</xdr:rowOff>
                  </to>
                </anchor>
              </controlPr>
            </control>
          </mc:Choice>
        </mc:AlternateContent>
        <mc:AlternateContent xmlns:mc="http://schemas.openxmlformats.org/markup-compatibility/2006">
          <mc:Choice Requires="x14">
            <control shapeId="131061" r:id="rId110" name="Check Box 19445">
              <controlPr defaultSize="0" autoFill="0" autoLine="0" autoPict="0">
                <anchor moveWithCells="1">
                  <from>
                    <xdr:col>19</xdr:col>
                    <xdr:colOff>85725</xdr:colOff>
                    <xdr:row>70</xdr:row>
                    <xdr:rowOff>171450</xdr:rowOff>
                  </from>
                  <to>
                    <xdr:col>20</xdr:col>
                    <xdr:colOff>142875</xdr:colOff>
                    <xdr:row>72</xdr:row>
                    <xdr:rowOff>28575</xdr:rowOff>
                  </to>
                </anchor>
              </controlPr>
            </control>
          </mc:Choice>
        </mc:AlternateContent>
        <mc:AlternateContent xmlns:mc="http://schemas.openxmlformats.org/markup-compatibility/2006">
          <mc:Choice Requires="x14">
            <control shapeId="131062" r:id="rId111" name="Check Box 19446">
              <controlPr defaultSize="0" autoFill="0" autoLine="0" autoPict="0">
                <anchor moveWithCells="1">
                  <from>
                    <xdr:col>19</xdr:col>
                    <xdr:colOff>85725</xdr:colOff>
                    <xdr:row>71</xdr:row>
                    <xdr:rowOff>161925</xdr:rowOff>
                  </from>
                  <to>
                    <xdr:col>20</xdr:col>
                    <xdr:colOff>142875</xdr:colOff>
                    <xdr:row>73</xdr:row>
                    <xdr:rowOff>19050</xdr:rowOff>
                  </to>
                </anchor>
              </controlPr>
            </control>
          </mc:Choice>
        </mc:AlternateContent>
        <mc:AlternateContent xmlns:mc="http://schemas.openxmlformats.org/markup-compatibility/2006">
          <mc:Choice Requires="x14">
            <control shapeId="131063" r:id="rId112" name="Check Box 19447">
              <controlPr defaultSize="0" autoFill="0" autoLine="0" autoPict="0">
                <anchor moveWithCells="1">
                  <from>
                    <xdr:col>19</xdr:col>
                    <xdr:colOff>85725</xdr:colOff>
                    <xdr:row>72</xdr:row>
                    <xdr:rowOff>161925</xdr:rowOff>
                  </from>
                  <to>
                    <xdr:col>20</xdr:col>
                    <xdr:colOff>142875</xdr:colOff>
                    <xdr:row>74</xdr:row>
                    <xdr:rowOff>19050</xdr:rowOff>
                  </to>
                </anchor>
              </controlPr>
            </control>
          </mc:Choice>
        </mc:AlternateContent>
        <mc:AlternateContent xmlns:mc="http://schemas.openxmlformats.org/markup-compatibility/2006">
          <mc:Choice Requires="x14">
            <control shapeId="131064" r:id="rId113" name="Check Box 19448">
              <controlPr defaultSize="0" autoFill="0" autoLine="0" autoPict="0">
                <anchor moveWithCells="1">
                  <from>
                    <xdr:col>19</xdr:col>
                    <xdr:colOff>85725</xdr:colOff>
                    <xdr:row>73</xdr:row>
                    <xdr:rowOff>180975</xdr:rowOff>
                  </from>
                  <to>
                    <xdr:col>20</xdr:col>
                    <xdr:colOff>142875</xdr:colOff>
                    <xdr:row>75</xdr:row>
                    <xdr:rowOff>19050</xdr:rowOff>
                  </to>
                </anchor>
              </controlPr>
            </control>
          </mc:Choice>
        </mc:AlternateContent>
        <mc:AlternateContent xmlns:mc="http://schemas.openxmlformats.org/markup-compatibility/2006">
          <mc:Choice Requires="x14">
            <control shapeId="131065" r:id="rId114" name="Check Box 19449">
              <controlPr defaultSize="0" autoFill="0" autoLine="0" autoPict="0">
                <anchor moveWithCells="1">
                  <from>
                    <xdr:col>19</xdr:col>
                    <xdr:colOff>85725</xdr:colOff>
                    <xdr:row>74</xdr:row>
                    <xdr:rowOff>171450</xdr:rowOff>
                  </from>
                  <to>
                    <xdr:col>20</xdr:col>
                    <xdr:colOff>142875</xdr:colOff>
                    <xdr:row>76</xdr:row>
                    <xdr:rowOff>28575</xdr:rowOff>
                  </to>
                </anchor>
              </controlPr>
            </control>
          </mc:Choice>
        </mc:AlternateContent>
        <mc:AlternateContent xmlns:mc="http://schemas.openxmlformats.org/markup-compatibility/2006">
          <mc:Choice Requires="x14">
            <control shapeId="131066" r:id="rId115" name="Check Box 19450">
              <controlPr defaultSize="0" autoFill="0" autoLine="0" autoPict="0">
                <anchor moveWithCells="1">
                  <from>
                    <xdr:col>19</xdr:col>
                    <xdr:colOff>85725</xdr:colOff>
                    <xdr:row>75</xdr:row>
                    <xdr:rowOff>171450</xdr:rowOff>
                  </from>
                  <to>
                    <xdr:col>20</xdr:col>
                    <xdr:colOff>142875</xdr:colOff>
                    <xdr:row>77</xdr:row>
                    <xdr:rowOff>28575</xdr:rowOff>
                  </to>
                </anchor>
              </controlPr>
            </control>
          </mc:Choice>
        </mc:AlternateContent>
        <mc:AlternateContent xmlns:mc="http://schemas.openxmlformats.org/markup-compatibility/2006">
          <mc:Choice Requires="x14">
            <control shapeId="131067" r:id="rId116" name="Check Box 19451">
              <controlPr defaultSize="0" autoFill="0" autoLine="0" autoPict="0">
                <anchor moveWithCells="1">
                  <from>
                    <xdr:col>19</xdr:col>
                    <xdr:colOff>95250</xdr:colOff>
                    <xdr:row>76</xdr:row>
                    <xdr:rowOff>161925</xdr:rowOff>
                  </from>
                  <to>
                    <xdr:col>20</xdr:col>
                    <xdr:colOff>152400</xdr:colOff>
                    <xdr:row>78</xdr:row>
                    <xdr:rowOff>19050</xdr:rowOff>
                  </to>
                </anchor>
              </controlPr>
            </control>
          </mc:Choice>
        </mc:AlternateContent>
        <mc:AlternateContent xmlns:mc="http://schemas.openxmlformats.org/markup-compatibility/2006">
          <mc:Choice Requires="x14">
            <control shapeId="131068" r:id="rId117" name="Check Box 19452">
              <controlPr defaultSize="0" autoFill="0" autoLine="0" autoPict="0">
                <anchor moveWithCells="1">
                  <from>
                    <xdr:col>32</xdr:col>
                    <xdr:colOff>76200</xdr:colOff>
                    <xdr:row>65</xdr:row>
                    <xdr:rowOff>161925</xdr:rowOff>
                  </from>
                  <to>
                    <xdr:col>33</xdr:col>
                    <xdr:colOff>133350</xdr:colOff>
                    <xdr:row>67</xdr:row>
                    <xdr:rowOff>19050</xdr:rowOff>
                  </to>
                </anchor>
              </controlPr>
            </control>
          </mc:Choice>
        </mc:AlternateContent>
        <mc:AlternateContent xmlns:mc="http://schemas.openxmlformats.org/markup-compatibility/2006">
          <mc:Choice Requires="x14">
            <control shapeId="131069" r:id="rId118" name="Check Box 19453">
              <controlPr defaultSize="0" autoFill="0" autoLine="0" autoPict="0">
                <anchor moveWithCells="1">
                  <from>
                    <xdr:col>34</xdr:col>
                    <xdr:colOff>85725</xdr:colOff>
                    <xdr:row>65</xdr:row>
                    <xdr:rowOff>161925</xdr:rowOff>
                  </from>
                  <to>
                    <xdr:col>35</xdr:col>
                    <xdr:colOff>142875</xdr:colOff>
                    <xdr:row>67</xdr:row>
                    <xdr:rowOff>19050</xdr:rowOff>
                  </to>
                </anchor>
              </controlPr>
            </control>
          </mc:Choice>
        </mc:AlternateContent>
        <mc:AlternateContent xmlns:mc="http://schemas.openxmlformats.org/markup-compatibility/2006">
          <mc:Choice Requires="x14">
            <control shapeId="131070" r:id="rId119" name="Check Box 19454">
              <controlPr defaultSize="0" autoFill="0" autoLine="0" autoPict="0">
                <anchor moveWithCells="1">
                  <from>
                    <xdr:col>32</xdr:col>
                    <xdr:colOff>76200</xdr:colOff>
                    <xdr:row>66</xdr:row>
                    <xdr:rowOff>171450</xdr:rowOff>
                  </from>
                  <to>
                    <xdr:col>33</xdr:col>
                    <xdr:colOff>133350</xdr:colOff>
                    <xdr:row>68</xdr:row>
                    <xdr:rowOff>28575</xdr:rowOff>
                  </to>
                </anchor>
              </controlPr>
            </control>
          </mc:Choice>
        </mc:AlternateContent>
        <mc:AlternateContent xmlns:mc="http://schemas.openxmlformats.org/markup-compatibility/2006">
          <mc:Choice Requires="x14">
            <control shapeId="131071" r:id="rId120" name="Check Box 19455">
              <controlPr defaultSize="0" autoFill="0" autoLine="0" autoPict="0">
                <anchor moveWithCells="1">
                  <from>
                    <xdr:col>32</xdr:col>
                    <xdr:colOff>76200</xdr:colOff>
                    <xdr:row>67</xdr:row>
                    <xdr:rowOff>161925</xdr:rowOff>
                  </from>
                  <to>
                    <xdr:col>33</xdr:col>
                    <xdr:colOff>133350</xdr:colOff>
                    <xdr:row>69</xdr:row>
                    <xdr:rowOff>19050</xdr:rowOff>
                  </to>
                </anchor>
              </controlPr>
            </control>
          </mc:Choice>
        </mc:AlternateContent>
        <mc:AlternateContent xmlns:mc="http://schemas.openxmlformats.org/markup-compatibility/2006">
          <mc:Choice Requires="x14">
            <control shapeId="149504" r:id="rId121" name="Check Box 19456">
              <controlPr defaultSize="0" autoFill="0" autoLine="0" autoPict="0">
                <anchor moveWithCells="1">
                  <from>
                    <xdr:col>32</xdr:col>
                    <xdr:colOff>85725</xdr:colOff>
                    <xdr:row>68</xdr:row>
                    <xdr:rowOff>171450</xdr:rowOff>
                  </from>
                  <to>
                    <xdr:col>33</xdr:col>
                    <xdr:colOff>142875</xdr:colOff>
                    <xdr:row>70</xdr:row>
                    <xdr:rowOff>28575</xdr:rowOff>
                  </to>
                </anchor>
              </controlPr>
            </control>
          </mc:Choice>
        </mc:AlternateContent>
        <mc:AlternateContent xmlns:mc="http://schemas.openxmlformats.org/markup-compatibility/2006">
          <mc:Choice Requires="x14">
            <control shapeId="149505" r:id="rId122" name="Check Box 19457">
              <controlPr defaultSize="0" autoFill="0" autoLine="0" autoPict="0">
                <anchor moveWithCells="1">
                  <from>
                    <xdr:col>32</xdr:col>
                    <xdr:colOff>85725</xdr:colOff>
                    <xdr:row>69</xdr:row>
                    <xdr:rowOff>171450</xdr:rowOff>
                  </from>
                  <to>
                    <xdr:col>33</xdr:col>
                    <xdr:colOff>142875</xdr:colOff>
                    <xdr:row>71</xdr:row>
                    <xdr:rowOff>38100</xdr:rowOff>
                  </to>
                </anchor>
              </controlPr>
            </control>
          </mc:Choice>
        </mc:AlternateContent>
        <mc:AlternateContent xmlns:mc="http://schemas.openxmlformats.org/markup-compatibility/2006">
          <mc:Choice Requires="x14">
            <control shapeId="149506" r:id="rId123" name="Check Box 19458">
              <controlPr defaultSize="0" autoFill="0" autoLine="0" autoPict="0">
                <anchor moveWithCells="1">
                  <from>
                    <xdr:col>32</xdr:col>
                    <xdr:colOff>85725</xdr:colOff>
                    <xdr:row>70</xdr:row>
                    <xdr:rowOff>171450</xdr:rowOff>
                  </from>
                  <to>
                    <xdr:col>33</xdr:col>
                    <xdr:colOff>142875</xdr:colOff>
                    <xdr:row>72</xdr:row>
                    <xdr:rowOff>28575</xdr:rowOff>
                  </to>
                </anchor>
              </controlPr>
            </control>
          </mc:Choice>
        </mc:AlternateContent>
        <mc:AlternateContent xmlns:mc="http://schemas.openxmlformats.org/markup-compatibility/2006">
          <mc:Choice Requires="x14">
            <control shapeId="149507" r:id="rId124" name="Check Box 19459">
              <controlPr defaultSize="0" autoFill="0" autoLine="0" autoPict="0">
                <anchor moveWithCells="1">
                  <from>
                    <xdr:col>32</xdr:col>
                    <xdr:colOff>85725</xdr:colOff>
                    <xdr:row>71</xdr:row>
                    <xdr:rowOff>171450</xdr:rowOff>
                  </from>
                  <to>
                    <xdr:col>33</xdr:col>
                    <xdr:colOff>142875</xdr:colOff>
                    <xdr:row>73</xdr:row>
                    <xdr:rowOff>28575</xdr:rowOff>
                  </to>
                </anchor>
              </controlPr>
            </control>
          </mc:Choice>
        </mc:AlternateContent>
        <mc:AlternateContent xmlns:mc="http://schemas.openxmlformats.org/markup-compatibility/2006">
          <mc:Choice Requires="x14">
            <control shapeId="149508" r:id="rId125" name="Check Box 19460">
              <controlPr defaultSize="0" autoFill="0" autoLine="0" autoPict="0">
                <anchor moveWithCells="1">
                  <from>
                    <xdr:col>32</xdr:col>
                    <xdr:colOff>85725</xdr:colOff>
                    <xdr:row>72</xdr:row>
                    <xdr:rowOff>161925</xdr:rowOff>
                  </from>
                  <to>
                    <xdr:col>33</xdr:col>
                    <xdr:colOff>142875</xdr:colOff>
                    <xdr:row>74</xdr:row>
                    <xdr:rowOff>19050</xdr:rowOff>
                  </to>
                </anchor>
              </controlPr>
            </control>
          </mc:Choice>
        </mc:AlternateContent>
        <mc:AlternateContent xmlns:mc="http://schemas.openxmlformats.org/markup-compatibility/2006">
          <mc:Choice Requires="x14">
            <control shapeId="149509" r:id="rId126" name="Check Box 19461">
              <controlPr defaultSize="0" autoFill="0" autoLine="0" autoPict="0">
                <anchor moveWithCells="1">
                  <from>
                    <xdr:col>32</xdr:col>
                    <xdr:colOff>85725</xdr:colOff>
                    <xdr:row>73</xdr:row>
                    <xdr:rowOff>161925</xdr:rowOff>
                  </from>
                  <to>
                    <xdr:col>33</xdr:col>
                    <xdr:colOff>142875</xdr:colOff>
                    <xdr:row>75</xdr:row>
                    <xdr:rowOff>19050</xdr:rowOff>
                  </to>
                </anchor>
              </controlPr>
            </control>
          </mc:Choice>
        </mc:AlternateContent>
        <mc:AlternateContent xmlns:mc="http://schemas.openxmlformats.org/markup-compatibility/2006">
          <mc:Choice Requires="x14">
            <control shapeId="149510" r:id="rId127" name="Check Box 19462">
              <controlPr defaultSize="0" autoFill="0" autoLine="0" autoPict="0">
                <anchor moveWithCells="1">
                  <from>
                    <xdr:col>32</xdr:col>
                    <xdr:colOff>85725</xdr:colOff>
                    <xdr:row>74</xdr:row>
                    <xdr:rowOff>161925</xdr:rowOff>
                  </from>
                  <to>
                    <xdr:col>33</xdr:col>
                    <xdr:colOff>142875</xdr:colOff>
                    <xdr:row>76</xdr:row>
                    <xdr:rowOff>19050</xdr:rowOff>
                  </to>
                </anchor>
              </controlPr>
            </control>
          </mc:Choice>
        </mc:AlternateContent>
        <mc:AlternateContent xmlns:mc="http://schemas.openxmlformats.org/markup-compatibility/2006">
          <mc:Choice Requires="x14">
            <control shapeId="149511" r:id="rId128" name="Check Box 19463">
              <controlPr defaultSize="0" autoFill="0" autoLine="0" autoPict="0">
                <anchor moveWithCells="1">
                  <from>
                    <xdr:col>32</xdr:col>
                    <xdr:colOff>95250</xdr:colOff>
                    <xdr:row>75</xdr:row>
                    <xdr:rowOff>161925</xdr:rowOff>
                  </from>
                  <to>
                    <xdr:col>33</xdr:col>
                    <xdr:colOff>152400</xdr:colOff>
                    <xdr:row>77</xdr:row>
                    <xdr:rowOff>19050</xdr:rowOff>
                  </to>
                </anchor>
              </controlPr>
            </control>
          </mc:Choice>
        </mc:AlternateContent>
        <mc:AlternateContent xmlns:mc="http://schemas.openxmlformats.org/markup-compatibility/2006">
          <mc:Choice Requires="x14">
            <control shapeId="149512" r:id="rId129" name="Check Box 19464">
              <controlPr defaultSize="0" autoFill="0" autoLine="0" autoPict="0">
                <anchor moveWithCells="1">
                  <from>
                    <xdr:col>32</xdr:col>
                    <xdr:colOff>95250</xdr:colOff>
                    <xdr:row>76</xdr:row>
                    <xdr:rowOff>152400</xdr:rowOff>
                  </from>
                  <to>
                    <xdr:col>33</xdr:col>
                    <xdr:colOff>152400</xdr:colOff>
                    <xdr:row>78</xdr:row>
                    <xdr:rowOff>9525</xdr:rowOff>
                  </to>
                </anchor>
              </controlPr>
            </control>
          </mc:Choice>
        </mc:AlternateContent>
        <mc:AlternateContent xmlns:mc="http://schemas.openxmlformats.org/markup-compatibility/2006">
          <mc:Choice Requires="x14">
            <control shapeId="149513" r:id="rId130" name="Check Box 19465">
              <controlPr defaultSize="0" autoFill="0" autoLine="0" autoPict="0">
                <anchor moveWithCells="1">
                  <from>
                    <xdr:col>34</xdr:col>
                    <xdr:colOff>85725</xdr:colOff>
                    <xdr:row>66</xdr:row>
                    <xdr:rowOff>171450</xdr:rowOff>
                  </from>
                  <to>
                    <xdr:col>35</xdr:col>
                    <xdr:colOff>142875</xdr:colOff>
                    <xdr:row>68</xdr:row>
                    <xdr:rowOff>28575</xdr:rowOff>
                  </to>
                </anchor>
              </controlPr>
            </control>
          </mc:Choice>
        </mc:AlternateContent>
        <mc:AlternateContent xmlns:mc="http://schemas.openxmlformats.org/markup-compatibility/2006">
          <mc:Choice Requires="x14">
            <control shapeId="149514" r:id="rId131" name="Check Box 19466">
              <controlPr defaultSize="0" autoFill="0" autoLine="0" autoPict="0">
                <anchor moveWithCells="1">
                  <from>
                    <xdr:col>34</xdr:col>
                    <xdr:colOff>85725</xdr:colOff>
                    <xdr:row>67</xdr:row>
                    <xdr:rowOff>171450</xdr:rowOff>
                  </from>
                  <to>
                    <xdr:col>35</xdr:col>
                    <xdr:colOff>142875</xdr:colOff>
                    <xdr:row>69</xdr:row>
                    <xdr:rowOff>28575</xdr:rowOff>
                  </to>
                </anchor>
              </controlPr>
            </control>
          </mc:Choice>
        </mc:AlternateContent>
        <mc:AlternateContent xmlns:mc="http://schemas.openxmlformats.org/markup-compatibility/2006">
          <mc:Choice Requires="x14">
            <control shapeId="149515" r:id="rId132" name="Check Box 19467">
              <controlPr defaultSize="0" autoFill="0" autoLine="0" autoPict="0">
                <anchor moveWithCells="1">
                  <from>
                    <xdr:col>34</xdr:col>
                    <xdr:colOff>85725</xdr:colOff>
                    <xdr:row>68</xdr:row>
                    <xdr:rowOff>161925</xdr:rowOff>
                  </from>
                  <to>
                    <xdr:col>35</xdr:col>
                    <xdr:colOff>142875</xdr:colOff>
                    <xdr:row>70</xdr:row>
                    <xdr:rowOff>19050</xdr:rowOff>
                  </to>
                </anchor>
              </controlPr>
            </control>
          </mc:Choice>
        </mc:AlternateContent>
        <mc:AlternateContent xmlns:mc="http://schemas.openxmlformats.org/markup-compatibility/2006">
          <mc:Choice Requires="x14">
            <control shapeId="149516" r:id="rId133" name="Check Box 19468">
              <controlPr defaultSize="0" autoFill="0" autoLine="0" autoPict="0">
                <anchor moveWithCells="1">
                  <from>
                    <xdr:col>34</xdr:col>
                    <xdr:colOff>85725</xdr:colOff>
                    <xdr:row>69</xdr:row>
                    <xdr:rowOff>161925</xdr:rowOff>
                  </from>
                  <to>
                    <xdr:col>35</xdr:col>
                    <xdr:colOff>142875</xdr:colOff>
                    <xdr:row>71</xdr:row>
                    <xdr:rowOff>28575</xdr:rowOff>
                  </to>
                </anchor>
              </controlPr>
            </control>
          </mc:Choice>
        </mc:AlternateContent>
        <mc:AlternateContent xmlns:mc="http://schemas.openxmlformats.org/markup-compatibility/2006">
          <mc:Choice Requires="x14">
            <control shapeId="149517" r:id="rId134" name="Check Box 19469">
              <controlPr defaultSize="0" autoFill="0" autoLine="0" autoPict="0">
                <anchor moveWithCells="1">
                  <from>
                    <xdr:col>34</xdr:col>
                    <xdr:colOff>85725</xdr:colOff>
                    <xdr:row>70</xdr:row>
                    <xdr:rowOff>171450</xdr:rowOff>
                  </from>
                  <to>
                    <xdr:col>35</xdr:col>
                    <xdr:colOff>142875</xdr:colOff>
                    <xdr:row>72</xdr:row>
                    <xdr:rowOff>28575</xdr:rowOff>
                  </to>
                </anchor>
              </controlPr>
            </control>
          </mc:Choice>
        </mc:AlternateContent>
        <mc:AlternateContent xmlns:mc="http://schemas.openxmlformats.org/markup-compatibility/2006">
          <mc:Choice Requires="x14">
            <control shapeId="149518" r:id="rId135" name="Check Box 19470">
              <controlPr defaultSize="0" autoFill="0" autoLine="0" autoPict="0">
                <anchor moveWithCells="1">
                  <from>
                    <xdr:col>34</xdr:col>
                    <xdr:colOff>85725</xdr:colOff>
                    <xdr:row>71</xdr:row>
                    <xdr:rowOff>161925</xdr:rowOff>
                  </from>
                  <to>
                    <xdr:col>35</xdr:col>
                    <xdr:colOff>142875</xdr:colOff>
                    <xdr:row>73</xdr:row>
                    <xdr:rowOff>19050</xdr:rowOff>
                  </to>
                </anchor>
              </controlPr>
            </control>
          </mc:Choice>
        </mc:AlternateContent>
        <mc:AlternateContent xmlns:mc="http://schemas.openxmlformats.org/markup-compatibility/2006">
          <mc:Choice Requires="x14">
            <control shapeId="149519" r:id="rId136" name="Check Box 19471">
              <controlPr defaultSize="0" autoFill="0" autoLine="0" autoPict="0">
                <anchor moveWithCells="1">
                  <from>
                    <xdr:col>34</xdr:col>
                    <xdr:colOff>85725</xdr:colOff>
                    <xdr:row>72</xdr:row>
                    <xdr:rowOff>161925</xdr:rowOff>
                  </from>
                  <to>
                    <xdr:col>35</xdr:col>
                    <xdr:colOff>142875</xdr:colOff>
                    <xdr:row>74</xdr:row>
                    <xdr:rowOff>19050</xdr:rowOff>
                  </to>
                </anchor>
              </controlPr>
            </control>
          </mc:Choice>
        </mc:AlternateContent>
        <mc:AlternateContent xmlns:mc="http://schemas.openxmlformats.org/markup-compatibility/2006">
          <mc:Choice Requires="x14">
            <control shapeId="149520" r:id="rId137" name="Check Box 19472">
              <controlPr defaultSize="0" autoFill="0" autoLine="0" autoPict="0">
                <anchor moveWithCells="1">
                  <from>
                    <xdr:col>34</xdr:col>
                    <xdr:colOff>85725</xdr:colOff>
                    <xdr:row>73</xdr:row>
                    <xdr:rowOff>180975</xdr:rowOff>
                  </from>
                  <to>
                    <xdr:col>35</xdr:col>
                    <xdr:colOff>142875</xdr:colOff>
                    <xdr:row>75</xdr:row>
                    <xdr:rowOff>19050</xdr:rowOff>
                  </to>
                </anchor>
              </controlPr>
            </control>
          </mc:Choice>
        </mc:AlternateContent>
        <mc:AlternateContent xmlns:mc="http://schemas.openxmlformats.org/markup-compatibility/2006">
          <mc:Choice Requires="x14">
            <control shapeId="149521" r:id="rId138" name="Check Box 19473">
              <controlPr defaultSize="0" autoFill="0" autoLine="0" autoPict="0">
                <anchor moveWithCells="1">
                  <from>
                    <xdr:col>34</xdr:col>
                    <xdr:colOff>85725</xdr:colOff>
                    <xdr:row>74</xdr:row>
                    <xdr:rowOff>171450</xdr:rowOff>
                  </from>
                  <to>
                    <xdr:col>35</xdr:col>
                    <xdr:colOff>142875</xdr:colOff>
                    <xdr:row>76</xdr:row>
                    <xdr:rowOff>28575</xdr:rowOff>
                  </to>
                </anchor>
              </controlPr>
            </control>
          </mc:Choice>
        </mc:AlternateContent>
        <mc:AlternateContent xmlns:mc="http://schemas.openxmlformats.org/markup-compatibility/2006">
          <mc:Choice Requires="x14">
            <control shapeId="149522" r:id="rId139" name="Check Box 19474">
              <controlPr defaultSize="0" autoFill="0" autoLine="0" autoPict="0">
                <anchor moveWithCells="1">
                  <from>
                    <xdr:col>34</xdr:col>
                    <xdr:colOff>85725</xdr:colOff>
                    <xdr:row>75</xdr:row>
                    <xdr:rowOff>171450</xdr:rowOff>
                  </from>
                  <to>
                    <xdr:col>35</xdr:col>
                    <xdr:colOff>142875</xdr:colOff>
                    <xdr:row>77</xdr:row>
                    <xdr:rowOff>28575</xdr:rowOff>
                  </to>
                </anchor>
              </controlPr>
            </control>
          </mc:Choice>
        </mc:AlternateContent>
        <mc:AlternateContent xmlns:mc="http://schemas.openxmlformats.org/markup-compatibility/2006">
          <mc:Choice Requires="x14">
            <control shapeId="149523" r:id="rId140" name="Check Box 19475">
              <controlPr defaultSize="0" autoFill="0" autoLine="0" autoPict="0">
                <anchor moveWithCells="1">
                  <from>
                    <xdr:col>34</xdr:col>
                    <xdr:colOff>95250</xdr:colOff>
                    <xdr:row>76</xdr:row>
                    <xdr:rowOff>161925</xdr:rowOff>
                  </from>
                  <to>
                    <xdr:col>35</xdr:col>
                    <xdr:colOff>152400</xdr:colOff>
                    <xdr:row>78</xdr:row>
                    <xdr:rowOff>19050</xdr:rowOff>
                  </to>
                </anchor>
              </controlPr>
            </control>
          </mc:Choice>
        </mc:AlternateContent>
        <mc:AlternateContent xmlns:mc="http://schemas.openxmlformats.org/markup-compatibility/2006">
          <mc:Choice Requires="x14">
            <control shapeId="149524" r:id="rId141" name="Check Box 19476">
              <controlPr defaultSize="0" autoFill="0" autoLine="0" autoPict="0">
                <anchor moveWithCells="1">
                  <from>
                    <xdr:col>6</xdr:col>
                    <xdr:colOff>19050</xdr:colOff>
                    <xdr:row>56</xdr:row>
                    <xdr:rowOff>161925</xdr:rowOff>
                  </from>
                  <to>
                    <xdr:col>10</xdr:col>
                    <xdr:colOff>38100</xdr:colOff>
                    <xdr:row>58</xdr:row>
                    <xdr:rowOff>19050</xdr:rowOff>
                  </to>
                </anchor>
              </controlPr>
            </control>
          </mc:Choice>
        </mc:AlternateContent>
        <mc:AlternateContent xmlns:mc="http://schemas.openxmlformats.org/markup-compatibility/2006">
          <mc:Choice Requires="x14">
            <control shapeId="149525" r:id="rId142" name="Check Box 19477">
              <controlPr defaultSize="0" autoFill="0" autoLine="0" autoPict="0">
                <anchor moveWithCells="1">
                  <from>
                    <xdr:col>12</xdr:col>
                    <xdr:colOff>28575</xdr:colOff>
                    <xdr:row>56</xdr:row>
                    <xdr:rowOff>171450</xdr:rowOff>
                  </from>
                  <to>
                    <xdr:col>18</xdr:col>
                    <xdr:colOff>85725</xdr:colOff>
                    <xdr:row>58</xdr:row>
                    <xdr:rowOff>9525</xdr:rowOff>
                  </to>
                </anchor>
              </controlPr>
            </control>
          </mc:Choice>
        </mc:AlternateContent>
        <mc:AlternateContent xmlns:mc="http://schemas.openxmlformats.org/markup-compatibility/2006">
          <mc:Choice Requires="x14">
            <control shapeId="149553" r:id="rId143" name="Check Box 19505">
              <controlPr defaultSize="0" autoFill="0" autoLine="0" autoPict="0">
                <anchor moveWithCells="1">
                  <from>
                    <xdr:col>6</xdr:col>
                    <xdr:colOff>142875</xdr:colOff>
                    <xdr:row>103</xdr:row>
                    <xdr:rowOff>171450</xdr:rowOff>
                  </from>
                  <to>
                    <xdr:col>15</xdr:col>
                    <xdr:colOff>85725</xdr:colOff>
                    <xdr:row>105</xdr:row>
                    <xdr:rowOff>19050</xdr:rowOff>
                  </to>
                </anchor>
              </controlPr>
            </control>
          </mc:Choice>
        </mc:AlternateContent>
        <mc:AlternateContent xmlns:mc="http://schemas.openxmlformats.org/markup-compatibility/2006">
          <mc:Choice Requires="x14">
            <control shapeId="149554" r:id="rId144" name="Check Box 19506">
              <controlPr defaultSize="0" autoFill="0" autoLine="0" autoPict="0">
                <anchor moveWithCells="1">
                  <from>
                    <xdr:col>24</xdr:col>
                    <xdr:colOff>104775</xdr:colOff>
                    <xdr:row>103</xdr:row>
                    <xdr:rowOff>180975</xdr:rowOff>
                  </from>
                  <to>
                    <xdr:col>33</xdr:col>
                    <xdr:colOff>38100</xdr:colOff>
                    <xdr:row>105</xdr:row>
                    <xdr:rowOff>28575</xdr:rowOff>
                  </to>
                </anchor>
              </controlPr>
            </control>
          </mc:Choice>
        </mc:AlternateContent>
        <mc:AlternateContent xmlns:mc="http://schemas.openxmlformats.org/markup-compatibility/2006">
          <mc:Choice Requires="x14">
            <control shapeId="149555" r:id="rId145" name="Check Box 19507">
              <controlPr defaultSize="0" autoFill="0" autoLine="0" autoPict="0">
                <anchor moveWithCells="1">
                  <from>
                    <xdr:col>6</xdr:col>
                    <xdr:colOff>142875</xdr:colOff>
                    <xdr:row>105</xdr:row>
                    <xdr:rowOff>171450</xdr:rowOff>
                  </from>
                  <to>
                    <xdr:col>15</xdr:col>
                    <xdr:colOff>85725</xdr:colOff>
                    <xdr:row>107</xdr:row>
                    <xdr:rowOff>19050</xdr:rowOff>
                  </to>
                </anchor>
              </controlPr>
            </control>
          </mc:Choice>
        </mc:AlternateContent>
        <mc:AlternateContent xmlns:mc="http://schemas.openxmlformats.org/markup-compatibility/2006">
          <mc:Choice Requires="x14">
            <control shapeId="149556" r:id="rId146" name="Check Box 19508">
              <controlPr defaultSize="0" autoFill="0" autoLine="0" autoPict="0">
                <anchor moveWithCells="1">
                  <from>
                    <xdr:col>24</xdr:col>
                    <xdr:colOff>104775</xdr:colOff>
                    <xdr:row>105</xdr:row>
                    <xdr:rowOff>180975</xdr:rowOff>
                  </from>
                  <to>
                    <xdr:col>33</xdr:col>
                    <xdr:colOff>57150</xdr:colOff>
                    <xdr:row>107</xdr:row>
                    <xdr:rowOff>28575</xdr:rowOff>
                  </to>
                </anchor>
              </controlPr>
            </control>
          </mc:Choice>
        </mc:AlternateContent>
        <mc:AlternateContent xmlns:mc="http://schemas.openxmlformats.org/markup-compatibility/2006">
          <mc:Choice Requires="x14">
            <control shapeId="149557" r:id="rId147" name="Check Box 19509">
              <controlPr defaultSize="0" autoFill="0" autoLine="0" autoPict="0">
                <anchor moveWithCells="1">
                  <from>
                    <xdr:col>6</xdr:col>
                    <xdr:colOff>142875</xdr:colOff>
                    <xdr:row>107</xdr:row>
                    <xdr:rowOff>152400</xdr:rowOff>
                  </from>
                  <to>
                    <xdr:col>15</xdr:col>
                    <xdr:colOff>85725</xdr:colOff>
                    <xdr:row>109</xdr:row>
                    <xdr:rowOff>0</xdr:rowOff>
                  </to>
                </anchor>
              </controlPr>
            </control>
          </mc:Choice>
        </mc:AlternateContent>
        <mc:AlternateContent xmlns:mc="http://schemas.openxmlformats.org/markup-compatibility/2006">
          <mc:Choice Requires="x14">
            <control shapeId="149558" r:id="rId148" name="Check Box 19510">
              <controlPr defaultSize="0" autoFill="0" autoLine="0" autoPict="0">
                <anchor moveWithCells="1">
                  <from>
                    <xdr:col>24</xdr:col>
                    <xdr:colOff>114300</xdr:colOff>
                    <xdr:row>107</xdr:row>
                    <xdr:rowOff>180975</xdr:rowOff>
                  </from>
                  <to>
                    <xdr:col>33</xdr:col>
                    <xdr:colOff>66675</xdr:colOff>
                    <xdr:row>109</xdr:row>
                    <xdr:rowOff>28575</xdr:rowOff>
                  </to>
                </anchor>
              </controlPr>
            </control>
          </mc:Choice>
        </mc:AlternateContent>
        <mc:AlternateContent xmlns:mc="http://schemas.openxmlformats.org/markup-compatibility/2006">
          <mc:Choice Requires="x14">
            <control shapeId="149559" r:id="rId149" name="Check Box 19511">
              <controlPr defaultSize="0" autoFill="0" autoLine="0" autoPict="0">
                <anchor moveWithCells="1">
                  <from>
                    <xdr:col>6</xdr:col>
                    <xdr:colOff>142875</xdr:colOff>
                    <xdr:row>111</xdr:row>
                    <xdr:rowOff>171450</xdr:rowOff>
                  </from>
                  <to>
                    <xdr:col>15</xdr:col>
                    <xdr:colOff>85725</xdr:colOff>
                    <xdr:row>113</xdr:row>
                    <xdr:rowOff>19050</xdr:rowOff>
                  </to>
                </anchor>
              </controlPr>
            </control>
          </mc:Choice>
        </mc:AlternateContent>
        <mc:AlternateContent xmlns:mc="http://schemas.openxmlformats.org/markup-compatibility/2006">
          <mc:Choice Requires="x14">
            <control shapeId="149560" r:id="rId150" name="Check Box 19512">
              <controlPr defaultSize="0" autoFill="0" autoLine="0" autoPict="0">
                <anchor moveWithCells="1">
                  <from>
                    <xdr:col>24</xdr:col>
                    <xdr:colOff>95250</xdr:colOff>
                    <xdr:row>111</xdr:row>
                    <xdr:rowOff>180975</xdr:rowOff>
                  </from>
                  <to>
                    <xdr:col>33</xdr:col>
                    <xdr:colOff>47625</xdr:colOff>
                    <xdr:row>113</xdr:row>
                    <xdr:rowOff>28575</xdr:rowOff>
                  </to>
                </anchor>
              </controlPr>
            </control>
          </mc:Choice>
        </mc:AlternateContent>
        <mc:AlternateContent xmlns:mc="http://schemas.openxmlformats.org/markup-compatibility/2006">
          <mc:Choice Requires="x14">
            <control shapeId="149561" r:id="rId151" name="Check Box 19513">
              <controlPr defaultSize="0" autoFill="0" autoLine="0" autoPict="0">
                <anchor moveWithCells="1">
                  <from>
                    <xdr:col>6</xdr:col>
                    <xdr:colOff>142875</xdr:colOff>
                    <xdr:row>109</xdr:row>
                    <xdr:rowOff>171450</xdr:rowOff>
                  </from>
                  <to>
                    <xdr:col>15</xdr:col>
                    <xdr:colOff>85725</xdr:colOff>
                    <xdr:row>111</xdr:row>
                    <xdr:rowOff>19050</xdr:rowOff>
                  </to>
                </anchor>
              </controlPr>
            </control>
          </mc:Choice>
        </mc:AlternateContent>
        <mc:AlternateContent xmlns:mc="http://schemas.openxmlformats.org/markup-compatibility/2006">
          <mc:Choice Requires="x14">
            <control shapeId="149562" r:id="rId152" name="Check Box 19514">
              <controlPr defaultSize="0" autoFill="0" autoLine="0" autoPict="0">
                <anchor moveWithCells="1">
                  <from>
                    <xdr:col>24</xdr:col>
                    <xdr:colOff>104775</xdr:colOff>
                    <xdr:row>109</xdr:row>
                    <xdr:rowOff>180975</xdr:rowOff>
                  </from>
                  <to>
                    <xdr:col>33</xdr:col>
                    <xdr:colOff>57150</xdr:colOff>
                    <xdr:row>111</xdr:row>
                    <xdr:rowOff>28575</xdr:rowOff>
                  </to>
                </anchor>
              </controlPr>
            </control>
          </mc:Choice>
        </mc:AlternateContent>
        <mc:AlternateContent xmlns:mc="http://schemas.openxmlformats.org/markup-compatibility/2006">
          <mc:Choice Requires="x14">
            <control shapeId="149565" r:id="rId153" name="Check Box 19517">
              <controlPr defaultSize="0" autoFill="0" autoLine="0" autoPict="0">
                <anchor moveWithCells="1">
                  <from>
                    <xdr:col>6</xdr:col>
                    <xdr:colOff>142875</xdr:colOff>
                    <xdr:row>113</xdr:row>
                    <xdr:rowOff>171450</xdr:rowOff>
                  </from>
                  <to>
                    <xdr:col>15</xdr:col>
                    <xdr:colOff>85725</xdr:colOff>
                    <xdr:row>115</xdr:row>
                    <xdr:rowOff>19050</xdr:rowOff>
                  </to>
                </anchor>
              </controlPr>
            </control>
          </mc:Choice>
        </mc:AlternateContent>
        <mc:AlternateContent xmlns:mc="http://schemas.openxmlformats.org/markup-compatibility/2006">
          <mc:Choice Requires="x14">
            <control shapeId="149566" r:id="rId154" name="Check Box 19518">
              <controlPr defaultSize="0" autoFill="0" autoLine="0" autoPict="0">
                <anchor moveWithCells="1">
                  <from>
                    <xdr:col>24</xdr:col>
                    <xdr:colOff>104775</xdr:colOff>
                    <xdr:row>113</xdr:row>
                    <xdr:rowOff>180975</xdr:rowOff>
                  </from>
                  <to>
                    <xdr:col>33</xdr:col>
                    <xdr:colOff>38100</xdr:colOff>
                    <xdr:row>115</xdr:row>
                    <xdr:rowOff>28575</xdr:rowOff>
                  </to>
                </anchor>
              </controlPr>
            </control>
          </mc:Choice>
        </mc:AlternateContent>
        <mc:AlternateContent xmlns:mc="http://schemas.openxmlformats.org/markup-compatibility/2006">
          <mc:Choice Requires="x14">
            <control shapeId="149567" r:id="rId155" name="Check Box 19519">
              <controlPr defaultSize="0" autoFill="0" autoLine="0" autoPict="0">
                <anchor moveWithCells="1">
                  <from>
                    <xdr:col>6</xdr:col>
                    <xdr:colOff>142875</xdr:colOff>
                    <xdr:row>115</xdr:row>
                    <xdr:rowOff>171450</xdr:rowOff>
                  </from>
                  <to>
                    <xdr:col>15</xdr:col>
                    <xdr:colOff>85725</xdr:colOff>
                    <xdr:row>117</xdr:row>
                    <xdr:rowOff>19050</xdr:rowOff>
                  </to>
                </anchor>
              </controlPr>
            </control>
          </mc:Choice>
        </mc:AlternateContent>
        <mc:AlternateContent xmlns:mc="http://schemas.openxmlformats.org/markup-compatibility/2006">
          <mc:Choice Requires="x14">
            <control shapeId="149568" r:id="rId156" name="Check Box 19520">
              <controlPr defaultSize="0" autoFill="0" autoLine="0" autoPict="0">
                <anchor moveWithCells="1">
                  <from>
                    <xdr:col>24</xdr:col>
                    <xdr:colOff>104775</xdr:colOff>
                    <xdr:row>115</xdr:row>
                    <xdr:rowOff>180975</xdr:rowOff>
                  </from>
                  <to>
                    <xdr:col>33</xdr:col>
                    <xdr:colOff>57150</xdr:colOff>
                    <xdr:row>117</xdr:row>
                    <xdr:rowOff>28575</xdr:rowOff>
                  </to>
                </anchor>
              </controlPr>
            </control>
          </mc:Choice>
        </mc:AlternateContent>
        <mc:AlternateContent xmlns:mc="http://schemas.openxmlformats.org/markup-compatibility/2006">
          <mc:Choice Requires="x14">
            <control shapeId="149569" r:id="rId157" name="Check Box 19521">
              <controlPr defaultSize="0" autoFill="0" autoLine="0" autoPict="0">
                <anchor moveWithCells="1">
                  <from>
                    <xdr:col>6</xdr:col>
                    <xdr:colOff>142875</xdr:colOff>
                    <xdr:row>117</xdr:row>
                    <xdr:rowOff>152400</xdr:rowOff>
                  </from>
                  <to>
                    <xdr:col>15</xdr:col>
                    <xdr:colOff>85725</xdr:colOff>
                    <xdr:row>119</xdr:row>
                    <xdr:rowOff>0</xdr:rowOff>
                  </to>
                </anchor>
              </controlPr>
            </control>
          </mc:Choice>
        </mc:AlternateContent>
        <mc:AlternateContent xmlns:mc="http://schemas.openxmlformats.org/markup-compatibility/2006">
          <mc:Choice Requires="x14">
            <control shapeId="149570" r:id="rId158" name="Check Box 19522">
              <controlPr defaultSize="0" autoFill="0" autoLine="0" autoPict="0">
                <anchor moveWithCells="1">
                  <from>
                    <xdr:col>24</xdr:col>
                    <xdr:colOff>114300</xdr:colOff>
                    <xdr:row>117</xdr:row>
                    <xdr:rowOff>180975</xdr:rowOff>
                  </from>
                  <to>
                    <xdr:col>33</xdr:col>
                    <xdr:colOff>66675</xdr:colOff>
                    <xdr:row>119</xdr:row>
                    <xdr:rowOff>28575</xdr:rowOff>
                  </to>
                </anchor>
              </controlPr>
            </control>
          </mc:Choice>
        </mc:AlternateContent>
        <mc:AlternateContent xmlns:mc="http://schemas.openxmlformats.org/markup-compatibility/2006">
          <mc:Choice Requires="x14">
            <control shapeId="149571" r:id="rId159" name="Check Box 19523">
              <controlPr defaultSize="0" autoFill="0" autoLine="0" autoPict="0">
                <anchor moveWithCells="1">
                  <from>
                    <xdr:col>6</xdr:col>
                    <xdr:colOff>142875</xdr:colOff>
                    <xdr:row>119</xdr:row>
                    <xdr:rowOff>171450</xdr:rowOff>
                  </from>
                  <to>
                    <xdr:col>15</xdr:col>
                    <xdr:colOff>85725</xdr:colOff>
                    <xdr:row>121</xdr:row>
                    <xdr:rowOff>19050</xdr:rowOff>
                  </to>
                </anchor>
              </controlPr>
            </control>
          </mc:Choice>
        </mc:AlternateContent>
        <mc:AlternateContent xmlns:mc="http://schemas.openxmlformats.org/markup-compatibility/2006">
          <mc:Choice Requires="x14">
            <control shapeId="149572" r:id="rId160" name="Check Box 19524">
              <controlPr defaultSize="0" autoFill="0" autoLine="0" autoPict="0">
                <anchor moveWithCells="1">
                  <from>
                    <xdr:col>24</xdr:col>
                    <xdr:colOff>104775</xdr:colOff>
                    <xdr:row>119</xdr:row>
                    <xdr:rowOff>180975</xdr:rowOff>
                  </from>
                  <to>
                    <xdr:col>33</xdr:col>
                    <xdr:colOff>57150</xdr:colOff>
                    <xdr:row>121</xdr:row>
                    <xdr:rowOff>28575</xdr:rowOff>
                  </to>
                </anchor>
              </controlPr>
            </control>
          </mc:Choice>
        </mc:AlternateContent>
        <mc:AlternateContent xmlns:mc="http://schemas.openxmlformats.org/markup-compatibility/2006">
          <mc:Choice Requires="x14">
            <control shapeId="149573" r:id="rId161" name="Check Box 19525">
              <controlPr defaultSize="0" autoFill="0" autoLine="0" autoPict="0">
                <anchor moveWithCells="1">
                  <from>
                    <xdr:col>6</xdr:col>
                    <xdr:colOff>142875</xdr:colOff>
                    <xdr:row>93</xdr:row>
                    <xdr:rowOff>171450</xdr:rowOff>
                  </from>
                  <to>
                    <xdr:col>15</xdr:col>
                    <xdr:colOff>85725</xdr:colOff>
                    <xdr:row>95</xdr:row>
                    <xdr:rowOff>19050</xdr:rowOff>
                  </to>
                </anchor>
              </controlPr>
            </control>
          </mc:Choice>
        </mc:AlternateContent>
        <mc:AlternateContent xmlns:mc="http://schemas.openxmlformats.org/markup-compatibility/2006">
          <mc:Choice Requires="x14">
            <control shapeId="149574" r:id="rId162" name="Check Box 19526">
              <controlPr defaultSize="0" autoFill="0" autoLine="0" autoPict="0">
                <anchor moveWithCells="1">
                  <from>
                    <xdr:col>24</xdr:col>
                    <xdr:colOff>104775</xdr:colOff>
                    <xdr:row>93</xdr:row>
                    <xdr:rowOff>180975</xdr:rowOff>
                  </from>
                  <to>
                    <xdr:col>33</xdr:col>
                    <xdr:colOff>38100</xdr:colOff>
                    <xdr:row>95</xdr:row>
                    <xdr:rowOff>28575</xdr:rowOff>
                  </to>
                </anchor>
              </controlPr>
            </control>
          </mc:Choice>
        </mc:AlternateContent>
        <mc:AlternateContent xmlns:mc="http://schemas.openxmlformats.org/markup-compatibility/2006">
          <mc:Choice Requires="x14">
            <control shapeId="149575" r:id="rId163" name="Check Box 19527">
              <controlPr defaultSize="0" autoFill="0" autoLine="0" autoPict="0">
                <anchor moveWithCells="1">
                  <from>
                    <xdr:col>6</xdr:col>
                    <xdr:colOff>142875</xdr:colOff>
                    <xdr:row>95</xdr:row>
                    <xdr:rowOff>171450</xdr:rowOff>
                  </from>
                  <to>
                    <xdr:col>15</xdr:col>
                    <xdr:colOff>85725</xdr:colOff>
                    <xdr:row>97</xdr:row>
                    <xdr:rowOff>19050</xdr:rowOff>
                  </to>
                </anchor>
              </controlPr>
            </control>
          </mc:Choice>
        </mc:AlternateContent>
        <mc:AlternateContent xmlns:mc="http://schemas.openxmlformats.org/markup-compatibility/2006">
          <mc:Choice Requires="x14">
            <control shapeId="149576" r:id="rId164" name="Check Box 19528">
              <controlPr defaultSize="0" autoFill="0" autoLine="0" autoPict="0">
                <anchor moveWithCells="1">
                  <from>
                    <xdr:col>24</xdr:col>
                    <xdr:colOff>104775</xdr:colOff>
                    <xdr:row>95</xdr:row>
                    <xdr:rowOff>180975</xdr:rowOff>
                  </from>
                  <to>
                    <xdr:col>33</xdr:col>
                    <xdr:colOff>57150</xdr:colOff>
                    <xdr:row>97</xdr:row>
                    <xdr:rowOff>28575</xdr:rowOff>
                  </to>
                </anchor>
              </controlPr>
            </control>
          </mc:Choice>
        </mc:AlternateContent>
        <mc:AlternateContent xmlns:mc="http://schemas.openxmlformats.org/markup-compatibility/2006">
          <mc:Choice Requires="x14">
            <control shapeId="149577" r:id="rId165" name="Check Box 19529">
              <controlPr defaultSize="0" autoFill="0" autoLine="0" autoPict="0">
                <anchor moveWithCells="1">
                  <from>
                    <xdr:col>6</xdr:col>
                    <xdr:colOff>142875</xdr:colOff>
                    <xdr:row>97</xdr:row>
                    <xdr:rowOff>152400</xdr:rowOff>
                  </from>
                  <to>
                    <xdr:col>15</xdr:col>
                    <xdr:colOff>85725</xdr:colOff>
                    <xdr:row>99</xdr:row>
                    <xdr:rowOff>0</xdr:rowOff>
                  </to>
                </anchor>
              </controlPr>
            </control>
          </mc:Choice>
        </mc:AlternateContent>
        <mc:AlternateContent xmlns:mc="http://schemas.openxmlformats.org/markup-compatibility/2006">
          <mc:Choice Requires="x14">
            <control shapeId="149578" r:id="rId166" name="Check Box 19530">
              <controlPr defaultSize="0" autoFill="0" autoLine="0" autoPict="0">
                <anchor moveWithCells="1">
                  <from>
                    <xdr:col>24</xdr:col>
                    <xdr:colOff>114300</xdr:colOff>
                    <xdr:row>97</xdr:row>
                    <xdr:rowOff>180975</xdr:rowOff>
                  </from>
                  <to>
                    <xdr:col>33</xdr:col>
                    <xdr:colOff>66675</xdr:colOff>
                    <xdr:row>99</xdr:row>
                    <xdr:rowOff>28575</xdr:rowOff>
                  </to>
                </anchor>
              </controlPr>
            </control>
          </mc:Choice>
        </mc:AlternateContent>
        <mc:AlternateContent xmlns:mc="http://schemas.openxmlformats.org/markup-compatibility/2006">
          <mc:Choice Requires="x14">
            <control shapeId="149579" r:id="rId167" name="Check Box 19531">
              <controlPr defaultSize="0" autoFill="0" autoLine="0" autoPict="0">
                <anchor moveWithCells="1">
                  <from>
                    <xdr:col>6</xdr:col>
                    <xdr:colOff>142875</xdr:colOff>
                    <xdr:row>99</xdr:row>
                    <xdr:rowOff>171450</xdr:rowOff>
                  </from>
                  <to>
                    <xdr:col>15</xdr:col>
                    <xdr:colOff>85725</xdr:colOff>
                    <xdr:row>101</xdr:row>
                    <xdr:rowOff>19050</xdr:rowOff>
                  </to>
                </anchor>
              </controlPr>
            </control>
          </mc:Choice>
        </mc:AlternateContent>
        <mc:AlternateContent xmlns:mc="http://schemas.openxmlformats.org/markup-compatibility/2006">
          <mc:Choice Requires="x14">
            <control shapeId="149580" r:id="rId168" name="Check Box 19532">
              <controlPr defaultSize="0" autoFill="0" autoLine="0" autoPict="0">
                <anchor moveWithCells="1">
                  <from>
                    <xdr:col>24</xdr:col>
                    <xdr:colOff>95250</xdr:colOff>
                    <xdr:row>99</xdr:row>
                    <xdr:rowOff>180975</xdr:rowOff>
                  </from>
                  <to>
                    <xdr:col>33</xdr:col>
                    <xdr:colOff>47625</xdr:colOff>
                    <xdr:row>101</xdr:row>
                    <xdr:rowOff>28575</xdr:rowOff>
                  </to>
                </anchor>
              </controlPr>
            </control>
          </mc:Choice>
        </mc:AlternateContent>
        <mc:AlternateContent xmlns:mc="http://schemas.openxmlformats.org/markup-compatibility/2006">
          <mc:Choice Requires="x14">
            <control shapeId="149581" r:id="rId169" name="Check Box 19533">
              <controlPr defaultSize="0" autoFill="0" autoLine="0" autoPict="0">
                <anchor moveWithCells="1">
                  <from>
                    <xdr:col>6</xdr:col>
                    <xdr:colOff>142875</xdr:colOff>
                    <xdr:row>60</xdr:row>
                    <xdr:rowOff>76200</xdr:rowOff>
                  </from>
                  <to>
                    <xdr:col>15</xdr:col>
                    <xdr:colOff>85725</xdr:colOff>
                    <xdr:row>61</xdr:row>
                    <xdr:rowOff>114300</xdr:rowOff>
                  </to>
                </anchor>
              </controlPr>
            </control>
          </mc:Choice>
        </mc:AlternateContent>
        <mc:AlternateContent xmlns:mc="http://schemas.openxmlformats.org/markup-compatibility/2006">
          <mc:Choice Requires="x14">
            <control shapeId="149582" r:id="rId170" name="Check Box 19534">
              <controlPr defaultSize="0" autoFill="0" autoLine="0" autoPict="0">
                <anchor moveWithCells="1">
                  <from>
                    <xdr:col>26</xdr:col>
                    <xdr:colOff>76200</xdr:colOff>
                    <xdr:row>60</xdr:row>
                    <xdr:rowOff>85725</xdr:rowOff>
                  </from>
                  <to>
                    <xdr:col>35</xdr:col>
                    <xdr:colOff>28575</xdr:colOff>
                    <xdr:row>61</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0"/>
  <sheetViews>
    <sheetView tabSelected="1" view="pageBreakPreview" topLeftCell="A297" zoomScaleNormal="100" zoomScaleSheetLayoutView="100" workbookViewId="0">
      <selection activeCell="Z308" sqref="Z308:AD308"/>
    </sheetView>
  </sheetViews>
  <sheetFormatPr defaultColWidth="2.5" defaultRowHeight="13.5"/>
  <cols>
    <col min="1" max="2" width="2.5" style="4"/>
    <col min="3" max="3" width="3.25" style="4" customWidth="1"/>
    <col min="4" max="4" width="4.375" style="4" customWidth="1"/>
    <col min="5" max="5" width="4.25" style="4" customWidth="1"/>
    <col min="6" max="16" width="2.5" style="4"/>
    <col min="17" max="18" width="3" style="4" bestFit="1" customWidth="1"/>
    <col min="19" max="30" width="2.5" style="4"/>
    <col min="31" max="31" width="2.5" style="4" customWidth="1"/>
    <col min="32" max="32" width="2.5" style="4"/>
    <col min="33" max="35" width="2.5" style="4" customWidth="1"/>
    <col min="36" max="36" width="3.875" style="4" customWidth="1"/>
    <col min="37" max="66" width="2.5" style="924" hidden="1" customWidth="1"/>
    <col min="67" max="67" width="2.5" style="4" customWidth="1"/>
    <col min="68" max="16384" width="2.5" style="4"/>
  </cols>
  <sheetData>
    <row r="1" spans="1:66" ht="11.25" customHeight="1">
      <c r="A1" s="2463" t="s">
        <v>947</v>
      </c>
      <c r="B1" s="2463"/>
      <c r="C1" s="2463"/>
      <c r="D1" s="2463"/>
      <c r="E1" s="2463"/>
      <c r="F1" s="2463"/>
      <c r="G1" s="2463"/>
      <c r="H1" s="2463"/>
      <c r="I1" s="2463"/>
      <c r="J1" s="2463"/>
      <c r="K1" s="2463"/>
      <c r="L1" s="2463"/>
      <c r="M1" s="2463"/>
      <c r="N1" s="2463"/>
      <c r="O1" s="2463"/>
      <c r="P1" s="2463"/>
      <c r="Q1" s="2463"/>
      <c r="R1" s="2463"/>
      <c r="S1" s="2463"/>
      <c r="T1" s="2463"/>
      <c r="U1" s="2463"/>
      <c r="V1" s="2463"/>
      <c r="W1" s="2463"/>
      <c r="X1" s="2463"/>
      <c r="Y1" s="2463"/>
      <c r="Z1" s="2463"/>
      <c r="AA1" s="2463"/>
      <c r="AB1" s="2463"/>
      <c r="AC1" s="2463"/>
      <c r="AD1" s="2463"/>
      <c r="AE1" s="2463"/>
      <c r="AF1" s="2463"/>
      <c r="AG1" s="2463"/>
      <c r="AH1" s="2463"/>
      <c r="AI1" s="2463"/>
    </row>
    <row r="2" spans="1:66" ht="11.25" customHeight="1">
      <c r="A2" s="2463"/>
      <c r="B2" s="2463"/>
      <c r="C2" s="2463"/>
      <c r="D2" s="2463"/>
      <c r="E2" s="2463"/>
      <c r="F2" s="2463"/>
      <c r="G2" s="2463"/>
      <c r="H2" s="2463"/>
      <c r="I2" s="2463"/>
      <c r="J2" s="2463"/>
      <c r="K2" s="2463"/>
      <c r="L2" s="2463"/>
      <c r="M2" s="2463"/>
      <c r="N2" s="2463"/>
      <c r="O2" s="2463"/>
      <c r="P2" s="2463"/>
      <c r="Q2" s="2463"/>
      <c r="R2" s="2463"/>
      <c r="S2" s="2463"/>
      <c r="T2" s="2463"/>
      <c r="U2" s="2463"/>
      <c r="V2" s="2463"/>
      <c r="W2" s="2463"/>
      <c r="X2" s="2463"/>
      <c r="Y2" s="2463"/>
      <c r="Z2" s="2463"/>
      <c r="AA2" s="2463"/>
      <c r="AB2" s="2463"/>
      <c r="AC2" s="2463"/>
      <c r="AD2" s="2463"/>
      <c r="AE2" s="2463"/>
      <c r="AF2" s="2463"/>
      <c r="AG2" s="2463"/>
      <c r="AH2" s="2463"/>
      <c r="AI2" s="2463"/>
    </row>
    <row r="3" spans="1:66" ht="14.25" customHeight="1">
      <c r="A3" s="519" t="s">
        <v>948</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row>
    <row r="4" spans="1:66" ht="15" customHeight="1">
      <c r="A4" s="2464" t="s">
        <v>949</v>
      </c>
      <c r="B4" s="2464"/>
      <c r="C4" s="2464"/>
      <c r="D4" s="2464"/>
      <c r="E4" s="2464"/>
      <c r="F4" s="2465"/>
      <c r="G4" s="2465"/>
      <c r="H4" s="2465"/>
      <c r="I4" s="2465"/>
      <c r="J4" s="2465"/>
      <c r="K4" s="2465"/>
      <c r="L4" s="2465"/>
      <c r="M4" s="2465"/>
      <c r="N4" s="2465"/>
      <c r="O4" s="2465"/>
      <c r="P4" s="2465"/>
      <c r="Q4" s="2465"/>
      <c r="R4" s="2465"/>
      <c r="S4" s="2465"/>
      <c r="T4" s="2465"/>
      <c r="U4" s="2465"/>
      <c r="V4" s="2465"/>
      <c r="W4" s="2465"/>
      <c r="X4" s="2465"/>
      <c r="Y4" s="2465"/>
      <c r="Z4" s="2465"/>
      <c r="AA4" s="2465"/>
      <c r="AB4" s="2465"/>
      <c r="AC4" s="2465"/>
      <c r="AD4" s="2465"/>
      <c r="AE4" s="2465"/>
      <c r="AF4" s="2465"/>
      <c r="AG4" s="2465"/>
      <c r="AH4" s="2465"/>
      <c r="AI4" s="2465"/>
    </row>
    <row r="5" spans="1:66" s="520" customFormat="1" ht="14.25" customHeight="1">
      <c r="A5" s="1167" t="s">
        <v>950</v>
      </c>
      <c r="B5" s="1168"/>
      <c r="C5" s="1168"/>
      <c r="D5" s="1168"/>
      <c r="E5" s="1169"/>
      <c r="F5" s="2466" t="s">
        <v>951</v>
      </c>
      <c r="G5" s="2466"/>
      <c r="H5" s="2466"/>
      <c r="I5" s="2466"/>
      <c r="J5" s="2466"/>
      <c r="K5" s="2466"/>
      <c r="L5" s="2466"/>
      <c r="M5" s="2466"/>
      <c r="N5" s="2466"/>
      <c r="O5" s="2466"/>
      <c r="P5" s="2466"/>
      <c r="Q5" s="2466"/>
      <c r="R5" s="2466"/>
      <c r="S5" s="2466"/>
      <c r="T5" s="2466"/>
      <c r="U5" s="2466"/>
      <c r="V5" s="2466"/>
      <c r="W5" s="2466"/>
      <c r="X5" s="2466"/>
      <c r="Y5" s="2466"/>
      <c r="Z5" s="2466"/>
      <c r="AA5" s="2466"/>
      <c r="AB5" s="2466"/>
      <c r="AC5" s="2466"/>
      <c r="AD5" s="2466"/>
      <c r="AE5" s="2466"/>
      <c r="AF5" s="2466"/>
      <c r="AG5" s="2466"/>
      <c r="AH5" s="2466"/>
      <c r="AI5" s="2467"/>
      <c r="AJ5" s="4"/>
      <c r="AK5" s="925"/>
      <c r="AL5" s="925"/>
      <c r="AM5" s="925"/>
      <c r="AN5" s="925"/>
      <c r="AO5" s="925"/>
      <c r="AP5" s="925"/>
      <c r="AQ5" s="925"/>
      <c r="AR5" s="925"/>
      <c r="AS5" s="925"/>
      <c r="AT5" s="925"/>
      <c r="AU5" s="925"/>
      <c r="AV5" s="925"/>
      <c r="AW5" s="925"/>
      <c r="AX5" s="925"/>
      <c r="AY5" s="925"/>
      <c r="AZ5" s="925"/>
      <c r="BA5" s="925"/>
      <c r="BB5" s="925"/>
      <c r="BC5" s="925"/>
      <c r="BD5" s="925"/>
      <c r="BE5" s="925"/>
      <c r="BF5" s="925"/>
      <c r="BG5" s="925"/>
      <c r="BH5" s="925"/>
      <c r="BI5" s="925"/>
      <c r="BJ5" s="925"/>
      <c r="BK5" s="925"/>
      <c r="BL5" s="925"/>
      <c r="BM5" s="925"/>
      <c r="BN5" s="925"/>
    </row>
    <row r="6" spans="1:66" s="520" customFormat="1" ht="15.75" customHeight="1">
      <c r="A6" s="1170"/>
      <c r="B6" s="1171"/>
      <c r="C6" s="1171"/>
      <c r="D6" s="1171"/>
      <c r="E6" s="1172"/>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2"/>
      <c r="AJ6" s="4"/>
      <c r="AK6" s="925"/>
      <c r="AL6" s="925"/>
      <c r="AM6" s="925"/>
      <c r="AN6" s="925"/>
      <c r="AO6" s="925"/>
      <c r="AP6" s="925"/>
      <c r="AQ6" s="925"/>
      <c r="AR6" s="925"/>
      <c r="AS6" s="925"/>
      <c r="AT6" s="925"/>
      <c r="AU6" s="925"/>
      <c r="AV6" s="925"/>
      <c r="AW6" s="925"/>
      <c r="AX6" s="925"/>
      <c r="AY6" s="925"/>
      <c r="AZ6" s="925"/>
      <c r="BA6" s="925"/>
      <c r="BB6" s="925"/>
      <c r="BC6" s="925"/>
      <c r="BD6" s="925"/>
      <c r="BE6" s="925"/>
      <c r="BF6" s="925"/>
      <c r="BG6" s="925"/>
      <c r="BH6" s="925"/>
      <c r="BI6" s="925"/>
      <c r="BJ6" s="925"/>
      <c r="BK6" s="925"/>
      <c r="BL6" s="925"/>
      <c r="BM6" s="925"/>
      <c r="BN6" s="925"/>
    </row>
    <row r="7" spans="1:66" s="520" customFormat="1" ht="15" customHeight="1">
      <c r="A7" s="1170"/>
      <c r="B7" s="1171"/>
      <c r="C7" s="1171"/>
      <c r="D7" s="1171"/>
      <c r="E7" s="1172"/>
      <c r="F7" s="523"/>
      <c r="G7" s="523"/>
      <c r="H7" s="523"/>
      <c r="I7" s="523"/>
      <c r="J7" s="523"/>
      <c r="K7" s="523"/>
      <c r="L7" s="523"/>
      <c r="M7" s="523"/>
      <c r="N7" s="523"/>
      <c r="O7" s="523"/>
      <c r="P7" s="523"/>
      <c r="Q7" s="523"/>
      <c r="R7" s="523"/>
      <c r="S7" s="523"/>
      <c r="T7" s="523"/>
      <c r="U7" s="523"/>
      <c r="V7" s="523"/>
      <c r="W7" s="788" t="s">
        <v>728</v>
      </c>
      <c r="X7" s="2468"/>
      <c r="Y7" s="2468"/>
      <c r="Z7" s="2468"/>
      <c r="AA7" s="2468"/>
      <c r="AB7" s="2468"/>
      <c r="AC7" s="2468"/>
      <c r="AD7" s="2468"/>
      <c r="AE7" s="2468"/>
      <c r="AF7" s="2468"/>
      <c r="AG7" s="2468"/>
      <c r="AH7" s="2468"/>
      <c r="AI7" s="524" t="s">
        <v>727</v>
      </c>
      <c r="AJ7" s="4"/>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5"/>
      <c r="BJ7" s="925"/>
      <c r="BK7" s="925"/>
      <c r="BL7" s="925"/>
      <c r="BM7" s="925"/>
      <c r="BN7" s="925"/>
    </row>
    <row r="8" spans="1:66" s="520" customFormat="1" ht="15" customHeight="1">
      <c r="A8" s="1170"/>
      <c r="B8" s="1171"/>
      <c r="C8" s="1171"/>
      <c r="D8" s="1171"/>
      <c r="E8" s="1172"/>
      <c r="F8" s="1471" t="s">
        <v>952</v>
      </c>
      <c r="G8" s="1471"/>
      <c r="H8" s="1471"/>
      <c r="I8" s="1471"/>
      <c r="J8" s="1471"/>
      <c r="K8" s="1471"/>
      <c r="L8" s="1471"/>
      <c r="M8" s="1471"/>
      <c r="N8" s="1471"/>
      <c r="O8" s="1471"/>
      <c r="P8" s="1471"/>
      <c r="Q8" s="1471"/>
      <c r="R8" s="1471"/>
      <c r="S8" s="1471"/>
      <c r="T8" s="1471"/>
      <c r="U8" s="1471"/>
      <c r="V8" s="1471"/>
      <c r="W8" s="1471"/>
      <c r="X8" s="1471"/>
      <c r="Y8" s="1471"/>
      <c r="Z8" s="1471"/>
      <c r="AA8" s="1471"/>
      <c r="AB8" s="1471"/>
      <c r="AC8" s="1471"/>
      <c r="AD8" s="1471"/>
      <c r="AE8" s="1471"/>
      <c r="AF8" s="1471"/>
      <c r="AG8" s="1471"/>
      <c r="AH8" s="1471"/>
      <c r="AI8" s="1472"/>
      <c r="AJ8" s="4"/>
      <c r="AK8" s="925"/>
      <c r="AL8" s="925"/>
      <c r="AM8" s="925"/>
      <c r="AN8" s="925"/>
      <c r="AO8" s="925"/>
      <c r="AP8" s="925"/>
      <c r="AQ8" s="925"/>
      <c r="AR8" s="925"/>
      <c r="AS8" s="925"/>
      <c r="AT8" s="925"/>
      <c r="AU8" s="925"/>
      <c r="AV8" s="925"/>
      <c r="AW8" s="925"/>
      <c r="AX8" s="925"/>
      <c r="AY8" s="925"/>
      <c r="AZ8" s="925"/>
      <c r="BA8" s="925"/>
      <c r="BB8" s="925"/>
      <c r="BC8" s="925"/>
      <c r="BD8" s="925"/>
      <c r="BE8" s="925"/>
      <c r="BF8" s="925"/>
      <c r="BG8" s="925"/>
      <c r="BH8" s="925"/>
      <c r="BI8" s="925"/>
      <c r="BJ8" s="925"/>
      <c r="BK8" s="925"/>
      <c r="BL8" s="925"/>
      <c r="BM8" s="925"/>
      <c r="BN8" s="925"/>
    </row>
    <row r="9" spans="1:66" s="520" customFormat="1" ht="15" customHeight="1">
      <c r="A9" s="1170"/>
      <c r="B9" s="1171"/>
      <c r="C9" s="1171"/>
      <c r="D9" s="1171"/>
      <c r="E9" s="1172"/>
      <c r="F9" s="525"/>
      <c r="G9" s="525"/>
      <c r="H9" s="525"/>
      <c r="I9" s="525"/>
      <c r="J9" s="525"/>
      <c r="K9" s="525"/>
      <c r="L9" s="525"/>
      <c r="M9" s="525"/>
      <c r="N9" s="525"/>
      <c r="O9" s="525"/>
      <c r="P9" s="525"/>
      <c r="Q9" s="525"/>
      <c r="R9" s="526"/>
      <c r="S9" s="792"/>
      <c r="T9" s="792"/>
      <c r="U9" s="792"/>
      <c r="V9" s="792"/>
      <c r="W9" s="788" t="s">
        <v>728</v>
      </c>
      <c r="X9" s="2468"/>
      <c r="Y9" s="2468"/>
      <c r="Z9" s="2468"/>
      <c r="AA9" s="2468"/>
      <c r="AB9" s="2468"/>
      <c r="AC9" s="2468"/>
      <c r="AD9" s="2468"/>
      <c r="AE9" s="2468"/>
      <c r="AF9" s="2468"/>
      <c r="AG9" s="2468"/>
      <c r="AH9" s="2468"/>
      <c r="AI9" s="524" t="s">
        <v>727</v>
      </c>
      <c r="AJ9" s="4"/>
      <c r="AK9" s="925"/>
      <c r="AL9" s="925"/>
      <c r="AM9" s="925"/>
      <c r="AN9" s="925"/>
      <c r="AO9" s="925"/>
      <c r="AP9" s="925"/>
      <c r="AQ9" s="925"/>
      <c r="AR9" s="925"/>
      <c r="AS9" s="925"/>
      <c r="AT9" s="925"/>
      <c r="AU9" s="925"/>
      <c r="AV9" s="925"/>
      <c r="AW9" s="925"/>
      <c r="AX9" s="925"/>
      <c r="AY9" s="925"/>
      <c r="AZ9" s="925"/>
      <c r="BA9" s="925"/>
      <c r="BB9" s="925"/>
      <c r="BC9" s="925"/>
      <c r="BD9" s="925"/>
      <c r="BE9" s="925"/>
      <c r="BF9" s="925"/>
      <c r="BG9" s="925"/>
      <c r="BH9" s="925"/>
      <c r="BI9" s="925"/>
      <c r="BJ9" s="925"/>
      <c r="BK9" s="925"/>
      <c r="BL9" s="925"/>
      <c r="BM9" s="925"/>
      <c r="BN9" s="925"/>
    </row>
    <row r="10" spans="1:66" ht="15" customHeight="1">
      <c r="A10" s="1170"/>
      <c r="B10" s="1171"/>
      <c r="C10" s="1171"/>
      <c r="D10" s="1171"/>
      <c r="E10" s="1172"/>
      <c r="F10" s="2469" t="s">
        <v>953</v>
      </c>
      <c r="G10" s="2469"/>
      <c r="H10" s="2469"/>
      <c r="I10" s="2469"/>
      <c r="J10" s="2469"/>
      <c r="K10" s="2469"/>
      <c r="L10" s="2469"/>
      <c r="M10" s="2469"/>
      <c r="N10" s="2469"/>
      <c r="O10" s="2469"/>
      <c r="P10" s="2469"/>
      <c r="Q10" s="2469"/>
      <c r="R10" s="2469"/>
      <c r="S10" s="2469"/>
      <c r="T10" s="2469"/>
      <c r="U10" s="2469"/>
      <c r="V10" s="2469"/>
      <c r="W10" s="2469"/>
      <c r="X10" s="2469"/>
      <c r="Y10" s="2469"/>
      <c r="Z10" s="2469"/>
      <c r="AA10" s="2469"/>
      <c r="AB10" s="2469"/>
      <c r="AC10" s="2469"/>
      <c r="AD10" s="2469"/>
      <c r="AE10" s="2469"/>
      <c r="AF10" s="2469"/>
      <c r="AG10" s="2469"/>
      <c r="AH10" s="2469"/>
      <c r="AI10" s="2470"/>
    </row>
    <row r="11" spans="1:66" ht="15" customHeight="1">
      <c r="A11" s="1170"/>
      <c r="B11" s="1171"/>
      <c r="C11" s="1171"/>
      <c r="D11" s="1171"/>
      <c r="E11" s="1172"/>
      <c r="F11" s="2459"/>
      <c r="G11" s="527"/>
      <c r="H11" s="527"/>
      <c r="I11" s="527"/>
      <c r="J11" s="527"/>
      <c r="K11" s="1694" t="s">
        <v>954</v>
      </c>
      <c r="L11" s="1694"/>
      <c r="M11" s="1694"/>
      <c r="N11" s="1694"/>
      <c r="O11" s="1694"/>
      <c r="P11" s="1694"/>
      <c r="Q11" s="1694"/>
      <c r="R11" s="1694"/>
      <c r="S11" s="1694"/>
      <c r="T11" s="1694"/>
      <c r="U11" s="527"/>
      <c r="V11" s="527"/>
      <c r="W11" s="527"/>
      <c r="X11" s="527"/>
      <c r="Y11" s="527"/>
      <c r="Z11" s="527"/>
      <c r="AA11" s="527"/>
      <c r="AB11" s="527"/>
      <c r="AC11" s="527"/>
      <c r="AD11" s="527"/>
      <c r="AE11" s="527"/>
      <c r="AF11" s="527"/>
      <c r="AG11" s="527"/>
      <c r="AH11" s="527"/>
      <c r="AI11" s="528"/>
    </row>
    <row r="12" spans="1:66" ht="15" customHeight="1">
      <c r="A12" s="1170"/>
      <c r="B12" s="1171"/>
      <c r="C12" s="1171"/>
      <c r="D12" s="1171"/>
      <c r="E12" s="1172"/>
      <c r="F12" s="2459"/>
      <c r="G12" s="2457"/>
      <c r="H12" s="2457"/>
      <c r="I12" s="2457"/>
      <c r="J12" s="2457"/>
      <c r="K12" s="2457"/>
      <c r="L12" s="2457"/>
      <c r="M12" s="2457"/>
      <c r="N12" s="2457"/>
      <c r="O12" s="2457"/>
      <c r="P12" s="2457"/>
      <c r="Q12" s="2457"/>
      <c r="R12" s="2457"/>
      <c r="S12" s="2457"/>
      <c r="T12" s="2457"/>
      <c r="U12" s="2457"/>
      <c r="V12" s="2457"/>
      <c r="W12" s="2457"/>
      <c r="X12" s="2457"/>
      <c r="Y12" s="2457"/>
      <c r="Z12" s="2457"/>
      <c r="AA12" s="2457"/>
      <c r="AB12" s="2457"/>
      <c r="AC12" s="2457"/>
      <c r="AD12" s="2457"/>
      <c r="AE12" s="2457"/>
      <c r="AF12" s="2457"/>
      <c r="AG12" s="2457"/>
      <c r="AH12" s="2457"/>
      <c r="AI12" s="529"/>
    </row>
    <row r="13" spans="1:66" ht="15" customHeight="1">
      <c r="A13" s="1170"/>
      <c r="B13" s="1171"/>
      <c r="C13" s="1171"/>
      <c r="D13" s="1171"/>
      <c r="E13" s="1172"/>
      <c r="F13" s="2459"/>
      <c r="G13" s="2458"/>
      <c r="H13" s="2458"/>
      <c r="I13" s="2458"/>
      <c r="J13" s="2458"/>
      <c r="K13" s="2458"/>
      <c r="L13" s="2458"/>
      <c r="M13" s="2458"/>
      <c r="N13" s="2458"/>
      <c r="O13" s="2458"/>
      <c r="P13" s="2458"/>
      <c r="Q13" s="2458"/>
      <c r="R13" s="2458"/>
      <c r="S13" s="2458"/>
      <c r="T13" s="2458"/>
      <c r="U13" s="2458"/>
      <c r="V13" s="2458"/>
      <c r="W13" s="2458"/>
      <c r="X13" s="2458"/>
      <c r="Y13" s="2458"/>
      <c r="Z13" s="2458"/>
      <c r="AA13" s="2458"/>
      <c r="AB13" s="2458"/>
      <c r="AC13" s="2458"/>
      <c r="AD13" s="2458"/>
      <c r="AE13" s="2458"/>
      <c r="AF13" s="2458"/>
      <c r="AG13" s="2458"/>
      <c r="AH13" s="2458"/>
      <c r="AI13" s="530"/>
    </row>
    <row r="14" spans="1:66" ht="15" customHeight="1">
      <c r="A14" s="1170"/>
      <c r="B14" s="1171"/>
      <c r="C14" s="1171"/>
      <c r="D14" s="1171"/>
      <c r="E14" s="1172"/>
      <c r="F14" s="1215" t="s">
        <v>955</v>
      </c>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6"/>
    </row>
    <row r="15" spans="1:66" ht="15" customHeight="1">
      <c r="A15" s="1170"/>
      <c r="B15" s="1171"/>
      <c r="C15" s="1171"/>
      <c r="D15" s="1171"/>
      <c r="E15" s="1172"/>
      <c r="F15" s="2459"/>
      <c r="G15" s="527"/>
      <c r="H15" s="527"/>
      <c r="I15" s="527"/>
      <c r="J15" s="527"/>
      <c r="K15" s="1694" t="s">
        <v>954</v>
      </c>
      <c r="L15" s="1694"/>
      <c r="M15" s="1694"/>
      <c r="N15" s="1694"/>
      <c r="O15" s="1694"/>
      <c r="P15" s="1694"/>
      <c r="Q15" s="1694"/>
      <c r="R15" s="1694"/>
      <c r="S15" s="1694"/>
      <c r="T15" s="1694"/>
      <c r="U15" s="527"/>
      <c r="V15" s="527"/>
      <c r="W15" s="527"/>
      <c r="X15" s="527"/>
      <c r="Y15" s="527"/>
      <c r="Z15" s="527"/>
      <c r="AA15" s="527"/>
      <c r="AB15" s="527"/>
      <c r="AC15" s="527"/>
      <c r="AD15" s="527"/>
      <c r="AE15" s="527"/>
      <c r="AF15" s="527"/>
      <c r="AG15" s="527"/>
      <c r="AH15" s="527"/>
      <c r="AI15" s="528"/>
    </row>
    <row r="16" spans="1:66" ht="15" customHeight="1">
      <c r="A16" s="1170"/>
      <c r="B16" s="1171"/>
      <c r="C16" s="1171"/>
      <c r="D16" s="1171"/>
      <c r="E16" s="1172"/>
      <c r="F16" s="2459"/>
      <c r="G16" s="2457"/>
      <c r="H16" s="2457"/>
      <c r="I16" s="2457"/>
      <c r="J16" s="2457"/>
      <c r="K16" s="2457"/>
      <c r="L16" s="2457"/>
      <c r="M16" s="2457"/>
      <c r="N16" s="2457"/>
      <c r="O16" s="2457"/>
      <c r="P16" s="2457"/>
      <c r="Q16" s="2457"/>
      <c r="R16" s="2457"/>
      <c r="S16" s="2457"/>
      <c r="T16" s="2457"/>
      <c r="U16" s="2457"/>
      <c r="V16" s="2457"/>
      <c r="W16" s="2457"/>
      <c r="X16" s="2457"/>
      <c r="Y16" s="2457"/>
      <c r="Z16" s="2457"/>
      <c r="AA16" s="2457"/>
      <c r="AB16" s="2457"/>
      <c r="AC16" s="2457"/>
      <c r="AD16" s="2457"/>
      <c r="AE16" s="2457"/>
      <c r="AF16" s="2457"/>
      <c r="AG16" s="2457"/>
      <c r="AH16" s="2457"/>
      <c r="AI16" s="529"/>
    </row>
    <row r="17" spans="1:66" ht="15" customHeight="1">
      <c r="A17" s="1170"/>
      <c r="B17" s="1171"/>
      <c r="C17" s="1171"/>
      <c r="D17" s="1171"/>
      <c r="E17" s="1172"/>
      <c r="F17" s="2459"/>
      <c r="G17" s="2457"/>
      <c r="H17" s="2457"/>
      <c r="I17" s="2457"/>
      <c r="J17" s="2457"/>
      <c r="K17" s="2457"/>
      <c r="L17" s="2457"/>
      <c r="M17" s="2457"/>
      <c r="N17" s="2457"/>
      <c r="O17" s="2457"/>
      <c r="P17" s="2457"/>
      <c r="Q17" s="2457"/>
      <c r="R17" s="2457"/>
      <c r="S17" s="2457"/>
      <c r="T17" s="2457"/>
      <c r="U17" s="2457"/>
      <c r="V17" s="2457"/>
      <c r="W17" s="2457"/>
      <c r="X17" s="2457"/>
      <c r="Y17" s="2457"/>
      <c r="Z17" s="2457"/>
      <c r="AA17" s="2457"/>
      <c r="AB17" s="2457"/>
      <c r="AC17" s="2457"/>
      <c r="AD17" s="2457"/>
      <c r="AE17" s="2457"/>
      <c r="AF17" s="2457"/>
      <c r="AG17" s="2457"/>
      <c r="AH17" s="2457"/>
      <c r="AI17" s="530"/>
    </row>
    <row r="18" spans="1:66" ht="15" customHeight="1">
      <c r="A18" s="1170"/>
      <c r="B18" s="1171"/>
      <c r="C18" s="1171"/>
      <c r="D18" s="1171"/>
      <c r="E18" s="1172"/>
      <c r="F18" s="2460" t="s">
        <v>1506</v>
      </c>
      <c r="G18" s="2461"/>
      <c r="H18" s="2461"/>
      <c r="I18" s="2461"/>
      <c r="J18" s="2461"/>
      <c r="K18" s="2461"/>
      <c r="L18" s="2461"/>
      <c r="M18" s="2461"/>
      <c r="N18" s="2461"/>
      <c r="O18" s="2461"/>
      <c r="P18" s="2461"/>
      <c r="Q18" s="2461"/>
      <c r="R18" s="2461"/>
      <c r="S18" s="2461"/>
      <c r="T18" s="2461"/>
      <c r="U18" s="2461"/>
      <c r="V18" s="2461"/>
      <c r="W18" s="2461"/>
      <c r="X18" s="2461"/>
      <c r="Y18" s="2461"/>
      <c r="Z18" s="2461"/>
      <c r="AA18" s="2461"/>
      <c r="AB18" s="2461"/>
      <c r="AC18" s="2461"/>
      <c r="AD18" s="2461"/>
      <c r="AE18" s="2461"/>
      <c r="AF18" s="2461"/>
      <c r="AG18" s="2461"/>
      <c r="AH18" s="2461"/>
      <c r="AI18" s="2462"/>
    </row>
    <row r="19" spans="1:66" ht="15" customHeight="1">
      <c r="A19" s="1170"/>
      <c r="B19" s="1171"/>
      <c r="C19" s="1171"/>
      <c r="D19" s="1171"/>
      <c r="E19" s="1172"/>
      <c r="F19" s="838"/>
      <c r="G19" s="839"/>
      <c r="H19" s="839"/>
      <c r="I19" s="839"/>
      <c r="J19" s="839"/>
      <c r="K19" s="1694" t="s">
        <v>954</v>
      </c>
      <c r="L19" s="1694"/>
      <c r="M19" s="1694"/>
      <c r="N19" s="1694"/>
      <c r="O19" s="1694"/>
      <c r="P19" s="1694"/>
      <c r="Q19" s="1694"/>
      <c r="R19" s="1694"/>
      <c r="S19" s="1694"/>
      <c r="T19" s="1694"/>
      <c r="U19" s="839"/>
      <c r="V19" s="839"/>
      <c r="W19" s="839"/>
      <c r="X19" s="839"/>
      <c r="Y19" s="839"/>
      <c r="Z19" s="839"/>
      <c r="AA19" s="839"/>
      <c r="AB19" s="839"/>
      <c r="AC19" s="839"/>
      <c r="AD19" s="839"/>
      <c r="AE19" s="839"/>
      <c r="AF19" s="839"/>
      <c r="AG19" s="839"/>
      <c r="AH19" s="839"/>
      <c r="AI19" s="840"/>
    </row>
    <row r="20" spans="1:66" ht="15" customHeight="1">
      <c r="A20" s="1170"/>
      <c r="B20" s="1171"/>
      <c r="C20" s="1171"/>
      <c r="D20" s="1171"/>
      <c r="E20" s="1172"/>
      <c r="F20" s="811"/>
      <c r="G20" s="2457"/>
      <c r="H20" s="2457"/>
      <c r="I20" s="2457"/>
      <c r="J20" s="2457"/>
      <c r="K20" s="2457"/>
      <c r="L20" s="2457"/>
      <c r="M20" s="2457"/>
      <c r="N20" s="2457"/>
      <c r="O20" s="2457"/>
      <c r="P20" s="2457"/>
      <c r="Q20" s="2457"/>
      <c r="R20" s="2457"/>
      <c r="S20" s="2457"/>
      <c r="T20" s="2457"/>
      <c r="U20" s="2457"/>
      <c r="V20" s="2457"/>
      <c r="W20" s="2457"/>
      <c r="X20" s="2457"/>
      <c r="Y20" s="2457"/>
      <c r="Z20" s="2457"/>
      <c r="AA20" s="2457"/>
      <c r="AB20" s="2457"/>
      <c r="AC20" s="2457"/>
      <c r="AD20" s="2457"/>
      <c r="AE20" s="2457"/>
      <c r="AF20" s="2457"/>
      <c r="AG20" s="2457"/>
      <c r="AH20" s="2457"/>
      <c r="AI20" s="530"/>
    </row>
    <row r="21" spans="1:66" ht="15" customHeight="1">
      <c r="A21" s="1173"/>
      <c r="B21" s="1174"/>
      <c r="C21" s="1174"/>
      <c r="D21" s="1174"/>
      <c r="E21" s="1175"/>
      <c r="F21" s="812"/>
      <c r="G21" s="2458"/>
      <c r="H21" s="2458"/>
      <c r="I21" s="2458"/>
      <c r="J21" s="2458"/>
      <c r="K21" s="2458"/>
      <c r="L21" s="2458"/>
      <c r="M21" s="2458"/>
      <c r="N21" s="2458"/>
      <c r="O21" s="2458"/>
      <c r="P21" s="2458"/>
      <c r="Q21" s="2458"/>
      <c r="R21" s="2458"/>
      <c r="S21" s="2458"/>
      <c r="T21" s="2458"/>
      <c r="U21" s="2458"/>
      <c r="V21" s="2458"/>
      <c r="W21" s="2458"/>
      <c r="X21" s="2458"/>
      <c r="Y21" s="2458"/>
      <c r="Z21" s="2458"/>
      <c r="AA21" s="2458"/>
      <c r="AB21" s="2458"/>
      <c r="AC21" s="2458"/>
      <c r="AD21" s="2458"/>
      <c r="AE21" s="2458"/>
      <c r="AF21" s="2458"/>
      <c r="AG21" s="2458"/>
      <c r="AH21" s="2458"/>
      <c r="AI21" s="633"/>
    </row>
    <row r="22" spans="1:66" s="520" customFormat="1" ht="15" customHeight="1">
      <c r="A22" s="2478" t="s">
        <v>956</v>
      </c>
      <c r="B22" s="2479"/>
      <c r="C22" s="2479"/>
      <c r="D22" s="2479"/>
      <c r="E22" s="2479"/>
      <c r="F22" s="2479"/>
      <c r="G22" s="2479"/>
      <c r="H22" s="2479"/>
      <c r="I22" s="2479"/>
      <c r="J22" s="2479"/>
      <c r="K22" s="2479"/>
      <c r="L22" s="2479"/>
      <c r="M22" s="2479"/>
      <c r="N22" s="2479"/>
      <c r="O22" s="2479"/>
      <c r="P22" s="2479"/>
      <c r="Q22" s="2479"/>
      <c r="R22" s="2479"/>
      <c r="S22" s="2479"/>
      <c r="T22" s="2479"/>
      <c r="U22" s="2479"/>
      <c r="V22" s="2479"/>
      <c r="W22" s="2479"/>
      <c r="X22" s="2479"/>
      <c r="Y22" s="2479"/>
      <c r="Z22" s="2479"/>
      <c r="AA22" s="2479"/>
      <c r="AB22" s="2479"/>
      <c r="AC22" s="2479"/>
      <c r="AD22" s="2479"/>
      <c r="AE22" s="2479"/>
      <c r="AF22" s="2479"/>
      <c r="AG22" s="2479"/>
      <c r="AH22" s="2479"/>
      <c r="AI22" s="2480"/>
      <c r="AJ22" s="4"/>
      <c r="AK22" s="925"/>
      <c r="AL22" s="925"/>
      <c r="AM22" s="925"/>
      <c r="AN22" s="925"/>
      <c r="AO22" s="925"/>
      <c r="AP22" s="925"/>
      <c r="AQ22" s="925"/>
      <c r="AR22" s="925"/>
      <c r="AS22" s="925"/>
      <c r="AT22" s="925"/>
      <c r="AU22" s="925"/>
      <c r="AV22" s="925"/>
      <c r="AW22" s="925"/>
      <c r="AX22" s="925"/>
      <c r="AY22" s="925"/>
      <c r="AZ22" s="925"/>
      <c r="BA22" s="925"/>
      <c r="BB22" s="925"/>
      <c r="BC22" s="925"/>
      <c r="BD22" s="925"/>
      <c r="BE22" s="925"/>
      <c r="BF22" s="925"/>
      <c r="BG22" s="925"/>
      <c r="BH22" s="925"/>
      <c r="BI22" s="925"/>
      <c r="BJ22" s="925"/>
      <c r="BK22" s="925"/>
      <c r="BL22" s="925"/>
      <c r="BM22" s="925"/>
      <c r="BN22" s="925"/>
    </row>
    <row r="23" spans="1:66" s="520" customFormat="1" ht="15" customHeight="1">
      <c r="A23" s="1961" t="s">
        <v>957</v>
      </c>
      <c r="B23" s="1962"/>
      <c r="C23" s="1962"/>
      <c r="D23" s="1962"/>
      <c r="E23" s="2471"/>
      <c r="F23" s="2481" t="s">
        <v>958</v>
      </c>
      <c r="G23" s="2482"/>
      <c r="H23" s="2482"/>
      <c r="I23" s="2482"/>
      <c r="J23" s="2482"/>
      <c r="K23" s="2482"/>
      <c r="L23" s="2482"/>
      <c r="M23" s="2482"/>
      <c r="N23" s="2482"/>
      <c r="O23" s="2482"/>
      <c r="P23" s="2482"/>
      <c r="Q23" s="2482"/>
      <c r="R23" s="2482"/>
      <c r="S23" s="2482"/>
      <c r="T23" s="2482"/>
      <c r="U23" s="2482"/>
      <c r="V23" s="2482"/>
      <c r="W23" s="2482"/>
      <c r="X23" s="2482"/>
      <c r="Y23" s="531"/>
      <c r="Z23" s="532"/>
      <c r="AA23" s="532"/>
      <c r="AB23" s="532"/>
      <c r="AC23" s="532"/>
      <c r="AD23" s="531"/>
      <c r="AE23" s="531"/>
      <c r="AF23" s="531"/>
      <c r="AG23" s="531"/>
      <c r="AH23" s="531"/>
      <c r="AI23" s="533"/>
      <c r="AJ23" s="4"/>
      <c r="AK23" s="925"/>
      <c r="AL23" s="925"/>
      <c r="AM23" s="925"/>
      <c r="AN23" s="925"/>
      <c r="AO23" s="925"/>
      <c r="AP23" s="925"/>
      <c r="AQ23" s="925"/>
      <c r="AR23" s="925"/>
      <c r="AS23" s="925"/>
      <c r="AT23" s="925"/>
      <c r="AU23" s="925"/>
      <c r="AV23" s="925"/>
      <c r="AW23" s="925"/>
      <c r="AX23" s="925"/>
      <c r="AY23" s="925"/>
      <c r="AZ23" s="925"/>
      <c r="BA23" s="925"/>
      <c r="BB23" s="925"/>
      <c r="BC23" s="925"/>
      <c r="BD23" s="925"/>
      <c r="BE23" s="925"/>
      <c r="BF23" s="925"/>
      <c r="BG23" s="925"/>
      <c r="BH23" s="925"/>
      <c r="BI23" s="925"/>
      <c r="BJ23" s="925"/>
      <c r="BK23" s="925"/>
      <c r="BL23" s="925"/>
      <c r="BM23" s="925"/>
      <c r="BN23" s="925"/>
    </row>
    <row r="24" spans="1:66" s="520" customFormat="1" ht="15" customHeight="1">
      <c r="A24" s="1995"/>
      <c r="B24" s="1996"/>
      <c r="C24" s="1996"/>
      <c r="D24" s="1996"/>
      <c r="E24" s="1997"/>
      <c r="F24" s="2483" t="s">
        <v>353</v>
      </c>
      <c r="G24" s="2484"/>
      <c r="H24" s="2484"/>
      <c r="I24" s="2484"/>
      <c r="J24" s="2484"/>
      <c r="K24" s="2485"/>
      <c r="L24" s="2489" t="s">
        <v>959</v>
      </c>
      <c r="M24" s="2489"/>
      <c r="N24" s="2489"/>
      <c r="O24" s="2489"/>
      <c r="P24" s="2489"/>
      <c r="Q24" s="2489"/>
      <c r="R24" s="2490"/>
      <c r="S24" s="534"/>
      <c r="T24" s="835"/>
      <c r="U24" s="835"/>
      <c r="V24" s="835"/>
      <c r="W24" s="835"/>
      <c r="X24" s="835"/>
      <c r="Y24" s="835"/>
      <c r="Z24" s="835"/>
      <c r="AA24" s="835"/>
      <c r="AB24" s="835"/>
      <c r="AC24" s="835"/>
      <c r="AD24" s="835"/>
      <c r="AE24" s="534"/>
      <c r="AF24" s="535"/>
      <c r="AG24" s="535"/>
      <c r="AH24" s="535"/>
      <c r="AI24" s="536"/>
      <c r="AJ24" s="4"/>
      <c r="AK24" s="925"/>
      <c r="AL24" s="925"/>
      <c r="AM24" s="925"/>
      <c r="AN24" s="925"/>
      <c r="AO24" s="925"/>
      <c r="AP24" s="925"/>
      <c r="AQ24" s="925"/>
      <c r="AR24" s="925"/>
      <c r="AS24" s="925"/>
      <c r="AT24" s="925"/>
      <c r="AU24" s="925"/>
      <c r="AV24" s="925"/>
      <c r="AW24" s="925"/>
      <c r="AX24" s="925"/>
      <c r="AY24" s="925"/>
      <c r="AZ24" s="925"/>
      <c r="BA24" s="925"/>
      <c r="BB24" s="925"/>
      <c r="BC24" s="925"/>
      <c r="BD24" s="925"/>
      <c r="BE24" s="925"/>
      <c r="BF24" s="925"/>
      <c r="BG24" s="925"/>
      <c r="BH24" s="925"/>
      <c r="BI24" s="925"/>
      <c r="BJ24" s="925"/>
      <c r="BK24" s="925"/>
      <c r="BL24" s="925"/>
      <c r="BM24" s="925"/>
      <c r="BN24" s="925"/>
    </row>
    <row r="25" spans="1:66" s="520" customFormat="1" ht="15" customHeight="1">
      <c r="A25" s="1995"/>
      <c r="B25" s="1996"/>
      <c r="C25" s="1996"/>
      <c r="D25" s="1996"/>
      <c r="E25" s="1997"/>
      <c r="F25" s="2486"/>
      <c r="G25" s="2487"/>
      <c r="H25" s="2487"/>
      <c r="I25" s="2487"/>
      <c r="J25" s="2487"/>
      <c r="K25" s="2488"/>
      <c r="L25" s="1713" t="s">
        <v>960</v>
      </c>
      <c r="M25" s="1713"/>
      <c r="N25" s="1713"/>
      <c r="O25" s="1713"/>
      <c r="P25" s="1713"/>
      <c r="Q25" s="1713"/>
      <c r="R25" s="2491"/>
      <c r="S25" s="537"/>
      <c r="T25" s="795"/>
      <c r="U25" s="795"/>
      <c r="V25" s="795"/>
      <c r="W25" s="795"/>
      <c r="X25" s="795"/>
      <c r="Y25" s="795"/>
      <c r="Z25" s="795"/>
      <c r="AA25" s="795"/>
      <c r="AB25" s="795"/>
      <c r="AC25" s="795"/>
      <c r="AD25" s="795"/>
      <c r="AE25" s="537"/>
      <c r="AF25" s="763"/>
      <c r="AG25" s="763"/>
      <c r="AH25" s="763"/>
      <c r="AI25" s="768"/>
      <c r="AJ25" s="4"/>
      <c r="AK25" s="925"/>
      <c r="AL25" s="925"/>
      <c r="AM25" s="925"/>
      <c r="AN25" s="925"/>
      <c r="AO25" s="925"/>
      <c r="AP25" s="925"/>
      <c r="AQ25" s="925"/>
      <c r="AR25" s="925"/>
      <c r="AS25" s="925"/>
      <c r="AT25" s="925"/>
      <c r="AU25" s="925"/>
      <c r="AV25" s="925"/>
      <c r="AW25" s="925"/>
      <c r="AX25" s="925"/>
      <c r="AY25" s="925"/>
      <c r="AZ25" s="925"/>
      <c r="BA25" s="925"/>
      <c r="BB25" s="925"/>
      <c r="BC25" s="925"/>
      <c r="BD25" s="925"/>
      <c r="BE25" s="925"/>
      <c r="BF25" s="925"/>
      <c r="BG25" s="925"/>
      <c r="BH25" s="925"/>
      <c r="BI25" s="925"/>
      <c r="BJ25" s="925"/>
      <c r="BK25" s="925"/>
      <c r="BL25" s="925"/>
      <c r="BM25" s="925"/>
      <c r="BN25" s="925"/>
    </row>
    <row r="26" spans="1:66" ht="15" customHeight="1">
      <c r="A26" s="1995"/>
      <c r="B26" s="1996"/>
      <c r="C26" s="1996"/>
      <c r="D26" s="1996"/>
      <c r="E26" s="1997"/>
      <c r="F26" s="1278" t="s">
        <v>961</v>
      </c>
      <c r="G26" s="1279"/>
      <c r="H26" s="1279"/>
      <c r="I26" s="1279"/>
      <c r="J26" s="1279"/>
      <c r="K26" s="1280"/>
      <c r="L26" s="2375"/>
      <c r="M26" s="2260"/>
      <c r="N26" s="2260"/>
      <c r="O26" s="2260"/>
      <c r="P26" s="2260"/>
      <c r="Q26" s="2260"/>
      <c r="R26" s="2260"/>
      <c r="S26" s="2260"/>
      <c r="T26" s="2260"/>
      <c r="U26" s="2260"/>
      <c r="V26" s="2260"/>
      <c r="W26" s="2260"/>
      <c r="X26" s="2260"/>
      <c r="Y26" s="2260"/>
      <c r="Z26" s="2260"/>
      <c r="AA26" s="2260"/>
      <c r="AB26" s="2260"/>
      <c r="AC26" s="2260"/>
      <c r="AD26" s="2260"/>
      <c r="AE26" s="2260"/>
      <c r="AF26" s="2260"/>
      <c r="AG26" s="2260"/>
      <c r="AH26" s="2260"/>
      <c r="AI26" s="2376"/>
    </row>
    <row r="27" spans="1:66" ht="15" customHeight="1">
      <c r="A27" s="1995"/>
      <c r="B27" s="1996"/>
      <c r="C27" s="1996"/>
      <c r="D27" s="1996"/>
      <c r="E27" s="1997"/>
      <c r="F27" s="2492"/>
      <c r="G27" s="2493"/>
      <c r="H27" s="2493"/>
      <c r="I27" s="2493"/>
      <c r="J27" s="2493"/>
      <c r="K27" s="2494"/>
      <c r="L27" s="2377"/>
      <c r="M27" s="2261"/>
      <c r="N27" s="2261"/>
      <c r="O27" s="2261"/>
      <c r="P27" s="2261"/>
      <c r="Q27" s="2261"/>
      <c r="R27" s="2261"/>
      <c r="S27" s="2261"/>
      <c r="T27" s="2261"/>
      <c r="U27" s="2261"/>
      <c r="V27" s="2261"/>
      <c r="W27" s="2261"/>
      <c r="X27" s="2261"/>
      <c r="Y27" s="2261"/>
      <c r="Z27" s="2261"/>
      <c r="AA27" s="2261"/>
      <c r="AB27" s="2261"/>
      <c r="AC27" s="2261"/>
      <c r="AD27" s="2261"/>
      <c r="AE27" s="2261"/>
      <c r="AF27" s="2261"/>
      <c r="AG27" s="2261"/>
      <c r="AH27" s="2261"/>
      <c r="AI27" s="2378"/>
      <c r="AT27" s="925"/>
    </row>
    <row r="28" spans="1:66" ht="15" customHeight="1">
      <c r="A28" s="1995"/>
      <c r="B28" s="1996"/>
      <c r="C28" s="1996"/>
      <c r="D28" s="1996"/>
      <c r="E28" s="1997"/>
      <c r="F28" s="2492"/>
      <c r="G28" s="2493"/>
      <c r="H28" s="2493"/>
      <c r="I28" s="2493"/>
      <c r="J28" s="2493"/>
      <c r="K28" s="2494"/>
      <c r="L28" s="1961" t="s">
        <v>1507</v>
      </c>
      <c r="M28" s="1962"/>
      <c r="N28" s="1962"/>
      <c r="O28" s="1962"/>
      <c r="P28" s="1962"/>
      <c r="Q28" s="1962"/>
      <c r="R28" s="1962"/>
      <c r="S28" s="1962"/>
      <c r="T28" s="1962"/>
      <c r="U28" s="1962"/>
      <c r="V28" s="1962"/>
      <c r="W28" s="1962"/>
      <c r="X28" s="1962"/>
      <c r="Y28" s="1962"/>
      <c r="Z28" s="1962"/>
      <c r="AA28" s="1962"/>
      <c r="AB28" s="1962"/>
      <c r="AC28" s="1962"/>
      <c r="AD28" s="1962"/>
      <c r="AE28" s="1962"/>
      <c r="AF28" s="1962"/>
      <c r="AG28" s="1962"/>
      <c r="AH28" s="1962"/>
      <c r="AI28" s="2471"/>
      <c r="AT28" s="925"/>
    </row>
    <row r="29" spans="1:66" ht="15" customHeight="1">
      <c r="A29" s="1995"/>
      <c r="B29" s="1996"/>
      <c r="C29" s="1996"/>
      <c r="D29" s="1996"/>
      <c r="E29" s="1997"/>
      <c r="F29" s="2492"/>
      <c r="G29" s="2493"/>
      <c r="H29" s="2493"/>
      <c r="I29" s="2493"/>
      <c r="J29" s="2493"/>
      <c r="K29" s="2494"/>
      <c r="L29" s="1995"/>
      <c r="M29" s="1996"/>
      <c r="N29" s="1996"/>
      <c r="O29" s="1996"/>
      <c r="P29" s="1996"/>
      <c r="Q29" s="1996"/>
      <c r="R29" s="1996"/>
      <c r="S29" s="1996"/>
      <c r="T29" s="1996"/>
      <c r="U29" s="1996"/>
      <c r="V29" s="1996"/>
      <c r="W29" s="1996"/>
      <c r="X29" s="1996"/>
      <c r="Y29" s="1996"/>
      <c r="Z29" s="1996"/>
      <c r="AA29" s="1996"/>
      <c r="AB29" s="1996"/>
      <c r="AC29" s="1996"/>
      <c r="AD29" s="1996"/>
      <c r="AE29" s="1996"/>
      <c r="AF29" s="1996"/>
      <c r="AG29" s="1996"/>
      <c r="AH29" s="1996"/>
      <c r="AI29" s="1997"/>
      <c r="AT29" s="925"/>
    </row>
    <row r="30" spans="1:66" ht="15" customHeight="1">
      <c r="A30" s="1995"/>
      <c r="B30" s="1996"/>
      <c r="C30" s="1996"/>
      <c r="D30" s="1996"/>
      <c r="E30" s="1997"/>
      <c r="F30" s="2492"/>
      <c r="G30" s="2493"/>
      <c r="H30" s="2493"/>
      <c r="I30" s="2493"/>
      <c r="J30" s="2493"/>
      <c r="K30" s="2494"/>
      <c r="L30" s="823"/>
      <c r="M30" s="2472"/>
      <c r="N30" s="2472"/>
      <c r="O30" s="2472"/>
      <c r="P30" s="2472"/>
      <c r="Q30" s="2472"/>
      <c r="R30" s="2472"/>
      <c r="S30" s="2472"/>
      <c r="T30" s="2472"/>
      <c r="U30" s="2472"/>
      <c r="V30" s="2472"/>
      <c r="W30" s="2472"/>
      <c r="X30" s="2472"/>
      <c r="Y30" s="2472"/>
      <c r="Z30" s="2472"/>
      <c r="AA30" s="2472"/>
      <c r="AB30" s="2472"/>
      <c r="AC30" s="2472"/>
      <c r="AD30" s="2472"/>
      <c r="AE30" s="2472"/>
      <c r="AF30" s="2472"/>
      <c r="AG30" s="2472"/>
      <c r="AH30" s="2472"/>
      <c r="AI30" s="824"/>
      <c r="AT30" s="925"/>
    </row>
    <row r="31" spans="1:66" ht="15" customHeight="1">
      <c r="A31" s="1963"/>
      <c r="B31" s="1964"/>
      <c r="C31" s="1964"/>
      <c r="D31" s="1964"/>
      <c r="E31" s="1998"/>
      <c r="F31" s="2025"/>
      <c r="G31" s="2026"/>
      <c r="H31" s="2026"/>
      <c r="I31" s="2026"/>
      <c r="J31" s="2026"/>
      <c r="K31" s="2027"/>
      <c r="L31" s="823"/>
      <c r="M31" s="2473"/>
      <c r="N31" s="2473"/>
      <c r="O31" s="2473"/>
      <c r="P31" s="2473"/>
      <c r="Q31" s="2473"/>
      <c r="R31" s="2473"/>
      <c r="S31" s="2473"/>
      <c r="T31" s="2473"/>
      <c r="U31" s="2473"/>
      <c r="V31" s="2473"/>
      <c r="W31" s="2473"/>
      <c r="X31" s="2473"/>
      <c r="Y31" s="2473"/>
      <c r="Z31" s="2473"/>
      <c r="AA31" s="2473"/>
      <c r="AB31" s="2473"/>
      <c r="AC31" s="2473"/>
      <c r="AD31" s="2473"/>
      <c r="AE31" s="2473"/>
      <c r="AF31" s="2473"/>
      <c r="AG31" s="2473"/>
      <c r="AH31" s="2473"/>
      <c r="AI31" s="824"/>
      <c r="AT31" s="925"/>
    </row>
    <row r="32" spans="1:66" ht="15" customHeight="1">
      <c r="A32" s="1961" t="s">
        <v>962</v>
      </c>
      <c r="B32" s="1962"/>
      <c r="C32" s="1962"/>
      <c r="D32" s="1962"/>
      <c r="E32" s="2471"/>
      <c r="F32" s="1163" t="s">
        <v>963</v>
      </c>
      <c r="G32" s="1164"/>
      <c r="H32" s="1164"/>
      <c r="I32" s="1164"/>
      <c r="J32" s="1164"/>
      <c r="K32" s="1455"/>
      <c r="L32" s="2474" t="s">
        <v>964</v>
      </c>
      <c r="M32" s="2475"/>
      <c r="N32" s="2475"/>
      <c r="O32" s="2475"/>
      <c r="P32" s="2475"/>
      <c r="Q32" s="2475"/>
      <c r="R32" s="2476"/>
      <c r="S32" s="538"/>
      <c r="T32" s="531"/>
      <c r="U32" s="531"/>
      <c r="V32" s="531"/>
      <c r="W32" s="531"/>
      <c r="X32" s="531"/>
      <c r="Y32" s="531"/>
      <c r="Z32" s="531"/>
      <c r="AA32" s="531"/>
      <c r="AB32" s="531"/>
      <c r="AC32" s="531"/>
      <c r="AD32" s="531"/>
      <c r="AE32" s="531"/>
      <c r="AF32" s="531"/>
      <c r="AG32" s="531"/>
      <c r="AH32" s="531"/>
      <c r="AI32" s="533"/>
    </row>
    <row r="33" spans="1:35" ht="15" customHeight="1">
      <c r="A33" s="1995"/>
      <c r="B33" s="1996"/>
      <c r="C33" s="1996"/>
      <c r="D33" s="1996"/>
      <c r="E33" s="1997"/>
      <c r="F33" s="1223"/>
      <c r="G33" s="1432"/>
      <c r="H33" s="1432"/>
      <c r="I33" s="1432"/>
      <c r="J33" s="1432"/>
      <c r="K33" s="1496"/>
      <c r="L33" s="1223" t="s">
        <v>965</v>
      </c>
      <c r="M33" s="1432"/>
      <c r="N33" s="1432"/>
      <c r="O33" s="1432"/>
      <c r="P33" s="1432"/>
      <c r="Q33" s="1432"/>
      <c r="R33" s="1496"/>
      <c r="S33" s="18"/>
      <c r="T33" s="18"/>
      <c r="U33" s="18"/>
      <c r="V33" s="18"/>
      <c r="W33" s="18"/>
      <c r="X33" s="18"/>
      <c r="Y33" s="18"/>
      <c r="Z33" s="18" t="s">
        <v>65</v>
      </c>
      <c r="AA33" s="2477"/>
      <c r="AB33" s="2477"/>
      <c r="AC33" s="2477"/>
      <c r="AD33" s="2477"/>
      <c r="AE33" s="2477"/>
      <c r="AF33" s="2477"/>
      <c r="AG33" s="2477"/>
      <c r="AH33" s="2477"/>
      <c r="AI33" s="781" t="s">
        <v>64</v>
      </c>
    </row>
    <row r="34" spans="1:35" ht="15" customHeight="1">
      <c r="A34" s="2506" t="s">
        <v>966</v>
      </c>
      <c r="B34" s="2507"/>
      <c r="C34" s="2507"/>
      <c r="D34" s="2507"/>
      <c r="E34" s="2508"/>
      <c r="F34" s="1431" t="s">
        <v>967</v>
      </c>
      <c r="G34" s="1325"/>
      <c r="H34" s="1325"/>
      <c r="I34" s="1325"/>
      <c r="J34" s="1325"/>
      <c r="K34" s="1325"/>
      <c r="L34" s="1325"/>
      <c r="M34" s="1325"/>
      <c r="N34" s="1325"/>
      <c r="O34" s="1325"/>
      <c r="P34" s="1325"/>
      <c r="Q34" s="1325"/>
      <c r="R34" s="1325"/>
      <c r="S34" s="1325"/>
      <c r="T34" s="1325"/>
      <c r="U34" s="1325"/>
      <c r="V34" s="1325"/>
      <c r="W34" s="1325"/>
      <c r="X34" s="1325"/>
      <c r="Y34" s="1325"/>
      <c r="Z34" s="1325"/>
      <c r="AA34" s="1325"/>
      <c r="AB34" s="1325"/>
      <c r="AC34" s="1325"/>
      <c r="AD34" s="1325"/>
      <c r="AE34" s="1325"/>
      <c r="AF34" s="1325"/>
      <c r="AG34" s="1325"/>
      <c r="AH34" s="1325"/>
      <c r="AI34" s="1326"/>
    </row>
    <row r="35" spans="1:35" ht="15" customHeight="1">
      <c r="A35" s="2509"/>
      <c r="B35" s="2510"/>
      <c r="C35" s="2510"/>
      <c r="D35" s="2510"/>
      <c r="E35" s="2511"/>
      <c r="F35" s="539"/>
      <c r="G35" s="2512" t="s">
        <v>968</v>
      </c>
      <c r="H35" s="2512"/>
      <c r="I35" s="2512"/>
      <c r="J35" s="2512"/>
      <c r="K35" s="2512"/>
      <c r="L35" s="2512"/>
      <c r="M35" s="2512"/>
      <c r="N35" s="2512"/>
      <c r="O35" s="540" t="s">
        <v>65</v>
      </c>
      <c r="P35" s="2513"/>
      <c r="Q35" s="2513"/>
      <c r="R35" s="2513"/>
      <c r="S35" s="2513"/>
      <c r="T35" s="2513"/>
      <c r="U35" s="2513"/>
      <c r="V35" s="2513"/>
      <c r="W35" s="2513"/>
      <c r="X35" s="2513"/>
      <c r="Y35" s="2513"/>
      <c r="Z35" s="2513"/>
      <c r="AA35" s="2513"/>
      <c r="AB35" s="2513"/>
      <c r="AC35" s="2513"/>
      <c r="AD35" s="541" t="s">
        <v>64</v>
      </c>
      <c r="AE35" s="542"/>
      <c r="AF35" s="542"/>
      <c r="AG35" s="542"/>
      <c r="AH35" s="542"/>
      <c r="AI35" s="543"/>
    </row>
    <row r="36" spans="1:35" ht="15" customHeight="1">
      <c r="A36" s="1995" t="s">
        <v>969</v>
      </c>
      <c r="B36" s="1996"/>
      <c r="C36" s="1996"/>
      <c r="D36" s="1996"/>
      <c r="E36" s="1997"/>
      <c r="F36" s="2495" t="s">
        <v>970</v>
      </c>
      <c r="G36" s="2495"/>
      <c r="H36" s="2495" t="s">
        <v>13</v>
      </c>
      <c r="I36" s="2495"/>
      <c r="J36" s="2495"/>
      <c r="K36" s="2495"/>
      <c r="L36" s="2200" t="s">
        <v>971</v>
      </c>
      <c r="M36" s="2200"/>
      <c r="N36" s="2200"/>
      <c r="O36" s="2495" t="s">
        <v>972</v>
      </c>
      <c r="P36" s="2495"/>
      <c r="Q36" s="2495"/>
      <c r="R36" s="1585" t="s">
        <v>973</v>
      </c>
      <c r="S36" s="2074"/>
      <c r="T36" s="983" t="s">
        <v>974</v>
      </c>
      <c r="U36" s="1304"/>
      <c r="V36" s="1304"/>
      <c r="W36" s="1304"/>
      <c r="X36" s="1304"/>
      <c r="Y36" s="1304"/>
      <c r="Z36" s="1304"/>
      <c r="AA36" s="1304"/>
      <c r="AB36" s="984"/>
      <c r="AC36" s="2495" t="s">
        <v>975</v>
      </c>
      <c r="AD36" s="2495"/>
      <c r="AE36" s="2495"/>
      <c r="AF36" s="2495" t="s">
        <v>976</v>
      </c>
      <c r="AG36" s="2495"/>
      <c r="AH36" s="2496" t="s">
        <v>977</v>
      </c>
      <c r="AI36" s="2496"/>
    </row>
    <row r="37" spans="1:35" ht="15" customHeight="1">
      <c r="A37" s="1995"/>
      <c r="B37" s="1996"/>
      <c r="C37" s="1996"/>
      <c r="D37" s="1996"/>
      <c r="E37" s="1997"/>
      <c r="F37" s="2495"/>
      <c r="G37" s="2495"/>
      <c r="H37" s="2495"/>
      <c r="I37" s="2495"/>
      <c r="J37" s="2495"/>
      <c r="K37" s="2495"/>
      <c r="L37" s="2200"/>
      <c r="M37" s="2200"/>
      <c r="N37" s="2200"/>
      <c r="O37" s="2495"/>
      <c r="P37" s="2495"/>
      <c r="Q37" s="2495"/>
      <c r="R37" s="2108"/>
      <c r="S37" s="1408"/>
      <c r="T37" s="985"/>
      <c r="U37" s="1459"/>
      <c r="V37" s="1459"/>
      <c r="W37" s="1459"/>
      <c r="X37" s="1459"/>
      <c r="Y37" s="1459"/>
      <c r="Z37" s="1459"/>
      <c r="AA37" s="1459"/>
      <c r="AB37" s="986"/>
      <c r="AC37" s="2495"/>
      <c r="AD37" s="2495"/>
      <c r="AE37" s="2495"/>
      <c r="AF37" s="2495"/>
      <c r="AG37" s="2495"/>
      <c r="AH37" s="2496"/>
      <c r="AI37" s="2496"/>
    </row>
    <row r="38" spans="1:35" ht="15" customHeight="1">
      <c r="A38" s="1995"/>
      <c r="B38" s="1996"/>
      <c r="C38" s="1996"/>
      <c r="D38" s="1996"/>
      <c r="E38" s="1997"/>
      <c r="F38" s="2495"/>
      <c r="G38" s="2495"/>
      <c r="H38" s="2495"/>
      <c r="I38" s="2495"/>
      <c r="J38" s="2495"/>
      <c r="K38" s="2495"/>
      <c r="L38" s="2200"/>
      <c r="M38" s="2200"/>
      <c r="N38" s="2200"/>
      <c r="O38" s="2495"/>
      <c r="P38" s="2495"/>
      <c r="Q38" s="2495"/>
      <c r="R38" s="2072"/>
      <c r="S38" s="2075"/>
      <c r="T38" s="987"/>
      <c r="U38" s="1305"/>
      <c r="V38" s="1305"/>
      <c r="W38" s="1305"/>
      <c r="X38" s="1305"/>
      <c r="Y38" s="1305"/>
      <c r="Z38" s="1305"/>
      <c r="AA38" s="1305"/>
      <c r="AB38" s="988"/>
      <c r="AC38" s="2495"/>
      <c r="AD38" s="2495"/>
      <c r="AE38" s="2495"/>
      <c r="AF38" s="2495"/>
      <c r="AG38" s="2495"/>
      <c r="AH38" s="2496"/>
      <c r="AI38" s="2496"/>
    </row>
    <row r="39" spans="1:35" ht="15" customHeight="1">
      <c r="A39" s="1995"/>
      <c r="B39" s="1996"/>
      <c r="C39" s="1996"/>
      <c r="D39" s="1996"/>
      <c r="E39" s="1997"/>
      <c r="F39" s="1361"/>
      <c r="G39" s="1363"/>
      <c r="H39" s="2497"/>
      <c r="I39" s="1373"/>
      <c r="J39" s="1373"/>
      <c r="K39" s="2498"/>
      <c r="L39" s="2497"/>
      <c r="M39" s="1373"/>
      <c r="N39" s="2498"/>
      <c r="O39" s="2499"/>
      <c r="P39" s="2500"/>
      <c r="Q39" s="2500"/>
      <c r="R39" s="2501"/>
      <c r="S39" s="2502"/>
      <c r="T39" s="2503"/>
      <c r="U39" s="2504"/>
      <c r="V39" s="2504"/>
      <c r="W39" s="2504"/>
      <c r="X39" s="2504"/>
      <c r="Y39" s="2504"/>
      <c r="Z39" s="2504"/>
      <c r="AA39" s="2504"/>
      <c r="AB39" s="2505"/>
      <c r="AC39" s="2515"/>
      <c r="AD39" s="2516"/>
      <c r="AE39" s="2518"/>
      <c r="AF39" s="2502"/>
      <c r="AG39" s="2514"/>
      <c r="AH39" s="2514"/>
      <c r="AI39" s="2514"/>
    </row>
    <row r="40" spans="1:35" ht="15" customHeight="1">
      <c r="A40" s="1995"/>
      <c r="B40" s="1996"/>
      <c r="C40" s="1996"/>
      <c r="D40" s="1996"/>
      <c r="E40" s="1997"/>
      <c r="F40" s="1361"/>
      <c r="G40" s="1363"/>
      <c r="H40" s="2497"/>
      <c r="I40" s="1373"/>
      <c r="J40" s="1373"/>
      <c r="K40" s="2498"/>
      <c r="L40" s="2497"/>
      <c r="M40" s="1373"/>
      <c r="N40" s="2498"/>
      <c r="O40" s="2500"/>
      <c r="P40" s="2500"/>
      <c r="Q40" s="2500"/>
      <c r="R40" s="2502"/>
      <c r="S40" s="2514"/>
      <c r="T40" s="2503"/>
      <c r="U40" s="2504"/>
      <c r="V40" s="2504"/>
      <c r="W40" s="2504"/>
      <c r="X40" s="2504"/>
      <c r="Y40" s="2504"/>
      <c r="Z40" s="2504"/>
      <c r="AA40" s="2504"/>
      <c r="AB40" s="2505"/>
      <c r="AC40" s="2515"/>
      <c r="AD40" s="2516"/>
      <c r="AE40" s="2517"/>
      <c r="AF40" s="2502"/>
      <c r="AG40" s="2514"/>
      <c r="AH40" s="2514"/>
      <c r="AI40" s="2514"/>
    </row>
    <row r="41" spans="1:35" ht="15" customHeight="1">
      <c r="A41" s="1995"/>
      <c r="B41" s="1996"/>
      <c r="C41" s="1996"/>
      <c r="D41" s="1996"/>
      <c r="E41" s="1997"/>
      <c r="F41" s="1361"/>
      <c r="G41" s="1363"/>
      <c r="H41" s="2497"/>
      <c r="I41" s="1373"/>
      <c r="J41" s="1373"/>
      <c r="K41" s="2498"/>
      <c r="L41" s="2497"/>
      <c r="M41" s="1373"/>
      <c r="N41" s="2498"/>
      <c r="O41" s="2500"/>
      <c r="P41" s="2500"/>
      <c r="Q41" s="2500"/>
      <c r="R41" s="2502"/>
      <c r="S41" s="2514"/>
      <c r="T41" s="2503"/>
      <c r="U41" s="2504"/>
      <c r="V41" s="2504"/>
      <c r="W41" s="2504"/>
      <c r="X41" s="2504"/>
      <c r="Y41" s="2504"/>
      <c r="Z41" s="2504"/>
      <c r="AA41" s="2504"/>
      <c r="AB41" s="2505"/>
      <c r="AC41" s="2515"/>
      <c r="AD41" s="2516"/>
      <c r="AE41" s="2517"/>
      <c r="AF41" s="2502"/>
      <c r="AG41" s="2514"/>
      <c r="AH41" s="2514"/>
      <c r="AI41" s="2514"/>
    </row>
    <row r="42" spans="1:35" ht="15" customHeight="1">
      <c r="A42" s="1995"/>
      <c r="B42" s="1996"/>
      <c r="C42" s="1996"/>
      <c r="D42" s="1996"/>
      <c r="E42" s="1997"/>
      <c r="F42" s="1361"/>
      <c r="G42" s="1363"/>
      <c r="H42" s="2497"/>
      <c r="I42" s="1373"/>
      <c r="J42" s="1373"/>
      <c r="K42" s="2498"/>
      <c r="L42" s="2497"/>
      <c r="M42" s="1373"/>
      <c r="N42" s="2498"/>
      <c r="O42" s="2500"/>
      <c r="P42" s="2500"/>
      <c r="Q42" s="2500"/>
      <c r="R42" s="2502"/>
      <c r="S42" s="2514"/>
      <c r="T42" s="2503"/>
      <c r="U42" s="2504"/>
      <c r="V42" s="2504"/>
      <c r="W42" s="2504"/>
      <c r="X42" s="2504"/>
      <c r="Y42" s="2504"/>
      <c r="Z42" s="2504"/>
      <c r="AA42" s="2504"/>
      <c r="AB42" s="2505"/>
      <c r="AC42" s="2515"/>
      <c r="AD42" s="2516"/>
      <c r="AE42" s="2517"/>
      <c r="AF42" s="2502"/>
      <c r="AG42" s="2514"/>
      <c r="AH42" s="2514"/>
      <c r="AI42" s="2514"/>
    </row>
    <row r="43" spans="1:35" ht="15" customHeight="1">
      <c r="A43" s="1995"/>
      <c r="B43" s="1996"/>
      <c r="C43" s="1996"/>
      <c r="D43" s="1996"/>
      <c r="E43" s="1997"/>
      <c r="F43" s="1361"/>
      <c r="G43" s="1363"/>
      <c r="H43" s="2497"/>
      <c r="I43" s="1373"/>
      <c r="J43" s="1373"/>
      <c r="K43" s="2498"/>
      <c r="L43" s="2497"/>
      <c r="M43" s="1373"/>
      <c r="N43" s="2498"/>
      <c r="O43" s="2500"/>
      <c r="P43" s="2500"/>
      <c r="Q43" s="2500"/>
      <c r="R43" s="2502"/>
      <c r="S43" s="2514"/>
      <c r="T43" s="2503"/>
      <c r="U43" s="2504"/>
      <c r="V43" s="2504"/>
      <c r="W43" s="2504"/>
      <c r="X43" s="2504"/>
      <c r="Y43" s="2504"/>
      <c r="Z43" s="2504"/>
      <c r="AA43" s="2504"/>
      <c r="AB43" s="2505"/>
      <c r="AC43" s="2515"/>
      <c r="AD43" s="2516"/>
      <c r="AE43" s="2517"/>
      <c r="AF43" s="2502"/>
      <c r="AG43" s="2514"/>
      <c r="AH43" s="2514"/>
      <c r="AI43" s="2514"/>
    </row>
    <row r="44" spans="1:35" ht="15" customHeight="1">
      <c r="A44" s="1995"/>
      <c r="B44" s="1996"/>
      <c r="C44" s="1996"/>
      <c r="D44" s="1996"/>
      <c r="E44" s="1997"/>
      <c r="F44" s="1361"/>
      <c r="G44" s="1363"/>
      <c r="H44" s="2497"/>
      <c r="I44" s="1373"/>
      <c r="J44" s="1373"/>
      <c r="K44" s="2498"/>
      <c r="L44" s="2497"/>
      <c r="M44" s="1373"/>
      <c r="N44" s="2498"/>
      <c r="O44" s="2500"/>
      <c r="P44" s="2500"/>
      <c r="Q44" s="2500"/>
      <c r="R44" s="2502"/>
      <c r="S44" s="2514"/>
      <c r="T44" s="2503"/>
      <c r="U44" s="2504"/>
      <c r="V44" s="2504"/>
      <c r="W44" s="2504"/>
      <c r="X44" s="2504"/>
      <c r="Y44" s="2504"/>
      <c r="Z44" s="2504"/>
      <c r="AA44" s="2504"/>
      <c r="AB44" s="2505"/>
      <c r="AC44" s="2515"/>
      <c r="AD44" s="2516"/>
      <c r="AE44" s="2517"/>
      <c r="AF44" s="2502"/>
      <c r="AG44" s="2514"/>
      <c r="AH44" s="2514"/>
      <c r="AI44" s="2514"/>
    </row>
    <row r="45" spans="1:35" ht="15" customHeight="1">
      <c r="A45" s="1995"/>
      <c r="B45" s="1996"/>
      <c r="C45" s="1996"/>
      <c r="D45" s="1996"/>
      <c r="E45" s="1997"/>
      <c r="F45" s="1361"/>
      <c r="G45" s="1363"/>
      <c r="H45" s="2497"/>
      <c r="I45" s="1373"/>
      <c r="J45" s="1373"/>
      <c r="K45" s="2498"/>
      <c r="L45" s="2497"/>
      <c r="M45" s="1373"/>
      <c r="N45" s="2498"/>
      <c r="O45" s="2500"/>
      <c r="P45" s="2500"/>
      <c r="Q45" s="2500"/>
      <c r="R45" s="2502"/>
      <c r="S45" s="2514"/>
      <c r="T45" s="2503"/>
      <c r="U45" s="2504"/>
      <c r="V45" s="2504"/>
      <c r="W45" s="2504"/>
      <c r="X45" s="2504"/>
      <c r="Y45" s="2504"/>
      <c r="Z45" s="2504"/>
      <c r="AA45" s="2504"/>
      <c r="AB45" s="2505"/>
      <c r="AC45" s="2515"/>
      <c r="AD45" s="2516"/>
      <c r="AE45" s="2517"/>
      <c r="AF45" s="2502"/>
      <c r="AG45" s="2514"/>
      <c r="AH45" s="2514"/>
      <c r="AI45" s="2514"/>
    </row>
    <row r="46" spans="1:35" ht="15" customHeight="1">
      <c r="A46" s="1995"/>
      <c r="B46" s="1996"/>
      <c r="C46" s="1996"/>
      <c r="D46" s="1996"/>
      <c r="E46" s="1997"/>
      <c r="F46" s="1361"/>
      <c r="G46" s="1363"/>
      <c r="H46" s="2497"/>
      <c r="I46" s="1373"/>
      <c r="J46" s="1373"/>
      <c r="K46" s="2498"/>
      <c r="L46" s="2497"/>
      <c r="M46" s="1373"/>
      <c r="N46" s="2498"/>
      <c r="O46" s="2500"/>
      <c r="P46" s="2500"/>
      <c r="Q46" s="2500"/>
      <c r="R46" s="2502"/>
      <c r="S46" s="2514"/>
      <c r="T46" s="2503"/>
      <c r="U46" s="2504"/>
      <c r="V46" s="2504"/>
      <c r="W46" s="2504"/>
      <c r="X46" s="2504"/>
      <c r="Y46" s="2504"/>
      <c r="Z46" s="2504"/>
      <c r="AA46" s="2504"/>
      <c r="AB46" s="2505"/>
      <c r="AC46" s="2515"/>
      <c r="AD46" s="2516"/>
      <c r="AE46" s="2517"/>
      <c r="AF46" s="2502"/>
      <c r="AG46" s="2514"/>
      <c r="AH46" s="2514"/>
      <c r="AI46" s="2514"/>
    </row>
    <row r="47" spans="1:35" ht="15" customHeight="1">
      <c r="A47" s="2536" t="s">
        <v>978</v>
      </c>
      <c r="B47" s="2537"/>
      <c r="C47" s="2537"/>
      <c r="D47" s="2537"/>
      <c r="E47" s="2537"/>
      <c r="F47" s="2538" t="s">
        <v>979</v>
      </c>
      <c r="G47" s="2539"/>
      <c r="H47" s="2539"/>
      <c r="I47" s="2539"/>
      <c r="J47" s="2539"/>
      <c r="K47" s="2539"/>
      <c r="L47" s="2539"/>
      <c r="M47" s="2539"/>
      <c r="N47" s="2539"/>
      <c r="O47" s="2539"/>
      <c r="P47" s="2539"/>
      <c r="Q47" s="2539"/>
      <c r="R47" s="2539"/>
      <c r="S47" s="2539"/>
      <c r="T47" s="2539"/>
      <c r="U47" s="2539"/>
      <c r="V47" s="2539"/>
      <c r="W47" s="2539"/>
      <c r="X47" s="2539"/>
      <c r="Y47" s="2539"/>
      <c r="Z47" s="2539"/>
      <c r="AA47" s="2539"/>
      <c r="AB47" s="2539"/>
      <c r="AC47" s="2539"/>
      <c r="AD47" s="2539"/>
      <c r="AE47" s="2539"/>
      <c r="AF47" s="2539"/>
      <c r="AG47" s="2539"/>
      <c r="AH47" s="2539"/>
      <c r="AI47" s="2540"/>
    </row>
    <row r="48" spans="1:35" ht="15" customHeight="1">
      <c r="A48" s="2537"/>
      <c r="B48" s="2537"/>
      <c r="C48" s="2537"/>
      <c r="D48" s="2537"/>
      <c r="E48" s="2537"/>
      <c r="F48" s="2541"/>
      <c r="G48" s="2542"/>
      <c r="H48" s="2542"/>
      <c r="I48" s="2542"/>
      <c r="J48" s="2542"/>
      <c r="K48" s="2542"/>
      <c r="L48" s="2542"/>
      <c r="M48" s="2542"/>
      <c r="N48" s="2542"/>
      <c r="O48" s="2542"/>
      <c r="P48" s="2542"/>
      <c r="Q48" s="2542"/>
      <c r="R48" s="2542"/>
      <c r="S48" s="2542"/>
      <c r="T48" s="2542"/>
      <c r="U48" s="2542"/>
      <c r="V48" s="2542"/>
      <c r="W48" s="2542"/>
      <c r="X48" s="2542"/>
      <c r="Y48" s="2542"/>
      <c r="Z48" s="2542"/>
      <c r="AA48" s="2542"/>
      <c r="AB48" s="2542"/>
      <c r="AC48" s="2542"/>
      <c r="AD48" s="2542"/>
      <c r="AE48" s="2542"/>
      <c r="AF48" s="2542"/>
      <c r="AG48" s="2542"/>
      <c r="AH48" s="2542"/>
      <c r="AI48" s="2543"/>
    </row>
    <row r="49" spans="1:66" ht="15" customHeight="1">
      <c r="A49" s="2537"/>
      <c r="B49" s="2537"/>
      <c r="C49" s="2537"/>
      <c r="D49" s="2537"/>
      <c r="E49" s="2537"/>
      <c r="F49" s="2541"/>
      <c r="G49" s="2542"/>
      <c r="H49" s="2542"/>
      <c r="I49" s="2542"/>
      <c r="J49" s="2542"/>
      <c r="K49" s="2542"/>
      <c r="L49" s="2542"/>
      <c r="M49" s="2542"/>
      <c r="N49" s="2542"/>
      <c r="O49" s="2542"/>
      <c r="P49" s="2542"/>
      <c r="Q49" s="2542"/>
      <c r="R49" s="2542"/>
      <c r="S49" s="2542"/>
      <c r="T49" s="2542"/>
      <c r="U49" s="2542"/>
      <c r="V49" s="2542"/>
      <c r="W49" s="2542"/>
      <c r="X49" s="2542"/>
      <c r="Y49" s="2542"/>
      <c r="Z49" s="2542"/>
      <c r="AA49" s="2542"/>
      <c r="AB49" s="2542"/>
      <c r="AC49" s="2542"/>
      <c r="AD49" s="2542"/>
      <c r="AE49" s="2542"/>
      <c r="AF49" s="2542"/>
      <c r="AG49" s="2542"/>
      <c r="AH49" s="2542"/>
      <c r="AI49" s="2543"/>
    </row>
    <row r="50" spans="1:66" ht="12.75" customHeight="1">
      <c r="A50" s="1167" t="s">
        <v>980</v>
      </c>
      <c r="B50" s="1168"/>
      <c r="C50" s="1168"/>
      <c r="D50" s="1168"/>
      <c r="E50" s="1169"/>
      <c r="F50" s="1306" t="s">
        <v>981</v>
      </c>
      <c r="G50" s="1307"/>
      <c r="H50" s="1307"/>
      <c r="I50" s="1307"/>
      <c r="J50" s="1307"/>
      <c r="K50" s="1308"/>
      <c r="L50" s="983" t="s">
        <v>982</v>
      </c>
      <c r="M50" s="1304"/>
      <c r="N50" s="1304"/>
      <c r="O50" s="1967"/>
      <c r="P50" s="19"/>
      <c r="Q50" s="19"/>
      <c r="R50" s="544"/>
      <c r="S50" s="544"/>
      <c r="T50" s="544"/>
      <c r="U50" s="544"/>
      <c r="V50" s="544"/>
      <c r="W50" s="2260" t="s">
        <v>1508</v>
      </c>
      <c r="X50" s="2260"/>
      <c r="Y50" s="2260"/>
      <c r="Z50" s="2260"/>
      <c r="AA50" s="2260"/>
      <c r="AB50" s="2548"/>
      <c r="AC50" s="2549"/>
      <c r="AD50" s="1359"/>
      <c r="AE50" s="1482"/>
      <c r="AF50" s="2525" t="s">
        <v>983</v>
      </c>
      <c r="AG50" s="544"/>
      <c r="AH50" s="544"/>
      <c r="AI50" s="545"/>
    </row>
    <row r="51" spans="1:66" ht="11.25" customHeight="1">
      <c r="A51" s="1170"/>
      <c r="B51" s="1171"/>
      <c r="C51" s="1171"/>
      <c r="D51" s="1171"/>
      <c r="E51" s="1172"/>
      <c r="F51" s="2544"/>
      <c r="G51" s="2545"/>
      <c r="H51" s="2545"/>
      <c r="I51" s="2545"/>
      <c r="J51" s="2545"/>
      <c r="K51" s="2546"/>
      <c r="L51" s="985"/>
      <c r="M51" s="1459"/>
      <c r="N51" s="1459"/>
      <c r="O51" s="1468"/>
      <c r="P51" s="803"/>
      <c r="Q51" s="803"/>
      <c r="R51" s="546"/>
      <c r="S51" s="546"/>
      <c r="T51" s="546"/>
      <c r="U51" s="546"/>
      <c r="V51" s="546"/>
      <c r="W51" s="2547"/>
      <c r="X51" s="2547"/>
      <c r="Y51" s="2547"/>
      <c r="Z51" s="2547"/>
      <c r="AA51" s="2547"/>
      <c r="AB51" s="2550"/>
      <c r="AC51" s="2551"/>
      <c r="AD51" s="2523"/>
      <c r="AE51" s="2524"/>
      <c r="AF51" s="2526"/>
      <c r="AG51" s="546"/>
      <c r="AH51" s="546"/>
      <c r="AI51" s="547"/>
    </row>
    <row r="52" spans="1:66" ht="12" customHeight="1">
      <c r="A52" s="1170"/>
      <c r="B52" s="1171"/>
      <c r="C52" s="1171"/>
      <c r="D52" s="1171"/>
      <c r="E52" s="1172"/>
      <c r="F52" s="2544"/>
      <c r="G52" s="2545"/>
      <c r="H52" s="2545"/>
      <c r="I52" s="2545"/>
      <c r="J52" s="2545"/>
      <c r="K52" s="2546"/>
      <c r="L52" s="985"/>
      <c r="M52" s="1459"/>
      <c r="N52" s="1459"/>
      <c r="O52" s="1468"/>
      <c r="P52" s="147"/>
      <c r="Q52" s="147"/>
      <c r="R52" s="548"/>
      <c r="S52" s="548"/>
      <c r="T52" s="548"/>
      <c r="U52" s="548"/>
      <c r="V52" s="548"/>
      <c r="W52" s="1888" t="s">
        <v>1509</v>
      </c>
      <c r="X52" s="1888"/>
      <c r="Y52" s="1888"/>
      <c r="Z52" s="1888"/>
      <c r="AA52" s="1888"/>
      <c r="AB52" s="2527"/>
      <c r="AC52" s="2528"/>
      <c r="AD52" s="2531"/>
      <c r="AE52" s="2532"/>
      <c r="AF52" s="2534" t="s">
        <v>983</v>
      </c>
      <c r="AG52" s="549"/>
      <c r="AH52" s="548"/>
      <c r="AI52" s="550"/>
    </row>
    <row r="53" spans="1:66" ht="12.75" customHeight="1">
      <c r="A53" s="1170"/>
      <c r="B53" s="1171"/>
      <c r="C53" s="1171"/>
      <c r="D53" s="1171"/>
      <c r="E53" s="1172"/>
      <c r="F53" s="2544"/>
      <c r="G53" s="2545"/>
      <c r="H53" s="2545"/>
      <c r="I53" s="2545"/>
      <c r="J53" s="2545"/>
      <c r="K53" s="2546"/>
      <c r="L53" s="987"/>
      <c r="M53" s="1305"/>
      <c r="N53" s="1305"/>
      <c r="O53" s="1500"/>
      <c r="P53" s="147"/>
      <c r="Q53" s="147"/>
      <c r="R53" s="548"/>
      <c r="S53" s="548"/>
      <c r="T53" s="548"/>
      <c r="U53" s="526"/>
      <c r="V53" s="526"/>
      <c r="W53" s="2261"/>
      <c r="X53" s="2261"/>
      <c r="Y53" s="2261"/>
      <c r="Z53" s="2261"/>
      <c r="AA53" s="2261"/>
      <c r="AB53" s="2529"/>
      <c r="AC53" s="2530"/>
      <c r="AD53" s="2533"/>
      <c r="AE53" s="1483"/>
      <c r="AF53" s="2535"/>
      <c r="AG53" s="551"/>
      <c r="AH53" s="526"/>
      <c r="AI53" s="552"/>
    </row>
    <row r="54" spans="1:66" ht="15" customHeight="1">
      <c r="A54" s="1170"/>
      <c r="B54" s="1171"/>
      <c r="C54" s="1171"/>
      <c r="D54" s="1171"/>
      <c r="E54" s="1172"/>
      <c r="F54" s="553"/>
      <c r="G54" s="554"/>
      <c r="H54" s="147"/>
      <c r="I54" s="147"/>
      <c r="J54" s="147"/>
      <c r="K54" s="91"/>
      <c r="L54" s="1163" t="s">
        <v>984</v>
      </c>
      <c r="M54" s="1164"/>
      <c r="N54" s="1164"/>
      <c r="O54" s="2519"/>
      <c r="P54" s="800"/>
      <c r="Q54" s="800"/>
      <c r="R54" s="800"/>
      <c r="S54" s="800"/>
      <c r="T54" s="800"/>
      <c r="U54" s="800"/>
      <c r="V54" s="800"/>
      <c r="W54" s="800"/>
      <c r="X54" s="800"/>
      <c r="Y54" s="800"/>
      <c r="Z54" s="800"/>
      <c r="AA54" s="800"/>
      <c r="AB54" s="800"/>
      <c r="AC54" s="800"/>
      <c r="AD54" s="800"/>
      <c r="AE54" s="800"/>
      <c r="AF54" s="800"/>
      <c r="AG54" s="800"/>
      <c r="AH54" s="800"/>
      <c r="AI54" s="555"/>
    </row>
    <row r="55" spans="1:66" ht="15" customHeight="1">
      <c r="A55" s="1170"/>
      <c r="B55" s="1171"/>
      <c r="C55" s="1171"/>
      <c r="D55" s="1171"/>
      <c r="E55" s="1172"/>
      <c r="F55" s="553"/>
      <c r="G55" s="554"/>
      <c r="H55" s="147"/>
      <c r="I55" s="147"/>
      <c r="J55" s="147"/>
      <c r="K55" s="91"/>
      <c r="L55" s="1165"/>
      <c r="M55" s="1166"/>
      <c r="N55" s="1166"/>
      <c r="O55" s="2520"/>
      <c r="P55" s="556"/>
      <c r="Q55" s="556"/>
      <c r="R55" s="556"/>
      <c r="S55" s="556"/>
      <c r="T55" s="556"/>
      <c r="U55" s="556"/>
      <c r="V55" s="556"/>
      <c r="W55" s="556"/>
      <c r="X55" s="556"/>
      <c r="Y55" s="556"/>
      <c r="Z55" s="556"/>
      <c r="AA55" s="556"/>
      <c r="AB55" s="556"/>
      <c r="AC55" s="556"/>
      <c r="AD55" s="556"/>
      <c r="AE55" s="556"/>
      <c r="AF55" s="556"/>
      <c r="AG55" s="556"/>
      <c r="AH55" s="556"/>
      <c r="AI55" s="557"/>
    </row>
    <row r="56" spans="1:66" ht="11.25" customHeight="1">
      <c r="A56" s="1170"/>
      <c r="B56" s="1171"/>
      <c r="C56" s="1171"/>
      <c r="D56" s="1171"/>
      <c r="E56" s="1172"/>
      <c r="F56" s="553"/>
      <c r="G56" s="554"/>
      <c r="H56" s="147"/>
      <c r="I56" s="147"/>
      <c r="J56" s="147"/>
      <c r="K56" s="91"/>
      <c r="L56" s="983" t="s">
        <v>985</v>
      </c>
      <c r="M56" s="1304"/>
      <c r="N56" s="1304"/>
      <c r="O56" s="1304"/>
      <c r="P56" s="1304"/>
      <c r="Q56" s="1304"/>
      <c r="R56" s="1304"/>
      <c r="S56" s="2003" t="s">
        <v>65</v>
      </c>
      <c r="T56" s="2521"/>
      <c r="U56" s="2521"/>
      <c r="V56" s="2521"/>
      <c r="W56" s="2521"/>
      <c r="X56" s="2521"/>
      <c r="Y56" s="2521"/>
      <c r="Z56" s="2521"/>
      <c r="AA56" s="2521"/>
      <c r="AB56" s="2521"/>
      <c r="AC56" s="2521"/>
      <c r="AD56" s="2521"/>
      <c r="AE56" s="2521"/>
      <c r="AF56" s="2521"/>
      <c r="AG56" s="2521"/>
      <c r="AH56" s="2521"/>
      <c r="AI56" s="1455" t="s">
        <v>64</v>
      </c>
    </row>
    <row r="57" spans="1:66" ht="15" customHeight="1">
      <c r="A57" s="1173"/>
      <c r="B57" s="1174"/>
      <c r="C57" s="1174"/>
      <c r="D57" s="1174"/>
      <c r="E57" s="1175"/>
      <c r="F57" s="558"/>
      <c r="G57" s="559"/>
      <c r="H57" s="148"/>
      <c r="I57" s="148"/>
      <c r="J57" s="148"/>
      <c r="K57" s="12"/>
      <c r="L57" s="987"/>
      <c r="M57" s="1305"/>
      <c r="N57" s="1305"/>
      <c r="O57" s="1305"/>
      <c r="P57" s="1305"/>
      <c r="Q57" s="1305"/>
      <c r="R57" s="1305"/>
      <c r="S57" s="2004"/>
      <c r="T57" s="2522"/>
      <c r="U57" s="2522"/>
      <c r="V57" s="2522"/>
      <c r="W57" s="2522"/>
      <c r="X57" s="2522"/>
      <c r="Y57" s="2522"/>
      <c r="Z57" s="2522"/>
      <c r="AA57" s="2522"/>
      <c r="AB57" s="2522"/>
      <c r="AC57" s="2522"/>
      <c r="AD57" s="2522"/>
      <c r="AE57" s="2522"/>
      <c r="AF57" s="2522"/>
      <c r="AG57" s="2522"/>
      <c r="AH57" s="2522"/>
      <c r="AI57" s="1176"/>
    </row>
    <row r="58" spans="1:66" s="520" customFormat="1" ht="13.5" customHeight="1">
      <c r="A58" s="2459">
        <v>14</v>
      </c>
      <c r="B58" s="2459"/>
      <c r="C58" s="2459"/>
      <c r="D58" s="2459"/>
      <c r="E58" s="2459"/>
      <c r="F58" s="2459"/>
      <c r="G58" s="2459"/>
      <c r="H58" s="2459"/>
      <c r="I58" s="2459"/>
      <c r="J58" s="2459"/>
      <c r="K58" s="2459"/>
      <c r="L58" s="2459"/>
      <c r="M58" s="2459"/>
      <c r="N58" s="2459"/>
      <c r="O58" s="2459"/>
      <c r="P58" s="2459"/>
      <c r="Q58" s="2459"/>
      <c r="R58" s="2459"/>
      <c r="S58" s="2459"/>
      <c r="T58" s="2459"/>
      <c r="U58" s="2459"/>
      <c r="V58" s="2459"/>
      <c r="W58" s="2459"/>
      <c r="X58" s="2459"/>
      <c r="Y58" s="2459"/>
      <c r="Z58" s="2459"/>
      <c r="AA58" s="2459"/>
      <c r="AB58" s="2459"/>
      <c r="AC58" s="2459"/>
      <c r="AD58" s="2459"/>
      <c r="AE58" s="2459"/>
      <c r="AF58" s="2459"/>
      <c r="AG58" s="2459"/>
      <c r="AH58" s="2459"/>
      <c r="AI58" s="2459"/>
      <c r="AJ58" s="18"/>
      <c r="AK58" s="925"/>
      <c r="AL58" s="925"/>
      <c r="AM58" s="925"/>
      <c r="AN58" s="925"/>
      <c r="AO58" s="925"/>
      <c r="AP58" s="925"/>
      <c r="AQ58" s="925"/>
      <c r="AR58" s="925"/>
      <c r="AS58" s="925"/>
      <c r="AT58" s="925"/>
      <c r="AU58" s="925"/>
      <c r="AV58" s="925"/>
      <c r="AW58" s="925"/>
      <c r="AX58" s="925"/>
      <c r="AY58" s="925"/>
      <c r="AZ58" s="925"/>
      <c r="BA58" s="925"/>
      <c r="BB58" s="925"/>
      <c r="BC58" s="925"/>
      <c r="BD58" s="925"/>
      <c r="BE58" s="925"/>
      <c r="BF58" s="925"/>
      <c r="BG58" s="925"/>
      <c r="BH58" s="925"/>
      <c r="BI58" s="925"/>
      <c r="BJ58" s="925"/>
      <c r="BK58" s="925"/>
      <c r="BL58" s="925"/>
      <c r="BM58" s="925"/>
      <c r="BN58" s="925"/>
    </row>
    <row r="59" spans="1:66" ht="11.25" customHeight="1">
      <c r="A59" s="1167" t="s">
        <v>980</v>
      </c>
      <c r="B59" s="1168"/>
      <c r="C59" s="1168"/>
      <c r="D59" s="1168"/>
      <c r="E59" s="1169"/>
      <c r="F59" s="1306" t="s">
        <v>986</v>
      </c>
      <c r="G59" s="1307"/>
      <c r="H59" s="1307"/>
      <c r="I59" s="1307"/>
      <c r="J59" s="1307"/>
      <c r="K59" s="1308"/>
      <c r="L59" s="983" t="s">
        <v>982</v>
      </c>
      <c r="M59" s="1304"/>
      <c r="N59" s="1304"/>
      <c r="O59" s="1967"/>
      <c r="P59" s="19"/>
      <c r="Q59" s="19"/>
      <c r="R59" s="544"/>
      <c r="S59" s="544"/>
      <c r="T59" s="544"/>
      <c r="U59" s="544"/>
      <c r="V59" s="544"/>
      <c r="W59" s="2260" t="s">
        <v>1508</v>
      </c>
      <c r="X59" s="2260"/>
      <c r="Y59" s="2260"/>
      <c r="Z59" s="2260"/>
      <c r="AA59" s="2260"/>
      <c r="AB59" s="2548"/>
      <c r="AC59" s="2549"/>
      <c r="AD59" s="1359"/>
      <c r="AE59" s="1482"/>
      <c r="AF59" s="2525" t="s">
        <v>983</v>
      </c>
      <c r="AG59" s="544"/>
      <c r="AH59" s="544"/>
      <c r="AI59" s="545"/>
    </row>
    <row r="60" spans="1:66" ht="12" customHeight="1">
      <c r="A60" s="1170"/>
      <c r="B60" s="1171"/>
      <c r="C60" s="1171"/>
      <c r="D60" s="1171"/>
      <c r="E60" s="1172"/>
      <c r="F60" s="2544"/>
      <c r="G60" s="2545"/>
      <c r="H60" s="2545"/>
      <c r="I60" s="2545"/>
      <c r="J60" s="2545"/>
      <c r="K60" s="2546"/>
      <c r="L60" s="985"/>
      <c r="M60" s="1459"/>
      <c r="N60" s="1459"/>
      <c r="O60" s="1468"/>
      <c r="P60" s="803"/>
      <c r="Q60" s="803"/>
      <c r="R60" s="546"/>
      <c r="S60" s="546"/>
      <c r="T60" s="546"/>
      <c r="U60" s="546"/>
      <c r="V60" s="546"/>
      <c r="W60" s="2547"/>
      <c r="X60" s="2547"/>
      <c r="Y60" s="2547"/>
      <c r="Z60" s="2547"/>
      <c r="AA60" s="2547"/>
      <c r="AB60" s="2550"/>
      <c r="AC60" s="2551"/>
      <c r="AD60" s="2523"/>
      <c r="AE60" s="2524"/>
      <c r="AF60" s="2526"/>
      <c r="AG60" s="546"/>
      <c r="AH60" s="546"/>
      <c r="AI60" s="547"/>
    </row>
    <row r="61" spans="1:66" ht="11.25" customHeight="1">
      <c r="A61" s="1170"/>
      <c r="B61" s="1171"/>
      <c r="C61" s="1171"/>
      <c r="D61" s="1171"/>
      <c r="E61" s="1172"/>
      <c r="F61" s="2544"/>
      <c r="G61" s="2545"/>
      <c r="H61" s="2545"/>
      <c r="I61" s="2545"/>
      <c r="J61" s="2545"/>
      <c r="K61" s="2546"/>
      <c r="L61" s="985"/>
      <c r="M61" s="1459"/>
      <c r="N61" s="1459"/>
      <c r="O61" s="1468"/>
      <c r="P61" s="147"/>
      <c r="Q61" s="147"/>
      <c r="R61" s="548"/>
      <c r="S61" s="548"/>
      <c r="T61" s="548"/>
      <c r="U61" s="548"/>
      <c r="V61" s="548"/>
      <c r="W61" s="1888" t="s">
        <v>1510</v>
      </c>
      <c r="X61" s="1888"/>
      <c r="Y61" s="1888"/>
      <c r="Z61" s="1888"/>
      <c r="AA61" s="1888"/>
      <c r="AB61" s="2527"/>
      <c r="AC61" s="2528"/>
      <c r="AD61" s="2531"/>
      <c r="AE61" s="2532"/>
      <c r="AF61" s="2534" t="s">
        <v>983</v>
      </c>
      <c r="AG61" s="549"/>
      <c r="AH61" s="548"/>
      <c r="AI61" s="550"/>
    </row>
    <row r="62" spans="1:66" ht="12.75" customHeight="1">
      <c r="A62" s="1170"/>
      <c r="B62" s="1171"/>
      <c r="C62" s="1171"/>
      <c r="D62" s="1171"/>
      <c r="E62" s="1172"/>
      <c r="F62" s="2544"/>
      <c r="G62" s="2545"/>
      <c r="H62" s="2545"/>
      <c r="I62" s="2545"/>
      <c r="J62" s="2545"/>
      <c r="K62" s="2546"/>
      <c r="L62" s="987"/>
      <c r="M62" s="1305"/>
      <c r="N62" s="1305"/>
      <c r="O62" s="1500"/>
      <c r="P62" s="147"/>
      <c r="Q62" s="147"/>
      <c r="R62" s="548"/>
      <c r="S62" s="548"/>
      <c r="T62" s="548"/>
      <c r="U62" s="526"/>
      <c r="V62" s="526"/>
      <c r="W62" s="2261"/>
      <c r="X62" s="2261"/>
      <c r="Y62" s="2261"/>
      <c r="Z62" s="2261"/>
      <c r="AA62" s="2261"/>
      <c r="AB62" s="2529"/>
      <c r="AC62" s="2530"/>
      <c r="AD62" s="2533"/>
      <c r="AE62" s="1483"/>
      <c r="AF62" s="2535"/>
      <c r="AG62" s="551"/>
      <c r="AH62" s="526"/>
      <c r="AI62" s="552"/>
    </row>
    <row r="63" spans="1:66" ht="15" customHeight="1">
      <c r="A63" s="1170"/>
      <c r="B63" s="1171"/>
      <c r="C63" s="1171"/>
      <c r="D63" s="1171"/>
      <c r="E63" s="1172"/>
      <c r="F63" s="553"/>
      <c r="G63" s="554"/>
      <c r="H63" s="554"/>
      <c r="I63" s="554"/>
      <c r="J63" s="554"/>
      <c r="K63" s="560"/>
      <c r="L63" s="1163" t="s">
        <v>984</v>
      </c>
      <c r="M63" s="1164"/>
      <c r="N63" s="1164"/>
      <c r="O63" s="2519"/>
      <c r="P63" s="800"/>
      <c r="Q63" s="800"/>
      <c r="R63" s="800"/>
      <c r="S63" s="800"/>
      <c r="T63" s="800"/>
      <c r="U63" s="800"/>
      <c r="V63" s="800"/>
      <c r="W63" s="800"/>
      <c r="X63" s="800"/>
      <c r="Y63" s="800"/>
      <c r="Z63" s="800"/>
      <c r="AA63" s="800"/>
      <c r="AB63" s="800"/>
      <c r="AC63" s="800"/>
      <c r="AD63" s="800"/>
      <c r="AE63" s="800"/>
      <c r="AF63" s="800"/>
      <c r="AG63" s="800"/>
      <c r="AH63" s="800"/>
      <c r="AI63" s="555"/>
      <c r="AO63" s="926"/>
      <c r="AP63" s="926"/>
      <c r="AQ63" s="926"/>
      <c r="AR63" s="926"/>
      <c r="AS63" s="926"/>
      <c r="AT63" s="926"/>
    </row>
    <row r="64" spans="1:66" ht="15" customHeight="1">
      <c r="A64" s="1170"/>
      <c r="B64" s="1171"/>
      <c r="C64" s="1171"/>
      <c r="D64" s="1171"/>
      <c r="E64" s="1172"/>
      <c r="F64" s="553"/>
      <c r="G64" s="554"/>
      <c r="H64" s="554"/>
      <c r="I64" s="554"/>
      <c r="J64" s="554"/>
      <c r="K64" s="560"/>
      <c r="L64" s="1165"/>
      <c r="M64" s="1166"/>
      <c r="N64" s="1166"/>
      <c r="O64" s="2520"/>
      <c r="P64" s="556"/>
      <c r="Q64" s="556"/>
      <c r="R64" s="556"/>
      <c r="S64" s="556"/>
      <c r="T64" s="556"/>
      <c r="U64" s="556"/>
      <c r="V64" s="556"/>
      <c r="W64" s="556"/>
      <c r="X64" s="556"/>
      <c r="Y64" s="556"/>
      <c r="Z64" s="556"/>
      <c r="AA64" s="556"/>
      <c r="AB64" s="556"/>
      <c r="AC64" s="556"/>
      <c r="AD64" s="556"/>
      <c r="AE64" s="556"/>
      <c r="AF64" s="556"/>
      <c r="AG64" s="556"/>
      <c r="AH64" s="556"/>
      <c r="AI64" s="557"/>
      <c r="AN64" s="926"/>
      <c r="AO64" s="927"/>
      <c r="AP64" s="927"/>
      <c r="AQ64" s="927"/>
      <c r="AR64" s="927"/>
      <c r="AS64" s="927"/>
      <c r="AT64" s="927"/>
    </row>
    <row r="65" spans="1:66" ht="11.25" customHeight="1">
      <c r="A65" s="1170"/>
      <c r="B65" s="1171"/>
      <c r="C65" s="1171"/>
      <c r="D65" s="1171"/>
      <c r="E65" s="1172"/>
      <c r="F65" s="553"/>
      <c r="G65" s="554"/>
      <c r="H65" s="554"/>
      <c r="I65" s="554"/>
      <c r="J65" s="554"/>
      <c r="K65" s="560"/>
      <c r="L65" s="983" t="s">
        <v>985</v>
      </c>
      <c r="M65" s="1304"/>
      <c r="N65" s="1304"/>
      <c r="O65" s="1304"/>
      <c r="P65" s="1304"/>
      <c r="Q65" s="1304"/>
      <c r="R65" s="1304"/>
      <c r="S65" s="2003" t="s">
        <v>65</v>
      </c>
      <c r="T65" s="2559"/>
      <c r="U65" s="2559"/>
      <c r="V65" s="2559"/>
      <c r="W65" s="2559"/>
      <c r="X65" s="2559"/>
      <c r="Y65" s="2559"/>
      <c r="Z65" s="2559"/>
      <c r="AA65" s="2559"/>
      <c r="AB65" s="2559"/>
      <c r="AC65" s="2559"/>
      <c r="AD65" s="2559"/>
      <c r="AE65" s="2559"/>
      <c r="AF65" s="2559"/>
      <c r="AG65" s="2559"/>
      <c r="AH65" s="2559"/>
      <c r="AI65" s="1455" t="s">
        <v>64</v>
      </c>
      <c r="AN65" s="926"/>
      <c r="AO65" s="927"/>
      <c r="AP65" s="927"/>
      <c r="AQ65" s="927"/>
      <c r="AR65" s="927"/>
      <c r="AS65" s="927"/>
      <c r="AT65" s="927"/>
    </row>
    <row r="66" spans="1:66" ht="12" customHeight="1">
      <c r="A66" s="1170"/>
      <c r="B66" s="1171"/>
      <c r="C66" s="1171"/>
      <c r="D66" s="1171"/>
      <c r="E66" s="1172"/>
      <c r="F66" s="558"/>
      <c r="G66" s="559"/>
      <c r="H66" s="559"/>
      <c r="I66" s="559"/>
      <c r="J66" s="559"/>
      <c r="K66" s="561"/>
      <c r="L66" s="987"/>
      <c r="M66" s="1305"/>
      <c r="N66" s="1305"/>
      <c r="O66" s="1305"/>
      <c r="P66" s="1305"/>
      <c r="Q66" s="1305"/>
      <c r="R66" s="1305"/>
      <c r="S66" s="2004"/>
      <c r="T66" s="2473"/>
      <c r="U66" s="2473"/>
      <c r="V66" s="2473"/>
      <c r="W66" s="2473"/>
      <c r="X66" s="2473"/>
      <c r="Y66" s="2473"/>
      <c r="Z66" s="2473"/>
      <c r="AA66" s="2473"/>
      <c r="AB66" s="2473"/>
      <c r="AC66" s="2473"/>
      <c r="AD66" s="2473"/>
      <c r="AE66" s="2473"/>
      <c r="AF66" s="2473"/>
      <c r="AG66" s="2473"/>
      <c r="AH66" s="2473"/>
      <c r="AI66" s="1176"/>
      <c r="AN66" s="926"/>
      <c r="AO66" s="927"/>
      <c r="AP66" s="927"/>
      <c r="AQ66" s="927"/>
      <c r="AR66" s="927"/>
      <c r="AS66" s="927"/>
      <c r="AT66" s="927"/>
    </row>
    <row r="67" spans="1:66" ht="15" customHeight="1">
      <c r="A67" s="1170"/>
      <c r="B67" s="1171"/>
      <c r="C67" s="1171"/>
      <c r="D67" s="1171"/>
      <c r="E67" s="1172"/>
      <c r="F67" s="2552" t="s">
        <v>987</v>
      </c>
      <c r="G67" s="1471"/>
      <c r="H67" s="1471"/>
      <c r="I67" s="1471"/>
      <c r="J67" s="1471"/>
      <c r="K67" s="1471"/>
      <c r="L67" s="1471"/>
      <c r="M67" s="1471"/>
      <c r="N67" s="1471"/>
      <c r="O67" s="1471"/>
      <c r="P67" s="1471"/>
      <c r="Q67" s="1471"/>
      <c r="R67" s="1471"/>
      <c r="S67" s="1471"/>
      <c r="T67" s="1471"/>
      <c r="U67" s="1471"/>
      <c r="V67" s="1471"/>
      <c r="W67" s="1471"/>
      <c r="X67" s="1471"/>
      <c r="Y67" s="1471"/>
      <c r="Z67" s="1471"/>
      <c r="AA67" s="1471"/>
      <c r="AB67" s="1471"/>
      <c r="AC67" s="1471"/>
      <c r="AD67" s="1471"/>
      <c r="AE67" s="1471"/>
      <c r="AF67" s="1471"/>
      <c r="AG67" s="1471"/>
      <c r="AH67" s="1471"/>
      <c r="AI67" s="1472"/>
      <c r="AN67" s="926"/>
      <c r="AO67" s="927"/>
      <c r="AP67" s="927"/>
      <c r="AQ67" s="927"/>
      <c r="AR67" s="927"/>
      <c r="AS67" s="927"/>
      <c r="AT67" s="927"/>
    </row>
    <row r="68" spans="1:66" s="520" customFormat="1" ht="14.25" customHeight="1">
      <c r="A68" s="1173"/>
      <c r="B68" s="1174"/>
      <c r="C68" s="1174"/>
      <c r="D68" s="1174"/>
      <c r="E68" s="1175"/>
      <c r="F68" s="2553"/>
      <c r="G68" s="2554"/>
      <c r="H68" s="2554"/>
      <c r="I68" s="2554"/>
      <c r="J68" s="2554"/>
      <c r="K68" s="2554"/>
      <c r="L68" s="2554"/>
      <c r="M68" s="2554"/>
      <c r="N68" s="2554"/>
      <c r="O68" s="2554"/>
      <c r="P68" s="2554"/>
      <c r="Q68" s="2554"/>
      <c r="R68" s="2554"/>
      <c r="S68" s="2554"/>
      <c r="T68" s="2554"/>
      <c r="U68" s="2554"/>
      <c r="V68" s="2554"/>
      <c r="W68" s="2554"/>
      <c r="X68" s="2554"/>
      <c r="Y68" s="2554"/>
      <c r="Z68" s="2554"/>
      <c r="AA68" s="2554"/>
      <c r="AB68" s="2554"/>
      <c r="AC68" s="2554"/>
      <c r="AD68" s="2554"/>
      <c r="AE68" s="2554"/>
      <c r="AF68" s="2554"/>
      <c r="AG68" s="2554"/>
      <c r="AH68" s="2554"/>
      <c r="AI68" s="2555"/>
      <c r="AJ68" s="4"/>
      <c r="AK68" s="925"/>
      <c r="AL68" s="925"/>
      <c r="AM68" s="925"/>
      <c r="AN68" s="928"/>
      <c r="AO68" s="927"/>
      <c r="AP68" s="927"/>
      <c r="AQ68" s="927"/>
      <c r="AR68" s="927"/>
      <c r="AS68" s="927"/>
      <c r="AT68" s="927"/>
      <c r="AU68" s="925"/>
      <c r="AV68" s="925"/>
      <c r="AW68" s="925"/>
      <c r="AX68" s="925"/>
      <c r="AY68" s="925"/>
      <c r="AZ68" s="925"/>
      <c r="BA68" s="925"/>
      <c r="BB68" s="925"/>
      <c r="BC68" s="925"/>
      <c r="BD68" s="925"/>
      <c r="BE68" s="925"/>
      <c r="BF68" s="925"/>
      <c r="BG68" s="925"/>
      <c r="BH68" s="925"/>
      <c r="BI68" s="925"/>
      <c r="BJ68" s="925"/>
      <c r="BK68" s="925"/>
      <c r="BL68" s="925"/>
      <c r="BM68" s="925"/>
      <c r="BN68" s="925"/>
    </row>
    <row r="69" spans="1:66" s="520" customFormat="1" ht="15" customHeight="1">
      <c r="A69" s="2556" t="s">
        <v>988</v>
      </c>
      <c r="B69" s="2556"/>
      <c r="C69" s="2556"/>
      <c r="D69" s="2556"/>
      <c r="E69" s="2556"/>
      <c r="F69" s="2556"/>
      <c r="G69" s="2556"/>
      <c r="H69" s="2556"/>
      <c r="I69" s="2556"/>
      <c r="J69" s="2556"/>
      <c r="K69" s="2556"/>
      <c r="L69" s="2556"/>
      <c r="M69" s="2556"/>
      <c r="N69" s="2556"/>
      <c r="O69" s="2556"/>
      <c r="P69" s="2556"/>
      <c r="Q69" s="2556"/>
      <c r="R69" s="2556"/>
      <c r="S69" s="2556"/>
      <c r="T69" s="2556"/>
      <c r="U69" s="2556"/>
      <c r="V69" s="2556"/>
      <c r="W69" s="2556"/>
      <c r="X69" s="2556"/>
      <c r="Y69" s="2556"/>
      <c r="Z69" s="2556"/>
      <c r="AA69" s="2556"/>
      <c r="AB69" s="2556"/>
      <c r="AC69" s="2556"/>
      <c r="AD69" s="2556"/>
      <c r="AE69" s="2556"/>
      <c r="AF69" s="2556"/>
      <c r="AG69" s="2556"/>
      <c r="AH69" s="2556"/>
      <c r="AI69" s="2556"/>
      <c r="AJ69" s="802"/>
      <c r="AK69" s="925"/>
      <c r="AL69" s="925"/>
      <c r="AM69" s="925"/>
      <c r="AN69" s="925"/>
      <c r="AO69" s="925"/>
      <c r="AP69" s="925"/>
      <c r="AQ69" s="925"/>
      <c r="AR69" s="925"/>
      <c r="AS69" s="925"/>
      <c r="AT69" s="925"/>
      <c r="AU69" s="925"/>
      <c r="AV69" s="925"/>
      <c r="AW69" s="925"/>
      <c r="AX69" s="925"/>
      <c r="AY69" s="925"/>
      <c r="AZ69" s="925"/>
      <c r="BA69" s="925"/>
      <c r="BB69" s="925"/>
      <c r="BC69" s="925"/>
      <c r="BD69" s="925"/>
      <c r="BE69" s="925"/>
      <c r="BF69" s="925"/>
      <c r="BG69" s="925"/>
      <c r="BH69" s="925"/>
      <c r="BI69" s="925"/>
      <c r="BJ69" s="925"/>
      <c r="BK69" s="925"/>
      <c r="BL69" s="925"/>
      <c r="BM69" s="925"/>
      <c r="BN69" s="925"/>
    </row>
    <row r="70" spans="1:66" ht="31.5" customHeight="1">
      <c r="A70" s="1192" t="s">
        <v>1511</v>
      </c>
      <c r="B70" s="1931"/>
      <c r="C70" s="1931"/>
      <c r="D70" s="1931"/>
      <c r="E70" s="2262"/>
      <c r="F70" s="1214" t="s">
        <v>989</v>
      </c>
      <c r="G70" s="1215"/>
      <c r="H70" s="1215"/>
      <c r="I70" s="1215"/>
      <c r="J70" s="1215"/>
      <c r="K70" s="1215"/>
      <c r="L70" s="1215"/>
      <c r="M70" s="1215"/>
      <c r="N70" s="1215"/>
      <c r="O70" s="1215"/>
      <c r="P70" s="1215"/>
      <c r="Q70" s="1215"/>
      <c r="R70" s="1215"/>
      <c r="S70" s="1215"/>
      <c r="T70" s="1215"/>
      <c r="U70" s="1215"/>
      <c r="V70" s="1215"/>
      <c r="W70" s="1215"/>
      <c r="X70" s="1215"/>
      <c r="Y70" s="1215"/>
      <c r="Z70" s="1215"/>
      <c r="AA70" s="1215"/>
      <c r="AB70" s="1215"/>
      <c r="AC70" s="1215"/>
      <c r="AD70" s="1215"/>
      <c r="AE70" s="1215"/>
      <c r="AF70" s="1215"/>
      <c r="AG70" s="1215"/>
      <c r="AH70" s="1215"/>
      <c r="AI70" s="1216"/>
    </row>
    <row r="71" spans="1:66" ht="15" customHeight="1">
      <c r="A71" s="1666"/>
      <c r="B71" s="2037"/>
      <c r="C71" s="2037"/>
      <c r="D71" s="2037"/>
      <c r="E71" s="2263"/>
      <c r="F71" s="562"/>
      <c r="G71" s="527"/>
      <c r="H71" s="527"/>
      <c r="I71" s="527"/>
      <c r="J71" s="527"/>
      <c r="K71" s="1694" t="s">
        <v>954</v>
      </c>
      <c r="L71" s="1694"/>
      <c r="M71" s="1694"/>
      <c r="N71" s="1694"/>
      <c r="O71" s="1694"/>
      <c r="P71" s="1694"/>
      <c r="Q71" s="1694"/>
      <c r="R71" s="1694"/>
      <c r="S71" s="1694"/>
      <c r="T71" s="1694"/>
      <c r="U71" s="527"/>
      <c r="V71" s="527"/>
      <c r="W71" s="527"/>
      <c r="X71" s="527"/>
      <c r="Y71" s="527"/>
      <c r="Z71" s="527"/>
      <c r="AA71" s="527"/>
      <c r="AB71" s="527"/>
      <c r="AC71" s="527"/>
      <c r="AD71" s="527"/>
      <c r="AE71" s="527"/>
      <c r="AF71" s="527"/>
      <c r="AG71" s="527"/>
      <c r="AH71" s="527"/>
      <c r="AI71" s="528"/>
    </row>
    <row r="72" spans="1:66" ht="15" customHeight="1">
      <c r="A72" s="1666"/>
      <c r="B72" s="2037"/>
      <c r="C72" s="2037"/>
      <c r="D72" s="2037"/>
      <c r="E72" s="2263"/>
      <c r="F72" s="2557"/>
      <c r="G72" s="2457"/>
      <c r="H72" s="2457"/>
      <c r="I72" s="2457"/>
      <c r="J72" s="2457"/>
      <c r="K72" s="2457"/>
      <c r="L72" s="2457"/>
      <c r="M72" s="2457"/>
      <c r="N72" s="2457"/>
      <c r="O72" s="2457"/>
      <c r="P72" s="2457"/>
      <c r="Q72" s="2457"/>
      <c r="R72" s="2457"/>
      <c r="S72" s="2457"/>
      <c r="T72" s="2457"/>
      <c r="U72" s="2457"/>
      <c r="V72" s="2457"/>
      <c r="W72" s="2457"/>
      <c r="X72" s="2457"/>
      <c r="Y72" s="2457"/>
      <c r="Z72" s="2457"/>
      <c r="AA72" s="2457"/>
      <c r="AB72" s="2457"/>
      <c r="AC72" s="2457"/>
      <c r="AD72" s="2457"/>
      <c r="AE72" s="2457"/>
      <c r="AF72" s="2457"/>
      <c r="AG72" s="2457"/>
      <c r="AH72" s="2457"/>
      <c r="AI72" s="529"/>
    </row>
    <row r="73" spans="1:66" ht="15" customHeight="1">
      <c r="A73" s="1666"/>
      <c r="B73" s="2037"/>
      <c r="C73" s="2037"/>
      <c r="D73" s="2037"/>
      <c r="E73" s="2263"/>
      <c r="F73" s="2557"/>
      <c r="G73" s="2458"/>
      <c r="H73" s="2458"/>
      <c r="I73" s="2458"/>
      <c r="J73" s="2458"/>
      <c r="K73" s="2458"/>
      <c r="L73" s="2458"/>
      <c r="M73" s="2458"/>
      <c r="N73" s="2458"/>
      <c r="O73" s="2458"/>
      <c r="P73" s="2458"/>
      <c r="Q73" s="2458"/>
      <c r="R73" s="2458"/>
      <c r="S73" s="2458"/>
      <c r="T73" s="2458"/>
      <c r="U73" s="2458"/>
      <c r="V73" s="2458"/>
      <c r="W73" s="2458"/>
      <c r="X73" s="2458"/>
      <c r="Y73" s="2458"/>
      <c r="Z73" s="2458"/>
      <c r="AA73" s="2458"/>
      <c r="AB73" s="2458"/>
      <c r="AC73" s="2458"/>
      <c r="AD73" s="2458"/>
      <c r="AE73" s="2458"/>
      <c r="AF73" s="2458"/>
      <c r="AG73" s="2458"/>
      <c r="AH73" s="2458"/>
      <c r="AI73" s="530"/>
    </row>
    <row r="74" spans="1:66" ht="15" customHeight="1">
      <c r="A74" s="1666"/>
      <c r="B74" s="2037"/>
      <c r="C74" s="2037"/>
      <c r="D74" s="2037"/>
      <c r="E74" s="2263"/>
      <c r="F74" s="2558" t="s">
        <v>990</v>
      </c>
      <c r="G74" s="2469"/>
      <c r="H74" s="2469"/>
      <c r="I74" s="2469"/>
      <c r="J74" s="2469"/>
      <c r="K74" s="2469"/>
      <c r="L74" s="2469"/>
      <c r="M74" s="2469"/>
      <c r="N74" s="2469"/>
      <c r="O74" s="2469"/>
      <c r="P74" s="2469"/>
      <c r="Q74" s="2469"/>
      <c r="R74" s="2469"/>
      <c r="S74" s="2469"/>
      <c r="T74" s="2469"/>
      <c r="U74" s="2469"/>
      <c r="V74" s="2469"/>
      <c r="W74" s="2469"/>
      <c r="X74" s="2469"/>
      <c r="Y74" s="2469"/>
      <c r="Z74" s="2469"/>
      <c r="AA74" s="2469"/>
      <c r="AB74" s="2469"/>
      <c r="AC74" s="2469"/>
      <c r="AD74" s="2469"/>
      <c r="AE74" s="2469"/>
      <c r="AF74" s="2469"/>
      <c r="AG74" s="2469"/>
      <c r="AH74" s="2469"/>
      <c r="AI74" s="2470"/>
    </row>
    <row r="75" spans="1:66" ht="15" customHeight="1">
      <c r="A75" s="1666"/>
      <c r="B75" s="2037"/>
      <c r="C75" s="2037"/>
      <c r="D75" s="2037"/>
      <c r="E75" s="2263"/>
      <c r="F75" s="811"/>
      <c r="G75" s="563"/>
      <c r="H75" s="563"/>
      <c r="I75" s="563"/>
      <c r="J75" s="563"/>
      <c r="K75" s="1694" t="s">
        <v>954</v>
      </c>
      <c r="L75" s="1694"/>
      <c r="M75" s="1694"/>
      <c r="N75" s="1694"/>
      <c r="O75" s="1694"/>
      <c r="P75" s="1694"/>
      <c r="Q75" s="1694"/>
      <c r="R75" s="1694"/>
      <c r="S75" s="1694"/>
      <c r="T75" s="1694"/>
      <c r="U75" s="563"/>
      <c r="V75" s="563"/>
      <c r="W75" s="563"/>
      <c r="X75" s="563"/>
      <c r="Y75" s="563"/>
      <c r="Z75" s="563"/>
      <c r="AA75" s="563"/>
      <c r="AB75" s="563"/>
      <c r="AC75" s="563"/>
      <c r="AD75" s="563"/>
      <c r="AE75" s="563"/>
      <c r="AF75" s="563"/>
      <c r="AG75" s="563"/>
      <c r="AH75" s="563"/>
      <c r="AI75" s="530"/>
    </row>
    <row r="76" spans="1:66" ht="15" customHeight="1">
      <c r="A76" s="1666"/>
      <c r="B76" s="2037"/>
      <c r="C76" s="2037"/>
      <c r="D76" s="2037"/>
      <c r="E76" s="2263"/>
      <c r="F76" s="811"/>
      <c r="G76" s="2457"/>
      <c r="H76" s="2457"/>
      <c r="I76" s="2457"/>
      <c r="J76" s="2457"/>
      <c r="K76" s="2457"/>
      <c r="L76" s="2457"/>
      <c r="M76" s="2457"/>
      <c r="N76" s="2457"/>
      <c r="O76" s="2457"/>
      <c r="P76" s="2457"/>
      <c r="Q76" s="2457"/>
      <c r="R76" s="2457"/>
      <c r="S76" s="2457"/>
      <c r="T76" s="2457"/>
      <c r="U76" s="2457"/>
      <c r="V76" s="2457"/>
      <c r="W76" s="2457"/>
      <c r="X76" s="2457"/>
      <c r="Y76" s="2457"/>
      <c r="Z76" s="2457"/>
      <c r="AA76" s="2457"/>
      <c r="AB76" s="2457"/>
      <c r="AC76" s="2457"/>
      <c r="AD76" s="2457"/>
      <c r="AE76" s="2457"/>
      <c r="AF76" s="2457"/>
      <c r="AG76" s="2457"/>
      <c r="AH76" s="2457"/>
      <c r="AI76" s="530"/>
    </row>
    <row r="77" spans="1:66" ht="15" customHeight="1">
      <c r="A77" s="1666"/>
      <c r="B77" s="2037"/>
      <c r="C77" s="2037"/>
      <c r="D77" s="2037"/>
      <c r="E77" s="2263"/>
      <c r="F77" s="811"/>
      <c r="G77" s="2458"/>
      <c r="H77" s="2458"/>
      <c r="I77" s="2458"/>
      <c r="J77" s="2458"/>
      <c r="K77" s="2458"/>
      <c r="L77" s="2458"/>
      <c r="M77" s="2458"/>
      <c r="N77" s="2458"/>
      <c r="O77" s="2458"/>
      <c r="P77" s="2458"/>
      <c r="Q77" s="2458"/>
      <c r="R77" s="2458"/>
      <c r="S77" s="2458"/>
      <c r="T77" s="2458"/>
      <c r="U77" s="2458"/>
      <c r="V77" s="2458"/>
      <c r="W77" s="2458"/>
      <c r="X77" s="2458"/>
      <c r="Y77" s="2458"/>
      <c r="Z77" s="2458"/>
      <c r="AA77" s="2458"/>
      <c r="AB77" s="2458"/>
      <c r="AC77" s="2458"/>
      <c r="AD77" s="2458"/>
      <c r="AE77" s="2458"/>
      <c r="AF77" s="2458"/>
      <c r="AG77" s="2458"/>
      <c r="AH77" s="2458"/>
      <c r="AI77" s="530"/>
    </row>
    <row r="78" spans="1:66" s="520" customFormat="1" ht="18" customHeight="1">
      <c r="A78" s="2552" t="s">
        <v>991</v>
      </c>
      <c r="B78" s="1471"/>
      <c r="C78" s="1471"/>
      <c r="D78" s="1471"/>
      <c r="E78" s="1472"/>
      <c r="F78" s="1306"/>
      <c r="G78" s="1307"/>
      <c r="H78" s="1307"/>
      <c r="I78" s="1307"/>
      <c r="J78" s="1307"/>
      <c r="K78" s="1307"/>
      <c r="L78" s="1307"/>
      <c r="M78" s="1307"/>
      <c r="N78" s="1307"/>
      <c r="O78" s="1307"/>
      <c r="P78" s="1307"/>
      <c r="Q78" s="1307"/>
      <c r="R78" s="1307"/>
      <c r="S78" s="1307"/>
      <c r="T78" s="1307"/>
      <c r="U78" s="1307"/>
      <c r="V78" s="1307"/>
      <c r="W78" s="1307"/>
      <c r="X78" s="1307"/>
      <c r="Y78" s="1307"/>
      <c r="Z78" s="1307"/>
      <c r="AA78" s="1307"/>
      <c r="AB78" s="1307"/>
      <c r="AC78" s="1307"/>
      <c r="AD78" s="1307"/>
      <c r="AE78" s="1307"/>
      <c r="AF78" s="1307"/>
      <c r="AG78" s="1307"/>
      <c r="AH78" s="1307"/>
      <c r="AI78" s="1308"/>
      <c r="AJ78" s="4"/>
      <c r="AK78" s="925"/>
      <c r="AL78" s="925"/>
      <c r="AM78" s="925"/>
      <c r="AN78" s="925"/>
      <c r="AO78" s="925"/>
      <c r="AP78" s="925"/>
      <c r="AQ78" s="925"/>
      <c r="AR78" s="925"/>
      <c r="AS78" s="925"/>
      <c r="AT78" s="925"/>
      <c r="AU78" s="925"/>
      <c r="AV78" s="925"/>
      <c r="AW78" s="925"/>
      <c r="AX78" s="925"/>
      <c r="AY78" s="925"/>
      <c r="AZ78" s="925"/>
      <c r="BA78" s="925"/>
      <c r="BB78" s="925"/>
      <c r="BC78" s="925"/>
      <c r="BD78" s="925"/>
      <c r="BE78" s="925"/>
      <c r="BF78" s="925"/>
      <c r="BG78" s="925"/>
      <c r="BH78" s="925"/>
      <c r="BI78" s="925"/>
      <c r="BJ78" s="925"/>
      <c r="BK78" s="925"/>
      <c r="BL78" s="925"/>
      <c r="BM78" s="925"/>
      <c r="BN78" s="925"/>
    </row>
    <row r="79" spans="1:66" s="520" customFormat="1" ht="15" customHeight="1">
      <c r="A79" s="2552" t="s">
        <v>992</v>
      </c>
      <c r="B79" s="1471"/>
      <c r="C79" s="1471"/>
      <c r="D79" s="1471"/>
      <c r="E79" s="1472"/>
      <c r="F79" s="1163"/>
      <c r="G79" s="1164"/>
      <c r="H79" s="1164"/>
      <c r="I79" s="1164"/>
      <c r="J79" s="1164"/>
      <c r="K79" s="1455"/>
      <c r="L79" s="983" t="s">
        <v>993</v>
      </c>
      <c r="M79" s="1304"/>
      <c r="N79" s="1304"/>
      <c r="O79" s="1304"/>
      <c r="P79" s="1304"/>
      <c r="Q79" s="783" t="s">
        <v>65</v>
      </c>
      <c r="R79" s="2521"/>
      <c r="S79" s="2521"/>
      <c r="T79" s="2521"/>
      <c r="U79" s="2521"/>
      <c r="V79" s="2521"/>
      <c r="W79" s="2521"/>
      <c r="X79" s="2521"/>
      <c r="Y79" s="2521"/>
      <c r="Z79" s="2521"/>
      <c r="AA79" s="2521"/>
      <c r="AB79" s="2521"/>
      <c r="AC79" s="2521"/>
      <c r="AD79" s="2521"/>
      <c r="AE79" s="2521"/>
      <c r="AF79" s="2521"/>
      <c r="AG79" s="2521"/>
      <c r="AH79" s="2521"/>
      <c r="AI79" s="790" t="s">
        <v>64</v>
      </c>
      <c r="AJ79" s="4"/>
      <c r="AK79" s="925"/>
      <c r="AL79" s="925"/>
      <c r="AM79" s="925"/>
      <c r="AN79" s="925"/>
      <c r="AO79" s="925"/>
      <c r="AP79" s="925"/>
      <c r="AQ79" s="925"/>
      <c r="AR79" s="925"/>
      <c r="AS79" s="925"/>
      <c r="AT79" s="925"/>
      <c r="AU79" s="925"/>
      <c r="AV79" s="925"/>
      <c r="AW79" s="925"/>
      <c r="AX79" s="925"/>
      <c r="AY79" s="925"/>
      <c r="AZ79" s="925"/>
      <c r="BA79" s="925"/>
      <c r="BB79" s="925"/>
      <c r="BC79" s="925"/>
      <c r="BD79" s="925"/>
      <c r="BE79" s="925"/>
      <c r="BF79" s="925"/>
      <c r="BG79" s="925"/>
      <c r="BH79" s="925"/>
      <c r="BI79" s="925"/>
      <c r="BJ79" s="925"/>
      <c r="BK79" s="925"/>
      <c r="BL79" s="925"/>
      <c r="BM79" s="925"/>
      <c r="BN79" s="925"/>
    </row>
    <row r="80" spans="1:66" s="520" customFormat="1" ht="15" customHeight="1">
      <c r="A80" s="2567"/>
      <c r="B80" s="1477"/>
      <c r="C80" s="1477"/>
      <c r="D80" s="1477"/>
      <c r="E80" s="1516"/>
      <c r="F80" s="1306" t="s">
        <v>994</v>
      </c>
      <c r="G80" s="1307"/>
      <c r="H80" s="1307"/>
      <c r="I80" s="1307"/>
      <c r="J80" s="1307"/>
      <c r="K80" s="1308"/>
      <c r="L80" s="564"/>
      <c r="M80" s="1307" t="s">
        <v>995</v>
      </c>
      <c r="N80" s="1307"/>
      <c r="O80" s="1307"/>
      <c r="P80" s="1307"/>
      <c r="Q80" s="1307"/>
      <c r="R80" s="1307"/>
      <c r="S80" s="1307"/>
      <c r="T80" s="565"/>
      <c r="U80" s="796"/>
      <c r="V80" s="1307" t="s">
        <v>996</v>
      </c>
      <c r="W80" s="1307"/>
      <c r="X80" s="1307"/>
      <c r="Y80" s="1307"/>
      <c r="Z80" s="1307"/>
      <c r="AA80" s="1307"/>
      <c r="AB80" s="1307"/>
      <c r="AC80" s="565"/>
      <c r="AD80" s="565"/>
      <c r="AE80" s="1307" t="s">
        <v>997</v>
      </c>
      <c r="AF80" s="1307"/>
      <c r="AG80" s="1307"/>
      <c r="AH80" s="1307"/>
      <c r="AI80" s="1308"/>
      <c r="AJ80" s="4"/>
      <c r="AK80" s="925"/>
      <c r="AL80" s="925"/>
      <c r="AM80" s="925"/>
      <c r="AN80" s="925"/>
      <c r="AO80" s="925"/>
      <c r="AP80" s="925"/>
      <c r="AQ80" s="925"/>
      <c r="AR80" s="925"/>
      <c r="AS80" s="925"/>
      <c r="AT80" s="925"/>
      <c r="AU80" s="925"/>
      <c r="AV80" s="925"/>
      <c r="AW80" s="925"/>
      <c r="AX80" s="925"/>
      <c r="AY80" s="925"/>
      <c r="AZ80" s="925"/>
      <c r="BA80" s="925"/>
      <c r="BB80" s="925"/>
      <c r="BC80" s="925"/>
      <c r="BD80" s="925"/>
      <c r="BE80" s="925"/>
      <c r="BF80" s="925"/>
      <c r="BG80" s="925"/>
      <c r="BH80" s="925"/>
      <c r="BI80" s="925"/>
      <c r="BJ80" s="925"/>
      <c r="BK80" s="925"/>
      <c r="BL80" s="925"/>
      <c r="BM80" s="925"/>
      <c r="BN80" s="925"/>
    </row>
    <row r="81" spans="1:66" s="520" customFormat="1" ht="15" customHeight="1">
      <c r="A81" s="2568"/>
      <c r="B81" s="2569"/>
      <c r="C81" s="2569"/>
      <c r="D81" s="2569"/>
      <c r="E81" s="2570"/>
      <c r="F81" s="2553"/>
      <c r="G81" s="2554"/>
      <c r="H81" s="2554"/>
      <c r="I81" s="2554"/>
      <c r="J81" s="2554"/>
      <c r="K81" s="2555"/>
      <c r="L81" s="558"/>
      <c r="M81" s="2554" t="s">
        <v>998</v>
      </c>
      <c r="N81" s="2554"/>
      <c r="O81" s="2554"/>
      <c r="P81" s="2554"/>
      <c r="Q81" s="2554"/>
      <c r="R81" s="2554"/>
      <c r="S81" s="776" t="s">
        <v>65</v>
      </c>
      <c r="T81" s="2458"/>
      <c r="U81" s="2458"/>
      <c r="V81" s="2458"/>
      <c r="W81" s="2458"/>
      <c r="X81" s="2458"/>
      <c r="Y81" s="2458"/>
      <c r="Z81" s="2458"/>
      <c r="AA81" s="2458"/>
      <c r="AB81" s="2458"/>
      <c r="AC81" s="2458"/>
      <c r="AD81" s="2458"/>
      <c r="AE81" s="2458"/>
      <c r="AF81" s="2458"/>
      <c r="AG81" s="2458"/>
      <c r="AH81" s="2458"/>
      <c r="AI81" s="827" t="s">
        <v>64</v>
      </c>
      <c r="AJ81" s="4"/>
      <c r="AK81" s="925"/>
      <c r="AL81" s="925"/>
      <c r="AM81" s="925"/>
      <c r="AN81" s="925"/>
      <c r="AO81" s="925"/>
      <c r="AP81" s="925"/>
      <c r="AQ81" s="925"/>
      <c r="AR81" s="925"/>
      <c r="AS81" s="925"/>
      <c r="AT81" s="925"/>
      <c r="AU81" s="925"/>
      <c r="AV81" s="925"/>
      <c r="AW81" s="925"/>
      <c r="AX81" s="925"/>
      <c r="AY81" s="925"/>
      <c r="AZ81" s="925"/>
      <c r="BA81" s="925"/>
      <c r="BB81" s="925"/>
      <c r="BC81" s="925"/>
      <c r="BD81" s="925"/>
      <c r="BE81" s="925"/>
      <c r="BF81" s="925"/>
      <c r="BG81" s="925"/>
      <c r="BH81" s="925"/>
      <c r="BI81" s="925"/>
      <c r="BJ81" s="925"/>
      <c r="BK81" s="925"/>
      <c r="BL81" s="925"/>
      <c r="BM81" s="925"/>
      <c r="BN81" s="925"/>
    </row>
    <row r="82" spans="1:66" s="520" customFormat="1" ht="15" customHeight="1">
      <c r="A82" s="2560" t="s">
        <v>999</v>
      </c>
      <c r="B82" s="2561"/>
      <c r="C82" s="2561"/>
      <c r="D82" s="2561"/>
      <c r="E82" s="2561"/>
      <c r="F82" s="2481" t="s">
        <v>1000</v>
      </c>
      <c r="G82" s="2482"/>
      <c r="H82" s="2482"/>
      <c r="I82" s="2482"/>
      <c r="J82" s="2482"/>
      <c r="K82" s="2482"/>
      <c r="L82" s="2482"/>
      <c r="M82" s="2482"/>
      <c r="N82" s="2482"/>
      <c r="O82" s="2482"/>
      <c r="P82" s="2482"/>
      <c r="Q82" s="2482"/>
      <c r="R82" s="2482"/>
      <c r="S82" s="2482"/>
      <c r="T82" s="2482"/>
      <c r="U82" s="2482"/>
      <c r="V82" s="2482"/>
      <c r="W82" s="2482"/>
      <c r="X82" s="2482"/>
      <c r="Y82" s="2482"/>
      <c r="Z82" s="2482"/>
      <c r="AA82" s="2482"/>
      <c r="AB82" s="2482"/>
      <c r="AC82" s="2482"/>
      <c r="AD82" s="2482"/>
      <c r="AE82" s="2482"/>
      <c r="AF82" s="2482"/>
      <c r="AG82" s="2482"/>
      <c r="AH82" s="2482"/>
      <c r="AI82" s="2562"/>
      <c r="AJ82" s="802"/>
      <c r="AK82" s="928"/>
      <c r="AL82" s="928"/>
      <c r="AM82" s="925"/>
      <c r="AN82" s="925"/>
      <c r="AO82" s="925"/>
      <c r="AP82" s="925"/>
      <c r="AQ82" s="925"/>
      <c r="AR82" s="925"/>
      <c r="AS82" s="925"/>
      <c r="AT82" s="925"/>
      <c r="AU82" s="925"/>
      <c r="AV82" s="925"/>
      <c r="AW82" s="925"/>
      <c r="AX82" s="925"/>
      <c r="AY82" s="925"/>
      <c r="AZ82" s="925"/>
      <c r="BA82" s="925"/>
      <c r="BB82" s="925"/>
      <c r="BC82" s="925"/>
      <c r="BD82" s="925"/>
      <c r="BE82" s="925"/>
      <c r="BF82" s="925"/>
      <c r="BG82" s="925"/>
      <c r="BH82" s="925"/>
      <c r="BI82" s="925"/>
      <c r="BJ82" s="925"/>
      <c r="BK82" s="925"/>
      <c r="BL82" s="925"/>
      <c r="BM82" s="925"/>
      <c r="BN82" s="925"/>
    </row>
    <row r="83" spans="1:66" s="5" customFormat="1" ht="15" customHeight="1">
      <c r="A83" s="2561"/>
      <c r="B83" s="2561"/>
      <c r="C83" s="2561"/>
      <c r="D83" s="2561"/>
      <c r="E83" s="2561"/>
      <c r="F83" s="2563"/>
      <c r="G83" s="2564"/>
      <c r="H83" s="2564"/>
      <c r="I83" s="2564"/>
      <c r="J83" s="2564"/>
      <c r="K83" s="2564"/>
      <c r="L83" s="2564"/>
      <c r="M83" s="2564"/>
      <c r="N83" s="2564"/>
      <c r="O83" s="2564"/>
      <c r="P83" s="2564"/>
      <c r="Q83" s="2564"/>
      <c r="R83" s="2564"/>
      <c r="S83" s="2564"/>
      <c r="T83" s="2564"/>
      <c r="U83" s="2565"/>
      <c r="V83" s="2565"/>
      <c r="W83" s="2565"/>
      <c r="X83" s="2565"/>
      <c r="Y83" s="2565"/>
      <c r="Z83" s="2565"/>
      <c r="AA83" s="2565"/>
      <c r="AB83" s="2565"/>
      <c r="AC83" s="2565"/>
      <c r="AD83" s="2565"/>
      <c r="AE83" s="2565"/>
      <c r="AF83" s="2565"/>
      <c r="AG83" s="2565"/>
      <c r="AH83" s="2565"/>
      <c r="AI83" s="2566"/>
      <c r="AK83" s="929"/>
      <c r="AL83" s="929"/>
      <c r="AM83" s="929"/>
      <c r="AN83" s="929"/>
      <c r="AO83" s="929"/>
      <c r="AP83" s="929"/>
      <c r="AQ83" s="929"/>
      <c r="AR83" s="929"/>
      <c r="AS83" s="929"/>
      <c r="AT83" s="929"/>
      <c r="AU83" s="929"/>
      <c r="AV83" s="929"/>
      <c r="AW83" s="929"/>
      <c r="AX83" s="929"/>
      <c r="AY83" s="929"/>
      <c r="AZ83" s="929"/>
      <c r="BA83" s="929"/>
      <c r="BB83" s="929"/>
      <c r="BC83" s="929"/>
      <c r="BD83" s="929"/>
      <c r="BE83" s="929"/>
      <c r="BF83" s="929"/>
      <c r="BG83" s="929"/>
      <c r="BH83" s="929"/>
      <c r="BI83" s="929"/>
      <c r="BJ83" s="929"/>
      <c r="BK83" s="929"/>
      <c r="BL83" s="929"/>
      <c r="BM83" s="929"/>
      <c r="BN83" s="929"/>
    </row>
    <row r="84" spans="1:66" s="5" customFormat="1" ht="15" customHeight="1">
      <c r="A84" s="2561"/>
      <c r="B84" s="2561"/>
      <c r="C84" s="2561"/>
      <c r="D84" s="2561"/>
      <c r="E84" s="2561"/>
      <c r="F84" s="1223"/>
      <c r="G84" s="1432"/>
      <c r="H84" s="1432"/>
      <c r="I84" s="1432"/>
      <c r="J84" s="1432"/>
      <c r="K84" s="1432"/>
      <c r="L84" s="1432"/>
      <c r="M84" s="1432"/>
      <c r="N84" s="1432"/>
      <c r="O84" s="1432"/>
      <c r="P84" s="1432"/>
      <c r="Q84" s="1432"/>
      <c r="R84" s="1432"/>
      <c r="S84" s="1432"/>
      <c r="T84" s="1432"/>
      <c r="U84" s="2592"/>
      <c r="V84" s="2592"/>
      <c r="W84" s="2592"/>
      <c r="X84" s="2592"/>
      <c r="Y84" s="2592"/>
      <c r="Z84" s="2592"/>
      <c r="AA84" s="2592"/>
      <c r="AB84" s="2592"/>
      <c r="AC84" s="2592"/>
      <c r="AD84" s="2592"/>
      <c r="AE84" s="2592"/>
      <c r="AF84" s="2592"/>
      <c r="AG84" s="2592"/>
      <c r="AH84" s="2592"/>
      <c r="AI84" s="2593"/>
      <c r="AK84" s="929"/>
      <c r="AL84" s="929"/>
      <c r="AM84" s="929"/>
      <c r="AN84" s="929"/>
      <c r="AO84" s="929"/>
      <c r="AP84" s="929"/>
      <c r="AQ84" s="929"/>
      <c r="AR84" s="929"/>
      <c r="AS84" s="929"/>
      <c r="AT84" s="929"/>
      <c r="AU84" s="929"/>
      <c r="AV84" s="929"/>
      <c r="AW84" s="929"/>
      <c r="AX84" s="929"/>
      <c r="AY84" s="929"/>
      <c r="AZ84" s="929"/>
      <c r="BA84" s="929"/>
      <c r="BB84" s="929"/>
      <c r="BC84" s="929"/>
      <c r="BD84" s="929"/>
      <c r="BE84" s="929"/>
      <c r="BF84" s="929"/>
      <c r="BG84" s="929"/>
      <c r="BH84" s="929"/>
      <c r="BI84" s="929"/>
      <c r="BJ84" s="929"/>
      <c r="BK84" s="929"/>
      <c r="BL84" s="929"/>
      <c r="BM84" s="929"/>
      <c r="BN84" s="929"/>
    </row>
    <row r="85" spans="1:66" s="5" customFormat="1" ht="15" customHeight="1">
      <c r="A85" s="2561"/>
      <c r="B85" s="2561"/>
      <c r="C85" s="2561"/>
      <c r="D85" s="2561"/>
      <c r="E85" s="2561"/>
      <c r="F85" s="1223"/>
      <c r="G85" s="1432"/>
      <c r="H85" s="1432"/>
      <c r="I85" s="1432"/>
      <c r="J85" s="1432"/>
      <c r="K85" s="1432"/>
      <c r="L85" s="1432"/>
      <c r="M85" s="1432"/>
      <c r="N85" s="1432"/>
      <c r="O85" s="1432"/>
      <c r="P85" s="1432"/>
      <c r="Q85" s="1432"/>
      <c r="R85" s="1432"/>
      <c r="S85" s="1432"/>
      <c r="T85" s="1432"/>
      <c r="U85" s="2565"/>
      <c r="V85" s="2565"/>
      <c r="W85" s="2565"/>
      <c r="X85" s="2565"/>
      <c r="Y85" s="2565"/>
      <c r="Z85" s="2565"/>
      <c r="AA85" s="2565"/>
      <c r="AB85" s="2565"/>
      <c r="AC85" s="2565"/>
      <c r="AD85" s="2565"/>
      <c r="AE85" s="2565"/>
      <c r="AF85" s="2565"/>
      <c r="AG85" s="2565"/>
      <c r="AH85" s="2565"/>
      <c r="AI85" s="2566"/>
      <c r="AK85" s="929"/>
      <c r="AL85" s="929"/>
      <c r="AM85" s="929"/>
      <c r="AN85" s="929"/>
      <c r="AO85" s="929"/>
      <c r="AP85" s="929"/>
      <c r="AQ85" s="929"/>
      <c r="AR85" s="929"/>
      <c r="AS85" s="929"/>
      <c r="AT85" s="929"/>
      <c r="AU85" s="929"/>
      <c r="AV85" s="929"/>
      <c r="AW85" s="929"/>
      <c r="AX85" s="929"/>
      <c r="AY85" s="929"/>
      <c r="AZ85" s="929"/>
      <c r="BA85" s="929"/>
      <c r="BB85" s="929"/>
      <c r="BC85" s="929"/>
      <c r="BD85" s="929"/>
      <c r="BE85" s="929"/>
      <c r="BF85" s="929"/>
      <c r="BG85" s="929"/>
      <c r="BH85" s="929"/>
      <c r="BI85" s="929"/>
      <c r="BJ85" s="929"/>
      <c r="BK85" s="929"/>
      <c r="BL85" s="929"/>
      <c r="BM85" s="929"/>
      <c r="BN85" s="929"/>
    </row>
    <row r="86" spans="1:66" s="566" customFormat="1" ht="15" customHeight="1">
      <c r="A86" s="2561"/>
      <c r="B86" s="2561"/>
      <c r="C86" s="2561"/>
      <c r="D86" s="2561"/>
      <c r="E86" s="2561"/>
      <c r="F86" s="1223"/>
      <c r="G86" s="1432"/>
      <c r="H86" s="1432"/>
      <c r="I86" s="1432"/>
      <c r="J86" s="1432"/>
      <c r="K86" s="1432"/>
      <c r="L86" s="1432"/>
      <c r="M86" s="1432"/>
      <c r="N86" s="1432"/>
      <c r="O86" s="1432"/>
      <c r="P86" s="1432"/>
      <c r="Q86" s="1432"/>
      <c r="R86" s="1432"/>
      <c r="S86" s="1432"/>
      <c r="T86" s="1432"/>
      <c r="U86" s="2565"/>
      <c r="V86" s="2565"/>
      <c r="W86" s="2565"/>
      <c r="X86" s="2565"/>
      <c r="Y86" s="2565"/>
      <c r="Z86" s="2565"/>
      <c r="AA86" s="2565"/>
      <c r="AB86" s="2565"/>
      <c r="AC86" s="2565"/>
      <c r="AD86" s="2565"/>
      <c r="AE86" s="2565"/>
      <c r="AF86" s="2565"/>
      <c r="AG86" s="2565"/>
      <c r="AH86" s="2565"/>
      <c r="AI86" s="2566"/>
      <c r="AJ86" s="129"/>
      <c r="AK86" s="930"/>
      <c r="AL86" s="930"/>
      <c r="AM86" s="930"/>
      <c r="AN86" s="930"/>
      <c r="AO86" s="930"/>
      <c r="AP86" s="930"/>
      <c r="AQ86" s="930"/>
      <c r="AR86" s="930"/>
      <c r="AS86" s="930"/>
      <c r="AT86" s="930"/>
      <c r="AU86" s="930"/>
      <c r="AV86" s="930"/>
      <c r="AW86" s="930"/>
      <c r="AX86" s="930"/>
      <c r="AY86" s="930"/>
      <c r="AZ86" s="930"/>
      <c r="BA86" s="930"/>
      <c r="BB86" s="930"/>
      <c r="BC86" s="930"/>
      <c r="BD86" s="930"/>
      <c r="BE86" s="930"/>
      <c r="BF86" s="930"/>
      <c r="BG86" s="930"/>
      <c r="BH86" s="930"/>
      <c r="BI86" s="930"/>
      <c r="BJ86" s="930"/>
      <c r="BK86" s="930"/>
      <c r="BL86" s="930"/>
      <c r="BM86" s="930"/>
      <c r="BN86" s="930"/>
    </row>
    <row r="87" spans="1:66" s="566" customFormat="1" ht="15" customHeight="1">
      <c r="A87" s="2561"/>
      <c r="B87" s="2561"/>
      <c r="C87" s="2561"/>
      <c r="D87" s="2561"/>
      <c r="E87" s="2561"/>
      <c r="F87" s="780"/>
      <c r="G87" s="775"/>
      <c r="H87" s="775"/>
      <c r="I87" s="775"/>
      <c r="J87" s="775"/>
      <c r="K87" s="775"/>
      <c r="L87" s="775"/>
      <c r="M87" s="775"/>
      <c r="N87" s="775"/>
      <c r="O87" s="775"/>
      <c r="P87" s="775"/>
      <c r="Q87" s="775"/>
      <c r="R87" s="775"/>
      <c r="S87" s="775"/>
      <c r="T87" s="775"/>
      <c r="U87" s="825"/>
      <c r="V87" s="825"/>
      <c r="W87" s="825"/>
      <c r="X87" s="825"/>
      <c r="Y87" s="825"/>
      <c r="Z87" s="825"/>
      <c r="AA87" s="825"/>
      <c r="AB87" s="825"/>
      <c r="AC87" s="825"/>
      <c r="AD87" s="825"/>
      <c r="AE87" s="825"/>
      <c r="AF87" s="825"/>
      <c r="AG87" s="825"/>
      <c r="AH87" s="825"/>
      <c r="AI87" s="822"/>
      <c r="AJ87" s="129"/>
      <c r="AK87" s="930"/>
      <c r="AL87" s="930"/>
      <c r="AM87" s="930"/>
      <c r="AN87" s="930"/>
      <c r="AO87" s="930"/>
      <c r="AP87" s="930"/>
      <c r="AQ87" s="930"/>
      <c r="AR87" s="930"/>
      <c r="AS87" s="930"/>
      <c r="AT87" s="930"/>
      <c r="AU87" s="930"/>
      <c r="AV87" s="930"/>
      <c r="AW87" s="930"/>
      <c r="AX87" s="930"/>
      <c r="AY87" s="930"/>
      <c r="AZ87" s="930"/>
      <c r="BA87" s="930"/>
      <c r="BB87" s="930"/>
      <c r="BC87" s="930"/>
      <c r="BD87" s="930"/>
      <c r="BE87" s="930"/>
      <c r="BF87" s="930"/>
      <c r="BG87" s="930"/>
      <c r="BH87" s="930"/>
      <c r="BI87" s="930"/>
      <c r="BJ87" s="930"/>
      <c r="BK87" s="930"/>
      <c r="BL87" s="930"/>
      <c r="BM87" s="930"/>
      <c r="BN87" s="930"/>
    </row>
    <row r="88" spans="1:66" s="566" customFormat="1" ht="15" customHeight="1">
      <c r="A88" s="2561"/>
      <c r="B88" s="2561"/>
      <c r="C88" s="2561"/>
      <c r="D88" s="2561"/>
      <c r="E88" s="2561"/>
      <c r="F88" s="782"/>
      <c r="G88" s="776"/>
      <c r="H88" s="776"/>
      <c r="I88" s="776" t="s">
        <v>65</v>
      </c>
      <c r="J88" s="2522"/>
      <c r="K88" s="2522"/>
      <c r="L88" s="2522"/>
      <c r="M88" s="2522"/>
      <c r="N88" s="2522"/>
      <c r="O88" s="2522"/>
      <c r="P88" s="2522"/>
      <c r="Q88" s="2522"/>
      <c r="R88" s="2522"/>
      <c r="S88" s="2522"/>
      <c r="T88" s="2522"/>
      <c r="U88" s="2522"/>
      <c r="V88" s="2522"/>
      <c r="W88" s="2522"/>
      <c r="X88" s="2522"/>
      <c r="Y88" s="2522"/>
      <c r="Z88" s="2522"/>
      <c r="AA88" s="2522"/>
      <c r="AB88" s="2522"/>
      <c r="AC88" s="2522"/>
      <c r="AD88" s="2522"/>
      <c r="AE88" s="2522"/>
      <c r="AF88" s="2522"/>
      <c r="AG88" s="2522"/>
      <c r="AH88" s="2522"/>
      <c r="AI88" s="793" t="s">
        <v>64</v>
      </c>
      <c r="AJ88" s="129"/>
      <c r="AK88" s="930"/>
      <c r="AL88" s="930"/>
      <c r="AM88" s="930"/>
      <c r="AN88" s="930"/>
      <c r="AO88" s="930"/>
      <c r="AP88" s="930"/>
      <c r="AQ88" s="930"/>
      <c r="AR88" s="930"/>
      <c r="AS88" s="930"/>
      <c r="AT88" s="930"/>
      <c r="AU88" s="930"/>
      <c r="AV88" s="930"/>
      <c r="AW88" s="930"/>
      <c r="AX88" s="930"/>
      <c r="AY88" s="930"/>
      <c r="AZ88" s="930"/>
      <c r="BA88" s="930"/>
      <c r="BB88" s="930"/>
      <c r="BC88" s="930"/>
      <c r="BD88" s="930"/>
      <c r="BE88" s="930"/>
      <c r="BF88" s="930"/>
      <c r="BG88" s="930"/>
      <c r="BH88" s="930"/>
      <c r="BI88" s="930"/>
      <c r="BJ88" s="930"/>
      <c r="BK88" s="930"/>
      <c r="BL88" s="930"/>
      <c r="BM88" s="930"/>
      <c r="BN88" s="930"/>
    </row>
    <row r="89" spans="1:66" s="520" customFormat="1" ht="24" customHeight="1">
      <c r="A89" s="1192" t="s">
        <v>1001</v>
      </c>
      <c r="B89" s="1931"/>
      <c r="C89" s="1931"/>
      <c r="D89" s="1931"/>
      <c r="E89" s="2262"/>
      <c r="F89" s="567"/>
      <c r="G89" s="568"/>
      <c r="H89" s="568"/>
      <c r="I89" s="568"/>
      <c r="J89" s="568"/>
      <c r="K89" s="568"/>
      <c r="L89" s="568"/>
      <c r="M89" s="568"/>
      <c r="N89" s="568"/>
      <c r="O89" s="568"/>
      <c r="P89" s="568"/>
      <c r="Q89" s="568"/>
      <c r="R89" s="568"/>
      <c r="S89" s="568"/>
      <c r="T89" s="568"/>
      <c r="U89" s="568"/>
      <c r="V89" s="568"/>
      <c r="W89" s="568"/>
      <c r="X89" s="568"/>
      <c r="Y89" s="2578" t="s">
        <v>1002</v>
      </c>
      <c r="Z89" s="2578"/>
      <c r="AA89" s="2578"/>
      <c r="AB89" s="2578"/>
      <c r="AC89" s="2578"/>
      <c r="AD89" s="2578"/>
      <c r="AE89" s="2578"/>
      <c r="AF89" s="2578"/>
      <c r="AG89" s="2578"/>
      <c r="AH89" s="2578"/>
      <c r="AI89" s="2579"/>
      <c r="AJ89" s="801"/>
      <c r="AK89" s="925"/>
      <c r="AL89" s="925"/>
      <c r="AM89" s="925"/>
      <c r="AN89" s="925"/>
      <c r="AO89" s="925"/>
      <c r="AP89" s="925"/>
      <c r="AQ89" s="925"/>
      <c r="AR89" s="925"/>
      <c r="AS89" s="925"/>
      <c r="AT89" s="925"/>
      <c r="AU89" s="925"/>
      <c r="AV89" s="925"/>
      <c r="AW89" s="925"/>
      <c r="AX89" s="925"/>
      <c r="AY89" s="925"/>
      <c r="AZ89" s="925"/>
      <c r="BA89" s="925"/>
      <c r="BB89" s="925"/>
      <c r="BC89" s="925"/>
      <c r="BD89" s="925"/>
      <c r="BE89" s="925"/>
      <c r="BF89" s="925"/>
      <c r="BG89" s="925"/>
      <c r="BH89" s="925"/>
      <c r="BI89" s="925"/>
      <c r="BJ89" s="925"/>
      <c r="BK89" s="925"/>
      <c r="BL89" s="925"/>
      <c r="BM89" s="925"/>
      <c r="BN89" s="925"/>
    </row>
    <row r="90" spans="1:66" s="520" customFormat="1" ht="30.75" customHeight="1">
      <c r="A90" s="1932"/>
      <c r="B90" s="1933"/>
      <c r="C90" s="1933"/>
      <c r="D90" s="1933"/>
      <c r="E90" s="2264"/>
      <c r="F90" s="569"/>
      <c r="G90" s="2580"/>
      <c r="H90" s="2580"/>
      <c r="I90" s="2580"/>
      <c r="J90" s="2580"/>
      <c r="K90" s="2580"/>
      <c r="L90" s="2580"/>
      <c r="M90" s="2580"/>
      <c r="N90" s="2580"/>
      <c r="O90" s="2580"/>
      <c r="P90" s="2580"/>
      <c r="Q90" s="2580"/>
      <c r="R90" s="2580"/>
      <c r="S90" s="2580"/>
      <c r="T90" s="2580"/>
      <c r="U90" s="2580"/>
      <c r="V90" s="2580"/>
      <c r="W90" s="2580"/>
      <c r="X90" s="2580"/>
      <c r="Y90" s="2580"/>
      <c r="Z90" s="2580"/>
      <c r="AA90" s="2580"/>
      <c r="AB90" s="2580"/>
      <c r="AC90" s="2580"/>
      <c r="AD90" s="2580"/>
      <c r="AE90" s="2580"/>
      <c r="AF90" s="2580"/>
      <c r="AG90" s="2580"/>
      <c r="AH90" s="2580"/>
      <c r="AI90" s="570"/>
      <c r="AJ90" s="802"/>
      <c r="AK90" s="925"/>
      <c r="AL90" s="925"/>
      <c r="AM90" s="925"/>
      <c r="AN90" s="925"/>
      <c r="AO90" s="925"/>
      <c r="AP90" s="925"/>
      <c r="AQ90" s="925"/>
      <c r="AR90" s="925"/>
      <c r="AS90" s="925"/>
      <c r="AT90" s="925"/>
      <c r="AU90" s="925"/>
      <c r="AV90" s="925"/>
      <c r="AW90" s="925"/>
      <c r="AX90" s="925"/>
      <c r="AY90" s="925"/>
      <c r="AZ90" s="925"/>
      <c r="BA90" s="925"/>
      <c r="BB90" s="925"/>
      <c r="BC90" s="925"/>
      <c r="BD90" s="925"/>
      <c r="BE90" s="925"/>
      <c r="BF90" s="925"/>
      <c r="BG90" s="925"/>
      <c r="BH90" s="925"/>
      <c r="BI90" s="925"/>
      <c r="BJ90" s="925"/>
      <c r="BK90" s="925"/>
      <c r="BL90" s="925"/>
      <c r="BM90" s="925"/>
      <c r="BN90" s="925"/>
    </row>
    <row r="91" spans="1:66" s="520" customFormat="1" ht="15" customHeight="1">
      <c r="A91" s="2581" t="s">
        <v>1003</v>
      </c>
      <c r="B91" s="2582"/>
      <c r="C91" s="2582"/>
      <c r="D91" s="2582"/>
      <c r="E91" s="2582"/>
      <c r="F91" s="1571" t="s">
        <v>964</v>
      </c>
      <c r="G91" s="1571"/>
      <c r="H91" s="1571"/>
      <c r="I91" s="1571"/>
      <c r="J91" s="1571"/>
      <c r="K91" s="1571"/>
      <c r="L91" s="1571"/>
      <c r="M91" s="1453"/>
      <c r="N91" s="1541"/>
      <c r="O91" s="1571"/>
      <c r="P91" s="1571"/>
      <c r="Q91" s="2375" t="s">
        <v>1004</v>
      </c>
      <c r="R91" s="2260"/>
      <c r="S91" s="2260"/>
      <c r="T91" s="2260"/>
      <c r="U91" s="2376"/>
      <c r="V91" s="2375"/>
      <c r="W91" s="2260"/>
      <c r="X91" s="2260"/>
      <c r="Y91" s="2260"/>
      <c r="Z91" s="2260"/>
      <c r="AA91" s="2260"/>
      <c r="AB91" s="2260"/>
      <c r="AC91" s="2260"/>
      <c r="AD91" s="2260"/>
      <c r="AE91" s="2260"/>
      <c r="AF91" s="2260"/>
      <c r="AG91" s="2260"/>
      <c r="AH91" s="2260"/>
      <c r="AI91" s="2376"/>
      <c r="AJ91" s="4"/>
      <c r="AK91" s="925"/>
      <c r="AL91" s="925"/>
      <c r="AM91" s="925"/>
      <c r="AN91" s="925"/>
      <c r="AO91" s="925"/>
      <c r="AP91" s="925"/>
      <c r="AQ91" s="925"/>
      <c r="AR91" s="925"/>
      <c r="AS91" s="925"/>
      <c r="AT91" s="925"/>
      <c r="AU91" s="925"/>
      <c r="AV91" s="925"/>
      <c r="AW91" s="925"/>
      <c r="AX91" s="925"/>
      <c r="AY91" s="925"/>
      <c r="AZ91" s="925"/>
      <c r="BA91" s="925"/>
      <c r="BB91" s="925"/>
      <c r="BC91" s="925"/>
      <c r="BD91" s="925"/>
      <c r="BE91" s="925"/>
      <c r="BF91" s="925"/>
      <c r="BG91" s="925"/>
      <c r="BH91" s="925"/>
      <c r="BI91" s="925"/>
      <c r="BJ91" s="925"/>
      <c r="BK91" s="925"/>
      <c r="BL91" s="925"/>
      <c r="BM91" s="925"/>
      <c r="BN91" s="925"/>
    </row>
    <row r="92" spans="1:66" s="520" customFormat="1" ht="15" customHeight="1">
      <c r="A92" s="2583"/>
      <c r="B92" s="2584"/>
      <c r="C92" s="2584"/>
      <c r="D92" s="2584"/>
      <c r="E92" s="2584"/>
      <c r="F92" s="2587"/>
      <c r="G92" s="2587"/>
      <c r="H92" s="2587"/>
      <c r="I92" s="2587"/>
      <c r="J92" s="2587"/>
      <c r="K92" s="2588"/>
      <c r="L92" s="2588"/>
      <c r="M92" s="1163"/>
      <c r="N92" s="1455"/>
      <c r="O92" s="2588"/>
      <c r="P92" s="2588"/>
      <c r="Q92" s="2589"/>
      <c r="R92" s="1888"/>
      <c r="S92" s="1888"/>
      <c r="T92" s="1888"/>
      <c r="U92" s="2590"/>
      <c r="V92" s="2589"/>
      <c r="W92" s="1888"/>
      <c r="X92" s="1888"/>
      <c r="Y92" s="1888"/>
      <c r="Z92" s="1888"/>
      <c r="AA92" s="1888"/>
      <c r="AB92" s="1888"/>
      <c r="AC92" s="1888"/>
      <c r="AD92" s="1888"/>
      <c r="AE92" s="1888"/>
      <c r="AF92" s="1888"/>
      <c r="AG92" s="1888"/>
      <c r="AH92" s="1888"/>
      <c r="AI92" s="2590"/>
      <c r="AJ92" s="4"/>
      <c r="AK92" s="925"/>
      <c r="AL92" s="925"/>
      <c r="AM92" s="925"/>
      <c r="AN92" s="925"/>
      <c r="AO92" s="925"/>
      <c r="AP92" s="925"/>
      <c r="AQ92" s="925"/>
      <c r="AR92" s="925"/>
      <c r="AS92" s="925"/>
      <c r="AT92" s="925"/>
      <c r="AU92" s="925"/>
      <c r="AV92" s="925"/>
      <c r="AW92" s="925"/>
      <c r="AX92" s="925"/>
      <c r="AY92" s="925"/>
      <c r="AZ92" s="925"/>
      <c r="BA92" s="925"/>
      <c r="BB92" s="925"/>
      <c r="BC92" s="925"/>
      <c r="BD92" s="925"/>
      <c r="BE92" s="925"/>
      <c r="BF92" s="925"/>
      <c r="BG92" s="925"/>
      <c r="BH92" s="925"/>
      <c r="BI92" s="925"/>
      <c r="BJ92" s="925"/>
      <c r="BK92" s="925"/>
      <c r="BL92" s="925"/>
      <c r="BM92" s="925"/>
      <c r="BN92" s="925"/>
    </row>
    <row r="93" spans="1:66" s="520" customFormat="1" ht="15" customHeight="1">
      <c r="A93" s="2583"/>
      <c r="B93" s="2584"/>
      <c r="C93" s="2584"/>
      <c r="D93" s="2584"/>
      <c r="E93" s="2584"/>
      <c r="F93" s="2591" t="s">
        <v>1005</v>
      </c>
      <c r="G93" s="2591"/>
      <c r="H93" s="2591"/>
      <c r="I93" s="2591"/>
      <c r="J93" s="2591"/>
      <c r="K93" s="571"/>
      <c r="L93" s="2571" t="s">
        <v>1006</v>
      </c>
      <c r="M93" s="2571"/>
      <c r="N93" s="2571"/>
      <c r="O93" s="2571"/>
      <c r="P93" s="2571"/>
      <c r="Q93" s="2571"/>
      <c r="R93" s="572"/>
      <c r="S93" s="2571" t="s">
        <v>1007</v>
      </c>
      <c r="T93" s="2571"/>
      <c r="U93" s="2571"/>
      <c r="V93" s="2571"/>
      <c r="W93" s="2571"/>
      <c r="X93" s="2571"/>
      <c r="Y93" s="572"/>
      <c r="Z93" s="572"/>
      <c r="AA93" s="2571" t="s">
        <v>3</v>
      </c>
      <c r="AB93" s="2571"/>
      <c r="AC93" s="573"/>
      <c r="AD93" s="2573"/>
      <c r="AE93" s="2573"/>
      <c r="AF93" s="2573"/>
      <c r="AG93" s="2573"/>
      <c r="AH93" s="2573"/>
      <c r="AI93" s="2575"/>
      <c r="AJ93" s="4"/>
      <c r="AK93" s="925"/>
      <c r="AL93" s="925"/>
      <c r="AM93" s="925"/>
      <c r="AN93" s="925"/>
      <c r="AO93" s="925"/>
      <c r="AP93" s="925"/>
      <c r="AQ93" s="925"/>
      <c r="AR93" s="925"/>
      <c r="AS93" s="925"/>
      <c r="AT93" s="925"/>
      <c r="AU93" s="925"/>
      <c r="AV93" s="925"/>
      <c r="AW93" s="925"/>
      <c r="AX93" s="925"/>
      <c r="AY93" s="925"/>
      <c r="AZ93" s="925"/>
      <c r="BA93" s="925"/>
      <c r="BB93" s="925"/>
      <c r="BC93" s="925"/>
      <c r="BD93" s="925"/>
      <c r="BE93" s="925"/>
      <c r="BF93" s="925"/>
      <c r="BG93" s="925"/>
      <c r="BH93" s="925"/>
      <c r="BI93" s="925"/>
      <c r="BJ93" s="925"/>
      <c r="BK93" s="925"/>
      <c r="BL93" s="925"/>
      <c r="BM93" s="925"/>
      <c r="BN93" s="925"/>
    </row>
    <row r="94" spans="1:66" s="520" customFormat="1" ht="15" customHeight="1">
      <c r="A94" s="2585"/>
      <c r="B94" s="2586"/>
      <c r="C94" s="2586"/>
      <c r="D94" s="2586"/>
      <c r="E94" s="2586"/>
      <c r="F94" s="1571"/>
      <c r="G94" s="1571"/>
      <c r="H94" s="1571"/>
      <c r="I94" s="1571"/>
      <c r="J94" s="1571"/>
      <c r="K94" s="574"/>
      <c r="L94" s="2572"/>
      <c r="M94" s="2572"/>
      <c r="N94" s="2572"/>
      <c r="O94" s="2572"/>
      <c r="P94" s="2572"/>
      <c r="Q94" s="2572"/>
      <c r="R94" s="575"/>
      <c r="S94" s="2572"/>
      <c r="T94" s="2572"/>
      <c r="U94" s="2572"/>
      <c r="V94" s="2572"/>
      <c r="W94" s="2572"/>
      <c r="X94" s="2572"/>
      <c r="Y94" s="575"/>
      <c r="Z94" s="575"/>
      <c r="AA94" s="2572"/>
      <c r="AB94" s="2572"/>
      <c r="AC94" s="576"/>
      <c r="AD94" s="2574"/>
      <c r="AE94" s="2574"/>
      <c r="AF94" s="2574"/>
      <c r="AG94" s="2574"/>
      <c r="AH94" s="2574"/>
      <c r="AI94" s="2576"/>
      <c r="AJ94" s="4"/>
      <c r="AK94" s="925"/>
      <c r="AL94" s="925"/>
      <c r="AM94" s="925"/>
      <c r="AN94" s="925"/>
      <c r="AO94" s="925"/>
      <c r="AP94" s="925"/>
      <c r="AQ94" s="925"/>
      <c r="AR94" s="925"/>
      <c r="AS94" s="925"/>
      <c r="AT94" s="925"/>
      <c r="AU94" s="925"/>
      <c r="AV94" s="925"/>
      <c r="AW94" s="925"/>
      <c r="AX94" s="925"/>
      <c r="AY94" s="925"/>
      <c r="AZ94" s="925"/>
      <c r="BA94" s="925"/>
      <c r="BB94" s="925"/>
      <c r="BC94" s="925"/>
      <c r="BD94" s="925"/>
      <c r="BE94" s="925"/>
      <c r="BF94" s="925"/>
      <c r="BG94" s="925"/>
      <c r="BH94" s="925"/>
      <c r="BI94" s="925"/>
      <c r="BJ94" s="925"/>
      <c r="BK94" s="925"/>
      <c r="BL94" s="925"/>
      <c r="BM94" s="925"/>
      <c r="BN94" s="925"/>
    </row>
    <row r="95" spans="1:66" s="566" customFormat="1" ht="15" customHeight="1">
      <c r="A95" s="2577" t="s">
        <v>1008</v>
      </c>
      <c r="B95" s="2577"/>
      <c r="C95" s="2577"/>
      <c r="D95" s="2577"/>
      <c r="E95" s="2577"/>
      <c r="F95" s="2577"/>
      <c r="G95" s="2577"/>
      <c r="H95" s="2577"/>
      <c r="I95" s="2577"/>
      <c r="J95" s="2577"/>
      <c r="K95" s="2577"/>
      <c r="L95" s="2577"/>
      <c r="M95" s="2577"/>
      <c r="N95" s="2577"/>
      <c r="O95" s="2577"/>
      <c r="P95" s="2577"/>
      <c r="Q95" s="2577"/>
      <c r="R95" s="2577"/>
      <c r="S95" s="2577"/>
      <c r="T95" s="2577"/>
      <c r="U95" s="2577"/>
      <c r="V95" s="2577"/>
      <c r="W95" s="2577"/>
      <c r="X95" s="2577"/>
      <c r="Y95" s="2577"/>
      <c r="Z95" s="2577"/>
      <c r="AA95" s="2577"/>
      <c r="AB95" s="2577"/>
      <c r="AC95" s="2577"/>
      <c r="AD95" s="2577"/>
      <c r="AE95" s="2577"/>
      <c r="AF95" s="2577"/>
      <c r="AG95" s="2577"/>
      <c r="AH95" s="2577"/>
      <c r="AI95" s="2577"/>
      <c r="AJ95" s="129"/>
      <c r="AK95" s="930"/>
      <c r="AL95" s="930"/>
      <c r="AM95" s="930"/>
      <c r="AN95" s="930"/>
      <c r="AO95" s="930"/>
      <c r="AP95" s="930"/>
      <c r="AQ95" s="930"/>
      <c r="AR95" s="930"/>
      <c r="AS95" s="930"/>
      <c r="AT95" s="930"/>
      <c r="AU95" s="930"/>
      <c r="AV95" s="930"/>
      <c r="AW95" s="930"/>
      <c r="AX95" s="930"/>
      <c r="AY95" s="930"/>
      <c r="AZ95" s="930"/>
      <c r="BA95" s="930"/>
      <c r="BB95" s="930"/>
      <c r="BC95" s="930"/>
      <c r="BD95" s="930"/>
      <c r="BE95" s="930"/>
      <c r="BF95" s="930"/>
      <c r="BG95" s="930"/>
      <c r="BH95" s="930"/>
      <c r="BI95" s="930"/>
      <c r="BJ95" s="930"/>
      <c r="BK95" s="930"/>
      <c r="BL95" s="930"/>
      <c r="BM95" s="930"/>
      <c r="BN95" s="930"/>
    </row>
    <row r="96" spans="1:66" s="566" customFormat="1" ht="15" customHeight="1">
      <c r="A96" s="1214" t="s">
        <v>1009</v>
      </c>
      <c r="B96" s="1215"/>
      <c r="C96" s="1215"/>
      <c r="D96" s="1215"/>
      <c r="E96" s="1216"/>
      <c r="F96" s="2602" t="s">
        <v>1010</v>
      </c>
      <c r="G96" s="2602"/>
      <c r="H96" s="2602"/>
      <c r="I96" s="2602"/>
      <c r="J96" s="2602"/>
      <c r="K96" s="2602"/>
      <c r="L96" s="2602"/>
      <c r="M96" s="2019"/>
      <c r="N96" s="2020"/>
      <c r="O96" s="2603"/>
      <c r="P96" s="2603"/>
      <c r="Q96" s="2603"/>
      <c r="R96" s="2603"/>
      <c r="S96" s="2603"/>
      <c r="T96" s="2603"/>
      <c r="U96" s="2603"/>
      <c r="V96" s="2603"/>
      <c r="W96" s="2603"/>
      <c r="X96" s="2603"/>
      <c r="Y96" s="2603"/>
      <c r="Z96" s="2603"/>
      <c r="AA96" s="2603"/>
      <c r="AB96" s="2603"/>
      <c r="AC96" s="2603"/>
      <c r="AD96" s="2603"/>
      <c r="AE96" s="2603"/>
      <c r="AF96" s="2603"/>
      <c r="AG96" s="2603"/>
      <c r="AH96" s="2603"/>
      <c r="AI96" s="2604"/>
      <c r="AJ96" s="129"/>
      <c r="AK96" s="930"/>
      <c r="AL96" s="930"/>
      <c r="AM96" s="930"/>
      <c r="AN96" s="930"/>
      <c r="AO96" s="930"/>
      <c r="AP96" s="930"/>
      <c r="AQ96" s="930"/>
      <c r="AR96" s="930"/>
      <c r="AS96" s="930"/>
      <c r="AT96" s="930"/>
      <c r="AU96" s="930"/>
      <c r="AV96" s="930"/>
      <c r="AW96" s="930"/>
      <c r="AX96" s="930"/>
      <c r="AY96" s="930"/>
      <c r="AZ96" s="930"/>
      <c r="BA96" s="930"/>
      <c r="BB96" s="930"/>
      <c r="BC96" s="930"/>
      <c r="BD96" s="930"/>
      <c r="BE96" s="930"/>
      <c r="BF96" s="930"/>
      <c r="BG96" s="930"/>
      <c r="BH96" s="930"/>
      <c r="BI96" s="930"/>
      <c r="BJ96" s="930"/>
      <c r="BK96" s="930"/>
      <c r="BL96" s="930"/>
      <c r="BM96" s="930"/>
      <c r="BN96" s="930"/>
    </row>
    <row r="97" spans="1:66" s="566" customFormat="1" ht="11.25" customHeight="1">
      <c r="A97" s="1217"/>
      <c r="B97" s="1218"/>
      <c r="C97" s="1218"/>
      <c r="D97" s="1218"/>
      <c r="E97" s="1219"/>
      <c r="F97" s="2602"/>
      <c r="G97" s="2602"/>
      <c r="H97" s="2602"/>
      <c r="I97" s="2602"/>
      <c r="J97" s="2602"/>
      <c r="K97" s="2602"/>
      <c r="L97" s="2602"/>
      <c r="M97" s="2021"/>
      <c r="N97" s="2022"/>
      <c r="O97" s="2605"/>
      <c r="P97" s="2605"/>
      <c r="Q97" s="2605"/>
      <c r="R97" s="2605"/>
      <c r="S97" s="2605"/>
      <c r="T97" s="2605"/>
      <c r="U97" s="2605"/>
      <c r="V97" s="2605"/>
      <c r="W97" s="2605"/>
      <c r="X97" s="2605"/>
      <c r="Y97" s="2605"/>
      <c r="Z97" s="2605"/>
      <c r="AA97" s="2605"/>
      <c r="AB97" s="2605"/>
      <c r="AC97" s="2605"/>
      <c r="AD97" s="2605"/>
      <c r="AE97" s="2605"/>
      <c r="AF97" s="2605"/>
      <c r="AG97" s="2605"/>
      <c r="AH97" s="2605"/>
      <c r="AI97" s="2606"/>
      <c r="AJ97" s="129"/>
      <c r="AK97" s="930"/>
      <c r="AL97" s="930"/>
      <c r="AM97" s="930"/>
      <c r="AN97" s="930"/>
      <c r="AO97" s="930"/>
      <c r="AP97" s="930"/>
      <c r="AQ97" s="930"/>
      <c r="AR97" s="930"/>
      <c r="AS97" s="930"/>
      <c r="AT97" s="930"/>
      <c r="AU97" s="930"/>
      <c r="AV97" s="931"/>
      <c r="AW97" s="930"/>
      <c r="AX97" s="930"/>
      <c r="AY97" s="930"/>
      <c r="AZ97" s="930"/>
      <c r="BA97" s="930"/>
      <c r="BB97" s="930"/>
      <c r="BC97" s="930"/>
      <c r="BD97" s="930"/>
      <c r="BE97" s="930"/>
      <c r="BF97" s="930"/>
      <c r="BG97" s="930"/>
      <c r="BH97" s="930"/>
      <c r="BI97" s="930"/>
      <c r="BJ97" s="930"/>
      <c r="BK97" s="930"/>
      <c r="BL97" s="930"/>
      <c r="BM97" s="930"/>
      <c r="BN97" s="930"/>
    </row>
    <row r="98" spans="1:66" s="566" customFormat="1" ht="15" customHeight="1">
      <c r="A98" s="1217"/>
      <c r="B98" s="1218"/>
      <c r="C98" s="1218"/>
      <c r="D98" s="1218"/>
      <c r="E98" s="1219"/>
      <c r="F98" s="999" t="s">
        <v>1011</v>
      </c>
      <c r="G98" s="999"/>
      <c r="H98" s="999"/>
      <c r="I98" s="999"/>
      <c r="J98" s="999"/>
      <c r="K98" s="999"/>
      <c r="L98" s="999"/>
      <c r="M98" s="2019"/>
      <c r="N98" s="2020"/>
      <c r="O98" s="2607" t="s">
        <v>1012</v>
      </c>
      <c r="P98" s="1926"/>
      <c r="Q98" s="1926" t="s">
        <v>582</v>
      </c>
      <c r="R98" s="1926"/>
      <c r="S98" s="2594"/>
      <c r="T98" s="2594"/>
      <c r="U98" s="1926" t="s">
        <v>62</v>
      </c>
      <c r="V98" s="2594"/>
      <c r="W98" s="2594"/>
      <c r="X98" s="1926" t="s">
        <v>46</v>
      </c>
      <c r="Y98" s="2594"/>
      <c r="Z98" s="2594"/>
      <c r="AA98" s="1926" t="s">
        <v>48</v>
      </c>
      <c r="AB98" s="577"/>
      <c r="AC98" s="2597" t="s">
        <v>1013</v>
      </c>
      <c r="AD98" s="2597"/>
      <c r="AE98" s="2597"/>
      <c r="AF98" s="2597"/>
      <c r="AG98" s="2597"/>
      <c r="AH98" s="2597"/>
      <c r="AI98" s="2598"/>
      <c r="AJ98" s="129"/>
      <c r="AK98" s="930"/>
      <c r="AL98" s="930"/>
      <c r="AM98" s="930"/>
      <c r="AN98" s="930"/>
      <c r="AO98" s="930"/>
      <c r="AP98" s="930"/>
      <c r="AQ98" s="930"/>
      <c r="AR98" s="930"/>
      <c r="AS98" s="930"/>
      <c r="AT98" s="930"/>
      <c r="AU98" s="930"/>
      <c r="AV98" s="930"/>
      <c r="AW98" s="930"/>
      <c r="AX98" s="930"/>
      <c r="AY98" s="930"/>
      <c r="AZ98" s="930"/>
      <c r="BA98" s="930"/>
      <c r="BB98" s="930"/>
      <c r="BC98" s="930"/>
      <c r="BD98" s="930"/>
      <c r="BE98" s="930"/>
      <c r="BF98" s="930"/>
      <c r="BG98" s="930"/>
      <c r="BH98" s="930"/>
      <c r="BI98" s="930"/>
      <c r="BJ98" s="930"/>
      <c r="BK98" s="930"/>
      <c r="BL98" s="930"/>
      <c r="BM98" s="930"/>
      <c r="BN98" s="930"/>
    </row>
    <row r="99" spans="1:66" s="566" customFormat="1" ht="11.25" customHeight="1">
      <c r="A99" s="1217"/>
      <c r="B99" s="1218"/>
      <c r="C99" s="1218"/>
      <c r="D99" s="1218"/>
      <c r="E99" s="1219"/>
      <c r="F99" s="999"/>
      <c r="G99" s="999"/>
      <c r="H99" s="999"/>
      <c r="I99" s="999"/>
      <c r="J99" s="999"/>
      <c r="K99" s="999"/>
      <c r="L99" s="999"/>
      <c r="M99" s="2021"/>
      <c r="N99" s="2022"/>
      <c r="O99" s="2608"/>
      <c r="P99" s="1568"/>
      <c r="Q99" s="1568"/>
      <c r="R99" s="1568"/>
      <c r="S99" s="2596"/>
      <c r="T99" s="2596"/>
      <c r="U99" s="2609"/>
      <c r="V99" s="2595"/>
      <c r="W99" s="2595"/>
      <c r="X99" s="1568"/>
      <c r="Y99" s="2596"/>
      <c r="Z99" s="2596"/>
      <c r="AA99" s="1568"/>
      <c r="AB99" s="578"/>
      <c r="AC99" s="2599"/>
      <c r="AD99" s="2599"/>
      <c r="AE99" s="2599"/>
      <c r="AF99" s="2599"/>
      <c r="AG99" s="2599"/>
      <c r="AH99" s="2599"/>
      <c r="AI99" s="2600"/>
      <c r="AJ99" s="129"/>
      <c r="AK99" s="930"/>
      <c r="AL99" s="930"/>
      <c r="AM99" s="930"/>
      <c r="AN99" s="930"/>
      <c r="AO99" s="930"/>
      <c r="AP99" s="930"/>
      <c r="AQ99" s="930"/>
      <c r="AR99" s="930"/>
      <c r="AS99" s="930"/>
      <c r="AT99" s="930"/>
      <c r="AU99" s="930"/>
      <c r="AV99" s="930"/>
      <c r="AW99" s="930"/>
      <c r="AX99" s="930"/>
      <c r="AY99" s="930"/>
      <c r="AZ99" s="930"/>
      <c r="BA99" s="930"/>
      <c r="BB99" s="930"/>
      <c r="BC99" s="930"/>
      <c r="BD99" s="930"/>
      <c r="BE99" s="930"/>
      <c r="BF99" s="930"/>
      <c r="BG99" s="930"/>
      <c r="BH99" s="930"/>
      <c r="BI99" s="930"/>
      <c r="BJ99" s="930"/>
      <c r="BK99" s="930"/>
      <c r="BL99" s="930"/>
      <c r="BM99" s="930"/>
      <c r="BN99" s="930"/>
    </row>
    <row r="100" spans="1:66" s="566" customFormat="1" ht="15" customHeight="1">
      <c r="A100" s="1217"/>
      <c r="B100" s="1218"/>
      <c r="C100" s="1218"/>
      <c r="D100" s="1218"/>
      <c r="E100" s="1219"/>
      <c r="F100" s="999" t="s">
        <v>1014</v>
      </c>
      <c r="G100" s="999"/>
      <c r="H100" s="999"/>
      <c r="I100" s="999"/>
      <c r="J100" s="999"/>
      <c r="K100" s="999"/>
      <c r="L100" s="999"/>
      <c r="M100" s="2019"/>
      <c r="N100" s="2020"/>
      <c r="O100" s="1304" t="s">
        <v>1015</v>
      </c>
      <c r="P100" s="1304"/>
      <c r="Q100" s="1304"/>
      <c r="R100" s="1304"/>
      <c r="S100" s="1926" t="s">
        <v>1016</v>
      </c>
      <c r="T100" s="1926"/>
      <c r="U100" s="2601"/>
      <c r="V100" s="2601"/>
      <c r="W100" s="1304" t="s">
        <v>1017</v>
      </c>
      <c r="X100" s="1304"/>
      <c r="Y100" s="1304"/>
      <c r="Z100" s="19"/>
      <c r="AA100" s="19"/>
      <c r="AB100" s="577"/>
      <c r="AC100" s="2597" t="s">
        <v>1013</v>
      </c>
      <c r="AD100" s="2597"/>
      <c r="AE100" s="2597"/>
      <c r="AF100" s="2597"/>
      <c r="AG100" s="2597"/>
      <c r="AH100" s="2597"/>
      <c r="AI100" s="2598"/>
      <c r="AJ100" s="129"/>
      <c r="AK100" s="930"/>
      <c r="AL100" s="930"/>
      <c r="AM100" s="930"/>
      <c r="AN100" s="930"/>
      <c r="AO100" s="930"/>
      <c r="AP100" s="930"/>
      <c r="AQ100" s="930"/>
      <c r="AR100" s="930"/>
      <c r="AS100" s="930"/>
      <c r="AT100" s="930"/>
      <c r="AU100" s="930"/>
      <c r="AV100" s="930"/>
      <c r="AW100" s="930"/>
      <c r="AX100" s="930"/>
      <c r="AY100" s="930"/>
      <c r="AZ100" s="930"/>
      <c r="BA100" s="930"/>
      <c r="BB100" s="930"/>
      <c r="BC100" s="930"/>
      <c r="BD100" s="930"/>
      <c r="BE100" s="930"/>
      <c r="BF100" s="930"/>
      <c r="BG100" s="930"/>
      <c r="BH100" s="930"/>
      <c r="BI100" s="930"/>
      <c r="BJ100" s="930"/>
      <c r="BK100" s="930"/>
      <c r="BL100" s="930"/>
      <c r="BM100" s="930"/>
      <c r="BN100" s="930"/>
    </row>
    <row r="101" spans="1:66" s="566" customFormat="1" ht="11.25" customHeight="1">
      <c r="A101" s="1217"/>
      <c r="B101" s="1218"/>
      <c r="C101" s="1218"/>
      <c r="D101" s="1218"/>
      <c r="E101" s="1219"/>
      <c r="F101" s="999"/>
      <c r="G101" s="999"/>
      <c r="H101" s="999"/>
      <c r="I101" s="999"/>
      <c r="J101" s="999"/>
      <c r="K101" s="999"/>
      <c r="L101" s="999"/>
      <c r="M101" s="2021"/>
      <c r="N101" s="2022"/>
      <c r="O101" s="1305"/>
      <c r="P101" s="1305"/>
      <c r="Q101" s="1305"/>
      <c r="R101" s="1305"/>
      <c r="S101" s="1568"/>
      <c r="T101" s="1568"/>
      <c r="U101" s="2601"/>
      <c r="V101" s="2601"/>
      <c r="W101" s="1305"/>
      <c r="X101" s="1305"/>
      <c r="Y101" s="1305"/>
      <c r="Z101" s="148"/>
      <c r="AA101" s="148"/>
      <c r="AB101" s="578"/>
      <c r="AC101" s="2599"/>
      <c r="AD101" s="2599"/>
      <c r="AE101" s="2599"/>
      <c r="AF101" s="2599"/>
      <c r="AG101" s="2599"/>
      <c r="AH101" s="2599"/>
      <c r="AI101" s="2600"/>
      <c r="AJ101" s="129"/>
      <c r="AK101" s="930"/>
      <c r="AL101" s="930"/>
      <c r="AM101" s="930"/>
      <c r="AN101" s="930"/>
      <c r="AO101" s="930"/>
      <c r="AP101" s="930"/>
      <c r="AQ101" s="930"/>
      <c r="AR101" s="930"/>
      <c r="AS101" s="930"/>
      <c r="AT101" s="930"/>
      <c r="AU101" s="930"/>
      <c r="AV101" s="930"/>
      <c r="AW101" s="930"/>
      <c r="AX101" s="930"/>
      <c r="AY101" s="930"/>
      <c r="AZ101" s="930"/>
      <c r="BA101" s="930"/>
      <c r="BB101" s="930"/>
      <c r="BC101" s="930"/>
      <c r="BD101" s="930"/>
      <c r="BE101" s="930"/>
      <c r="BF101" s="930"/>
      <c r="BG101" s="930"/>
      <c r="BH101" s="930"/>
      <c r="BI101" s="930"/>
      <c r="BJ101" s="930"/>
      <c r="BK101" s="930"/>
      <c r="BL101" s="930"/>
      <c r="BM101" s="930"/>
      <c r="BN101" s="930"/>
    </row>
    <row r="102" spans="1:66" s="566" customFormat="1" ht="15" customHeight="1">
      <c r="A102" s="1217"/>
      <c r="B102" s="1218"/>
      <c r="C102" s="1218"/>
      <c r="D102" s="1218"/>
      <c r="E102" s="1219"/>
      <c r="F102" s="2614" t="s">
        <v>1018</v>
      </c>
      <c r="G102" s="2614"/>
      <c r="H102" s="2614"/>
      <c r="I102" s="2614"/>
      <c r="J102" s="2614"/>
      <c r="K102" s="2614"/>
      <c r="L102" s="2614"/>
      <c r="M102" s="2019"/>
      <c r="N102" s="2020"/>
      <c r="O102" s="1304" t="s">
        <v>1015</v>
      </c>
      <c r="P102" s="1304"/>
      <c r="Q102" s="1304"/>
      <c r="R102" s="1304"/>
      <c r="S102" s="1926" t="s">
        <v>1016</v>
      </c>
      <c r="T102" s="1926"/>
      <c r="U102" s="2601"/>
      <c r="V102" s="2601"/>
      <c r="W102" s="1304" t="s">
        <v>1017</v>
      </c>
      <c r="X102" s="1304"/>
      <c r="Y102" s="1304"/>
      <c r="Z102" s="772"/>
      <c r="AA102" s="1031" t="s">
        <v>1019</v>
      </c>
      <c r="AB102" s="1031"/>
      <c r="AC102" s="1031"/>
      <c r="AD102" s="1031"/>
      <c r="AE102" s="1031"/>
      <c r="AF102" s="1031"/>
      <c r="AG102" s="1031"/>
      <c r="AH102" s="1031"/>
      <c r="AI102" s="1032"/>
      <c r="AJ102" s="129"/>
      <c r="AK102" s="930"/>
      <c r="AL102" s="930"/>
      <c r="AM102" s="930"/>
      <c r="AN102" s="930"/>
      <c r="AO102" s="930"/>
      <c r="AP102" s="930"/>
      <c r="AQ102" s="930"/>
      <c r="AR102" s="930"/>
      <c r="AS102" s="930"/>
      <c r="AT102" s="930"/>
      <c r="AU102" s="930"/>
      <c r="AV102" s="930"/>
      <c r="AW102" s="930"/>
      <c r="AX102" s="930"/>
      <c r="AY102" s="930"/>
      <c r="AZ102" s="930"/>
      <c r="BA102" s="930"/>
      <c r="BB102" s="930"/>
      <c r="BC102" s="930"/>
      <c r="BD102" s="930"/>
      <c r="BE102" s="930"/>
      <c r="BF102" s="930"/>
      <c r="BG102" s="930"/>
      <c r="BH102" s="930"/>
      <c r="BI102" s="930"/>
      <c r="BJ102" s="930"/>
      <c r="BK102" s="930"/>
      <c r="BL102" s="930"/>
      <c r="BM102" s="930"/>
      <c r="BN102" s="930"/>
    </row>
    <row r="103" spans="1:66" s="566" customFormat="1" ht="11.25" customHeight="1">
      <c r="A103" s="1217"/>
      <c r="B103" s="1218"/>
      <c r="C103" s="1218"/>
      <c r="D103" s="1218"/>
      <c r="E103" s="1219"/>
      <c r="F103" s="2614"/>
      <c r="G103" s="2614"/>
      <c r="H103" s="2614"/>
      <c r="I103" s="2614"/>
      <c r="J103" s="2614"/>
      <c r="K103" s="2614"/>
      <c r="L103" s="2614"/>
      <c r="M103" s="2021"/>
      <c r="N103" s="2022"/>
      <c r="O103" s="1305"/>
      <c r="P103" s="1305"/>
      <c r="Q103" s="1305"/>
      <c r="R103" s="1305"/>
      <c r="S103" s="1568"/>
      <c r="T103" s="1568"/>
      <c r="U103" s="2601"/>
      <c r="V103" s="2601"/>
      <c r="W103" s="1305"/>
      <c r="X103" s="1305"/>
      <c r="Y103" s="1305"/>
      <c r="Z103" s="774"/>
      <c r="AA103" s="1034" t="s">
        <v>1020</v>
      </c>
      <c r="AB103" s="1034"/>
      <c r="AC103" s="1034"/>
      <c r="AD103" s="1034"/>
      <c r="AE103" s="1034"/>
      <c r="AF103" s="1034"/>
      <c r="AG103" s="1034"/>
      <c r="AH103" s="1034"/>
      <c r="AI103" s="1035"/>
      <c r="AJ103" s="129"/>
      <c r="AK103" s="930"/>
      <c r="AL103" s="930"/>
      <c r="AM103" s="930"/>
      <c r="AN103" s="930"/>
      <c r="AO103" s="930"/>
      <c r="AP103" s="930"/>
      <c r="AQ103" s="930"/>
      <c r="AR103" s="930"/>
      <c r="AS103" s="930"/>
      <c r="AT103" s="930"/>
      <c r="AU103" s="930"/>
      <c r="AV103" s="930"/>
      <c r="AW103" s="930"/>
      <c r="AX103" s="930"/>
      <c r="AY103" s="930"/>
      <c r="AZ103" s="930"/>
      <c r="BA103" s="930"/>
      <c r="BB103" s="930"/>
      <c r="BC103" s="930"/>
      <c r="BD103" s="930"/>
      <c r="BE103" s="930"/>
      <c r="BF103" s="930"/>
      <c r="BG103" s="930"/>
      <c r="BH103" s="930"/>
      <c r="BI103" s="930"/>
      <c r="BJ103" s="930"/>
      <c r="BK103" s="930"/>
      <c r="BL103" s="930"/>
      <c r="BM103" s="930"/>
      <c r="BN103" s="930"/>
    </row>
    <row r="104" spans="1:66" s="566" customFormat="1" ht="15" customHeight="1">
      <c r="A104" s="1217"/>
      <c r="B104" s="1218"/>
      <c r="C104" s="1218"/>
      <c r="D104" s="1218"/>
      <c r="E104" s="1219"/>
      <c r="F104" s="999" t="s">
        <v>1021</v>
      </c>
      <c r="G104" s="999"/>
      <c r="H104" s="999"/>
      <c r="I104" s="999"/>
      <c r="J104" s="999"/>
      <c r="K104" s="999"/>
      <c r="L104" s="999"/>
      <c r="M104" s="2019"/>
      <c r="N104" s="2020"/>
      <c r="O104" s="1304" t="s">
        <v>1015</v>
      </c>
      <c r="P104" s="1304"/>
      <c r="Q104" s="1304"/>
      <c r="R104" s="1304"/>
      <c r="S104" s="1926" t="s">
        <v>1016</v>
      </c>
      <c r="T104" s="1926"/>
      <c r="U104" s="2601"/>
      <c r="V104" s="2601"/>
      <c r="W104" s="1304" t="s">
        <v>1017</v>
      </c>
      <c r="X104" s="1304"/>
      <c r="Y104" s="1304"/>
      <c r="Z104" s="772"/>
      <c r="AA104" s="1031" t="s">
        <v>1019</v>
      </c>
      <c r="AB104" s="1031"/>
      <c r="AC104" s="1031"/>
      <c r="AD104" s="1031"/>
      <c r="AE104" s="1031"/>
      <c r="AF104" s="1031"/>
      <c r="AG104" s="1031"/>
      <c r="AH104" s="1031"/>
      <c r="AI104" s="1032"/>
      <c r="AJ104" s="129"/>
      <c r="AK104" s="930"/>
      <c r="AL104" s="930"/>
      <c r="AM104" s="930"/>
      <c r="AN104" s="930"/>
      <c r="AO104" s="930"/>
      <c r="AP104" s="930"/>
      <c r="AQ104" s="930"/>
      <c r="AR104" s="930"/>
      <c r="AS104" s="930"/>
      <c r="AT104" s="930"/>
      <c r="AU104" s="930"/>
      <c r="AV104" s="930"/>
      <c r="AW104" s="930"/>
      <c r="AX104" s="930"/>
      <c r="AY104" s="930"/>
      <c r="AZ104" s="930"/>
      <c r="BA104" s="930"/>
      <c r="BB104" s="930"/>
      <c r="BC104" s="930"/>
      <c r="BD104" s="930"/>
      <c r="BE104" s="930"/>
      <c r="BF104" s="930"/>
      <c r="BG104" s="930"/>
      <c r="BH104" s="930"/>
      <c r="BI104" s="930"/>
      <c r="BJ104" s="930"/>
      <c r="BK104" s="930"/>
      <c r="BL104" s="930"/>
      <c r="BM104" s="930"/>
      <c r="BN104" s="930"/>
    </row>
    <row r="105" spans="1:66" s="566" customFormat="1" ht="11.25" customHeight="1">
      <c r="A105" s="1217"/>
      <c r="B105" s="1218"/>
      <c r="C105" s="1218"/>
      <c r="D105" s="1218"/>
      <c r="E105" s="1219"/>
      <c r="F105" s="999"/>
      <c r="G105" s="999"/>
      <c r="H105" s="999"/>
      <c r="I105" s="999"/>
      <c r="J105" s="999"/>
      <c r="K105" s="999"/>
      <c r="L105" s="999"/>
      <c r="M105" s="2021"/>
      <c r="N105" s="2022"/>
      <c r="O105" s="1305"/>
      <c r="P105" s="1305"/>
      <c r="Q105" s="1305"/>
      <c r="R105" s="1305"/>
      <c r="S105" s="1568"/>
      <c r="T105" s="1568"/>
      <c r="U105" s="2601"/>
      <c r="V105" s="2601"/>
      <c r="W105" s="1305"/>
      <c r="X105" s="1305"/>
      <c r="Y105" s="1305"/>
      <c r="Z105" s="774"/>
      <c r="AA105" s="1034" t="s">
        <v>1020</v>
      </c>
      <c r="AB105" s="1034"/>
      <c r="AC105" s="1034"/>
      <c r="AD105" s="1034"/>
      <c r="AE105" s="1034"/>
      <c r="AF105" s="1034"/>
      <c r="AG105" s="1034"/>
      <c r="AH105" s="1034"/>
      <c r="AI105" s="1035"/>
      <c r="AJ105" s="129"/>
      <c r="AK105" s="930"/>
      <c r="AL105" s="930"/>
      <c r="AM105" s="930"/>
      <c r="AN105" s="930"/>
      <c r="AO105" s="930"/>
      <c r="AP105" s="930"/>
      <c r="AQ105" s="930"/>
      <c r="AR105" s="930"/>
      <c r="AS105" s="930"/>
      <c r="AT105" s="930"/>
      <c r="AU105" s="930"/>
      <c r="AV105" s="930"/>
      <c r="AW105" s="930"/>
      <c r="AX105" s="930"/>
      <c r="AY105" s="930"/>
      <c r="AZ105" s="930"/>
      <c r="BA105" s="930"/>
      <c r="BB105" s="930"/>
      <c r="BC105" s="930"/>
      <c r="BD105" s="930"/>
      <c r="BE105" s="930"/>
      <c r="BF105" s="930"/>
      <c r="BG105" s="930"/>
      <c r="BH105" s="930"/>
      <c r="BI105" s="930"/>
      <c r="BJ105" s="930"/>
      <c r="BK105" s="930"/>
      <c r="BL105" s="930"/>
      <c r="BM105" s="930"/>
      <c r="BN105" s="930"/>
    </row>
    <row r="106" spans="1:66" s="566" customFormat="1" ht="15" customHeight="1">
      <c r="A106" s="1217"/>
      <c r="B106" s="1218"/>
      <c r="C106" s="1218"/>
      <c r="D106" s="1218"/>
      <c r="E106" s="1219"/>
      <c r="F106" s="999" t="s">
        <v>1022</v>
      </c>
      <c r="G106" s="999"/>
      <c r="H106" s="999"/>
      <c r="I106" s="999"/>
      <c r="J106" s="999"/>
      <c r="K106" s="999"/>
      <c r="L106" s="999"/>
      <c r="M106" s="2019"/>
      <c r="N106" s="2020"/>
      <c r="O106" s="579"/>
      <c r="P106" s="579"/>
      <c r="Q106" s="579"/>
      <c r="R106" s="579"/>
      <c r="S106" s="577"/>
      <c r="T106" s="577"/>
      <c r="U106" s="577"/>
      <c r="V106" s="577"/>
      <c r="W106" s="577"/>
      <c r="X106" s="577"/>
      <c r="Y106" s="577"/>
      <c r="Z106" s="577"/>
      <c r="AA106" s="577"/>
      <c r="AB106" s="577"/>
      <c r="AC106" s="577"/>
      <c r="AD106" s="577"/>
      <c r="AE106" s="577"/>
      <c r="AF106" s="577"/>
      <c r="AG106" s="577"/>
      <c r="AH106" s="577"/>
      <c r="AI106" s="580"/>
      <c r="AJ106" s="129"/>
      <c r="AK106" s="930"/>
      <c r="AL106" s="930"/>
      <c r="AM106" s="930"/>
      <c r="AN106" s="930"/>
      <c r="AO106" s="930"/>
      <c r="AP106" s="930"/>
      <c r="AQ106" s="930"/>
      <c r="AR106" s="930"/>
      <c r="AS106" s="930"/>
      <c r="AT106" s="930"/>
      <c r="AU106" s="930"/>
      <c r="AV106" s="930"/>
      <c r="AW106" s="930"/>
      <c r="AX106" s="930"/>
      <c r="AY106" s="930"/>
      <c r="AZ106" s="930"/>
      <c r="BA106" s="930"/>
      <c r="BB106" s="930"/>
      <c r="BC106" s="930"/>
      <c r="BD106" s="930"/>
      <c r="BE106" s="930"/>
      <c r="BF106" s="930"/>
      <c r="BG106" s="930"/>
      <c r="BH106" s="930"/>
      <c r="BI106" s="930"/>
      <c r="BJ106" s="930"/>
      <c r="BK106" s="930"/>
      <c r="BL106" s="930"/>
      <c r="BM106" s="930"/>
      <c r="BN106" s="930"/>
    </row>
    <row r="107" spans="1:66" s="566" customFormat="1" ht="11.25" customHeight="1">
      <c r="A107" s="1217"/>
      <c r="B107" s="1218"/>
      <c r="C107" s="1218"/>
      <c r="D107" s="1218"/>
      <c r="E107" s="1219"/>
      <c r="F107" s="999"/>
      <c r="G107" s="999"/>
      <c r="H107" s="999"/>
      <c r="I107" s="999"/>
      <c r="J107" s="999"/>
      <c r="K107" s="999"/>
      <c r="L107" s="999"/>
      <c r="M107" s="2021"/>
      <c r="N107" s="2022"/>
      <c r="O107" s="581"/>
      <c r="P107" s="581"/>
      <c r="Q107" s="581"/>
      <c r="R107" s="581"/>
      <c r="S107" s="578"/>
      <c r="T107" s="578"/>
      <c r="U107" s="578"/>
      <c r="V107" s="578"/>
      <c r="W107" s="578"/>
      <c r="X107" s="578"/>
      <c r="Y107" s="578" t="s">
        <v>65</v>
      </c>
      <c r="Z107" s="2513"/>
      <c r="AA107" s="2513"/>
      <c r="AB107" s="2513"/>
      <c r="AC107" s="2513"/>
      <c r="AD107" s="2513"/>
      <c r="AE107" s="2513"/>
      <c r="AF107" s="2513"/>
      <c r="AG107" s="2513"/>
      <c r="AH107" s="2513"/>
      <c r="AI107" s="582" t="s">
        <v>64</v>
      </c>
      <c r="AJ107" s="129"/>
      <c r="AK107" s="930"/>
      <c r="AL107" s="930"/>
      <c r="AM107" s="930"/>
      <c r="AN107" s="930"/>
      <c r="AO107" s="930"/>
      <c r="AP107" s="930"/>
      <c r="AQ107" s="930"/>
      <c r="AR107" s="930"/>
      <c r="AS107" s="930"/>
      <c r="AT107" s="930"/>
      <c r="AU107" s="930"/>
      <c r="AV107" s="930"/>
      <c r="AW107" s="930"/>
      <c r="AX107" s="930"/>
      <c r="AY107" s="930"/>
      <c r="AZ107" s="930"/>
      <c r="BA107" s="930"/>
      <c r="BB107" s="930"/>
      <c r="BC107" s="930"/>
      <c r="BD107" s="930"/>
      <c r="BE107" s="930"/>
      <c r="BF107" s="930"/>
      <c r="BG107" s="930"/>
      <c r="BH107" s="930"/>
      <c r="BI107" s="930"/>
      <c r="BJ107" s="930"/>
      <c r="BK107" s="930"/>
      <c r="BL107" s="930"/>
      <c r="BM107" s="930"/>
      <c r="BN107" s="930"/>
    </row>
    <row r="108" spans="1:66" s="566" customFormat="1" ht="15" customHeight="1">
      <c r="A108" s="1217"/>
      <c r="B108" s="1218"/>
      <c r="C108" s="1218"/>
      <c r="D108" s="1218"/>
      <c r="E108" s="1219"/>
      <c r="F108" s="2095" t="s">
        <v>1023</v>
      </c>
      <c r="G108" s="2095"/>
      <c r="H108" s="2095"/>
      <c r="I108" s="2095"/>
      <c r="J108" s="2095"/>
      <c r="K108" s="2095"/>
      <c r="L108" s="2095"/>
      <c r="M108" s="2610"/>
      <c r="N108" s="2611"/>
      <c r="O108" s="2351" t="s">
        <v>1024</v>
      </c>
      <c r="P108" s="2351"/>
      <c r="Q108" s="2351"/>
      <c r="R108" s="2612"/>
      <c r="S108" s="2612"/>
      <c r="T108" s="1926" t="s">
        <v>1025</v>
      </c>
      <c r="U108" s="1926"/>
      <c r="V108" s="1926" t="s">
        <v>43</v>
      </c>
      <c r="W108" s="2612"/>
      <c r="X108" s="2612"/>
      <c r="Y108" s="1926" t="s">
        <v>1025</v>
      </c>
      <c r="Z108" s="1926"/>
      <c r="AA108" s="583"/>
      <c r="AB108" s="584"/>
      <c r="AC108" s="583"/>
      <c r="AD108" s="147"/>
      <c r="AE108" s="147"/>
      <c r="AF108" s="1459"/>
      <c r="AG108" s="1459"/>
      <c r="AH108" s="1459"/>
      <c r="AI108" s="986"/>
      <c r="AJ108" s="129"/>
      <c r="AK108" s="930"/>
      <c r="AL108" s="930"/>
      <c r="AM108" s="930"/>
      <c r="AN108" s="930"/>
      <c r="AO108" s="930"/>
      <c r="AP108" s="930"/>
      <c r="AQ108" s="930"/>
      <c r="AR108" s="930"/>
      <c r="AS108" s="930"/>
      <c r="AT108" s="930"/>
      <c r="AU108" s="930"/>
      <c r="AV108" s="930"/>
      <c r="AW108" s="930"/>
      <c r="AX108" s="930"/>
      <c r="AY108" s="930"/>
      <c r="AZ108" s="930"/>
      <c r="BA108" s="930"/>
      <c r="BB108" s="930"/>
      <c r="BC108" s="930"/>
      <c r="BD108" s="930"/>
      <c r="BE108" s="930"/>
      <c r="BF108" s="930"/>
      <c r="BG108" s="930"/>
      <c r="BH108" s="930"/>
      <c r="BI108" s="930"/>
      <c r="BJ108" s="930"/>
      <c r="BK108" s="930"/>
      <c r="BL108" s="930"/>
      <c r="BM108" s="930"/>
      <c r="BN108" s="930"/>
    </row>
    <row r="109" spans="1:66" s="566" customFormat="1" ht="11.25" customHeight="1">
      <c r="A109" s="1217"/>
      <c r="B109" s="1218"/>
      <c r="C109" s="1218"/>
      <c r="D109" s="1218"/>
      <c r="E109" s="1219"/>
      <c r="F109" s="2095"/>
      <c r="G109" s="2095"/>
      <c r="H109" s="2095"/>
      <c r="I109" s="2095"/>
      <c r="J109" s="2095"/>
      <c r="K109" s="2095"/>
      <c r="L109" s="2095"/>
      <c r="M109" s="2021"/>
      <c r="N109" s="2022"/>
      <c r="O109" s="1389"/>
      <c r="P109" s="1389"/>
      <c r="Q109" s="1389"/>
      <c r="R109" s="2613"/>
      <c r="S109" s="2613"/>
      <c r="T109" s="1568"/>
      <c r="U109" s="1568"/>
      <c r="V109" s="1568"/>
      <c r="W109" s="2613"/>
      <c r="X109" s="2613"/>
      <c r="Y109" s="1568"/>
      <c r="Z109" s="1568"/>
      <c r="AA109" s="578"/>
      <c r="AB109" s="578"/>
      <c r="AC109" s="578"/>
      <c r="AD109" s="148"/>
      <c r="AE109" s="148"/>
      <c r="AF109" s="1305"/>
      <c r="AG109" s="1305"/>
      <c r="AH109" s="1305"/>
      <c r="AI109" s="988"/>
      <c r="AJ109" s="129"/>
      <c r="AK109" s="930"/>
      <c r="AL109" s="930"/>
      <c r="AM109" s="930"/>
      <c r="AN109" s="930"/>
      <c r="AO109" s="930"/>
      <c r="AP109" s="930"/>
      <c r="AQ109" s="930"/>
      <c r="AR109" s="930"/>
      <c r="AS109" s="930"/>
      <c r="AT109" s="930"/>
      <c r="AU109" s="930"/>
      <c r="AV109" s="930"/>
      <c r="AW109" s="930"/>
      <c r="AX109" s="930"/>
      <c r="AY109" s="930"/>
      <c r="AZ109" s="930"/>
      <c r="BA109" s="930"/>
      <c r="BB109" s="930"/>
      <c r="BC109" s="930"/>
      <c r="BD109" s="930"/>
      <c r="BE109" s="930"/>
      <c r="BF109" s="930"/>
      <c r="BG109" s="930"/>
      <c r="BH109" s="930"/>
      <c r="BI109" s="930"/>
      <c r="BJ109" s="930"/>
      <c r="BK109" s="930"/>
      <c r="BL109" s="930"/>
      <c r="BM109" s="930"/>
      <c r="BN109" s="930"/>
    </row>
    <row r="110" spans="1:66" s="566" customFormat="1" ht="15" customHeight="1">
      <c r="A110" s="1217"/>
      <c r="B110" s="1218"/>
      <c r="C110" s="1218"/>
      <c r="D110" s="1218"/>
      <c r="E110" s="1219"/>
      <c r="F110" s="2095" t="s">
        <v>1026</v>
      </c>
      <c r="G110" s="2095"/>
      <c r="H110" s="2095"/>
      <c r="I110" s="2095"/>
      <c r="J110" s="2095"/>
      <c r="K110" s="2095"/>
      <c r="L110" s="2095"/>
      <c r="M110" s="2610"/>
      <c r="N110" s="2611"/>
      <c r="O110" s="2351" t="s">
        <v>1024</v>
      </c>
      <c r="P110" s="2351"/>
      <c r="Q110" s="2351"/>
      <c r="R110" s="2612"/>
      <c r="S110" s="2612"/>
      <c r="T110" s="1926" t="s">
        <v>1025</v>
      </c>
      <c r="U110" s="1926"/>
      <c r="V110" s="1926" t="s">
        <v>43</v>
      </c>
      <c r="W110" s="2612"/>
      <c r="X110" s="2612"/>
      <c r="Y110" s="1926" t="s">
        <v>1025</v>
      </c>
      <c r="Z110" s="1926"/>
      <c r="AA110" s="583"/>
      <c r="AB110" s="584"/>
      <c r="AC110" s="583"/>
      <c r="AD110" s="147"/>
      <c r="AE110" s="147"/>
      <c r="AF110" s="1459"/>
      <c r="AG110" s="1459"/>
      <c r="AH110" s="1459"/>
      <c r="AI110" s="986"/>
      <c r="AJ110" s="129"/>
      <c r="AK110" s="930"/>
      <c r="AL110" s="930"/>
      <c r="AM110" s="930"/>
      <c r="AN110" s="930"/>
      <c r="AO110" s="930"/>
      <c r="AP110" s="930"/>
      <c r="AQ110" s="930"/>
      <c r="AR110" s="930"/>
      <c r="AS110" s="930"/>
      <c r="AT110" s="930"/>
      <c r="AU110" s="930"/>
      <c r="AV110" s="930"/>
      <c r="AW110" s="930"/>
      <c r="AX110" s="930"/>
      <c r="AY110" s="930"/>
      <c r="AZ110" s="930"/>
      <c r="BA110" s="930"/>
      <c r="BB110" s="930"/>
      <c r="BC110" s="930"/>
      <c r="BD110" s="930"/>
      <c r="BE110" s="930"/>
      <c r="BF110" s="930"/>
      <c r="BG110" s="930"/>
      <c r="BH110" s="930"/>
      <c r="BI110" s="930"/>
      <c r="BJ110" s="930"/>
      <c r="BK110" s="930"/>
      <c r="BL110" s="930"/>
      <c r="BM110" s="930"/>
      <c r="BN110" s="930"/>
    </row>
    <row r="111" spans="1:66" s="566" customFormat="1" ht="12" customHeight="1">
      <c r="A111" s="1217"/>
      <c r="B111" s="1218"/>
      <c r="C111" s="1218"/>
      <c r="D111" s="1218"/>
      <c r="E111" s="1219"/>
      <c r="F111" s="2095"/>
      <c r="G111" s="2095"/>
      <c r="H111" s="2095"/>
      <c r="I111" s="2095"/>
      <c r="J111" s="2095"/>
      <c r="K111" s="2095"/>
      <c r="L111" s="2095"/>
      <c r="M111" s="2021"/>
      <c r="N111" s="2022"/>
      <c r="O111" s="1389"/>
      <c r="P111" s="1389"/>
      <c r="Q111" s="1389"/>
      <c r="R111" s="2613"/>
      <c r="S111" s="2613"/>
      <c r="T111" s="1568"/>
      <c r="U111" s="1568"/>
      <c r="V111" s="1568"/>
      <c r="W111" s="2613"/>
      <c r="X111" s="2613"/>
      <c r="Y111" s="1568"/>
      <c r="Z111" s="1568"/>
      <c r="AA111" s="578"/>
      <c r="AB111" s="578"/>
      <c r="AC111" s="578"/>
      <c r="AD111" s="148"/>
      <c r="AE111" s="148"/>
      <c r="AF111" s="1305"/>
      <c r="AG111" s="1305"/>
      <c r="AH111" s="1305"/>
      <c r="AI111" s="988"/>
      <c r="AJ111" s="129"/>
      <c r="AK111" s="930"/>
      <c r="AL111" s="930"/>
      <c r="AM111" s="930"/>
      <c r="AN111" s="930"/>
      <c r="AO111" s="930"/>
      <c r="AP111" s="930"/>
      <c r="AQ111" s="930"/>
      <c r="AR111" s="930"/>
      <c r="AS111" s="930"/>
      <c r="AT111" s="930"/>
      <c r="AU111" s="930"/>
      <c r="AV111" s="930"/>
      <c r="AW111" s="930"/>
      <c r="AX111" s="930"/>
      <c r="AY111" s="930"/>
      <c r="AZ111" s="930"/>
      <c r="BA111" s="930"/>
      <c r="BB111" s="930"/>
      <c r="BC111" s="930"/>
      <c r="BD111" s="930"/>
      <c r="BE111" s="930"/>
      <c r="BF111" s="930"/>
      <c r="BG111" s="930"/>
      <c r="BH111" s="930"/>
      <c r="BI111" s="930"/>
      <c r="BJ111" s="930"/>
      <c r="BK111" s="930"/>
      <c r="BL111" s="930"/>
      <c r="BM111" s="930"/>
      <c r="BN111" s="930"/>
    </row>
    <row r="112" spans="1:66" s="566" customFormat="1" ht="15" customHeight="1">
      <c r="A112" s="1217"/>
      <c r="B112" s="1218"/>
      <c r="C112" s="1218"/>
      <c r="D112" s="1218"/>
      <c r="E112" s="1219"/>
      <c r="F112" s="2382" t="s">
        <v>1027</v>
      </c>
      <c r="G112" s="1664"/>
      <c r="H112" s="1664"/>
      <c r="I112" s="1664"/>
      <c r="J112" s="1664"/>
      <c r="K112" s="1664"/>
      <c r="L112" s="1664"/>
      <c r="M112" s="1664"/>
      <c r="N112" s="1664"/>
      <c r="O112" s="1664"/>
      <c r="P112" s="1664"/>
      <c r="Q112" s="1664"/>
      <c r="R112" s="1664"/>
      <c r="S112" s="1664"/>
      <c r="T112" s="1664"/>
      <c r="U112" s="1664"/>
      <c r="V112" s="1664"/>
      <c r="W112" s="1664"/>
      <c r="X112" s="1664"/>
      <c r="Y112" s="1664"/>
      <c r="Z112" s="1664"/>
      <c r="AA112" s="1664"/>
      <c r="AB112" s="1664"/>
      <c r="AC112" s="1664"/>
      <c r="AD112" s="1664"/>
      <c r="AE112" s="1664"/>
      <c r="AF112" s="1664"/>
      <c r="AG112" s="1664"/>
      <c r="AH112" s="1664"/>
      <c r="AI112" s="1665"/>
      <c r="AJ112" s="129"/>
      <c r="AK112" s="930"/>
      <c r="AL112" s="930"/>
      <c r="AM112" s="930"/>
      <c r="AN112" s="930"/>
      <c r="AO112" s="930"/>
      <c r="AP112" s="930"/>
      <c r="AQ112" s="930"/>
      <c r="AR112" s="930"/>
      <c r="AS112" s="930"/>
      <c r="AT112" s="930"/>
      <c r="AU112" s="930"/>
      <c r="AV112" s="930"/>
      <c r="AW112" s="930"/>
      <c r="AX112" s="930"/>
      <c r="AY112" s="930"/>
      <c r="AZ112" s="930"/>
      <c r="BA112" s="930"/>
      <c r="BB112" s="930"/>
      <c r="BC112" s="930"/>
      <c r="BD112" s="930"/>
      <c r="BE112" s="930"/>
      <c r="BF112" s="930"/>
      <c r="BG112" s="930"/>
      <c r="BH112" s="930"/>
      <c r="BI112" s="930"/>
      <c r="BJ112" s="930"/>
      <c r="BK112" s="930"/>
      <c r="BL112" s="930"/>
      <c r="BM112" s="930"/>
      <c r="BN112" s="930"/>
    </row>
    <row r="113" spans="1:66" s="566" customFormat="1" ht="15" customHeight="1">
      <c r="A113" s="1217"/>
      <c r="B113" s="1218"/>
      <c r="C113" s="1218"/>
      <c r="D113" s="1218"/>
      <c r="E113" s="1219"/>
      <c r="F113" s="2619"/>
      <c r="G113" s="2621"/>
      <c r="H113" s="2621"/>
      <c r="I113" s="2621"/>
      <c r="J113" s="2621"/>
      <c r="K113" s="2621"/>
      <c r="L113" s="2621"/>
      <c r="M113" s="2621"/>
      <c r="N113" s="2621"/>
      <c r="O113" s="2621"/>
      <c r="P113" s="2621"/>
      <c r="Q113" s="2621"/>
      <c r="R113" s="2621"/>
      <c r="S113" s="2621"/>
      <c r="T113" s="2621"/>
      <c r="U113" s="2621"/>
      <c r="V113" s="2621"/>
      <c r="W113" s="2621"/>
      <c r="X113" s="2621"/>
      <c r="Y113" s="2621"/>
      <c r="Z113" s="2621"/>
      <c r="AA113" s="2621"/>
      <c r="AB113" s="2621"/>
      <c r="AC113" s="2621"/>
      <c r="AD113" s="2621"/>
      <c r="AE113" s="2621"/>
      <c r="AF113" s="2621"/>
      <c r="AG113" s="2621"/>
      <c r="AH113" s="2621"/>
      <c r="AI113" s="2566"/>
      <c r="AJ113" s="129"/>
      <c r="AK113" s="930"/>
      <c r="AL113" s="930"/>
      <c r="AM113" s="930"/>
      <c r="AN113" s="930"/>
      <c r="AO113" s="930"/>
      <c r="AP113" s="930"/>
      <c r="AQ113" s="930"/>
      <c r="AR113" s="930"/>
      <c r="AS113" s="930"/>
      <c r="AT113" s="930"/>
      <c r="AU113" s="930"/>
      <c r="AV113" s="930"/>
      <c r="AW113" s="930"/>
      <c r="AX113" s="930"/>
      <c r="AY113" s="930"/>
      <c r="AZ113" s="930"/>
      <c r="BA113" s="930"/>
      <c r="BB113" s="930"/>
      <c r="BC113" s="930"/>
      <c r="BD113" s="930"/>
      <c r="BE113" s="930"/>
      <c r="BF113" s="930"/>
      <c r="BG113" s="930"/>
      <c r="BH113" s="930"/>
      <c r="BI113" s="930"/>
      <c r="BJ113" s="930"/>
      <c r="BK113" s="930"/>
      <c r="BL113" s="930"/>
      <c r="BM113" s="930"/>
      <c r="BN113" s="930"/>
    </row>
    <row r="114" spans="1:66" s="566" customFormat="1" ht="15" customHeight="1">
      <c r="A114" s="1220"/>
      <c r="B114" s="1221"/>
      <c r="C114" s="1221"/>
      <c r="D114" s="1221"/>
      <c r="E114" s="1222"/>
      <c r="F114" s="2620"/>
      <c r="G114" s="2622"/>
      <c r="H114" s="2622"/>
      <c r="I114" s="2622"/>
      <c r="J114" s="2622"/>
      <c r="K114" s="2622"/>
      <c r="L114" s="2622"/>
      <c r="M114" s="2622"/>
      <c r="N114" s="2622"/>
      <c r="O114" s="2622"/>
      <c r="P114" s="2622"/>
      <c r="Q114" s="2622"/>
      <c r="R114" s="2622"/>
      <c r="S114" s="2622"/>
      <c r="T114" s="2622"/>
      <c r="U114" s="2622"/>
      <c r="V114" s="2622"/>
      <c r="W114" s="2622"/>
      <c r="X114" s="2622"/>
      <c r="Y114" s="2622"/>
      <c r="Z114" s="2622"/>
      <c r="AA114" s="2622"/>
      <c r="AB114" s="2622"/>
      <c r="AC114" s="2622"/>
      <c r="AD114" s="2622"/>
      <c r="AE114" s="2622"/>
      <c r="AF114" s="2622"/>
      <c r="AG114" s="2622"/>
      <c r="AH114" s="2622"/>
      <c r="AI114" s="2623"/>
      <c r="AJ114" s="129"/>
      <c r="AK114" s="930"/>
      <c r="AL114" s="930"/>
      <c r="AM114" s="930"/>
      <c r="AN114" s="930"/>
      <c r="AO114" s="930"/>
      <c r="AP114" s="930"/>
      <c r="AQ114" s="930"/>
      <c r="AR114" s="930"/>
      <c r="AS114" s="930"/>
      <c r="AT114" s="930"/>
      <c r="AU114" s="930"/>
      <c r="AV114" s="930"/>
      <c r="AW114" s="930"/>
      <c r="AX114" s="930"/>
      <c r="AY114" s="930"/>
      <c r="AZ114" s="930"/>
      <c r="BA114" s="930"/>
      <c r="BB114" s="930"/>
      <c r="BC114" s="930"/>
      <c r="BD114" s="930"/>
      <c r="BE114" s="930"/>
      <c r="BF114" s="930"/>
      <c r="BG114" s="930"/>
      <c r="BH114" s="930"/>
      <c r="BI114" s="930"/>
      <c r="BJ114" s="930"/>
      <c r="BK114" s="930"/>
      <c r="BL114" s="930"/>
      <c r="BM114" s="930"/>
      <c r="BN114" s="930"/>
    </row>
    <row r="115" spans="1:66" s="566" customFormat="1" ht="14.25" customHeight="1">
      <c r="A115" s="2615">
        <v>15</v>
      </c>
      <c r="B115" s="2615"/>
      <c r="C115" s="2615"/>
      <c r="D115" s="2615"/>
      <c r="E115" s="2615"/>
      <c r="F115" s="2615"/>
      <c r="G115" s="2615"/>
      <c r="H115" s="2615"/>
      <c r="I115" s="2615"/>
      <c r="J115" s="2615"/>
      <c r="K115" s="2615"/>
      <c r="L115" s="2615"/>
      <c r="M115" s="2615"/>
      <c r="N115" s="2615"/>
      <c r="O115" s="2615"/>
      <c r="P115" s="2615"/>
      <c r="Q115" s="2615"/>
      <c r="R115" s="2615"/>
      <c r="S115" s="2615"/>
      <c r="T115" s="2615"/>
      <c r="U115" s="2615"/>
      <c r="V115" s="2615"/>
      <c r="W115" s="2615"/>
      <c r="X115" s="2615"/>
      <c r="Y115" s="2615"/>
      <c r="Z115" s="2615"/>
      <c r="AA115" s="2615"/>
      <c r="AB115" s="2615"/>
      <c r="AC115" s="2615"/>
      <c r="AD115" s="2615"/>
      <c r="AE115" s="2615"/>
      <c r="AF115" s="2615"/>
      <c r="AG115" s="2615"/>
      <c r="AH115" s="2615"/>
      <c r="AI115" s="2615"/>
      <c r="AJ115" s="129"/>
      <c r="AK115" s="930"/>
      <c r="AL115" s="930"/>
      <c r="AM115" s="930"/>
      <c r="AN115" s="930"/>
      <c r="AO115" s="930"/>
      <c r="AP115" s="930"/>
      <c r="AQ115" s="930"/>
      <c r="AR115" s="930"/>
      <c r="AS115" s="930"/>
      <c r="AT115" s="930"/>
      <c r="AU115" s="930"/>
      <c r="AV115" s="930"/>
      <c r="AW115" s="930"/>
      <c r="AX115" s="930"/>
      <c r="AY115" s="930"/>
      <c r="AZ115" s="930"/>
      <c r="BA115" s="930"/>
      <c r="BB115" s="930"/>
      <c r="BC115" s="930"/>
      <c r="BD115" s="930"/>
      <c r="BE115" s="930"/>
      <c r="BF115" s="930"/>
      <c r="BG115" s="930"/>
      <c r="BH115" s="930"/>
      <c r="BI115" s="930"/>
      <c r="BJ115" s="930"/>
      <c r="BK115" s="930"/>
      <c r="BL115" s="930"/>
      <c r="BM115" s="930"/>
      <c r="BN115" s="930"/>
    </row>
    <row r="116" spans="1:66" s="566" customFormat="1" ht="15" customHeight="1">
      <c r="A116" s="1625" t="s">
        <v>1028</v>
      </c>
      <c r="B116" s="1626"/>
      <c r="C116" s="1626"/>
      <c r="D116" s="1626"/>
      <c r="E116" s="1626"/>
      <c r="F116" s="2616" t="s">
        <v>1029</v>
      </c>
      <c r="G116" s="2617"/>
      <c r="H116" s="2617"/>
      <c r="I116" s="2617"/>
      <c r="J116" s="2617"/>
      <c r="K116" s="2617"/>
      <c r="L116" s="2617"/>
      <c r="M116" s="2617"/>
      <c r="N116" s="2617"/>
      <c r="O116" s="2617"/>
      <c r="P116" s="2617"/>
      <c r="Q116" s="2617"/>
      <c r="R116" s="2617"/>
      <c r="S116" s="2617"/>
      <c r="T116" s="2617"/>
      <c r="U116" s="2617"/>
      <c r="V116" s="2617"/>
      <c r="W116" s="2617"/>
      <c r="X116" s="2617"/>
      <c r="Y116" s="2617"/>
      <c r="Z116" s="2617"/>
      <c r="AA116" s="2617"/>
      <c r="AB116" s="2617"/>
      <c r="AC116" s="2617"/>
      <c r="AD116" s="2617"/>
      <c r="AE116" s="2617"/>
      <c r="AF116" s="2617"/>
      <c r="AG116" s="2617"/>
      <c r="AH116" s="2617"/>
      <c r="AI116" s="2618"/>
      <c r="AJ116" s="129"/>
      <c r="AK116" s="930"/>
      <c r="AL116" s="930"/>
      <c r="AM116" s="930"/>
      <c r="AN116" s="930"/>
      <c r="AO116" s="930"/>
      <c r="AP116" s="930"/>
      <c r="AQ116" s="930"/>
      <c r="AR116" s="930"/>
      <c r="AS116" s="930"/>
      <c r="AT116" s="930"/>
      <c r="AU116" s="930"/>
      <c r="AV116" s="930"/>
      <c r="AW116" s="930"/>
      <c r="AX116" s="930"/>
      <c r="AY116" s="930"/>
      <c r="AZ116" s="930"/>
      <c r="BA116" s="930"/>
      <c r="BB116" s="930"/>
      <c r="BC116" s="930"/>
      <c r="BD116" s="930"/>
      <c r="BE116" s="930"/>
      <c r="BF116" s="930"/>
      <c r="BG116" s="930"/>
      <c r="BH116" s="930"/>
      <c r="BI116" s="930"/>
      <c r="BJ116" s="930"/>
      <c r="BK116" s="930"/>
      <c r="BL116" s="930"/>
      <c r="BM116" s="930"/>
      <c r="BN116" s="930"/>
    </row>
    <row r="117" spans="1:66" s="566" customFormat="1" ht="15" customHeight="1">
      <c r="A117" s="1628"/>
      <c r="B117" s="1629"/>
      <c r="C117" s="1629"/>
      <c r="D117" s="1629"/>
      <c r="E117" s="1629"/>
      <c r="F117" s="25"/>
      <c r="G117" s="804"/>
      <c r="H117" s="2493" t="s">
        <v>1030</v>
      </c>
      <c r="I117" s="2493"/>
      <c r="J117" s="2493"/>
      <c r="K117" s="2493"/>
      <c r="L117" s="1388" t="s">
        <v>1031</v>
      </c>
      <c r="M117" s="1388"/>
      <c r="N117" s="585"/>
      <c r="O117" s="585"/>
      <c r="P117" s="585"/>
      <c r="Q117" s="585"/>
      <c r="R117" s="585"/>
      <c r="S117" s="585"/>
      <c r="T117" s="585"/>
      <c r="U117" s="585"/>
      <c r="V117" s="585"/>
      <c r="W117" s="585"/>
      <c r="X117" s="585"/>
      <c r="Y117" s="585"/>
      <c r="Z117" s="585"/>
      <c r="AA117" s="585"/>
      <c r="AB117" s="585"/>
      <c r="AC117" s="1888" t="s">
        <v>1032</v>
      </c>
      <c r="AD117" s="1888"/>
      <c r="AE117" s="1888"/>
      <c r="AF117" s="1888"/>
      <c r="AG117" s="1888"/>
      <c r="AH117" s="1888"/>
      <c r="AI117" s="586"/>
      <c r="AJ117" s="129"/>
      <c r="AK117" s="930"/>
      <c r="AL117" s="930"/>
      <c r="AM117" s="930"/>
      <c r="AN117" s="930"/>
      <c r="AO117" s="930"/>
      <c r="AP117" s="930"/>
      <c r="AQ117" s="930"/>
      <c r="AR117" s="930"/>
      <c r="AS117" s="930"/>
      <c r="AT117" s="930"/>
      <c r="AU117" s="930"/>
      <c r="AV117" s="930"/>
      <c r="AW117" s="930"/>
      <c r="AX117" s="930"/>
      <c r="AY117" s="930"/>
      <c r="AZ117" s="930"/>
      <c r="BA117" s="930"/>
      <c r="BB117" s="930"/>
      <c r="BC117" s="930"/>
      <c r="BD117" s="930"/>
      <c r="BE117" s="930"/>
      <c r="BF117" s="930"/>
      <c r="BG117" s="930"/>
      <c r="BH117" s="930"/>
      <c r="BI117" s="930"/>
      <c r="BJ117" s="930"/>
      <c r="BK117" s="930"/>
      <c r="BL117" s="930"/>
      <c r="BM117" s="930"/>
      <c r="BN117" s="930"/>
    </row>
    <row r="118" spans="1:66" s="566" customFormat="1" ht="15" customHeight="1">
      <c r="A118" s="1631"/>
      <c r="B118" s="1632"/>
      <c r="C118" s="1632"/>
      <c r="D118" s="1632"/>
      <c r="E118" s="1632"/>
      <c r="F118" s="26"/>
      <c r="G118" s="556"/>
      <c r="H118" s="2026"/>
      <c r="I118" s="2026"/>
      <c r="J118" s="2026"/>
      <c r="K118" s="2026"/>
      <c r="L118" s="1389"/>
      <c r="M118" s="1389"/>
      <c r="N118" s="587"/>
      <c r="O118" s="587"/>
      <c r="P118" s="587"/>
      <c r="Q118" s="587"/>
      <c r="R118" s="587"/>
      <c r="S118" s="587"/>
      <c r="T118" s="587" t="s">
        <v>65</v>
      </c>
      <c r="U118" s="1243"/>
      <c r="V118" s="1243"/>
      <c r="W118" s="1243"/>
      <c r="X118" s="1243"/>
      <c r="Y118" s="1243"/>
      <c r="Z118" s="1243"/>
      <c r="AA118" s="1243"/>
      <c r="AB118" s="588" t="s">
        <v>64</v>
      </c>
      <c r="AC118" s="2261"/>
      <c r="AD118" s="2261"/>
      <c r="AE118" s="2261"/>
      <c r="AF118" s="2261"/>
      <c r="AG118" s="2261"/>
      <c r="AH118" s="2261"/>
      <c r="AI118" s="173"/>
      <c r="AJ118" s="129"/>
      <c r="AK118" s="930"/>
      <c r="AL118" s="930"/>
      <c r="AM118" s="930"/>
      <c r="AN118" s="930"/>
      <c r="AO118" s="930"/>
      <c r="AP118" s="930"/>
      <c r="AQ118" s="930"/>
      <c r="AR118" s="930"/>
      <c r="AS118" s="930"/>
      <c r="AT118" s="930"/>
      <c r="AU118" s="930"/>
      <c r="AV118" s="930"/>
      <c r="AW118" s="930"/>
      <c r="AX118" s="930"/>
      <c r="AY118" s="930"/>
      <c r="AZ118" s="930"/>
      <c r="BA118" s="930"/>
      <c r="BB118" s="930"/>
      <c r="BC118" s="930"/>
      <c r="BD118" s="930"/>
      <c r="BE118" s="930"/>
      <c r="BF118" s="930"/>
      <c r="BG118" s="930"/>
      <c r="BH118" s="930"/>
      <c r="BI118" s="930"/>
      <c r="BJ118" s="930"/>
      <c r="BK118" s="930"/>
      <c r="BL118" s="930"/>
      <c r="BM118" s="930"/>
      <c r="BN118" s="930"/>
    </row>
    <row r="119" spans="1:66" s="566" customFormat="1" ht="15" customHeight="1">
      <c r="A119" s="2646" t="s">
        <v>1033</v>
      </c>
      <c r="B119" s="2647"/>
      <c r="C119" s="2647"/>
      <c r="D119" s="2647"/>
      <c r="E119" s="2648"/>
      <c r="F119" s="2659" t="s">
        <v>1034</v>
      </c>
      <c r="G119" s="2660"/>
      <c r="H119" s="2660"/>
      <c r="I119" s="2660"/>
      <c r="J119" s="2660"/>
      <c r="K119" s="2660"/>
      <c r="L119" s="2660"/>
      <c r="M119" s="2660"/>
      <c r="N119" s="2660"/>
      <c r="O119" s="2660"/>
      <c r="P119" s="2660"/>
      <c r="Q119" s="2660"/>
      <c r="R119" s="2660"/>
      <c r="S119" s="2660"/>
      <c r="T119" s="2660"/>
      <c r="U119" s="2660"/>
      <c r="V119" s="2660"/>
      <c r="W119" s="2660"/>
      <c r="X119" s="2660"/>
      <c r="Y119" s="2660"/>
      <c r="Z119" s="2660"/>
      <c r="AA119" s="2660"/>
      <c r="AB119" s="2660"/>
      <c r="AC119" s="2660"/>
      <c r="AD119" s="2660"/>
      <c r="AE119" s="2660"/>
      <c r="AF119" s="2660"/>
      <c r="AG119" s="2660"/>
      <c r="AH119" s="2660"/>
      <c r="AI119" s="2661"/>
      <c r="AJ119" s="129"/>
      <c r="AK119" s="930"/>
      <c r="AL119" s="930"/>
      <c r="AM119" s="930"/>
      <c r="AN119" s="930"/>
      <c r="AO119" s="930"/>
      <c r="AP119" s="930"/>
      <c r="AQ119" s="930"/>
      <c r="AR119" s="930"/>
      <c r="AS119" s="930"/>
      <c r="AT119" s="930"/>
      <c r="AU119" s="930"/>
      <c r="AV119" s="930"/>
      <c r="AW119" s="930"/>
      <c r="AX119" s="930"/>
      <c r="AY119" s="930"/>
      <c r="AZ119" s="930"/>
      <c r="BA119" s="930"/>
      <c r="BB119" s="930"/>
      <c r="BC119" s="930"/>
      <c r="BD119" s="930"/>
      <c r="BE119" s="930"/>
      <c r="BF119" s="930"/>
      <c r="BG119" s="930"/>
      <c r="BH119" s="930"/>
      <c r="BI119" s="930"/>
      <c r="BJ119" s="930"/>
      <c r="BK119" s="930"/>
      <c r="BL119" s="930"/>
      <c r="BM119" s="930"/>
      <c r="BN119" s="930"/>
    </row>
    <row r="120" spans="1:66" s="566" customFormat="1" ht="23.25" customHeight="1">
      <c r="A120" s="2649"/>
      <c r="B120" s="2650"/>
      <c r="C120" s="2650"/>
      <c r="D120" s="2650"/>
      <c r="E120" s="2651"/>
      <c r="F120" s="2662"/>
      <c r="G120" s="2663"/>
      <c r="H120" s="2663"/>
      <c r="I120" s="2663"/>
      <c r="J120" s="2663"/>
      <c r="K120" s="2663"/>
      <c r="L120" s="2663"/>
      <c r="M120" s="2663"/>
      <c r="N120" s="2663"/>
      <c r="O120" s="2663"/>
      <c r="P120" s="2663"/>
      <c r="Q120" s="2663"/>
      <c r="R120" s="2663"/>
      <c r="S120" s="2663"/>
      <c r="T120" s="2663"/>
      <c r="U120" s="2663"/>
      <c r="V120" s="2663"/>
      <c r="W120" s="2663"/>
      <c r="X120" s="2663"/>
      <c r="Y120" s="2663"/>
      <c r="Z120" s="2663"/>
      <c r="AA120" s="2663"/>
      <c r="AB120" s="2663"/>
      <c r="AC120" s="2663"/>
      <c r="AD120" s="2663"/>
      <c r="AE120" s="2663"/>
      <c r="AF120" s="2663"/>
      <c r="AG120" s="2663"/>
      <c r="AH120" s="2663"/>
      <c r="AI120" s="2664"/>
      <c r="AJ120" s="129"/>
      <c r="AK120" s="930"/>
      <c r="AL120" s="930"/>
      <c r="AM120" s="930"/>
      <c r="AN120" s="930"/>
      <c r="AO120" s="930"/>
      <c r="AP120" s="930"/>
      <c r="AQ120" s="930"/>
      <c r="AR120" s="930"/>
      <c r="AS120" s="930"/>
      <c r="AT120" s="930"/>
      <c r="AU120" s="930"/>
      <c r="AV120" s="930"/>
      <c r="AW120" s="930"/>
      <c r="AX120" s="930"/>
      <c r="AY120" s="930"/>
      <c r="AZ120" s="930"/>
      <c r="BA120" s="930"/>
      <c r="BB120" s="930"/>
      <c r="BC120" s="930"/>
      <c r="BD120" s="930"/>
      <c r="BE120" s="930"/>
      <c r="BF120" s="930"/>
      <c r="BG120" s="930"/>
      <c r="BH120" s="930"/>
      <c r="BI120" s="930"/>
      <c r="BJ120" s="930"/>
      <c r="BK120" s="930"/>
      <c r="BL120" s="930"/>
      <c r="BM120" s="930"/>
      <c r="BN120" s="930"/>
    </row>
    <row r="121" spans="1:66" s="566" customFormat="1" ht="15" customHeight="1">
      <c r="A121" s="2649"/>
      <c r="B121" s="2650"/>
      <c r="C121" s="2650"/>
      <c r="D121" s="2650"/>
      <c r="E121" s="2651"/>
      <c r="F121" s="589"/>
      <c r="G121" s="590"/>
      <c r="H121" s="2658" t="s">
        <v>1035</v>
      </c>
      <c r="I121" s="2658"/>
      <c r="J121" s="2658"/>
      <c r="K121" s="2658"/>
      <c r="L121" s="2658"/>
      <c r="M121" s="2658"/>
      <c r="N121" s="2658"/>
      <c r="O121" s="2658"/>
      <c r="P121" s="2658"/>
      <c r="Q121" s="2658"/>
      <c r="R121" s="2658"/>
      <c r="S121" s="2658"/>
      <c r="T121" s="2667"/>
      <c r="U121" s="2624" t="s">
        <v>1036</v>
      </c>
      <c r="V121" s="2624"/>
      <c r="W121" s="2624"/>
      <c r="X121" s="2624"/>
      <c r="Y121" s="2624"/>
      <c r="Z121" s="2624"/>
      <c r="AA121" s="2624"/>
      <c r="AB121" s="2624"/>
      <c r="AC121" s="2624"/>
      <c r="AD121" s="2624"/>
      <c r="AE121" s="2624"/>
      <c r="AF121" s="2624"/>
      <c r="AG121" s="2624"/>
      <c r="AH121" s="591"/>
      <c r="AI121" s="592"/>
      <c r="AJ121" s="129"/>
      <c r="AK121" s="930"/>
      <c r="AL121" s="930"/>
      <c r="AM121" s="930"/>
      <c r="AN121" s="930"/>
      <c r="AO121" s="930"/>
      <c r="AP121" s="930"/>
      <c r="AQ121" s="930"/>
      <c r="AR121" s="930"/>
      <c r="AS121" s="930"/>
      <c r="AT121" s="930"/>
      <c r="AU121" s="930"/>
      <c r="AV121" s="930"/>
      <c r="AW121" s="930"/>
      <c r="AX121" s="930"/>
      <c r="AY121" s="930"/>
      <c r="AZ121" s="930"/>
      <c r="BA121" s="930"/>
      <c r="BB121" s="930"/>
      <c r="BC121" s="930"/>
      <c r="BD121" s="930"/>
      <c r="BE121" s="930"/>
      <c r="BF121" s="930"/>
      <c r="BG121" s="930"/>
      <c r="BH121" s="930"/>
      <c r="BI121" s="930"/>
      <c r="BJ121" s="930"/>
      <c r="BK121" s="930"/>
      <c r="BL121" s="930"/>
      <c r="BM121" s="930"/>
      <c r="BN121" s="930"/>
    </row>
    <row r="122" spans="1:66" s="566" customFormat="1" ht="7.5" customHeight="1">
      <c r="A122" s="2649"/>
      <c r="B122" s="2650"/>
      <c r="C122" s="2650"/>
      <c r="D122" s="2650"/>
      <c r="E122" s="2651"/>
      <c r="F122" s="593"/>
      <c r="G122" s="594"/>
      <c r="H122" s="2666"/>
      <c r="I122" s="2666"/>
      <c r="J122" s="2666"/>
      <c r="K122" s="2666"/>
      <c r="L122" s="2666"/>
      <c r="M122" s="2666"/>
      <c r="N122" s="2666"/>
      <c r="O122" s="2666"/>
      <c r="P122" s="2666"/>
      <c r="Q122" s="2666"/>
      <c r="R122" s="2666"/>
      <c r="S122" s="2666"/>
      <c r="T122" s="2668"/>
      <c r="U122" s="2669"/>
      <c r="V122" s="2669"/>
      <c r="W122" s="2669"/>
      <c r="X122" s="2669"/>
      <c r="Y122" s="2669"/>
      <c r="Z122" s="2669"/>
      <c r="AA122" s="2669"/>
      <c r="AB122" s="2669"/>
      <c r="AC122" s="2669"/>
      <c r="AD122" s="2669"/>
      <c r="AE122" s="2669"/>
      <c r="AF122" s="2669"/>
      <c r="AG122" s="2669"/>
      <c r="AH122" s="595"/>
      <c r="AI122" s="596"/>
      <c r="AJ122" s="129"/>
      <c r="AK122" s="930"/>
      <c r="AL122" s="930"/>
      <c r="AM122" s="930"/>
      <c r="AN122" s="930"/>
      <c r="AO122" s="930"/>
      <c r="AP122" s="930"/>
      <c r="AQ122" s="930"/>
      <c r="AR122" s="930"/>
      <c r="AS122" s="930"/>
      <c r="AT122" s="930"/>
      <c r="AU122" s="930"/>
      <c r="AV122" s="930"/>
      <c r="AW122" s="930"/>
      <c r="AX122" s="930"/>
      <c r="AY122" s="930"/>
      <c r="AZ122" s="930"/>
      <c r="BA122" s="930"/>
      <c r="BB122" s="930"/>
      <c r="BC122" s="930"/>
      <c r="BD122" s="930"/>
      <c r="BE122" s="930"/>
      <c r="BF122" s="930"/>
      <c r="BG122" s="930"/>
      <c r="BH122" s="930"/>
      <c r="BI122" s="930"/>
      <c r="BJ122" s="930"/>
      <c r="BK122" s="930"/>
      <c r="BL122" s="930"/>
      <c r="BM122" s="930"/>
      <c r="BN122" s="930"/>
    </row>
    <row r="123" spans="1:66" s="566" customFormat="1" ht="15" customHeight="1">
      <c r="A123" s="2649"/>
      <c r="B123" s="2650"/>
      <c r="C123" s="2650"/>
      <c r="D123" s="2650"/>
      <c r="E123" s="2651"/>
      <c r="F123" s="2659" t="s">
        <v>1037</v>
      </c>
      <c r="G123" s="2660"/>
      <c r="H123" s="2660"/>
      <c r="I123" s="2660"/>
      <c r="J123" s="2660"/>
      <c r="K123" s="2660"/>
      <c r="L123" s="2660"/>
      <c r="M123" s="2660"/>
      <c r="N123" s="2660"/>
      <c r="O123" s="2660"/>
      <c r="P123" s="2660"/>
      <c r="Q123" s="2660"/>
      <c r="R123" s="2660"/>
      <c r="S123" s="2660"/>
      <c r="T123" s="2660"/>
      <c r="U123" s="2660"/>
      <c r="V123" s="2660"/>
      <c r="W123" s="2660"/>
      <c r="X123" s="2660"/>
      <c r="Y123" s="2660"/>
      <c r="Z123" s="2660"/>
      <c r="AA123" s="2660"/>
      <c r="AB123" s="2660"/>
      <c r="AC123" s="2660"/>
      <c r="AD123" s="2660"/>
      <c r="AE123" s="2660"/>
      <c r="AF123" s="2660"/>
      <c r="AG123" s="2660"/>
      <c r="AH123" s="2660"/>
      <c r="AI123" s="2661"/>
      <c r="AJ123" s="129"/>
      <c r="AK123" s="930"/>
      <c r="AL123" s="930"/>
      <c r="AM123" s="930"/>
      <c r="AN123" s="930"/>
      <c r="AO123" s="930"/>
      <c r="AP123" s="930"/>
      <c r="AQ123" s="930"/>
      <c r="AR123" s="930"/>
      <c r="AS123" s="930"/>
      <c r="AT123" s="930"/>
      <c r="AU123" s="930"/>
      <c r="AV123" s="930"/>
      <c r="AW123" s="930"/>
      <c r="AX123" s="930"/>
      <c r="AY123" s="930"/>
      <c r="AZ123" s="930"/>
      <c r="BA123" s="930"/>
      <c r="BB123" s="930"/>
      <c r="BC123" s="930"/>
      <c r="BD123" s="930"/>
      <c r="BE123" s="930"/>
      <c r="BF123" s="930"/>
      <c r="BG123" s="930"/>
      <c r="BH123" s="930"/>
      <c r="BI123" s="930"/>
      <c r="BJ123" s="930"/>
      <c r="BK123" s="930"/>
      <c r="BL123" s="930"/>
      <c r="BM123" s="930"/>
      <c r="BN123" s="930"/>
    </row>
    <row r="124" spans="1:66" s="566" customFormat="1" ht="27.75" customHeight="1">
      <c r="A124" s="2649"/>
      <c r="B124" s="2650"/>
      <c r="C124" s="2650"/>
      <c r="D124" s="2650"/>
      <c r="E124" s="2651"/>
      <c r="F124" s="2662"/>
      <c r="G124" s="2663"/>
      <c r="H124" s="2663"/>
      <c r="I124" s="2663"/>
      <c r="J124" s="2663"/>
      <c r="K124" s="2663"/>
      <c r="L124" s="2663"/>
      <c r="M124" s="2663"/>
      <c r="N124" s="2663"/>
      <c r="O124" s="2663"/>
      <c r="P124" s="2663"/>
      <c r="Q124" s="2663"/>
      <c r="R124" s="2663"/>
      <c r="S124" s="2663"/>
      <c r="T124" s="2663"/>
      <c r="U124" s="2663"/>
      <c r="V124" s="2663"/>
      <c r="W124" s="2663"/>
      <c r="X124" s="2663"/>
      <c r="Y124" s="2663"/>
      <c r="Z124" s="2663"/>
      <c r="AA124" s="2663"/>
      <c r="AB124" s="2663"/>
      <c r="AC124" s="2663"/>
      <c r="AD124" s="2663"/>
      <c r="AE124" s="2663"/>
      <c r="AF124" s="2663"/>
      <c r="AG124" s="2663"/>
      <c r="AH124" s="2663"/>
      <c r="AI124" s="2664"/>
      <c r="AJ124" s="129"/>
      <c r="AK124" s="930"/>
      <c r="AL124" s="930"/>
      <c r="AM124" s="930"/>
      <c r="AN124" s="930"/>
      <c r="AO124" s="930"/>
      <c r="AP124" s="930"/>
      <c r="AQ124" s="930"/>
      <c r="AR124" s="930"/>
      <c r="AS124" s="930"/>
      <c r="AT124" s="930"/>
      <c r="AU124" s="930"/>
      <c r="AV124" s="930"/>
      <c r="AW124" s="930"/>
      <c r="AX124" s="930"/>
      <c r="AY124" s="930"/>
      <c r="AZ124" s="930"/>
      <c r="BA124" s="930"/>
      <c r="BB124" s="930"/>
      <c r="BC124" s="930"/>
      <c r="BD124" s="930"/>
      <c r="BE124" s="930"/>
      <c r="BF124" s="930"/>
      <c r="BG124" s="930"/>
      <c r="BH124" s="930"/>
      <c r="BI124" s="930"/>
      <c r="BJ124" s="930"/>
      <c r="BK124" s="930"/>
      <c r="BL124" s="930"/>
      <c r="BM124" s="930"/>
      <c r="BN124" s="930"/>
    </row>
    <row r="125" spans="1:66" s="566" customFormat="1" ht="15" customHeight="1">
      <c r="A125" s="2649"/>
      <c r="B125" s="2650"/>
      <c r="C125" s="2650"/>
      <c r="D125" s="2650"/>
      <c r="E125" s="2651"/>
      <c r="F125" s="589"/>
      <c r="G125" s="590"/>
      <c r="H125" s="597" t="s">
        <v>1038</v>
      </c>
      <c r="I125" s="597"/>
      <c r="J125" s="598"/>
      <c r="K125" s="598"/>
      <c r="L125" s="598"/>
      <c r="M125" s="597" t="s">
        <v>1039</v>
      </c>
      <c r="N125" s="598"/>
      <c r="O125" s="598"/>
      <c r="P125" s="598"/>
      <c r="Q125" s="597"/>
      <c r="R125" s="598"/>
      <c r="S125" s="599" t="s">
        <v>65</v>
      </c>
      <c r="T125" s="2670"/>
      <c r="U125" s="2670"/>
      <c r="V125" s="2670"/>
      <c r="W125" s="2670"/>
      <c r="X125" s="2670"/>
      <c r="Y125" s="2670"/>
      <c r="Z125" s="2670"/>
      <c r="AA125" s="2670"/>
      <c r="AB125" s="591" t="s">
        <v>64</v>
      </c>
      <c r="AC125" s="600"/>
      <c r="AD125" s="600"/>
      <c r="AE125" s="820" t="s">
        <v>1040</v>
      </c>
      <c r="AF125" s="600"/>
      <c r="AG125" s="600"/>
      <c r="AH125" s="600"/>
      <c r="AI125" s="592"/>
      <c r="AJ125" s="129"/>
      <c r="AK125" s="930"/>
      <c r="AL125" s="930"/>
      <c r="AM125" s="930"/>
      <c r="AN125" s="930"/>
      <c r="AO125" s="930"/>
      <c r="AP125" s="930"/>
      <c r="AQ125" s="930"/>
      <c r="AR125" s="930"/>
      <c r="AS125" s="930"/>
      <c r="AT125" s="930"/>
      <c r="AU125" s="930"/>
      <c r="AV125" s="930"/>
      <c r="AW125" s="930"/>
      <c r="AX125" s="930"/>
      <c r="AY125" s="930"/>
      <c r="AZ125" s="930"/>
      <c r="BA125" s="930"/>
      <c r="BB125" s="930"/>
      <c r="BC125" s="930"/>
      <c r="BD125" s="930"/>
      <c r="BE125" s="930"/>
      <c r="BF125" s="930"/>
      <c r="BG125" s="930"/>
      <c r="BH125" s="930"/>
      <c r="BI125" s="930"/>
      <c r="BJ125" s="930"/>
      <c r="BK125" s="930"/>
      <c r="BL125" s="930"/>
      <c r="BM125" s="930"/>
      <c r="BN125" s="930"/>
    </row>
    <row r="126" spans="1:66" s="566" customFormat="1" ht="20.25" customHeight="1">
      <c r="A126" s="2646" t="s">
        <v>1041</v>
      </c>
      <c r="B126" s="2647"/>
      <c r="C126" s="2647"/>
      <c r="D126" s="2647"/>
      <c r="E126" s="2648"/>
      <c r="F126" s="2655" t="s">
        <v>1042</v>
      </c>
      <c r="G126" s="2656"/>
      <c r="H126" s="2656"/>
      <c r="I126" s="2656"/>
      <c r="J126" s="2656"/>
      <c r="K126" s="2656"/>
      <c r="L126" s="2656"/>
      <c r="M126" s="2656"/>
      <c r="N126" s="2656"/>
      <c r="O126" s="2656"/>
      <c r="P126" s="2656"/>
      <c r="Q126" s="2656"/>
      <c r="R126" s="2656"/>
      <c r="S126" s="2656"/>
      <c r="T126" s="2656"/>
      <c r="U126" s="2656"/>
      <c r="V126" s="2656"/>
      <c r="W126" s="2656"/>
      <c r="X126" s="2656"/>
      <c r="Y126" s="2656"/>
      <c r="Z126" s="2656"/>
      <c r="AA126" s="2656"/>
      <c r="AB126" s="2656"/>
      <c r="AC126" s="2656"/>
      <c r="AD126" s="2656"/>
      <c r="AE126" s="2656"/>
      <c r="AF126" s="2656"/>
      <c r="AG126" s="2656"/>
      <c r="AH126" s="601"/>
      <c r="AI126" s="602"/>
      <c r="AJ126" s="129"/>
      <c r="AK126" s="930"/>
      <c r="AL126" s="930"/>
      <c r="AM126" s="930"/>
      <c r="AN126" s="930"/>
      <c r="AO126" s="930"/>
      <c r="AP126" s="930"/>
      <c r="AQ126" s="930"/>
      <c r="AR126" s="930"/>
      <c r="AS126" s="930"/>
      <c r="AT126" s="930"/>
      <c r="AU126" s="930"/>
      <c r="AV126" s="930"/>
      <c r="AW126" s="930"/>
      <c r="AX126" s="930"/>
      <c r="AY126" s="930"/>
      <c r="AZ126" s="930"/>
      <c r="BA126" s="930"/>
      <c r="BB126" s="930"/>
      <c r="BC126" s="930"/>
      <c r="BD126" s="930"/>
      <c r="BE126" s="930"/>
      <c r="BF126" s="930"/>
      <c r="BG126" s="930"/>
      <c r="BH126" s="930"/>
      <c r="BI126" s="930"/>
      <c r="BJ126" s="930"/>
      <c r="BK126" s="930"/>
      <c r="BL126" s="930"/>
      <c r="BM126" s="930"/>
      <c r="BN126" s="930"/>
    </row>
    <row r="127" spans="1:66" s="520" customFormat="1" ht="15" customHeight="1">
      <c r="A127" s="2649"/>
      <c r="B127" s="2650"/>
      <c r="C127" s="2650"/>
      <c r="D127" s="2650"/>
      <c r="E127" s="2651"/>
      <c r="F127" s="603"/>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5"/>
      <c r="AH127" s="606"/>
      <c r="AI127" s="607"/>
      <c r="AJ127" s="4"/>
      <c r="AK127" s="925"/>
      <c r="AL127" s="925"/>
      <c r="AM127" s="925"/>
      <c r="AN127" s="925"/>
      <c r="AO127" s="925"/>
      <c r="AP127" s="925"/>
      <c r="AQ127" s="925"/>
      <c r="AR127" s="925"/>
      <c r="AS127" s="925"/>
      <c r="AT127" s="925"/>
      <c r="AU127" s="925"/>
      <c r="AV127" s="925"/>
      <c r="AW127" s="925"/>
      <c r="AX127" s="925"/>
      <c r="AY127" s="925"/>
      <c r="AZ127" s="925"/>
      <c r="BA127" s="925"/>
      <c r="BB127" s="925"/>
      <c r="BC127" s="925"/>
      <c r="BD127" s="925"/>
      <c r="BE127" s="925"/>
      <c r="BF127" s="925"/>
      <c r="BG127" s="925"/>
      <c r="BH127" s="925"/>
      <c r="BI127" s="925"/>
      <c r="BJ127" s="925"/>
      <c r="BK127" s="925"/>
      <c r="BL127" s="925"/>
      <c r="BM127" s="925"/>
      <c r="BN127" s="925"/>
    </row>
    <row r="128" spans="1:66" s="520" customFormat="1" ht="15" customHeight="1">
      <c r="A128" s="2649"/>
      <c r="B128" s="2650"/>
      <c r="C128" s="2650"/>
      <c r="D128" s="2650"/>
      <c r="E128" s="2651"/>
      <c r="F128" s="603"/>
      <c r="G128" s="604"/>
      <c r="H128" s="604"/>
      <c r="I128" s="604"/>
      <c r="J128" s="604"/>
      <c r="K128" s="608"/>
      <c r="L128" s="604"/>
      <c r="M128" s="604"/>
      <c r="N128" s="604" t="s">
        <v>65</v>
      </c>
      <c r="O128" s="2644"/>
      <c r="P128" s="2644"/>
      <c r="Q128" s="2644"/>
      <c r="R128" s="2644"/>
      <c r="S128" s="2644"/>
      <c r="T128" s="2644"/>
      <c r="U128" s="2644"/>
      <c r="V128" s="2644"/>
      <c r="W128" s="2644"/>
      <c r="X128" s="2644"/>
      <c r="Y128" s="2644"/>
      <c r="Z128" s="2644"/>
      <c r="AA128" s="2644"/>
      <c r="AB128" s="2644"/>
      <c r="AC128" s="609" t="s">
        <v>64</v>
      </c>
      <c r="AD128" s="609"/>
      <c r="AE128" s="609"/>
      <c r="AF128" s="609"/>
      <c r="AG128" s="609"/>
      <c r="AH128" s="609"/>
      <c r="AI128" s="607"/>
      <c r="AJ128" s="4"/>
      <c r="AK128" s="925"/>
      <c r="AL128" s="925"/>
      <c r="AM128" s="925"/>
      <c r="AN128" s="925"/>
      <c r="AO128" s="925"/>
      <c r="AP128" s="925"/>
      <c r="AQ128" s="925"/>
      <c r="AR128" s="925"/>
      <c r="AS128" s="925"/>
      <c r="AT128" s="925"/>
      <c r="AU128" s="925"/>
      <c r="AV128" s="925"/>
      <c r="AW128" s="925"/>
      <c r="AX128" s="925"/>
      <c r="AY128" s="925"/>
      <c r="AZ128" s="925"/>
      <c r="BA128" s="925"/>
      <c r="BB128" s="925"/>
      <c r="BC128" s="925"/>
      <c r="BD128" s="925"/>
      <c r="BE128" s="925"/>
      <c r="BF128" s="925"/>
      <c r="BG128" s="925"/>
      <c r="BH128" s="925"/>
      <c r="BI128" s="925"/>
      <c r="BJ128" s="925"/>
      <c r="BK128" s="925"/>
      <c r="BL128" s="925"/>
      <c r="BM128" s="925"/>
      <c r="BN128" s="925"/>
    </row>
    <row r="129" spans="1:66" s="566" customFormat="1" ht="15" customHeight="1">
      <c r="A129" s="2649"/>
      <c r="B129" s="2650"/>
      <c r="C129" s="2650"/>
      <c r="D129" s="2650"/>
      <c r="E129" s="2651"/>
      <c r="F129" s="2657" t="s">
        <v>1043</v>
      </c>
      <c r="G129" s="2658"/>
      <c r="H129" s="2658"/>
      <c r="I129" s="2658"/>
      <c r="J129" s="2658"/>
      <c r="K129" s="2658"/>
      <c r="L129" s="2658"/>
      <c r="M129" s="2658"/>
      <c r="N129" s="2658"/>
      <c r="O129" s="2658"/>
      <c r="P129" s="2658"/>
      <c r="Q129" s="2658"/>
      <c r="R129" s="2658"/>
      <c r="S129" s="2658"/>
      <c r="T129" s="2658"/>
      <c r="U129" s="2658"/>
      <c r="V129" s="2658"/>
      <c r="W129" s="2658"/>
      <c r="X129" s="2658"/>
      <c r="Y129" s="2658"/>
      <c r="Z129" s="2658"/>
      <c r="AA129" s="2658"/>
      <c r="AB129" s="2658"/>
      <c r="AC129" s="2658"/>
      <c r="AD129" s="2658"/>
      <c r="AE129" s="2658"/>
      <c r="AF129" s="2658"/>
      <c r="AG129" s="2658"/>
      <c r="AH129" s="591"/>
      <c r="AI129" s="592"/>
      <c r="AJ129" s="129"/>
      <c r="AK129" s="930"/>
      <c r="AL129" s="930"/>
      <c r="AM129" s="930"/>
      <c r="AN129" s="930"/>
      <c r="AO129" s="930"/>
      <c r="AP129" s="930"/>
      <c r="AQ129" s="930"/>
      <c r="AR129" s="930"/>
      <c r="AS129" s="930"/>
      <c r="AT129" s="930"/>
      <c r="AU129" s="930"/>
      <c r="AV129" s="930"/>
      <c r="AW129" s="930"/>
      <c r="AX129" s="930"/>
      <c r="AY129" s="930"/>
      <c r="AZ129" s="930"/>
      <c r="BA129" s="930"/>
      <c r="BB129" s="930"/>
      <c r="BC129" s="930"/>
      <c r="BD129" s="930"/>
      <c r="BE129" s="930"/>
      <c r="BF129" s="930"/>
      <c r="BG129" s="930"/>
      <c r="BH129" s="930"/>
      <c r="BI129" s="930"/>
      <c r="BJ129" s="930"/>
      <c r="BK129" s="930"/>
      <c r="BL129" s="930"/>
      <c r="BM129" s="930"/>
      <c r="BN129" s="930"/>
    </row>
    <row r="130" spans="1:66" s="520" customFormat="1" ht="30.75" customHeight="1">
      <c r="A130" s="2649"/>
      <c r="B130" s="2650"/>
      <c r="C130" s="2650"/>
      <c r="D130" s="2650"/>
      <c r="E130" s="2651"/>
      <c r="F130" s="610"/>
      <c r="G130" s="2645"/>
      <c r="H130" s="2645"/>
      <c r="I130" s="2645"/>
      <c r="J130" s="2645"/>
      <c r="K130" s="2645"/>
      <c r="L130" s="2645"/>
      <c r="M130" s="2645"/>
      <c r="N130" s="2645"/>
      <c r="O130" s="2645"/>
      <c r="P130" s="2645"/>
      <c r="Q130" s="2645"/>
      <c r="R130" s="2645"/>
      <c r="S130" s="2645"/>
      <c r="T130" s="2645"/>
      <c r="U130" s="2645"/>
      <c r="V130" s="2645"/>
      <c r="W130" s="2645"/>
      <c r="X130" s="2645"/>
      <c r="Y130" s="2645"/>
      <c r="Z130" s="2645"/>
      <c r="AA130" s="2645"/>
      <c r="AB130" s="2645"/>
      <c r="AC130" s="2645"/>
      <c r="AD130" s="2645"/>
      <c r="AE130" s="2645"/>
      <c r="AF130" s="2645"/>
      <c r="AG130" s="2645"/>
      <c r="AH130" s="2645"/>
      <c r="AI130" s="611"/>
      <c r="AJ130" s="802"/>
      <c r="AK130" s="925"/>
      <c r="AL130" s="925"/>
      <c r="AM130" s="925"/>
      <c r="AN130" s="925"/>
      <c r="AO130" s="925"/>
      <c r="AP130" s="925"/>
      <c r="AQ130" s="925"/>
      <c r="AR130" s="925"/>
      <c r="AS130" s="925"/>
      <c r="AT130" s="925"/>
      <c r="AU130" s="925"/>
      <c r="AV130" s="925"/>
      <c r="AW130" s="925"/>
      <c r="AX130" s="925"/>
      <c r="AY130" s="925"/>
      <c r="AZ130" s="925"/>
      <c r="BA130" s="925"/>
      <c r="BB130" s="925"/>
      <c r="BC130" s="925"/>
      <c r="BD130" s="925"/>
      <c r="BE130" s="925"/>
      <c r="BF130" s="925"/>
      <c r="BG130" s="925"/>
      <c r="BH130" s="925"/>
      <c r="BI130" s="925"/>
      <c r="BJ130" s="925"/>
      <c r="BK130" s="925"/>
      <c r="BL130" s="925"/>
      <c r="BM130" s="925"/>
      <c r="BN130" s="925"/>
    </row>
    <row r="131" spans="1:66" s="566" customFormat="1" ht="15" customHeight="1">
      <c r="A131" s="2649"/>
      <c r="B131" s="2650"/>
      <c r="C131" s="2650"/>
      <c r="D131" s="2650"/>
      <c r="E131" s="2651"/>
      <c r="F131" s="2659" t="s">
        <v>1044</v>
      </c>
      <c r="G131" s="2660"/>
      <c r="H131" s="2660"/>
      <c r="I131" s="2660"/>
      <c r="J131" s="2660"/>
      <c r="K131" s="2660"/>
      <c r="L131" s="2660"/>
      <c r="M131" s="2660"/>
      <c r="N131" s="2660"/>
      <c r="O131" s="2660"/>
      <c r="P131" s="2660"/>
      <c r="Q131" s="2660"/>
      <c r="R131" s="2660"/>
      <c r="S131" s="2660"/>
      <c r="T131" s="2660"/>
      <c r="U131" s="2660"/>
      <c r="V131" s="2660"/>
      <c r="W131" s="2660"/>
      <c r="X131" s="2660"/>
      <c r="Y131" s="2660"/>
      <c r="Z131" s="2660"/>
      <c r="AA131" s="2660"/>
      <c r="AB131" s="2660"/>
      <c r="AC131" s="2660"/>
      <c r="AD131" s="2660"/>
      <c r="AE131" s="2660"/>
      <c r="AF131" s="2660"/>
      <c r="AG131" s="2660"/>
      <c r="AH131" s="2660"/>
      <c r="AI131" s="2661"/>
      <c r="AJ131" s="129"/>
      <c r="AK131" s="930"/>
      <c r="AL131" s="930"/>
      <c r="AM131" s="930"/>
      <c r="AN131" s="930"/>
      <c r="AO131" s="930"/>
      <c r="AP131" s="930"/>
      <c r="AQ131" s="930"/>
      <c r="AR131" s="930"/>
      <c r="AS131" s="930"/>
      <c r="AT131" s="930"/>
      <c r="AU131" s="930"/>
      <c r="AV131" s="930"/>
      <c r="AW131" s="930"/>
      <c r="AX131" s="930"/>
      <c r="AY131" s="930"/>
      <c r="AZ131" s="930"/>
      <c r="BA131" s="930"/>
      <c r="BB131" s="930"/>
      <c r="BC131" s="930"/>
      <c r="BD131" s="930"/>
      <c r="BE131" s="930"/>
      <c r="BF131" s="930"/>
      <c r="BG131" s="930"/>
      <c r="BH131" s="930"/>
      <c r="BI131" s="930"/>
      <c r="BJ131" s="930"/>
      <c r="BK131" s="930"/>
      <c r="BL131" s="930"/>
      <c r="BM131" s="930"/>
      <c r="BN131" s="930"/>
    </row>
    <row r="132" spans="1:66" s="566" customFormat="1" ht="14.25" customHeight="1">
      <c r="A132" s="2649"/>
      <c r="B132" s="2650"/>
      <c r="C132" s="2650"/>
      <c r="D132" s="2650"/>
      <c r="E132" s="2651"/>
      <c r="F132" s="2662"/>
      <c r="G132" s="2663"/>
      <c r="H132" s="2663"/>
      <c r="I132" s="2663"/>
      <c r="J132" s="2663"/>
      <c r="K132" s="2663"/>
      <c r="L132" s="2663"/>
      <c r="M132" s="2663"/>
      <c r="N132" s="2663"/>
      <c r="O132" s="2663"/>
      <c r="P132" s="2663"/>
      <c r="Q132" s="2663"/>
      <c r="R132" s="2663"/>
      <c r="S132" s="2663"/>
      <c r="T132" s="2663"/>
      <c r="U132" s="2663"/>
      <c r="V132" s="2663"/>
      <c r="W132" s="2663"/>
      <c r="X132" s="2663"/>
      <c r="Y132" s="2663"/>
      <c r="Z132" s="2663"/>
      <c r="AA132" s="2663"/>
      <c r="AB132" s="2663"/>
      <c r="AC132" s="2663"/>
      <c r="AD132" s="2663"/>
      <c r="AE132" s="2663"/>
      <c r="AF132" s="2663"/>
      <c r="AG132" s="2663"/>
      <c r="AH132" s="2663"/>
      <c r="AI132" s="2664"/>
      <c r="AJ132" s="129"/>
      <c r="AK132" s="930"/>
      <c r="AL132" s="930"/>
      <c r="AM132" s="930"/>
      <c r="AN132" s="930"/>
      <c r="AO132" s="930"/>
      <c r="AP132" s="930"/>
      <c r="AQ132" s="930"/>
      <c r="AR132" s="930"/>
      <c r="AS132" s="930"/>
      <c r="AT132" s="930"/>
      <c r="AU132" s="930"/>
      <c r="AV132" s="930"/>
      <c r="AW132" s="930"/>
      <c r="AX132" s="930"/>
      <c r="AY132" s="930"/>
      <c r="AZ132" s="930"/>
      <c r="BA132" s="930"/>
      <c r="BB132" s="930"/>
      <c r="BC132" s="930"/>
      <c r="BD132" s="930"/>
      <c r="BE132" s="930"/>
      <c r="BF132" s="930"/>
      <c r="BG132" s="930"/>
      <c r="BH132" s="930"/>
      <c r="BI132" s="930"/>
      <c r="BJ132" s="930"/>
      <c r="BK132" s="930"/>
      <c r="BL132" s="930"/>
      <c r="BM132" s="930"/>
      <c r="BN132" s="930"/>
    </row>
    <row r="133" spans="1:66" s="566" customFormat="1" ht="15" customHeight="1">
      <c r="A133" s="2649"/>
      <c r="B133" s="2650"/>
      <c r="C133" s="2650"/>
      <c r="D133" s="2650"/>
      <c r="E133" s="2651"/>
      <c r="F133" s="589"/>
      <c r="G133" s="590"/>
      <c r="H133" s="2658" t="s">
        <v>1030</v>
      </c>
      <c r="I133" s="2658"/>
      <c r="J133" s="2658"/>
      <c r="K133" s="2658"/>
      <c r="L133" s="2658"/>
      <c r="M133" s="2658"/>
      <c r="N133" s="2658"/>
      <c r="O133" s="2658"/>
      <c r="P133" s="2658"/>
      <c r="Q133" s="2658"/>
      <c r="R133" s="2658"/>
      <c r="S133" s="2658"/>
      <c r="T133" s="821"/>
      <c r="U133" s="2624" t="s">
        <v>1040</v>
      </c>
      <c r="V133" s="2624"/>
      <c r="W133" s="2624"/>
      <c r="X133" s="2624"/>
      <c r="Y133" s="2624"/>
      <c r="Z133" s="2624"/>
      <c r="AA133" s="2624"/>
      <c r="AB133" s="2624"/>
      <c r="AC133" s="2624"/>
      <c r="AD133" s="2624"/>
      <c r="AE133" s="2624"/>
      <c r="AF133" s="2624"/>
      <c r="AG133" s="2624"/>
      <c r="AH133" s="591"/>
      <c r="AI133" s="592"/>
      <c r="AJ133" s="129"/>
      <c r="AK133" s="930"/>
      <c r="AL133" s="930"/>
      <c r="AM133" s="930"/>
      <c r="AN133" s="930"/>
      <c r="AO133" s="930"/>
      <c r="AP133" s="930"/>
      <c r="AQ133" s="930"/>
      <c r="AR133" s="930"/>
      <c r="AS133" s="930"/>
      <c r="AT133" s="930"/>
      <c r="AU133" s="930"/>
      <c r="AV133" s="930"/>
      <c r="AW133" s="930"/>
      <c r="AX133" s="930"/>
      <c r="AY133" s="930"/>
      <c r="AZ133" s="930"/>
      <c r="BA133" s="930"/>
      <c r="BB133" s="930"/>
      <c r="BC133" s="930"/>
      <c r="BD133" s="930"/>
      <c r="BE133" s="930"/>
      <c r="BF133" s="930"/>
      <c r="BG133" s="930"/>
      <c r="BH133" s="930"/>
      <c r="BI133" s="930"/>
      <c r="BJ133" s="930"/>
      <c r="BK133" s="930"/>
      <c r="BL133" s="930"/>
      <c r="BM133" s="930"/>
      <c r="BN133" s="930"/>
    </row>
    <row r="134" spans="1:66" s="566" customFormat="1" ht="15" customHeight="1">
      <c r="A134" s="2649"/>
      <c r="B134" s="2650"/>
      <c r="C134" s="2650"/>
      <c r="D134" s="2650"/>
      <c r="E134" s="2651"/>
      <c r="F134" s="2659" t="s">
        <v>1045</v>
      </c>
      <c r="G134" s="2660"/>
      <c r="H134" s="2660"/>
      <c r="I134" s="2660"/>
      <c r="J134" s="2660"/>
      <c r="K134" s="2660"/>
      <c r="L134" s="2660"/>
      <c r="M134" s="2660"/>
      <c r="N134" s="2660"/>
      <c r="O134" s="2660"/>
      <c r="P134" s="2660"/>
      <c r="Q134" s="2660"/>
      <c r="R134" s="2660"/>
      <c r="S134" s="2660"/>
      <c r="T134" s="2660"/>
      <c r="U134" s="2660"/>
      <c r="V134" s="2660"/>
      <c r="W134" s="2660"/>
      <c r="X134" s="2660"/>
      <c r="Y134" s="2660"/>
      <c r="Z134" s="2660"/>
      <c r="AA134" s="2660"/>
      <c r="AB134" s="2660"/>
      <c r="AC134" s="2660"/>
      <c r="AD134" s="2660"/>
      <c r="AE134" s="2660"/>
      <c r="AF134" s="2660"/>
      <c r="AG134" s="2660"/>
      <c r="AH134" s="2660"/>
      <c r="AI134" s="2661"/>
      <c r="AJ134" s="129"/>
      <c r="AK134" s="930"/>
      <c r="AL134" s="930"/>
      <c r="AM134" s="930"/>
      <c r="AN134" s="930"/>
      <c r="AO134" s="930"/>
      <c r="AP134" s="930"/>
      <c r="AQ134" s="930"/>
      <c r="AR134" s="930"/>
      <c r="AS134" s="930"/>
      <c r="AT134" s="930"/>
      <c r="AU134" s="930"/>
      <c r="AV134" s="930"/>
      <c r="AW134" s="930"/>
      <c r="AX134" s="930"/>
      <c r="AY134" s="930"/>
      <c r="AZ134" s="930"/>
      <c r="BA134" s="930"/>
      <c r="BB134" s="930"/>
      <c r="BC134" s="930"/>
      <c r="BD134" s="930"/>
      <c r="BE134" s="930"/>
      <c r="BF134" s="930"/>
      <c r="BG134" s="930"/>
      <c r="BH134" s="930"/>
      <c r="BI134" s="930"/>
      <c r="BJ134" s="930"/>
      <c r="BK134" s="930"/>
      <c r="BL134" s="930"/>
      <c r="BM134" s="930"/>
      <c r="BN134" s="930"/>
    </row>
    <row r="135" spans="1:66" s="566" customFormat="1" ht="15" customHeight="1">
      <c r="A135" s="2649"/>
      <c r="B135" s="2650"/>
      <c r="C135" s="2650"/>
      <c r="D135" s="2650"/>
      <c r="E135" s="2651"/>
      <c r="F135" s="589"/>
      <c r="G135" s="590"/>
      <c r="H135" s="597" t="s">
        <v>1038</v>
      </c>
      <c r="I135" s="598"/>
      <c r="J135" s="598"/>
      <c r="K135" s="598"/>
      <c r="L135" s="598"/>
      <c r="M135" s="2665" t="s">
        <v>1046</v>
      </c>
      <c r="N135" s="2665"/>
      <c r="O135" s="2665"/>
      <c r="P135" s="2665"/>
      <c r="Q135" s="2665"/>
      <c r="R135" s="2665"/>
      <c r="S135" s="2665"/>
      <c r="T135" s="598"/>
      <c r="U135" s="2624" t="s">
        <v>1047</v>
      </c>
      <c r="V135" s="2624"/>
      <c r="W135" s="2624"/>
      <c r="X135" s="2624"/>
      <c r="Y135" s="599" t="s">
        <v>65</v>
      </c>
      <c r="Z135" s="2625"/>
      <c r="AA135" s="2625"/>
      <c r="AB135" s="2625"/>
      <c r="AC135" s="2625"/>
      <c r="AD135" s="2625"/>
      <c r="AE135" s="2625"/>
      <c r="AF135" s="2625"/>
      <c r="AG135" s="2625"/>
      <c r="AH135" s="2625"/>
      <c r="AI135" s="592" t="s">
        <v>64</v>
      </c>
      <c r="AJ135" s="129"/>
      <c r="AK135" s="930"/>
      <c r="AL135" s="930"/>
      <c r="AM135" s="930"/>
      <c r="AN135" s="930"/>
      <c r="AO135" s="930"/>
      <c r="AP135" s="930"/>
      <c r="AQ135" s="930"/>
      <c r="AR135" s="930"/>
      <c r="AS135" s="930"/>
      <c r="AT135" s="930"/>
      <c r="AU135" s="930"/>
      <c r="AV135" s="930"/>
      <c r="AW135" s="930"/>
      <c r="AX135" s="930"/>
      <c r="AY135" s="930"/>
      <c r="AZ135" s="930"/>
      <c r="BA135" s="930"/>
      <c r="BB135" s="930"/>
      <c r="BC135" s="930"/>
      <c r="BD135" s="930"/>
      <c r="BE135" s="930"/>
      <c r="BF135" s="930"/>
      <c r="BG135" s="930"/>
      <c r="BH135" s="930"/>
      <c r="BI135" s="930"/>
      <c r="BJ135" s="930"/>
      <c r="BK135" s="930"/>
      <c r="BL135" s="930"/>
      <c r="BM135" s="930"/>
      <c r="BN135" s="930"/>
    </row>
    <row r="136" spans="1:66" s="566" customFormat="1" ht="15" customHeight="1">
      <c r="A136" s="2652"/>
      <c r="B136" s="2653"/>
      <c r="C136" s="2653"/>
      <c r="D136" s="2653"/>
      <c r="E136" s="2654"/>
      <c r="F136" s="612"/>
      <c r="G136" s="613"/>
      <c r="H136" s="820" t="s">
        <v>1040</v>
      </c>
      <c r="I136" s="818"/>
      <c r="J136" s="818"/>
      <c r="K136" s="818"/>
      <c r="L136" s="818"/>
      <c r="M136" s="818"/>
      <c r="N136" s="818"/>
      <c r="O136" s="818"/>
      <c r="P136" s="818"/>
      <c r="Q136" s="818"/>
      <c r="R136" s="818"/>
      <c r="S136" s="818"/>
      <c r="T136" s="821"/>
      <c r="U136" s="819"/>
      <c r="V136" s="819"/>
      <c r="W136" s="819"/>
      <c r="X136" s="819"/>
      <c r="Y136" s="819"/>
      <c r="Z136" s="819"/>
      <c r="AA136" s="819"/>
      <c r="AB136" s="819"/>
      <c r="AC136" s="819"/>
      <c r="AD136" s="819"/>
      <c r="AE136" s="819"/>
      <c r="AF136" s="819"/>
      <c r="AG136" s="819"/>
      <c r="AH136" s="591"/>
      <c r="AI136" s="592"/>
      <c r="AJ136" s="129"/>
      <c r="AK136" s="930"/>
      <c r="AL136" s="930"/>
      <c r="AM136" s="930"/>
      <c r="AN136" s="930"/>
      <c r="AO136" s="930"/>
      <c r="AP136" s="930"/>
      <c r="AQ136" s="930"/>
      <c r="AR136" s="930"/>
      <c r="AS136" s="930"/>
      <c r="AT136" s="930"/>
      <c r="AU136" s="930"/>
      <c r="AV136" s="930"/>
      <c r="AW136" s="930"/>
      <c r="AX136" s="930"/>
      <c r="AY136" s="930"/>
      <c r="AZ136" s="930"/>
      <c r="BA136" s="930"/>
      <c r="BB136" s="930"/>
      <c r="BC136" s="930"/>
      <c r="BD136" s="930"/>
      <c r="BE136" s="930"/>
      <c r="BF136" s="930"/>
      <c r="BG136" s="930"/>
      <c r="BH136" s="930"/>
      <c r="BI136" s="930"/>
      <c r="BJ136" s="930"/>
      <c r="BK136" s="930"/>
      <c r="BL136" s="930"/>
      <c r="BM136" s="930"/>
      <c r="BN136" s="930"/>
    </row>
    <row r="137" spans="1:66" s="520" customFormat="1" ht="15" customHeight="1">
      <c r="A137" s="2626" t="s">
        <v>1048</v>
      </c>
      <c r="B137" s="2627"/>
      <c r="C137" s="2627"/>
      <c r="D137" s="2627"/>
      <c r="E137" s="2628"/>
      <c r="F137" s="2635" t="s">
        <v>1049</v>
      </c>
      <c r="G137" s="2636"/>
      <c r="H137" s="2636"/>
      <c r="I137" s="2636"/>
      <c r="J137" s="2636"/>
      <c r="K137" s="2636"/>
      <c r="L137" s="2636"/>
      <c r="M137" s="2637"/>
      <c r="N137" s="614"/>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6"/>
      <c r="AJ137" s="802"/>
      <c r="AK137" s="925"/>
      <c r="AL137" s="925"/>
      <c r="AM137" s="925"/>
      <c r="AN137" s="925"/>
      <c r="AO137" s="925"/>
      <c r="AP137" s="925"/>
      <c r="AQ137" s="925"/>
      <c r="AR137" s="925"/>
      <c r="AS137" s="925"/>
      <c r="AT137" s="925"/>
      <c r="AU137" s="925"/>
      <c r="AV137" s="925"/>
      <c r="AW137" s="925"/>
      <c r="AX137" s="925"/>
      <c r="AY137" s="925"/>
      <c r="AZ137" s="925"/>
      <c r="BA137" s="925"/>
      <c r="BB137" s="925"/>
      <c r="BC137" s="925"/>
      <c r="BD137" s="925"/>
      <c r="BE137" s="925"/>
      <c r="BF137" s="925"/>
      <c r="BG137" s="925"/>
      <c r="BH137" s="925"/>
      <c r="BI137" s="925"/>
      <c r="BJ137" s="925"/>
      <c r="BK137" s="925"/>
      <c r="BL137" s="925"/>
      <c r="BM137" s="925"/>
      <c r="BN137" s="925"/>
    </row>
    <row r="138" spans="1:66" s="520" customFormat="1" ht="15" customHeight="1">
      <c r="A138" s="2629"/>
      <c r="B138" s="2630"/>
      <c r="C138" s="2630"/>
      <c r="D138" s="2630"/>
      <c r="E138" s="2631"/>
      <c r="F138" s="2638" t="s">
        <v>1050</v>
      </c>
      <c r="G138" s="2639"/>
      <c r="H138" s="2639"/>
      <c r="I138" s="2639"/>
      <c r="J138" s="2639"/>
      <c r="K138" s="2639"/>
      <c r="L138" s="2639"/>
      <c r="M138" s="2640"/>
      <c r="N138" s="604"/>
      <c r="O138" s="2644"/>
      <c r="P138" s="2644"/>
      <c r="Q138" s="2644"/>
      <c r="R138" s="2644"/>
      <c r="S138" s="2644"/>
      <c r="T138" s="2644"/>
      <c r="U138" s="2644"/>
      <c r="V138" s="2644"/>
      <c r="W138" s="2644"/>
      <c r="X138" s="2644"/>
      <c r="Y138" s="2644"/>
      <c r="Z138" s="2644"/>
      <c r="AA138" s="2644"/>
      <c r="AB138" s="2644"/>
      <c r="AC138" s="2644"/>
      <c r="AD138" s="2644"/>
      <c r="AE138" s="2644"/>
      <c r="AF138" s="2644"/>
      <c r="AG138" s="2644"/>
      <c r="AH138" s="2644"/>
      <c r="AI138" s="607"/>
      <c r="AJ138" s="802"/>
      <c r="AK138" s="928"/>
      <c r="AL138" s="928"/>
      <c r="AM138" s="925"/>
      <c r="AN138" s="925"/>
      <c r="AO138" s="925"/>
      <c r="AP138" s="925"/>
      <c r="AQ138" s="925"/>
      <c r="AR138" s="925"/>
      <c r="AS138" s="925"/>
      <c r="AT138" s="925"/>
      <c r="AU138" s="925"/>
      <c r="AV138" s="925"/>
      <c r="AW138" s="925"/>
      <c r="AX138" s="925"/>
      <c r="AY138" s="925"/>
      <c r="AZ138" s="925"/>
      <c r="BA138" s="925"/>
      <c r="BB138" s="925"/>
      <c r="BC138" s="925"/>
      <c r="BD138" s="925"/>
      <c r="BE138" s="925"/>
      <c r="BF138" s="925"/>
      <c r="BG138" s="925"/>
      <c r="BH138" s="925"/>
      <c r="BI138" s="925"/>
      <c r="BJ138" s="925"/>
      <c r="BK138" s="925"/>
      <c r="BL138" s="925"/>
      <c r="BM138" s="925"/>
      <c r="BN138" s="925"/>
    </row>
    <row r="139" spans="1:66" s="520" customFormat="1" ht="15" customHeight="1">
      <c r="A139" s="2632"/>
      <c r="B139" s="2633"/>
      <c r="C139" s="2633"/>
      <c r="D139" s="2633"/>
      <c r="E139" s="2634"/>
      <c r="F139" s="2641"/>
      <c r="G139" s="2642"/>
      <c r="H139" s="2642"/>
      <c r="I139" s="2642"/>
      <c r="J139" s="2642"/>
      <c r="K139" s="2642"/>
      <c r="L139" s="2642"/>
      <c r="M139" s="2643"/>
      <c r="N139" s="617"/>
      <c r="O139" s="2645"/>
      <c r="P139" s="2645"/>
      <c r="Q139" s="2645"/>
      <c r="R139" s="2645"/>
      <c r="S139" s="2645"/>
      <c r="T139" s="2645"/>
      <c r="U139" s="2645"/>
      <c r="V139" s="2645"/>
      <c r="W139" s="2645"/>
      <c r="X139" s="2645"/>
      <c r="Y139" s="2645"/>
      <c r="Z139" s="2645"/>
      <c r="AA139" s="2645"/>
      <c r="AB139" s="2645"/>
      <c r="AC139" s="2645"/>
      <c r="AD139" s="2645"/>
      <c r="AE139" s="2645"/>
      <c r="AF139" s="2645"/>
      <c r="AG139" s="2645"/>
      <c r="AH139" s="2645"/>
      <c r="AI139" s="618"/>
      <c r="AJ139" s="802"/>
      <c r="AK139" s="928"/>
      <c r="AL139" s="928"/>
      <c r="AM139" s="925"/>
      <c r="AN139" s="925"/>
      <c r="AO139" s="925"/>
      <c r="AP139" s="925"/>
      <c r="AQ139" s="925"/>
      <c r="AR139" s="925"/>
      <c r="AS139" s="925"/>
      <c r="AT139" s="925"/>
      <c r="AU139" s="925"/>
      <c r="AV139" s="925"/>
      <c r="AW139" s="925"/>
      <c r="AX139" s="925"/>
      <c r="AY139" s="925"/>
      <c r="AZ139" s="925"/>
      <c r="BA139" s="925"/>
      <c r="BB139" s="925"/>
      <c r="BC139" s="925"/>
      <c r="BD139" s="925"/>
      <c r="BE139" s="925"/>
      <c r="BF139" s="925"/>
      <c r="BG139" s="925"/>
      <c r="BH139" s="925"/>
      <c r="BI139" s="925"/>
      <c r="BJ139" s="925"/>
      <c r="BK139" s="925"/>
      <c r="BL139" s="925"/>
      <c r="BM139" s="925"/>
      <c r="BN139" s="925"/>
    </row>
    <row r="140" spans="1:66" s="520" customFormat="1" ht="15" customHeight="1">
      <c r="A140" s="2685" t="s">
        <v>1051</v>
      </c>
      <c r="B140" s="2686"/>
      <c r="C140" s="2686"/>
      <c r="D140" s="2686"/>
      <c r="E140" s="2687"/>
      <c r="F140" s="2694" t="s">
        <v>1052</v>
      </c>
      <c r="G140" s="2695"/>
      <c r="H140" s="2695"/>
      <c r="I140" s="2695"/>
      <c r="J140" s="2695"/>
      <c r="K140" s="2695"/>
      <c r="L140" s="2695"/>
      <c r="M140" s="2695"/>
      <c r="N140" s="2695"/>
      <c r="O140" s="2695"/>
      <c r="P140" s="2695"/>
      <c r="Q140" s="2695"/>
      <c r="R140" s="2695"/>
      <c r="S140" s="2695"/>
      <c r="T140" s="2695"/>
      <c r="U140" s="2695"/>
      <c r="V140" s="2695"/>
      <c r="W140" s="2695"/>
      <c r="X140" s="2695"/>
      <c r="Y140" s="2695"/>
      <c r="Z140" s="2695"/>
      <c r="AA140" s="2695"/>
      <c r="AB140" s="2695"/>
      <c r="AC140" s="2695"/>
      <c r="AD140" s="2695"/>
      <c r="AE140" s="2695"/>
      <c r="AF140" s="2695"/>
      <c r="AG140" s="2695"/>
      <c r="AH140" s="2695"/>
      <c r="AI140" s="2696"/>
      <c r="AJ140" s="802"/>
      <c r="AK140" s="928"/>
      <c r="AL140" s="928"/>
      <c r="AM140" s="925"/>
      <c r="AN140" s="925"/>
      <c r="AO140" s="925"/>
      <c r="AP140" s="925"/>
      <c r="AQ140" s="925"/>
      <c r="AR140" s="925"/>
      <c r="AS140" s="925"/>
      <c r="AT140" s="925"/>
      <c r="AU140" s="925"/>
      <c r="AV140" s="925"/>
      <c r="AW140" s="925"/>
      <c r="AX140" s="925"/>
      <c r="AY140" s="925"/>
      <c r="AZ140" s="925"/>
      <c r="BA140" s="925"/>
      <c r="BB140" s="925"/>
      <c r="BC140" s="925"/>
      <c r="BD140" s="925"/>
      <c r="BE140" s="925"/>
      <c r="BF140" s="925"/>
      <c r="BG140" s="925"/>
      <c r="BH140" s="925"/>
      <c r="BI140" s="925"/>
      <c r="BJ140" s="925"/>
      <c r="BK140" s="925"/>
      <c r="BL140" s="925"/>
      <c r="BM140" s="925"/>
      <c r="BN140" s="925"/>
    </row>
    <row r="141" spans="1:66" s="520" customFormat="1" ht="15" customHeight="1">
      <c r="A141" s="2688"/>
      <c r="B141" s="2689"/>
      <c r="C141" s="2689"/>
      <c r="D141" s="2689"/>
      <c r="E141" s="2690"/>
      <c r="F141" s="619" t="s">
        <v>1053</v>
      </c>
      <c r="G141" s="620"/>
      <c r="H141" s="620"/>
      <c r="I141" s="620"/>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c r="AG141" s="620"/>
      <c r="AH141" s="620"/>
      <c r="AI141" s="621"/>
      <c r="AJ141" s="802"/>
      <c r="AK141" s="928"/>
      <c r="AL141" s="928"/>
      <c r="AM141" s="925"/>
      <c r="AN141" s="925"/>
      <c r="AO141" s="925"/>
      <c r="AP141" s="925"/>
      <c r="AQ141" s="925"/>
      <c r="AR141" s="925"/>
      <c r="AS141" s="925"/>
      <c r="AT141" s="925"/>
      <c r="AU141" s="925"/>
      <c r="AV141" s="925"/>
      <c r="AW141" s="925"/>
      <c r="AX141" s="925"/>
      <c r="AY141" s="925"/>
      <c r="AZ141" s="925"/>
      <c r="BA141" s="925"/>
      <c r="BB141" s="925"/>
      <c r="BC141" s="925"/>
      <c r="BD141" s="925"/>
      <c r="BE141" s="925"/>
      <c r="BF141" s="925"/>
      <c r="BG141" s="925"/>
      <c r="BH141" s="925"/>
      <c r="BI141" s="925"/>
      <c r="BJ141" s="925"/>
      <c r="BK141" s="925"/>
      <c r="BL141" s="925"/>
      <c r="BM141" s="925"/>
      <c r="BN141" s="925"/>
    </row>
    <row r="142" spans="1:66" s="520" customFormat="1" ht="15" customHeight="1">
      <c r="A142" s="2691"/>
      <c r="B142" s="2692"/>
      <c r="C142" s="2692"/>
      <c r="D142" s="2692"/>
      <c r="E142" s="2693"/>
      <c r="F142" s="622" t="s">
        <v>1053</v>
      </c>
      <c r="G142" s="623"/>
      <c r="H142" s="623"/>
      <c r="I142" s="623"/>
      <c r="J142" s="623"/>
      <c r="K142" s="623"/>
      <c r="L142" s="623"/>
      <c r="M142" s="623"/>
      <c r="N142" s="623"/>
      <c r="O142" s="623"/>
      <c r="P142" s="623"/>
      <c r="Q142" s="623"/>
      <c r="R142" s="623"/>
      <c r="S142" s="623"/>
      <c r="T142" s="623"/>
      <c r="U142" s="623"/>
      <c r="V142" s="623"/>
      <c r="W142" s="623"/>
      <c r="X142" s="623"/>
      <c r="Y142" s="623"/>
      <c r="Z142" s="623"/>
      <c r="AA142" s="623"/>
      <c r="AB142" s="623"/>
      <c r="AC142" s="623"/>
      <c r="AD142" s="623"/>
      <c r="AE142" s="623"/>
      <c r="AF142" s="623"/>
      <c r="AG142" s="623"/>
      <c r="AH142" s="623"/>
      <c r="AI142" s="624"/>
      <c r="AJ142" s="802"/>
      <c r="AK142" s="928"/>
      <c r="AL142" s="928"/>
      <c r="AM142" s="925"/>
      <c r="AN142" s="925"/>
      <c r="AO142" s="925"/>
      <c r="AP142" s="925"/>
      <c r="AQ142" s="925"/>
      <c r="AR142" s="925"/>
      <c r="AS142" s="925"/>
      <c r="AT142" s="925"/>
      <c r="AU142" s="925"/>
      <c r="AV142" s="925"/>
      <c r="AW142" s="925"/>
      <c r="AX142" s="925"/>
      <c r="AY142" s="925"/>
      <c r="AZ142" s="925"/>
      <c r="BA142" s="925"/>
      <c r="BB142" s="925"/>
      <c r="BC142" s="925"/>
      <c r="BD142" s="925"/>
      <c r="BE142" s="925"/>
      <c r="BF142" s="925"/>
      <c r="BG142" s="925"/>
      <c r="BH142" s="925"/>
      <c r="BI142" s="925"/>
      <c r="BJ142" s="925"/>
      <c r="BK142" s="925"/>
      <c r="BL142" s="925"/>
      <c r="BM142" s="925"/>
      <c r="BN142" s="925"/>
    </row>
    <row r="143" spans="1:66" s="566" customFormat="1" ht="15" customHeight="1">
      <c r="A143" s="2697" t="s">
        <v>1054</v>
      </c>
      <c r="B143" s="2697"/>
      <c r="C143" s="2697"/>
      <c r="D143" s="2697"/>
      <c r="E143" s="2697"/>
      <c r="F143" s="2697"/>
      <c r="G143" s="2697"/>
      <c r="H143" s="2697"/>
      <c r="I143" s="2697"/>
      <c r="J143" s="2697"/>
      <c r="K143" s="2697"/>
      <c r="L143" s="2697"/>
      <c r="M143" s="2697"/>
      <c r="N143" s="2697"/>
      <c r="O143" s="2697"/>
      <c r="P143" s="2697"/>
      <c r="Q143" s="2697"/>
      <c r="R143" s="2697"/>
      <c r="S143" s="2697"/>
      <c r="T143" s="2697"/>
      <c r="U143" s="2697"/>
      <c r="V143" s="2697"/>
      <c r="W143" s="2697"/>
      <c r="X143" s="2697"/>
      <c r="Y143" s="2697"/>
      <c r="Z143" s="2697"/>
      <c r="AA143" s="2697"/>
      <c r="AB143" s="2697"/>
      <c r="AC143" s="2697"/>
      <c r="AD143" s="2697"/>
      <c r="AE143" s="2697"/>
      <c r="AF143" s="2697"/>
      <c r="AG143" s="2697"/>
      <c r="AH143" s="2697"/>
      <c r="AI143" s="2697"/>
      <c r="AJ143" s="625"/>
      <c r="AK143" s="930"/>
      <c r="AL143" s="930"/>
      <c r="AM143" s="930"/>
      <c r="AN143" s="930"/>
      <c r="AO143" s="930"/>
      <c r="AP143" s="930"/>
      <c r="AQ143" s="930"/>
      <c r="AR143" s="930"/>
      <c r="AS143" s="930"/>
      <c r="AT143" s="930"/>
      <c r="AU143" s="930"/>
      <c r="AV143" s="930"/>
      <c r="AW143" s="930"/>
      <c r="AX143" s="930"/>
      <c r="AY143" s="930"/>
      <c r="AZ143" s="930"/>
      <c r="BA143" s="930"/>
      <c r="BB143" s="930"/>
      <c r="BC143" s="930"/>
      <c r="BD143" s="930"/>
      <c r="BE143" s="930"/>
      <c r="BF143" s="930"/>
      <c r="BG143" s="930"/>
      <c r="BH143" s="930"/>
      <c r="BI143" s="930"/>
      <c r="BJ143" s="930"/>
      <c r="BK143" s="930"/>
      <c r="BL143" s="930"/>
      <c r="BM143" s="930"/>
      <c r="BN143" s="930"/>
    </row>
    <row r="144" spans="1:66" ht="15" customHeight="1">
      <c r="A144" s="2698" t="s">
        <v>1055</v>
      </c>
      <c r="B144" s="2699"/>
      <c r="C144" s="2699"/>
      <c r="D144" s="2699"/>
      <c r="E144" s="2700"/>
      <c r="F144" s="2707" t="s">
        <v>1056</v>
      </c>
      <c r="G144" s="2708"/>
      <c r="H144" s="2708"/>
      <c r="I144" s="2708"/>
      <c r="J144" s="2708"/>
      <c r="K144" s="2708"/>
      <c r="L144" s="626"/>
      <c r="M144" s="626"/>
      <c r="N144" s="627"/>
      <c r="O144" s="627"/>
      <c r="P144" s="627"/>
      <c r="Q144" s="2671"/>
      <c r="R144" s="2672"/>
      <c r="S144" s="2675"/>
      <c r="T144" s="2675"/>
      <c r="U144" s="2677" t="s">
        <v>983</v>
      </c>
      <c r="V144" s="628"/>
      <c r="W144" s="628"/>
      <c r="X144" s="2711"/>
      <c r="Y144" s="629"/>
      <c r="Z144" s="629"/>
      <c r="AA144" s="629"/>
      <c r="AB144" s="2713" t="s">
        <v>1057</v>
      </c>
      <c r="AC144" s="2713"/>
      <c r="AD144" s="2713"/>
      <c r="AE144" s="2671"/>
      <c r="AF144" s="2672"/>
      <c r="AG144" s="2675"/>
      <c r="AH144" s="2675"/>
      <c r="AI144" s="2677" t="s">
        <v>983</v>
      </c>
    </row>
    <row r="145" spans="1:35" ht="15" customHeight="1">
      <c r="A145" s="2701"/>
      <c r="B145" s="2702"/>
      <c r="C145" s="2702"/>
      <c r="D145" s="2702"/>
      <c r="E145" s="2703"/>
      <c r="F145" s="2709"/>
      <c r="G145" s="2710"/>
      <c r="H145" s="2710"/>
      <c r="I145" s="2710"/>
      <c r="J145" s="2710"/>
      <c r="K145" s="2710"/>
      <c r="L145" s="630"/>
      <c r="M145" s="630"/>
      <c r="N145" s="631"/>
      <c r="O145" s="631"/>
      <c r="P145" s="631"/>
      <c r="Q145" s="2673"/>
      <c r="R145" s="2674"/>
      <c r="S145" s="2676"/>
      <c r="T145" s="2676"/>
      <c r="U145" s="2678"/>
      <c r="V145" s="632"/>
      <c r="W145" s="632"/>
      <c r="X145" s="2712"/>
      <c r="Y145" s="629"/>
      <c r="Z145" s="629"/>
      <c r="AA145" s="629"/>
      <c r="AB145" s="2714"/>
      <c r="AC145" s="2714"/>
      <c r="AD145" s="2714"/>
      <c r="AE145" s="2673"/>
      <c r="AF145" s="2674"/>
      <c r="AG145" s="2676"/>
      <c r="AH145" s="2676"/>
      <c r="AI145" s="2678"/>
    </row>
    <row r="146" spans="1:35" ht="15" customHeight="1">
      <c r="A146" s="2701"/>
      <c r="B146" s="2702"/>
      <c r="C146" s="2702"/>
      <c r="D146" s="2702"/>
      <c r="E146" s="2703"/>
      <c r="F146" s="2679" t="s">
        <v>581</v>
      </c>
      <c r="G146" s="2680"/>
      <c r="H146" s="2680"/>
      <c r="I146" s="2681"/>
      <c r="J146" s="2682"/>
      <c r="K146" s="2683"/>
      <c r="L146" s="2683"/>
      <c r="M146" s="2683"/>
      <c r="N146" s="2683"/>
      <c r="O146" s="2683"/>
      <c r="P146" s="2683"/>
      <c r="Q146" s="2683"/>
      <c r="R146" s="2683"/>
      <c r="S146" s="2683"/>
      <c r="T146" s="2683"/>
      <c r="U146" s="2683"/>
      <c r="V146" s="2683"/>
      <c r="W146" s="2683"/>
      <c r="X146" s="2683"/>
      <c r="Y146" s="2683"/>
      <c r="Z146" s="2683"/>
      <c r="AA146" s="2683"/>
      <c r="AB146" s="2683"/>
      <c r="AC146" s="2683"/>
      <c r="AD146" s="2683"/>
      <c r="AE146" s="2683"/>
      <c r="AF146" s="2683"/>
      <c r="AG146" s="2683"/>
      <c r="AH146" s="2683"/>
      <c r="AI146" s="2684"/>
    </row>
    <row r="147" spans="1:35" ht="15" customHeight="1">
      <c r="A147" s="2701"/>
      <c r="B147" s="2702"/>
      <c r="C147" s="2702"/>
      <c r="D147" s="2702"/>
      <c r="E147" s="2703"/>
      <c r="F147" s="2679"/>
      <c r="G147" s="2680"/>
      <c r="H147" s="2680"/>
      <c r="I147" s="2681"/>
      <c r="J147" s="2682"/>
      <c r="K147" s="2644"/>
      <c r="L147" s="2644"/>
      <c r="M147" s="2644"/>
      <c r="N147" s="2644"/>
      <c r="O147" s="2644"/>
      <c r="P147" s="2644"/>
      <c r="Q147" s="2644"/>
      <c r="R147" s="2644"/>
      <c r="S147" s="2644"/>
      <c r="T147" s="2644"/>
      <c r="U147" s="2644"/>
      <c r="V147" s="2644"/>
      <c r="W147" s="2644"/>
      <c r="X147" s="2644"/>
      <c r="Y147" s="2644"/>
      <c r="Z147" s="2644"/>
      <c r="AA147" s="2644"/>
      <c r="AB147" s="2644"/>
      <c r="AC147" s="2644"/>
      <c r="AD147" s="2644"/>
      <c r="AE147" s="2644"/>
      <c r="AF147" s="2644"/>
      <c r="AG147" s="2644"/>
      <c r="AH147" s="2644"/>
      <c r="AI147" s="2684"/>
    </row>
    <row r="148" spans="1:35" ht="15" customHeight="1">
      <c r="A148" s="2701"/>
      <c r="B148" s="2702"/>
      <c r="C148" s="2702"/>
      <c r="D148" s="2702"/>
      <c r="E148" s="2703"/>
      <c r="F148" s="2460" t="s">
        <v>1512</v>
      </c>
      <c r="G148" s="2461"/>
      <c r="H148" s="2461"/>
      <c r="I148" s="2461"/>
      <c r="J148" s="2461"/>
      <c r="K148" s="2461"/>
      <c r="L148" s="2461"/>
      <c r="M148" s="2461"/>
      <c r="N148" s="2461"/>
      <c r="O148" s="2461"/>
      <c r="P148" s="2461"/>
      <c r="Q148" s="2461"/>
      <c r="R148" s="2461"/>
      <c r="S148" s="2461"/>
      <c r="T148" s="2461"/>
      <c r="U148" s="2461"/>
      <c r="V148" s="2461"/>
      <c r="W148" s="2461"/>
      <c r="X148" s="2461"/>
      <c r="Y148" s="2461"/>
      <c r="Z148" s="2461"/>
      <c r="AA148" s="2461"/>
      <c r="AB148" s="2461"/>
      <c r="AC148" s="2461"/>
      <c r="AD148" s="2461"/>
      <c r="AE148" s="2461"/>
      <c r="AF148" s="2461"/>
      <c r="AG148" s="2461"/>
      <c r="AH148" s="2461"/>
      <c r="AI148" s="2462"/>
    </row>
    <row r="149" spans="1:35" ht="15" customHeight="1">
      <c r="A149" s="2701"/>
      <c r="B149" s="2702"/>
      <c r="C149" s="2702"/>
      <c r="D149" s="2702"/>
      <c r="E149" s="2703"/>
      <c r="F149" s="809"/>
      <c r="G149" s="2734"/>
      <c r="H149" s="2734"/>
      <c r="I149" s="2734"/>
      <c r="J149" s="2734"/>
      <c r="K149" s="2734"/>
      <c r="L149" s="2734"/>
      <c r="M149" s="2734"/>
      <c r="N149" s="2734"/>
      <c r="O149" s="2734"/>
      <c r="P149" s="2734"/>
      <c r="Q149" s="2734"/>
      <c r="R149" s="2734"/>
      <c r="S149" s="2734"/>
      <c r="T149" s="2734"/>
      <c r="U149" s="2734"/>
      <c r="V149" s="2734"/>
      <c r="W149" s="2734"/>
      <c r="X149" s="2734"/>
      <c r="Y149" s="2734"/>
      <c r="Z149" s="2734"/>
      <c r="AA149" s="2734"/>
      <c r="AB149" s="2734"/>
      <c r="AC149" s="2734"/>
      <c r="AD149" s="2734"/>
      <c r="AE149" s="2734"/>
      <c r="AF149" s="2734"/>
      <c r="AG149" s="2734"/>
      <c r="AH149" s="2734"/>
      <c r="AI149" s="810"/>
    </row>
    <row r="150" spans="1:35" ht="15" customHeight="1">
      <c r="A150" s="2701"/>
      <c r="B150" s="2702"/>
      <c r="C150" s="2702"/>
      <c r="D150" s="2702"/>
      <c r="E150" s="2703"/>
      <c r="F150" s="841"/>
      <c r="G150" s="2735"/>
      <c r="H150" s="2735"/>
      <c r="I150" s="2735"/>
      <c r="J150" s="2735"/>
      <c r="K150" s="2735"/>
      <c r="L150" s="2735"/>
      <c r="M150" s="2735"/>
      <c r="N150" s="2735"/>
      <c r="O150" s="2735"/>
      <c r="P150" s="2735"/>
      <c r="Q150" s="2735"/>
      <c r="R150" s="2735"/>
      <c r="S150" s="2735"/>
      <c r="T150" s="2735"/>
      <c r="U150" s="2735"/>
      <c r="V150" s="2735"/>
      <c r="W150" s="2735"/>
      <c r="X150" s="2735"/>
      <c r="Y150" s="2735"/>
      <c r="Z150" s="2735"/>
      <c r="AA150" s="2735"/>
      <c r="AB150" s="2735"/>
      <c r="AC150" s="2735"/>
      <c r="AD150" s="2735"/>
      <c r="AE150" s="2735"/>
      <c r="AF150" s="2735"/>
      <c r="AG150" s="2735"/>
      <c r="AH150" s="2735"/>
      <c r="AI150" s="842"/>
    </row>
    <row r="151" spans="1:35" ht="15" customHeight="1">
      <c r="A151" s="2701"/>
      <c r="B151" s="2702"/>
      <c r="C151" s="2702"/>
      <c r="D151" s="2702"/>
      <c r="E151" s="2703"/>
      <c r="F151" s="2460" t="s">
        <v>1513</v>
      </c>
      <c r="G151" s="2461"/>
      <c r="H151" s="2461"/>
      <c r="I151" s="2461"/>
      <c r="J151" s="2461"/>
      <c r="K151" s="2461"/>
      <c r="L151" s="2461"/>
      <c r="M151" s="2461"/>
      <c r="N151" s="2461"/>
      <c r="O151" s="2461"/>
      <c r="P151" s="2461"/>
      <c r="Q151" s="2461"/>
      <c r="R151" s="2461"/>
      <c r="S151" s="2461"/>
      <c r="T151" s="2461"/>
      <c r="U151" s="2461"/>
      <c r="V151" s="2461"/>
      <c r="W151" s="2461"/>
      <c r="X151" s="2461"/>
      <c r="Y151" s="2461"/>
      <c r="Z151" s="2461"/>
      <c r="AA151" s="2461"/>
      <c r="AB151" s="2461"/>
      <c r="AC151" s="2461"/>
      <c r="AD151" s="2461"/>
      <c r="AE151" s="2461"/>
      <c r="AF151" s="2461"/>
      <c r="AG151" s="2461"/>
      <c r="AH151" s="2461"/>
      <c r="AI151" s="2462"/>
    </row>
    <row r="152" spans="1:35" ht="15" customHeight="1">
      <c r="A152" s="2701"/>
      <c r="B152" s="2702"/>
      <c r="C152" s="2702"/>
      <c r="D152" s="2702"/>
      <c r="E152" s="2703"/>
      <c r="F152" s="809"/>
      <c r="G152" s="2734"/>
      <c r="H152" s="2734"/>
      <c r="I152" s="2734"/>
      <c r="J152" s="2734"/>
      <c r="K152" s="2734"/>
      <c r="L152" s="2734"/>
      <c r="M152" s="2734"/>
      <c r="N152" s="2734"/>
      <c r="O152" s="2734"/>
      <c r="P152" s="2734"/>
      <c r="Q152" s="2734"/>
      <c r="R152" s="2734"/>
      <c r="S152" s="2734"/>
      <c r="T152" s="2734"/>
      <c r="U152" s="2734"/>
      <c r="V152" s="2734"/>
      <c r="W152" s="2734"/>
      <c r="X152" s="2734"/>
      <c r="Y152" s="2734"/>
      <c r="Z152" s="2734"/>
      <c r="AA152" s="2734"/>
      <c r="AB152" s="2734"/>
      <c r="AC152" s="2734"/>
      <c r="AD152" s="2734"/>
      <c r="AE152" s="2734"/>
      <c r="AF152" s="2734"/>
      <c r="AG152" s="2734"/>
      <c r="AH152" s="2734"/>
      <c r="AI152" s="810"/>
    </row>
    <row r="153" spans="1:35" ht="15" customHeight="1">
      <c r="A153" s="2704"/>
      <c r="B153" s="2705"/>
      <c r="C153" s="2705"/>
      <c r="D153" s="2705"/>
      <c r="E153" s="2706"/>
      <c r="F153" s="809"/>
      <c r="G153" s="2735"/>
      <c r="H153" s="2735"/>
      <c r="I153" s="2735"/>
      <c r="J153" s="2735"/>
      <c r="K153" s="2735"/>
      <c r="L153" s="2735"/>
      <c r="M153" s="2735"/>
      <c r="N153" s="2735"/>
      <c r="O153" s="2735"/>
      <c r="P153" s="2735"/>
      <c r="Q153" s="2735"/>
      <c r="R153" s="2735"/>
      <c r="S153" s="2735"/>
      <c r="T153" s="2735"/>
      <c r="U153" s="2735"/>
      <c r="V153" s="2735"/>
      <c r="W153" s="2735"/>
      <c r="X153" s="2735"/>
      <c r="Y153" s="2735"/>
      <c r="Z153" s="2735"/>
      <c r="AA153" s="2735"/>
      <c r="AB153" s="2735"/>
      <c r="AC153" s="2735"/>
      <c r="AD153" s="2735"/>
      <c r="AE153" s="2735"/>
      <c r="AF153" s="2735"/>
      <c r="AG153" s="2735"/>
      <c r="AH153" s="2735"/>
      <c r="AI153" s="810"/>
    </row>
    <row r="154" spans="1:35" ht="15" customHeight="1">
      <c r="A154" s="1192" t="s">
        <v>1058</v>
      </c>
      <c r="B154" s="1931"/>
      <c r="C154" s="1931"/>
      <c r="D154" s="1931"/>
      <c r="E154" s="1931"/>
      <c r="F154" s="2558" t="s">
        <v>1514</v>
      </c>
      <c r="G154" s="2469"/>
      <c r="H154" s="2469"/>
      <c r="I154" s="2469"/>
      <c r="J154" s="2469"/>
      <c r="K154" s="2469"/>
      <c r="L154" s="2469"/>
      <c r="M154" s="2469"/>
      <c r="N154" s="2469"/>
      <c r="O154" s="2469"/>
      <c r="P154" s="2469"/>
      <c r="Q154" s="2469"/>
      <c r="R154" s="2469"/>
      <c r="S154" s="2469"/>
      <c r="T154" s="2469"/>
      <c r="U154" s="2469"/>
      <c r="V154" s="2469"/>
      <c r="W154" s="2469"/>
      <c r="X154" s="2469"/>
      <c r="Y154" s="2469"/>
      <c r="Z154" s="2469"/>
      <c r="AA154" s="2469"/>
      <c r="AB154" s="2469"/>
      <c r="AC154" s="2469"/>
      <c r="AD154" s="2469"/>
      <c r="AE154" s="2469"/>
      <c r="AF154" s="2469"/>
      <c r="AG154" s="2469"/>
      <c r="AH154" s="2469"/>
      <c r="AI154" s="2470"/>
    </row>
    <row r="155" spans="1:35" ht="15" customHeight="1">
      <c r="A155" s="1666"/>
      <c r="B155" s="2037"/>
      <c r="C155" s="2037"/>
      <c r="D155" s="2037"/>
      <c r="E155" s="2037"/>
      <c r="F155" s="562"/>
      <c r="G155" s="2457"/>
      <c r="H155" s="2457"/>
      <c r="I155" s="2457"/>
      <c r="J155" s="2457"/>
      <c r="K155" s="2457"/>
      <c r="L155" s="2457"/>
      <c r="M155" s="2457"/>
      <c r="N155" s="2457"/>
      <c r="O155" s="2457"/>
      <c r="P155" s="2457"/>
      <c r="Q155" s="2457"/>
      <c r="R155" s="2457"/>
      <c r="S155" s="2457"/>
      <c r="T155" s="2457"/>
      <c r="U155" s="2457"/>
      <c r="V155" s="2457"/>
      <c r="W155" s="2457"/>
      <c r="X155" s="2457"/>
      <c r="Y155" s="2457"/>
      <c r="Z155" s="2457"/>
      <c r="AA155" s="2457"/>
      <c r="AB155" s="2457"/>
      <c r="AC155" s="2457"/>
      <c r="AD155" s="2457"/>
      <c r="AE155" s="2457"/>
      <c r="AF155" s="2457"/>
      <c r="AG155" s="2457"/>
      <c r="AH155" s="2457"/>
      <c r="AI155" s="843"/>
    </row>
    <row r="156" spans="1:35" ht="15" customHeight="1">
      <c r="A156" s="1666"/>
      <c r="B156" s="2037"/>
      <c r="C156" s="2037"/>
      <c r="D156" s="2037"/>
      <c r="E156" s="2037"/>
      <c r="F156" s="562"/>
      <c r="G156" s="2457"/>
      <c r="H156" s="2457"/>
      <c r="I156" s="2457"/>
      <c r="J156" s="2457"/>
      <c r="K156" s="2457"/>
      <c r="L156" s="2457"/>
      <c r="M156" s="2457"/>
      <c r="N156" s="2457"/>
      <c r="O156" s="2457"/>
      <c r="P156" s="2457"/>
      <c r="Q156" s="2457"/>
      <c r="R156" s="2457"/>
      <c r="S156" s="2457"/>
      <c r="T156" s="2457"/>
      <c r="U156" s="2457"/>
      <c r="V156" s="2457"/>
      <c r="W156" s="2457"/>
      <c r="X156" s="2457"/>
      <c r="Y156" s="2457"/>
      <c r="Z156" s="2457"/>
      <c r="AA156" s="2457"/>
      <c r="AB156" s="2457"/>
      <c r="AC156" s="2457"/>
      <c r="AD156" s="2457"/>
      <c r="AE156" s="2457"/>
      <c r="AF156" s="2457"/>
      <c r="AG156" s="2457"/>
      <c r="AH156" s="2457"/>
      <c r="AI156" s="843"/>
    </row>
    <row r="157" spans="1:35" ht="15" customHeight="1">
      <c r="A157" s="1666"/>
      <c r="B157" s="2037"/>
      <c r="C157" s="2037"/>
      <c r="D157" s="2037"/>
      <c r="E157" s="2037"/>
      <c r="F157" s="2736" t="s">
        <v>1515</v>
      </c>
      <c r="G157" s="1367"/>
      <c r="H157" s="1367"/>
      <c r="I157" s="1367"/>
      <c r="J157" s="1367"/>
      <c r="K157" s="1367"/>
      <c r="L157" s="1367"/>
      <c r="M157" s="1367"/>
      <c r="N157" s="1367"/>
      <c r="O157" s="1367"/>
      <c r="P157" s="1367"/>
      <c r="Q157" s="1367"/>
      <c r="R157" s="1367"/>
      <c r="S157" s="1367"/>
      <c r="T157" s="1367"/>
      <c r="U157" s="1367"/>
      <c r="V157" s="1367"/>
      <c r="W157" s="1367"/>
      <c r="X157" s="1367"/>
      <c r="Y157" s="1367"/>
      <c r="Z157" s="1367"/>
      <c r="AA157" s="1367"/>
      <c r="AB157" s="1367"/>
      <c r="AC157" s="1367"/>
      <c r="AD157" s="1367"/>
      <c r="AE157" s="1367"/>
      <c r="AF157" s="1367"/>
      <c r="AG157" s="1367"/>
      <c r="AH157" s="1367"/>
      <c r="AI157" s="1611"/>
    </row>
    <row r="158" spans="1:35" ht="15" customHeight="1">
      <c r="A158" s="1666"/>
      <c r="B158" s="2037"/>
      <c r="C158" s="2037"/>
      <c r="D158" s="2037"/>
      <c r="E158" s="2037"/>
      <c r="F158" s="2557"/>
      <c r="G158" s="2457"/>
      <c r="H158" s="2457"/>
      <c r="I158" s="2457"/>
      <c r="J158" s="2457"/>
      <c r="K158" s="2457"/>
      <c r="L158" s="2457"/>
      <c r="M158" s="2457"/>
      <c r="N158" s="2457"/>
      <c r="O158" s="2457"/>
      <c r="P158" s="2457"/>
      <c r="Q158" s="2457"/>
      <c r="R158" s="2457"/>
      <c r="S158" s="2457"/>
      <c r="T158" s="2457"/>
      <c r="U158" s="2457"/>
      <c r="V158" s="2457"/>
      <c r="W158" s="2457"/>
      <c r="X158" s="2457"/>
      <c r="Y158" s="2457"/>
      <c r="Z158" s="2457"/>
      <c r="AA158" s="2457"/>
      <c r="AB158" s="2457"/>
      <c r="AC158" s="2457"/>
      <c r="AD158" s="2457"/>
      <c r="AE158" s="2457"/>
      <c r="AF158" s="2457"/>
      <c r="AG158" s="2457"/>
      <c r="AH158" s="2457"/>
      <c r="AI158" s="529"/>
    </row>
    <row r="159" spans="1:35" ht="15" customHeight="1">
      <c r="A159" s="1666"/>
      <c r="B159" s="2037"/>
      <c r="C159" s="2037"/>
      <c r="D159" s="2037"/>
      <c r="E159" s="2037"/>
      <c r="F159" s="2557"/>
      <c r="G159" s="2457"/>
      <c r="H159" s="2457"/>
      <c r="I159" s="2457"/>
      <c r="J159" s="2457"/>
      <c r="K159" s="2457"/>
      <c r="L159" s="2457"/>
      <c r="M159" s="2457"/>
      <c r="N159" s="2457"/>
      <c r="O159" s="2457"/>
      <c r="P159" s="2457"/>
      <c r="Q159" s="2457"/>
      <c r="R159" s="2457"/>
      <c r="S159" s="2457"/>
      <c r="T159" s="2457"/>
      <c r="U159" s="2457"/>
      <c r="V159" s="2457"/>
      <c r="W159" s="2457"/>
      <c r="X159" s="2457"/>
      <c r="Y159" s="2457"/>
      <c r="Z159" s="2457"/>
      <c r="AA159" s="2457"/>
      <c r="AB159" s="2457"/>
      <c r="AC159" s="2457"/>
      <c r="AD159" s="2457"/>
      <c r="AE159" s="2457"/>
      <c r="AF159" s="2457"/>
      <c r="AG159" s="2457"/>
      <c r="AH159" s="2457"/>
      <c r="AI159" s="530"/>
    </row>
    <row r="160" spans="1:35" ht="15" customHeight="1">
      <c r="A160" s="1932"/>
      <c r="B160" s="1933"/>
      <c r="C160" s="1933"/>
      <c r="D160" s="1933"/>
      <c r="E160" s="1933"/>
      <c r="F160" s="2737"/>
      <c r="G160" s="2458"/>
      <c r="H160" s="2458"/>
      <c r="I160" s="2458"/>
      <c r="J160" s="2458"/>
      <c r="K160" s="2458"/>
      <c r="L160" s="2458"/>
      <c r="M160" s="2458"/>
      <c r="N160" s="2458"/>
      <c r="O160" s="2458"/>
      <c r="P160" s="2458"/>
      <c r="Q160" s="2458"/>
      <c r="R160" s="2458"/>
      <c r="S160" s="2458"/>
      <c r="T160" s="2458"/>
      <c r="U160" s="2458"/>
      <c r="V160" s="2458"/>
      <c r="W160" s="2458"/>
      <c r="X160" s="2458"/>
      <c r="Y160" s="2458"/>
      <c r="Z160" s="2458"/>
      <c r="AA160" s="2458"/>
      <c r="AB160" s="2458"/>
      <c r="AC160" s="2458"/>
      <c r="AD160" s="2458"/>
      <c r="AE160" s="2458"/>
      <c r="AF160" s="2458"/>
      <c r="AG160" s="2458"/>
      <c r="AH160" s="2458"/>
      <c r="AI160" s="633"/>
    </row>
    <row r="161" spans="1:66" s="566" customFormat="1" ht="18" customHeight="1">
      <c r="A161" s="2615">
        <v>16</v>
      </c>
      <c r="B161" s="2615"/>
      <c r="C161" s="2615"/>
      <c r="D161" s="2615"/>
      <c r="E161" s="2615"/>
      <c r="F161" s="2615"/>
      <c r="G161" s="2615"/>
      <c r="H161" s="2615"/>
      <c r="I161" s="2615"/>
      <c r="J161" s="2615"/>
      <c r="K161" s="2615"/>
      <c r="L161" s="2615"/>
      <c r="M161" s="2615"/>
      <c r="N161" s="2615"/>
      <c r="O161" s="2615"/>
      <c r="P161" s="2615"/>
      <c r="Q161" s="2615"/>
      <c r="R161" s="2615"/>
      <c r="S161" s="2615"/>
      <c r="T161" s="2615"/>
      <c r="U161" s="2615"/>
      <c r="V161" s="2615"/>
      <c r="W161" s="2615"/>
      <c r="X161" s="2615"/>
      <c r="Y161" s="2615"/>
      <c r="Z161" s="2615"/>
      <c r="AA161" s="2615"/>
      <c r="AB161" s="2615"/>
      <c r="AC161" s="2615"/>
      <c r="AD161" s="2615"/>
      <c r="AE161" s="2615"/>
      <c r="AF161" s="2615"/>
      <c r="AG161" s="2615"/>
      <c r="AH161" s="2615"/>
      <c r="AI161" s="2615"/>
      <c r="AJ161" s="129"/>
      <c r="AK161" s="930"/>
      <c r="AL161" s="930"/>
      <c r="AM161" s="930"/>
      <c r="AN161" s="930"/>
      <c r="AO161" s="930"/>
      <c r="AP161" s="930"/>
      <c r="AQ161" s="930"/>
      <c r="AR161" s="930"/>
      <c r="AS161" s="930"/>
      <c r="AT161" s="930"/>
      <c r="AU161" s="930"/>
      <c r="AV161" s="930"/>
      <c r="AW161" s="930"/>
      <c r="AX161" s="930"/>
      <c r="AY161" s="930"/>
      <c r="AZ161" s="930"/>
      <c r="BA161" s="930"/>
      <c r="BB161" s="930"/>
      <c r="BC161" s="930"/>
      <c r="BD161" s="930"/>
      <c r="BE161" s="930"/>
      <c r="BF161" s="930"/>
      <c r="BG161" s="930"/>
      <c r="BH161" s="930"/>
      <c r="BI161" s="930"/>
      <c r="BJ161" s="930"/>
      <c r="BK161" s="930"/>
      <c r="BL161" s="930"/>
      <c r="BM161" s="930"/>
      <c r="BN161" s="930"/>
    </row>
    <row r="162" spans="1:66" ht="19.5" customHeight="1">
      <c r="A162" s="2715" t="s">
        <v>1059</v>
      </c>
      <c r="B162" s="2716"/>
      <c r="C162" s="2716"/>
      <c r="D162" s="2716"/>
      <c r="E162" s="2716"/>
      <c r="F162" s="2716"/>
      <c r="G162" s="2716"/>
      <c r="H162" s="2716"/>
      <c r="I162" s="2716"/>
      <c r="J162" s="2716"/>
      <c r="K162" s="2716"/>
      <c r="L162" s="2716"/>
      <c r="M162" s="2716"/>
      <c r="N162" s="2716"/>
      <c r="O162" s="2716"/>
      <c r="P162" s="2716"/>
      <c r="Q162" s="2716"/>
      <c r="R162" s="2716"/>
      <c r="S162" s="2716"/>
      <c r="T162" s="2716"/>
      <c r="U162" s="2716"/>
      <c r="V162" s="2716"/>
      <c r="W162" s="2716"/>
      <c r="X162" s="2716"/>
      <c r="Y162" s="2716"/>
      <c r="Z162" s="2716"/>
      <c r="AA162" s="2716"/>
      <c r="AB162" s="2716"/>
      <c r="AC162" s="2716"/>
      <c r="AD162" s="2716"/>
      <c r="AE162" s="2716"/>
      <c r="AF162" s="2716"/>
      <c r="AG162" s="2716"/>
      <c r="AH162" s="2716"/>
      <c r="AI162" s="2717"/>
      <c r="AJ162" s="802"/>
    </row>
    <row r="163" spans="1:66">
      <c r="A163" s="26" t="s">
        <v>1060</v>
      </c>
      <c r="B163" s="556"/>
      <c r="C163" s="556"/>
      <c r="D163" s="556"/>
      <c r="E163" s="556"/>
      <c r="F163" s="556"/>
      <c r="G163" s="556"/>
      <c r="H163" s="556"/>
      <c r="I163" s="556"/>
      <c r="J163" s="556"/>
      <c r="K163" s="556"/>
      <c r="L163" s="556"/>
      <c r="M163" s="556"/>
      <c r="N163" s="556"/>
      <c r="O163" s="556"/>
      <c r="P163" s="556"/>
      <c r="Q163" s="556"/>
      <c r="R163" s="556"/>
      <c r="S163" s="556"/>
      <c r="T163" s="556"/>
      <c r="U163" s="556"/>
      <c r="V163" s="556"/>
      <c r="W163" s="556"/>
      <c r="X163" s="556"/>
      <c r="Y163" s="556"/>
      <c r="Z163" s="556"/>
      <c r="AA163" s="556"/>
      <c r="AB163" s="556"/>
      <c r="AC163" s="556"/>
      <c r="AD163" s="556"/>
      <c r="AE163" s="556"/>
      <c r="AF163" s="556"/>
      <c r="AG163" s="556"/>
      <c r="AH163" s="556"/>
      <c r="AI163" s="557"/>
      <c r="AJ163" s="801"/>
    </row>
    <row r="164" spans="1:66">
      <c r="A164" s="2718"/>
      <c r="B164" s="2719"/>
      <c r="C164" s="2719"/>
      <c r="D164" s="2719"/>
      <c r="E164" s="2720"/>
      <c r="F164" s="2721"/>
      <c r="G164" s="2721"/>
      <c r="H164" s="2721"/>
      <c r="I164" s="2721"/>
      <c r="J164" s="2721"/>
      <c r="K164" s="2721"/>
      <c r="L164" s="2721"/>
      <c r="M164" s="2721"/>
      <c r="N164" s="2721"/>
      <c r="O164" s="2721"/>
      <c r="P164" s="2721"/>
      <c r="Q164" s="2721"/>
      <c r="R164" s="2721"/>
      <c r="S164" s="2721"/>
      <c r="T164" s="2721"/>
      <c r="U164" s="2721"/>
      <c r="V164" s="2721"/>
      <c r="W164" s="2721"/>
      <c r="X164" s="2721"/>
      <c r="Y164" s="2721"/>
      <c r="Z164" s="2721"/>
      <c r="AA164" s="2721"/>
      <c r="AB164" s="2721"/>
      <c r="AC164" s="2721"/>
      <c r="AD164" s="2721"/>
      <c r="AE164" s="2721"/>
      <c r="AF164" s="2721"/>
      <c r="AG164" s="2721"/>
      <c r="AH164" s="2721"/>
      <c r="AI164" s="2722"/>
      <c r="AJ164" s="802"/>
    </row>
    <row r="165" spans="1:66">
      <c r="A165" s="2723"/>
      <c r="B165" s="2724"/>
      <c r="C165" s="2724"/>
      <c r="D165" s="2725"/>
      <c r="E165" s="2723" t="s">
        <v>1061</v>
      </c>
      <c r="F165" s="2724"/>
      <c r="G165" s="2724"/>
      <c r="H165" s="2724"/>
      <c r="I165" s="2724"/>
      <c r="J165" s="568" t="s">
        <v>65</v>
      </c>
      <c r="K165" s="1580"/>
      <c r="L165" s="1580"/>
      <c r="M165" s="1580"/>
      <c r="N165" s="1580"/>
      <c r="O165" s="1580"/>
      <c r="P165" s="1580"/>
      <c r="Q165" s="1580"/>
      <c r="R165" s="1580"/>
      <c r="S165" s="1580"/>
      <c r="T165" s="1580"/>
      <c r="U165" s="1580"/>
      <c r="V165" s="1580"/>
      <c r="W165" s="1580"/>
      <c r="X165" s="1580"/>
      <c r="Y165" s="1580"/>
      <c r="Z165" s="1580"/>
      <c r="AA165" s="1580"/>
      <c r="AB165" s="1580"/>
      <c r="AC165" s="1580"/>
      <c r="AD165" s="1580"/>
      <c r="AE165" s="1580"/>
      <c r="AF165" s="1580"/>
      <c r="AG165" s="1580"/>
      <c r="AH165" s="1580"/>
      <c r="AI165" s="634" t="s">
        <v>64</v>
      </c>
      <c r="AJ165" s="802"/>
    </row>
    <row r="166" spans="1:66">
      <c r="A166" s="2541"/>
      <c r="B166" s="2726"/>
      <c r="C166" s="2726"/>
      <c r="D166" s="2727"/>
      <c r="E166" s="2731" t="s">
        <v>1062</v>
      </c>
      <c r="F166" s="2732"/>
      <c r="G166" s="2732"/>
      <c r="H166" s="2732"/>
      <c r="I166" s="2732"/>
      <c r="J166" s="2732"/>
      <c r="K166" s="2732"/>
      <c r="L166" s="2732"/>
      <c r="M166" s="2732"/>
      <c r="N166" s="2732"/>
      <c r="O166" s="2732"/>
      <c r="P166" s="2732"/>
      <c r="Q166" s="2732"/>
      <c r="R166" s="2732"/>
      <c r="S166" s="2732"/>
      <c r="T166" s="2732"/>
      <c r="U166" s="2732"/>
      <c r="V166" s="2732"/>
      <c r="W166" s="2732"/>
      <c r="X166" s="2732"/>
      <c r="Y166" s="2732"/>
      <c r="Z166" s="2732"/>
      <c r="AA166" s="2732"/>
      <c r="AB166" s="2732"/>
      <c r="AC166" s="2732"/>
      <c r="AD166" s="2732"/>
      <c r="AE166" s="2732"/>
      <c r="AF166" s="2732"/>
      <c r="AG166" s="2732"/>
      <c r="AH166" s="2732"/>
      <c r="AI166" s="2733"/>
      <c r="AJ166" s="802"/>
    </row>
    <row r="167" spans="1:66">
      <c r="A167" s="2541"/>
      <c r="B167" s="2726"/>
      <c r="C167" s="2726"/>
      <c r="D167" s="2727"/>
      <c r="E167" s="801" t="s">
        <v>1063</v>
      </c>
      <c r="F167" s="802"/>
      <c r="G167" s="802"/>
      <c r="H167" s="802"/>
      <c r="I167" s="802"/>
      <c r="J167" s="802"/>
      <c r="K167" s="802"/>
      <c r="L167" s="802"/>
      <c r="M167" s="802"/>
      <c r="N167" s="802"/>
      <c r="O167" s="802"/>
      <c r="P167" s="802"/>
      <c r="Q167" s="802"/>
      <c r="R167" s="802"/>
      <c r="S167" s="802"/>
      <c r="T167" s="802"/>
      <c r="U167" s="802"/>
      <c r="V167" s="802"/>
      <c r="W167" s="802"/>
      <c r="X167" s="802"/>
      <c r="Y167" s="802"/>
      <c r="Z167" s="802"/>
      <c r="AA167" s="802"/>
      <c r="AB167" s="802"/>
      <c r="AC167" s="802"/>
      <c r="AD167" s="802"/>
      <c r="AE167" s="802"/>
      <c r="AF167" s="802"/>
      <c r="AG167" s="802"/>
      <c r="AH167" s="802"/>
      <c r="AI167" s="635"/>
      <c r="AJ167" s="802"/>
    </row>
    <row r="168" spans="1:66">
      <c r="A168" s="2541"/>
      <c r="B168" s="2726"/>
      <c r="C168" s="2726"/>
      <c r="D168" s="2727"/>
      <c r="E168" s="801" t="s">
        <v>1064</v>
      </c>
      <c r="F168" s="802"/>
      <c r="G168" s="802"/>
      <c r="H168" s="802"/>
      <c r="I168" s="802"/>
      <c r="J168" s="802"/>
      <c r="K168" s="802"/>
      <c r="L168" s="802"/>
      <c r="M168" s="802"/>
      <c r="N168" s="802"/>
      <c r="O168" s="802"/>
      <c r="P168" s="802"/>
      <c r="Q168" s="802"/>
      <c r="R168" s="802"/>
      <c r="S168" s="802"/>
      <c r="T168" s="802"/>
      <c r="U168" s="802"/>
      <c r="V168" s="802"/>
      <c r="W168" s="802"/>
      <c r="X168" s="802"/>
      <c r="Y168" s="802"/>
      <c r="Z168" s="802"/>
      <c r="AA168" s="802"/>
      <c r="AB168" s="802"/>
      <c r="AC168" s="802"/>
      <c r="AD168" s="802"/>
      <c r="AE168" s="802"/>
      <c r="AF168" s="802"/>
      <c r="AG168" s="802"/>
      <c r="AH168" s="802"/>
      <c r="AI168" s="635"/>
    </row>
    <row r="169" spans="1:66">
      <c r="A169" s="2541"/>
      <c r="B169" s="2726"/>
      <c r="C169" s="2726"/>
      <c r="D169" s="2727"/>
      <c r="E169" s="801" t="s">
        <v>1065</v>
      </c>
      <c r="F169" s="802"/>
      <c r="G169" s="802"/>
      <c r="H169" s="802"/>
      <c r="I169" s="802"/>
      <c r="J169" s="802"/>
      <c r="K169" s="802"/>
      <c r="L169" s="802"/>
      <c r="M169" s="802"/>
      <c r="N169" s="802"/>
      <c r="O169" s="802"/>
      <c r="P169" s="802"/>
      <c r="Q169" s="802"/>
      <c r="R169" s="802"/>
      <c r="S169" s="802"/>
      <c r="T169" s="802"/>
      <c r="U169" s="802"/>
      <c r="V169" s="802"/>
      <c r="W169" s="802"/>
      <c r="X169" s="802"/>
      <c r="Y169" s="802"/>
      <c r="Z169" s="802"/>
      <c r="AA169" s="802"/>
      <c r="AB169" s="802"/>
      <c r="AC169" s="802"/>
      <c r="AD169" s="802"/>
      <c r="AE169" s="802"/>
      <c r="AF169" s="802"/>
      <c r="AG169" s="802"/>
      <c r="AH169" s="802"/>
      <c r="AI169" s="635"/>
    </row>
    <row r="170" spans="1:66">
      <c r="A170" s="2541"/>
      <c r="B170" s="2726"/>
      <c r="C170" s="2726"/>
      <c r="D170" s="2727"/>
      <c r="E170" s="801" t="s">
        <v>1066</v>
      </c>
      <c r="F170" s="802"/>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635"/>
    </row>
    <row r="171" spans="1:66">
      <c r="A171" s="2541"/>
      <c r="B171" s="2726"/>
      <c r="C171" s="2726"/>
      <c r="D171" s="2727"/>
      <c r="E171" s="801" t="s">
        <v>1067</v>
      </c>
      <c r="F171" s="802"/>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635"/>
    </row>
    <row r="172" spans="1:66">
      <c r="A172" s="2541"/>
      <c r="B172" s="2726"/>
      <c r="C172" s="2726"/>
      <c r="D172" s="2727"/>
      <c r="E172" s="801" t="s">
        <v>1068</v>
      </c>
      <c r="F172" s="802"/>
      <c r="G172" s="802"/>
      <c r="H172" s="802"/>
      <c r="I172" s="802"/>
      <c r="J172" s="802"/>
      <c r="K172" s="802"/>
      <c r="L172" s="802"/>
      <c r="M172" s="802"/>
      <c r="N172" s="802"/>
      <c r="O172" s="802"/>
      <c r="P172" s="802"/>
      <c r="Q172" s="802"/>
      <c r="R172" s="802"/>
      <c r="S172" s="802"/>
      <c r="T172" s="802"/>
      <c r="U172" s="802"/>
      <c r="V172" s="802"/>
      <c r="W172" s="802"/>
      <c r="X172" s="802"/>
      <c r="Y172" s="802"/>
      <c r="Z172" s="802"/>
      <c r="AA172" s="802"/>
      <c r="AB172" s="802"/>
      <c r="AC172" s="802"/>
      <c r="AD172" s="802"/>
      <c r="AE172" s="802"/>
      <c r="AF172" s="802"/>
      <c r="AG172" s="802"/>
      <c r="AH172" s="802"/>
      <c r="AI172" s="635"/>
    </row>
    <row r="173" spans="1:66">
      <c r="A173" s="2541"/>
      <c r="B173" s="2726"/>
      <c r="C173" s="2726"/>
      <c r="D173" s="2727"/>
      <c r="E173" s="801" t="s">
        <v>1069</v>
      </c>
      <c r="F173" s="802"/>
      <c r="G173" s="802"/>
      <c r="H173" s="802"/>
      <c r="I173" s="802"/>
      <c r="J173" s="802"/>
      <c r="K173" s="802"/>
      <c r="L173" s="802"/>
      <c r="M173" s="802"/>
      <c r="N173" s="802"/>
      <c r="O173" s="802"/>
      <c r="P173" s="802"/>
      <c r="Q173" s="802"/>
      <c r="R173" s="802"/>
      <c r="S173" s="802"/>
      <c r="T173" s="802"/>
      <c r="U173" s="802"/>
      <c r="V173" s="802"/>
      <c r="W173" s="802"/>
      <c r="X173" s="802"/>
      <c r="Y173" s="802"/>
      <c r="Z173" s="802"/>
      <c r="AA173" s="802"/>
      <c r="AB173" s="802"/>
      <c r="AC173" s="802"/>
      <c r="AD173" s="802"/>
      <c r="AE173" s="802"/>
      <c r="AF173" s="802"/>
      <c r="AG173" s="802"/>
      <c r="AH173" s="802"/>
      <c r="AI173" s="635"/>
      <c r="AJ173" s="29"/>
    </row>
    <row r="174" spans="1:66">
      <c r="A174" s="2728"/>
      <c r="B174" s="2729"/>
      <c r="C174" s="2729"/>
      <c r="D174" s="2730"/>
      <c r="E174" s="6" t="s">
        <v>1070</v>
      </c>
      <c r="F174" s="537"/>
      <c r="G174" s="537"/>
      <c r="H174" s="537"/>
      <c r="I174" s="537"/>
      <c r="J174" s="537"/>
      <c r="K174" s="537"/>
      <c r="L174" s="537"/>
      <c r="M174" s="537"/>
      <c r="N174" s="537"/>
      <c r="O174" s="537"/>
      <c r="P174" s="537"/>
      <c r="Q174" s="537"/>
      <c r="R174" s="537"/>
      <c r="S174" s="537"/>
      <c r="T174" s="537"/>
      <c r="U174" s="537"/>
      <c r="V174" s="537"/>
      <c r="W174" s="537"/>
      <c r="X174" s="537"/>
      <c r="Y174" s="537"/>
      <c r="Z174" s="537"/>
      <c r="AA174" s="537"/>
      <c r="AB174" s="537"/>
      <c r="AC174" s="537"/>
      <c r="AD174" s="537"/>
      <c r="AE174" s="537"/>
      <c r="AF174" s="537"/>
      <c r="AG174" s="537"/>
      <c r="AH174" s="537"/>
      <c r="AI174" s="7"/>
      <c r="AJ174" s="29"/>
    </row>
    <row r="175" spans="1:66">
      <c r="A175" s="1400" t="s">
        <v>1071</v>
      </c>
      <c r="B175" s="1400"/>
      <c r="C175" s="1400"/>
      <c r="D175" s="1400"/>
      <c r="E175" s="1400"/>
      <c r="F175" s="1400"/>
      <c r="G175" s="1400"/>
      <c r="H175" s="1400"/>
      <c r="I175" s="1400"/>
      <c r="J175" s="1400"/>
      <c r="K175" s="1400"/>
      <c r="L175" s="1400"/>
      <c r="M175" s="1400"/>
      <c r="N175" s="1400"/>
      <c r="O175" s="1400"/>
      <c r="P175" s="1400"/>
      <c r="Q175" s="1400"/>
      <c r="R175" s="1400"/>
      <c r="S175" s="1400"/>
      <c r="T175" s="1400"/>
      <c r="U175" s="1400"/>
      <c r="V175" s="1400"/>
      <c r="W175" s="1400"/>
      <c r="X175" s="1400"/>
      <c r="Y175" s="1400"/>
      <c r="Z175" s="1400"/>
      <c r="AA175" s="1400"/>
      <c r="AB175" s="1400"/>
      <c r="AC175" s="1400"/>
      <c r="AD175" s="1400"/>
      <c r="AE175" s="1400"/>
      <c r="AF175" s="1400"/>
      <c r="AG175" s="1400"/>
      <c r="AH175" s="1400"/>
      <c r="AI175" s="1400"/>
      <c r="AJ175" s="29"/>
    </row>
    <row r="176" spans="1:66">
      <c r="A176" s="2752" t="s">
        <v>1072</v>
      </c>
      <c r="B176" s="2753"/>
      <c r="C176" s="2753"/>
      <c r="D176" s="2753"/>
      <c r="E176" s="2754"/>
      <c r="F176" s="2740" t="s">
        <v>1073</v>
      </c>
      <c r="G176" s="2741"/>
      <c r="H176" s="2741"/>
      <c r="I176" s="2741"/>
      <c r="J176" s="2741"/>
      <c r="K176" s="2741"/>
      <c r="L176" s="2741"/>
      <c r="M176" s="2741"/>
      <c r="N176" s="2741"/>
      <c r="O176" s="2741"/>
      <c r="P176" s="2741"/>
      <c r="Q176" s="2741"/>
      <c r="R176" s="2741"/>
      <c r="S176" s="2741"/>
      <c r="T176" s="2741"/>
      <c r="U176" s="2741"/>
      <c r="V176" s="2741"/>
      <c r="W176" s="2741"/>
      <c r="X176" s="2741"/>
      <c r="Y176" s="2741"/>
      <c r="Z176" s="2741"/>
      <c r="AA176" s="2741"/>
      <c r="AB176" s="2741"/>
      <c r="AC176" s="2741"/>
      <c r="AD176" s="2741"/>
      <c r="AE176" s="2741"/>
      <c r="AF176" s="2741"/>
      <c r="AG176" s="2741"/>
      <c r="AH176" s="769"/>
      <c r="AI176" s="636"/>
      <c r="AJ176" s="29"/>
    </row>
    <row r="177" spans="1:36">
      <c r="A177" s="2755"/>
      <c r="B177" s="2756"/>
      <c r="C177" s="2756"/>
      <c r="D177" s="2756"/>
      <c r="E177" s="2757"/>
      <c r="F177" s="2764"/>
      <c r="G177" s="2765"/>
      <c r="H177" s="2765"/>
      <c r="I177" s="2765"/>
      <c r="J177" s="2765"/>
      <c r="K177" s="2765"/>
      <c r="L177" s="2765"/>
      <c r="M177" s="2765"/>
      <c r="N177" s="2765"/>
      <c r="O177" s="2765"/>
      <c r="P177" s="2765"/>
      <c r="Q177" s="2765"/>
      <c r="R177" s="2765"/>
      <c r="S177" s="2765"/>
      <c r="T177" s="2765"/>
      <c r="U177" s="2765"/>
      <c r="V177" s="2765"/>
      <c r="W177" s="2765"/>
      <c r="X177" s="2765"/>
      <c r="Y177" s="2765"/>
      <c r="Z177" s="2765"/>
      <c r="AA177" s="2765"/>
      <c r="AB177" s="2765"/>
      <c r="AC177" s="2765"/>
      <c r="AD177" s="2765"/>
      <c r="AE177" s="2765"/>
      <c r="AF177" s="2765"/>
      <c r="AG177" s="2765"/>
      <c r="AH177" s="771"/>
      <c r="AI177" s="637"/>
      <c r="AJ177" s="29"/>
    </row>
    <row r="178" spans="1:36">
      <c r="A178" s="2755"/>
      <c r="B178" s="2756"/>
      <c r="C178" s="2756"/>
      <c r="D178" s="2756"/>
      <c r="E178" s="2757"/>
      <c r="F178" s="2740" t="s">
        <v>1074</v>
      </c>
      <c r="G178" s="2741"/>
      <c r="H178" s="2741"/>
      <c r="I178" s="2741"/>
      <c r="J178" s="2741"/>
      <c r="K178" s="2741"/>
      <c r="L178" s="2741"/>
      <c r="M178" s="2741"/>
      <c r="N178" s="2741"/>
      <c r="O178" s="2741"/>
      <c r="P178" s="2741"/>
      <c r="Q178" s="2741"/>
      <c r="R178" s="2741"/>
      <c r="S178" s="2741"/>
      <c r="T178" s="2741"/>
      <c r="U178" s="2741"/>
      <c r="V178" s="2741"/>
      <c r="W178" s="2741"/>
      <c r="X178" s="2741"/>
      <c r="Y178" s="2741"/>
      <c r="Z178" s="2741"/>
      <c r="AA178" s="2741"/>
      <c r="AB178" s="2741"/>
      <c r="AC178" s="2741"/>
      <c r="AD178" s="2741"/>
      <c r="AE178" s="2741"/>
      <c r="AF178" s="2741"/>
      <c r="AG178" s="2741"/>
      <c r="AH178" s="769"/>
      <c r="AI178" s="636"/>
      <c r="AJ178" s="29"/>
    </row>
    <row r="179" spans="1:36">
      <c r="A179" s="2755"/>
      <c r="B179" s="2756"/>
      <c r="C179" s="2756"/>
      <c r="D179" s="2756"/>
      <c r="E179" s="2757"/>
      <c r="F179" s="2764"/>
      <c r="G179" s="2765"/>
      <c r="H179" s="2765"/>
      <c r="I179" s="2765"/>
      <c r="J179" s="2765"/>
      <c r="K179" s="2765"/>
      <c r="L179" s="2765"/>
      <c r="M179" s="2765"/>
      <c r="N179" s="2765"/>
      <c r="O179" s="2765"/>
      <c r="P179" s="2765"/>
      <c r="Q179" s="2765"/>
      <c r="R179" s="2765"/>
      <c r="S179" s="2765"/>
      <c r="T179" s="2765"/>
      <c r="U179" s="2765"/>
      <c r="V179" s="2765"/>
      <c r="W179" s="2765"/>
      <c r="X179" s="2765"/>
      <c r="Y179" s="2765"/>
      <c r="Z179" s="2765"/>
      <c r="AA179" s="2765"/>
      <c r="AB179" s="2765"/>
      <c r="AC179" s="2765"/>
      <c r="AD179" s="2765"/>
      <c r="AE179" s="2765"/>
      <c r="AF179" s="2765"/>
      <c r="AG179" s="2765"/>
      <c r="AH179" s="771"/>
      <c r="AI179" s="637"/>
      <c r="AJ179" s="29"/>
    </row>
    <row r="180" spans="1:36">
      <c r="A180" s="2755"/>
      <c r="B180" s="2756"/>
      <c r="C180" s="2756"/>
      <c r="D180" s="2756"/>
      <c r="E180" s="2757"/>
      <c r="F180" s="2740" t="s">
        <v>1075</v>
      </c>
      <c r="G180" s="2741"/>
      <c r="H180" s="2741"/>
      <c r="I180" s="2741"/>
      <c r="J180" s="2741"/>
      <c r="K180" s="2741"/>
      <c r="L180" s="2741"/>
      <c r="M180" s="2741"/>
      <c r="N180" s="2741"/>
      <c r="O180" s="2741"/>
      <c r="P180" s="2741"/>
      <c r="Q180" s="2741"/>
      <c r="R180" s="2741"/>
      <c r="S180" s="2741"/>
      <c r="T180" s="2741"/>
      <c r="U180" s="2741"/>
      <c r="V180" s="2741"/>
      <c r="W180" s="2741"/>
      <c r="X180" s="2741"/>
      <c r="Y180" s="2741"/>
      <c r="Z180" s="2741"/>
      <c r="AA180" s="2741"/>
      <c r="AB180" s="2741"/>
      <c r="AC180" s="2741"/>
      <c r="AD180" s="2741"/>
      <c r="AE180" s="2741"/>
      <c r="AF180" s="2741"/>
      <c r="AG180" s="2741"/>
      <c r="AH180" s="769"/>
      <c r="AI180" s="636"/>
      <c r="AJ180" s="29"/>
    </row>
    <row r="181" spans="1:36">
      <c r="A181" s="2755"/>
      <c r="B181" s="2756"/>
      <c r="C181" s="2756"/>
      <c r="D181" s="2756"/>
      <c r="E181" s="2757"/>
      <c r="F181" s="2766"/>
      <c r="G181" s="2767"/>
      <c r="H181" s="2767"/>
      <c r="I181" s="2767"/>
      <c r="J181" s="2767"/>
      <c r="K181" s="2767"/>
      <c r="L181" s="2767"/>
      <c r="M181" s="2767"/>
      <c r="N181" s="2767"/>
      <c r="O181" s="2767"/>
      <c r="P181" s="2767"/>
      <c r="Q181" s="2767"/>
      <c r="R181" s="2767"/>
      <c r="S181" s="2767"/>
      <c r="T181" s="2767"/>
      <c r="U181" s="2767"/>
      <c r="V181" s="2767"/>
      <c r="W181" s="2767"/>
      <c r="X181" s="2767"/>
      <c r="Y181" s="2767"/>
      <c r="Z181" s="2767"/>
      <c r="AA181" s="2767"/>
      <c r="AB181" s="2767"/>
      <c r="AC181" s="2767"/>
      <c r="AD181" s="2767"/>
      <c r="AE181" s="2767"/>
      <c r="AF181" s="2767"/>
      <c r="AG181" s="2767"/>
      <c r="AH181" s="638"/>
      <c r="AI181" s="639"/>
      <c r="AJ181" s="29"/>
    </row>
    <row r="182" spans="1:36">
      <c r="A182" s="2755"/>
      <c r="B182" s="2756"/>
      <c r="C182" s="2756"/>
      <c r="D182" s="2756"/>
      <c r="E182" s="2757"/>
      <c r="F182" s="2768" t="s">
        <v>1076</v>
      </c>
      <c r="G182" s="2769"/>
      <c r="H182" s="2769"/>
      <c r="I182" s="2769"/>
      <c r="J182" s="2769"/>
      <c r="K182" s="2769"/>
      <c r="L182" s="2769"/>
      <c r="M182" s="2769"/>
      <c r="N182" s="2769"/>
      <c r="O182" s="2769"/>
      <c r="P182" s="2769"/>
      <c r="Q182" s="2769"/>
      <c r="R182" s="2769"/>
      <c r="S182" s="2769"/>
      <c r="T182" s="2769"/>
      <c r="U182" s="2769"/>
      <c r="V182" s="2769"/>
      <c r="W182" s="2769"/>
      <c r="X182" s="2769"/>
      <c r="Y182" s="2769"/>
      <c r="Z182" s="2769"/>
      <c r="AA182" s="2769"/>
      <c r="AB182" s="2769"/>
      <c r="AC182" s="2769"/>
      <c r="AD182" s="2769"/>
      <c r="AE182" s="2769"/>
      <c r="AF182" s="2769"/>
      <c r="AG182" s="2769"/>
      <c r="AH182" s="2770"/>
      <c r="AI182" s="2771"/>
      <c r="AJ182" s="29"/>
    </row>
    <row r="183" spans="1:36">
      <c r="A183" s="2755"/>
      <c r="B183" s="2756"/>
      <c r="C183" s="2756"/>
      <c r="D183" s="2756"/>
      <c r="E183" s="2757"/>
      <c r="F183" s="2772"/>
      <c r="G183" s="2773"/>
      <c r="H183" s="2773"/>
      <c r="I183" s="2773"/>
      <c r="J183" s="2773"/>
      <c r="K183" s="2773"/>
      <c r="L183" s="2773"/>
      <c r="M183" s="2773"/>
      <c r="N183" s="2773"/>
      <c r="O183" s="2773"/>
      <c r="P183" s="2773"/>
      <c r="Q183" s="2773"/>
      <c r="R183" s="2773"/>
      <c r="S183" s="2773"/>
      <c r="T183" s="2773"/>
      <c r="U183" s="2773"/>
      <c r="V183" s="2773"/>
      <c r="W183" s="2773"/>
      <c r="X183" s="2773"/>
      <c r="Y183" s="2773"/>
      <c r="Z183" s="2773"/>
      <c r="AA183" s="2773"/>
      <c r="AB183" s="2773"/>
      <c r="AC183" s="2773"/>
      <c r="AD183" s="2773"/>
      <c r="AE183" s="2773"/>
      <c r="AF183" s="2773"/>
      <c r="AG183" s="2773"/>
      <c r="AH183" s="638"/>
      <c r="AI183" s="639"/>
      <c r="AJ183" s="29"/>
    </row>
    <row r="184" spans="1:36">
      <c r="A184" s="2758"/>
      <c r="B184" s="2759"/>
      <c r="C184" s="2759"/>
      <c r="D184" s="2759"/>
      <c r="E184" s="2760"/>
      <c r="F184" s="2740" t="s">
        <v>1077</v>
      </c>
      <c r="G184" s="2741"/>
      <c r="H184" s="2741"/>
      <c r="I184" s="2741"/>
      <c r="J184" s="2741"/>
      <c r="K184" s="2741"/>
      <c r="L184" s="2741"/>
      <c r="M184" s="2741"/>
      <c r="N184" s="2741"/>
      <c r="O184" s="2741"/>
      <c r="P184" s="2741"/>
      <c r="Q184" s="2741"/>
      <c r="R184" s="2741"/>
      <c r="S184" s="2741"/>
      <c r="T184" s="2741"/>
      <c r="U184" s="2741"/>
      <c r="V184" s="2741"/>
      <c r="W184" s="2741"/>
      <c r="X184" s="2741"/>
      <c r="Y184" s="2741"/>
      <c r="Z184" s="2741"/>
      <c r="AA184" s="2741"/>
      <c r="AB184" s="2741"/>
      <c r="AC184" s="2741"/>
      <c r="AD184" s="2741"/>
      <c r="AE184" s="2741"/>
      <c r="AF184" s="2741"/>
      <c r="AG184" s="2741"/>
      <c r="AH184" s="769"/>
      <c r="AI184" s="636"/>
      <c r="AJ184" s="770"/>
    </row>
    <row r="185" spans="1:36">
      <c r="A185" s="2758"/>
      <c r="B185" s="2759"/>
      <c r="C185" s="2759"/>
      <c r="D185" s="2759"/>
      <c r="E185" s="2760"/>
      <c r="F185" s="1223"/>
      <c r="G185" s="1432"/>
      <c r="H185" s="1432"/>
      <c r="I185" s="1432"/>
      <c r="J185" s="1432"/>
      <c r="K185" s="1432"/>
      <c r="L185" s="1432"/>
      <c r="M185" s="1432"/>
      <c r="N185" s="1432"/>
      <c r="O185" s="1432"/>
      <c r="P185" s="1432"/>
      <c r="Q185" s="1432"/>
      <c r="R185" s="1432"/>
      <c r="S185" s="1432"/>
      <c r="T185" s="1432"/>
      <c r="U185" s="1432"/>
      <c r="V185" s="1432"/>
      <c r="W185" s="1432"/>
      <c r="X185" s="1432"/>
      <c r="Y185" s="1432"/>
      <c r="Z185" s="1432"/>
      <c r="AA185" s="1432"/>
      <c r="AB185" s="1432"/>
      <c r="AC185" s="1432"/>
      <c r="AD185" s="1432"/>
      <c r="AE185" s="1432"/>
      <c r="AF185" s="1432"/>
      <c r="AG185" s="1432"/>
      <c r="AH185" s="771"/>
      <c r="AI185" s="637"/>
      <c r="AJ185" s="29"/>
    </row>
    <row r="186" spans="1:36">
      <c r="A186" s="2761"/>
      <c r="B186" s="2762"/>
      <c r="C186" s="2762"/>
      <c r="D186" s="2762"/>
      <c r="E186" s="2763"/>
      <c r="F186" s="782"/>
      <c r="G186" s="776"/>
      <c r="H186" s="776"/>
      <c r="I186" s="776"/>
      <c r="J186" s="776" t="s">
        <v>65</v>
      </c>
      <c r="K186" s="2522"/>
      <c r="L186" s="2742"/>
      <c r="M186" s="2742"/>
      <c r="N186" s="2742"/>
      <c r="O186" s="2742"/>
      <c r="P186" s="2742"/>
      <c r="Q186" s="2742"/>
      <c r="R186" s="2742"/>
      <c r="S186" s="2742"/>
      <c r="T186" s="2742"/>
      <c r="U186" s="2742"/>
      <c r="V186" s="2742"/>
      <c r="W186" s="2742"/>
      <c r="X186" s="2742"/>
      <c r="Y186" s="2742"/>
      <c r="Z186" s="2742"/>
      <c r="AA186" s="2742"/>
      <c r="AB186" s="2742"/>
      <c r="AC186" s="2742"/>
      <c r="AD186" s="2742"/>
      <c r="AE186" s="2742"/>
      <c r="AF186" s="2742"/>
      <c r="AG186" s="776" t="s">
        <v>64</v>
      </c>
      <c r="AH186" s="638"/>
      <c r="AI186" s="639"/>
      <c r="AJ186" s="29"/>
    </row>
    <row r="187" spans="1:36" ht="51.75" customHeight="1">
      <c r="A187" s="2558" t="s">
        <v>1078</v>
      </c>
      <c r="B187" s="2743"/>
      <c r="C187" s="2743"/>
      <c r="D187" s="2743"/>
      <c r="E187" s="2744"/>
      <c r="F187" s="2748" t="s">
        <v>1516</v>
      </c>
      <c r="G187" s="2749"/>
      <c r="H187" s="2749"/>
      <c r="I187" s="2749"/>
      <c r="J187" s="2749"/>
      <c r="K187" s="2749"/>
      <c r="L187" s="2749"/>
      <c r="M187" s="2749"/>
      <c r="N187" s="2749"/>
      <c r="O187" s="2749"/>
      <c r="P187" s="2749"/>
      <c r="Q187" s="2749"/>
      <c r="R187" s="2749"/>
      <c r="S187" s="2749"/>
      <c r="T187" s="2749"/>
      <c r="U187" s="2749"/>
      <c r="V187" s="2749"/>
      <c r="W187" s="2749"/>
      <c r="X187" s="2749"/>
      <c r="Y187" s="2749"/>
      <c r="Z187" s="2749"/>
      <c r="AA187" s="2749"/>
      <c r="AB187" s="2749"/>
      <c r="AC187" s="2749"/>
      <c r="AD187" s="2749"/>
      <c r="AE187" s="2749"/>
      <c r="AF187" s="2749"/>
      <c r="AG187" s="2749"/>
      <c r="AH187" s="2749"/>
      <c r="AI187" s="2750"/>
      <c r="AJ187" s="29"/>
    </row>
    <row r="188" spans="1:36">
      <c r="A188" s="2745"/>
      <c r="B188" s="2746"/>
      <c r="C188" s="2746"/>
      <c r="D188" s="2746"/>
      <c r="E188" s="2747"/>
      <c r="F188" s="641"/>
      <c r="G188" s="641"/>
      <c r="H188" s="2751" t="s">
        <v>1517</v>
      </c>
      <c r="I188" s="2751"/>
      <c r="J188" s="2751"/>
      <c r="K188" s="2751"/>
      <c r="L188" s="2751"/>
      <c r="M188" s="2751"/>
      <c r="N188" s="2751"/>
      <c r="O188" s="2751"/>
      <c r="P188" s="2751"/>
      <c r="Q188" s="2751"/>
      <c r="R188" s="2751"/>
      <c r="S188" s="135"/>
      <c r="T188" s="2751" t="s">
        <v>1518</v>
      </c>
      <c r="U188" s="2751"/>
      <c r="V188" s="2751"/>
      <c r="W188" s="2751"/>
      <c r="X188" s="2751"/>
      <c r="Y188" s="2751"/>
      <c r="Z188" s="2751"/>
      <c r="AA188" s="2751"/>
      <c r="AB188" s="2751"/>
      <c r="AC188" s="2751"/>
      <c r="AD188" s="2751"/>
      <c r="AE188" s="2751"/>
      <c r="AF188" s="2751"/>
      <c r="AG188" s="2751"/>
      <c r="AH188" s="537"/>
      <c r="AI188" s="7"/>
      <c r="AJ188" s="29"/>
    </row>
    <row r="189" spans="1:36">
      <c r="A189" s="2831" t="s">
        <v>1079</v>
      </c>
      <c r="B189" s="2832"/>
      <c r="C189" s="2832"/>
      <c r="D189" s="2832"/>
      <c r="E189" s="2833"/>
      <c r="F189" s="2837" t="s">
        <v>1080</v>
      </c>
      <c r="G189" s="2816"/>
      <c r="H189" s="2816"/>
      <c r="I189" s="2816"/>
      <c r="J189" s="2816"/>
      <c r="K189" s="2816"/>
      <c r="L189" s="2816"/>
      <c r="M189" s="2816"/>
      <c r="N189" s="2816"/>
      <c r="O189" s="2816"/>
      <c r="P189" s="2816"/>
      <c r="Q189" s="2816"/>
      <c r="R189" s="2816"/>
      <c r="S189" s="2816"/>
      <c r="T189" s="2816"/>
      <c r="U189" s="2816"/>
      <c r="V189" s="2816"/>
      <c r="W189" s="2816"/>
      <c r="X189" s="2816"/>
      <c r="Y189" s="2816"/>
      <c r="Z189" s="2816"/>
      <c r="AA189" s="2816"/>
      <c r="AB189" s="2816"/>
      <c r="AC189" s="2816"/>
      <c r="AD189" s="2816"/>
      <c r="AE189" s="2816"/>
      <c r="AF189" s="2816"/>
      <c r="AG189" s="2816"/>
      <c r="AH189" s="2816"/>
      <c r="AI189" s="2817"/>
      <c r="AJ189" s="29"/>
    </row>
    <row r="190" spans="1:36">
      <c r="A190" s="2831"/>
      <c r="B190" s="2832"/>
      <c r="C190" s="2832"/>
      <c r="D190" s="2832"/>
      <c r="E190" s="2833"/>
      <c r="F190" s="784"/>
      <c r="G190" s="784"/>
      <c r="H190" s="784"/>
      <c r="I190" s="1166" t="s">
        <v>1081</v>
      </c>
      <c r="J190" s="1166"/>
      <c r="K190" s="1166"/>
      <c r="L190" s="1166"/>
      <c r="M190" s="784" t="s">
        <v>65</v>
      </c>
      <c r="N190" s="2742"/>
      <c r="O190" s="2742"/>
      <c r="P190" s="2742"/>
      <c r="Q190" s="2742"/>
      <c r="R190" s="2742"/>
      <c r="S190" s="2742"/>
      <c r="T190" s="2742"/>
      <c r="U190" s="2742"/>
      <c r="V190" s="2742"/>
      <c r="W190" s="2742"/>
      <c r="X190" s="2742"/>
      <c r="Y190" s="2742"/>
      <c r="Z190" s="2742"/>
      <c r="AA190" s="2742"/>
      <c r="AB190" s="2742"/>
      <c r="AC190" s="2742"/>
      <c r="AD190" s="2742"/>
      <c r="AE190" s="775" t="s">
        <v>64</v>
      </c>
      <c r="AF190" s="775"/>
      <c r="AG190" s="775"/>
      <c r="AH190" s="802"/>
      <c r="AI190" s="635"/>
      <c r="AJ190" s="29"/>
    </row>
    <row r="191" spans="1:36">
      <c r="A191" s="2831"/>
      <c r="B191" s="2832"/>
      <c r="C191" s="2832"/>
      <c r="D191" s="2832"/>
      <c r="E191" s="2833"/>
      <c r="F191" s="1290" t="s">
        <v>1082</v>
      </c>
      <c r="G191" s="1291"/>
      <c r="H191" s="1291"/>
      <c r="I191" s="1291"/>
      <c r="J191" s="1291"/>
      <c r="K191" s="1291"/>
      <c r="L191" s="1291"/>
      <c r="M191" s="1291"/>
      <c r="N191" s="1291"/>
      <c r="O191" s="1291"/>
      <c r="P191" s="1291"/>
      <c r="Q191" s="1291"/>
      <c r="R191" s="1291"/>
      <c r="S191" s="1291"/>
      <c r="T191" s="1291"/>
      <c r="U191" s="1291"/>
      <c r="V191" s="1291"/>
      <c r="W191" s="1291"/>
      <c r="X191" s="1291"/>
      <c r="Y191" s="1291"/>
      <c r="Z191" s="1291"/>
      <c r="AA191" s="1291"/>
      <c r="AB191" s="1291"/>
      <c r="AC191" s="1291"/>
      <c r="AD191" s="1291"/>
      <c r="AE191" s="1291"/>
      <c r="AF191" s="1291"/>
      <c r="AG191" s="1291"/>
      <c r="AH191" s="796"/>
      <c r="AI191" s="8"/>
      <c r="AJ191" s="29"/>
    </row>
    <row r="192" spans="1:36">
      <c r="A192" s="2831"/>
      <c r="B192" s="2832"/>
      <c r="C192" s="2832"/>
      <c r="D192" s="2832"/>
      <c r="E192" s="2833"/>
      <c r="F192" s="642" t="s">
        <v>65</v>
      </c>
      <c r="G192" s="135"/>
      <c r="H192" s="2738" t="s">
        <v>1083</v>
      </c>
      <c r="I192" s="2738"/>
      <c r="J192" s="2738"/>
      <c r="K192" s="2738"/>
      <c r="L192" s="2738"/>
      <c r="M192" s="135"/>
      <c r="N192" s="643"/>
      <c r="O192" s="2738" t="s">
        <v>1084</v>
      </c>
      <c r="P192" s="2738"/>
      <c r="Q192" s="2738"/>
      <c r="R192" s="2738"/>
      <c r="S192" s="806"/>
      <c r="T192" s="806"/>
      <c r="U192" s="2738" t="s">
        <v>1085</v>
      </c>
      <c r="V192" s="2738"/>
      <c r="W192" s="2738"/>
      <c r="X192" s="2738"/>
      <c r="Y192" s="2738"/>
      <c r="Z192" s="2738"/>
      <c r="AA192" s="2738"/>
      <c r="AB192" s="135" t="s">
        <v>64</v>
      </c>
      <c r="AC192" s="2739"/>
      <c r="AD192" s="2739"/>
      <c r="AE192" s="2739"/>
      <c r="AF192" s="2739"/>
      <c r="AG192" s="2739"/>
      <c r="AH192" s="537"/>
      <c r="AI192" s="7"/>
      <c r="AJ192" s="29"/>
    </row>
    <row r="193" spans="1:65">
      <c r="A193" s="2831"/>
      <c r="B193" s="2832"/>
      <c r="C193" s="2832"/>
      <c r="D193" s="2832"/>
      <c r="E193" s="2833"/>
      <c r="F193" s="1290" t="s">
        <v>1086</v>
      </c>
      <c r="G193" s="1291"/>
      <c r="H193" s="1291"/>
      <c r="I193" s="1291"/>
      <c r="J193" s="1291"/>
      <c r="K193" s="1291"/>
      <c r="L193" s="1291"/>
      <c r="M193" s="1291"/>
      <c r="N193" s="1291"/>
      <c r="O193" s="1291"/>
      <c r="P193" s="1291"/>
      <c r="Q193" s="1291"/>
      <c r="R193" s="1291"/>
      <c r="S193" s="1291"/>
      <c r="T193" s="1291"/>
      <c r="U193" s="1291"/>
      <c r="V193" s="1291"/>
      <c r="W193" s="1291"/>
      <c r="X193" s="1291"/>
      <c r="Y193" s="1291"/>
      <c r="Z193" s="1291"/>
      <c r="AA193" s="1291"/>
      <c r="AB193" s="1291"/>
      <c r="AC193" s="1291"/>
      <c r="AD193" s="1291"/>
      <c r="AE193" s="1291"/>
      <c r="AF193" s="1291"/>
      <c r="AG193" s="1291"/>
      <c r="AH193" s="796"/>
      <c r="AI193" s="8"/>
      <c r="AJ193" s="29"/>
    </row>
    <row r="194" spans="1:65">
      <c r="A194" s="2834"/>
      <c r="B194" s="2835"/>
      <c r="C194" s="2835"/>
      <c r="D194" s="2835"/>
      <c r="E194" s="2836"/>
      <c r="F194" s="644" t="s">
        <v>65</v>
      </c>
      <c r="G194" s="32"/>
      <c r="H194" s="2738" t="s">
        <v>245</v>
      </c>
      <c r="I194" s="2738"/>
      <c r="J194" s="135"/>
      <c r="K194" s="135"/>
      <c r="L194" s="2738" t="s">
        <v>246</v>
      </c>
      <c r="M194" s="2738"/>
      <c r="N194" s="2738"/>
      <c r="O194" s="807" t="s">
        <v>64</v>
      </c>
      <c r="P194" s="807"/>
      <c r="Q194" s="2751" t="s">
        <v>1087</v>
      </c>
      <c r="R194" s="2811"/>
      <c r="S194" s="2811"/>
      <c r="T194" s="2811"/>
      <c r="U194" s="2811"/>
      <c r="V194" s="2811"/>
      <c r="W194" s="2811"/>
      <c r="X194" s="2811"/>
      <c r="Y194" s="2811"/>
      <c r="Z194" s="2811"/>
      <c r="AA194" s="2811"/>
      <c r="AB194" s="2811"/>
      <c r="AC194" s="2811"/>
      <c r="AD194" s="2811"/>
      <c r="AE194" s="2811"/>
      <c r="AF194" s="2811"/>
      <c r="AG194" s="2811"/>
      <c r="AH194" s="2811"/>
      <c r="AI194" s="2812"/>
      <c r="AJ194" s="29"/>
    </row>
    <row r="195" spans="1:65" ht="17.25" customHeight="1">
      <c r="A195" s="2813">
        <v>17</v>
      </c>
      <c r="B195" s="2804"/>
      <c r="C195" s="2804"/>
      <c r="D195" s="2804"/>
      <c r="E195" s="2804"/>
      <c r="F195" s="2804"/>
      <c r="G195" s="2804"/>
      <c r="H195" s="2804"/>
      <c r="I195" s="2804"/>
      <c r="J195" s="2804"/>
      <c r="K195" s="2804"/>
      <c r="L195" s="2804"/>
      <c r="M195" s="2804"/>
      <c r="N195" s="2804"/>
      <c r="O195" s="2804"/>
      <c r="P195" s="2804"/>
      <c r="Q195" s="2804"/>
      <c r="R195" s="2804"/>
      <c r="S195" s="2804"/>
      <c r="T195" s="2804"/>
      <c r="U195" s="2804"/>
      <c r="V195" s="2804"/>
      <c r="W195" s="2804"/>
      <c r="X195" s="2804"/>
      <c r="Y195" s="2804"/>
      <c r="Z195" s="2804"/>
      <c r="AA195" s="2804"/>
      <c r="AB195" s="2804"/>
      <c r="AC195" s="2804"/>
      <c r="AD195" s="2804"/>
      <c r="AE195" s="2804"/>
      <c r="AF195" s="2804"/>
      <c r="AG195" s="2804"/>
      <c r="AH195" s="2804"/>
      <c r="AI195" s="2804"/>
      <c r="AJ195" s="645"/>
    </row>
    <row r="196" spans="1:65" ht="15.75" customHeight="1">
      <c r="A196" s="2814"/>
      <c r="B196" s="2806"/>
      <c r="C196" s="2806"/>
      <c r="D196" s="2806"/>
      <c r="E196" s="2806"/>
      <c r="F196" s="2806"/>
      <c r="G196" s="2806"/>
      <c r="H196" s="2806"/>
      <c r="I196" s="2806"/>
      <c r="J196" s="2806"/>
      <c r="K196" s="2806"/>
      <c r="L196" s="2806"/>
      <c r="M196" s="2806"/>
      <c r="N196" s="2806"/>
      <c r="O196" s="2806"/>
      <c r="P196" s="2806"/>
      <c r="Q196" s="2806"/>
      <c r="R196" s="2806"/>
      <c r="S196" s="2806"/>
      <c r="T196" s="2806"/>
      <c r="U196" s="2806"/>
      <c r="V196" s="2806"/>
      <c r="W196" s="2806"/>
      <c r="X196" s="2806"/>
      <c r="Y196" s="2806"/>
      <c r="Z196" s="2806"/>
      <c r="AA196" s="2806"/>
      <c r="AB196" s="2806"/>
      <c r="AC196" s="2806"/>
      <c r="AD196" s="2806"/>
      <c r="AE196" s="2806"/>
      <c r="AF196" s="2806"/>
      <c r="AG196" s="2806"/>
      <c r="AH196" s="2806"/>
      <c r="AI196" s="2806"/>
      <c r="AJ196" s="645"/>
      <c r="AK196" s="924" t="s">
        <v>1575</v>
      </c>
    </row>
    <row r="197" spans="1:65">
      <c r="A197" s="2815" t="s">
        <v>1088</v>
      </c>
      <c r="B197" s="2816"/>
      <c r="C197" s="2816"/>
      <c r="D197" s="2816"/>
      <c r="E197" s="2817"/>
      <c r="F197" s="2824" t="s">
        <v>1519</v>
      </c>
      <c r="G197" s="2825"/>
      <c r="H197" s="2825"/>
      <c r="I197" s="2825"/>
      <c r="J197" s="2825"/>
      <c r="K197" s="2825"/>
      <c r="L197" s="2825"/>
      <c r="M197" s="2825"/>
      <c r="N197" s="2825"/>
      <c r="O197" s="2825"/>
      <c r="P197" s="2825"/>
      <c r="Q197" s="2825"/>
      <c r="R197" s="2825"/>
      <c r="S197" s="2825"/>
      <c r="T197" s="2825"/>
      <c r="U197" s="2825"/>
      <c r="V197" s="2825"/>
      <c r="W197" s="2825"/>
      <c r="X197" s="2825"/>
      <c r="Y197" s="2825"/>
      <c r="Z197" s="2825"/>
      <c r="AA197" s="2825"/>
      <c r="AB197" s="2825"/>
      <c r="AC197" s="2825"/>
      <c r="AD197" s="2825"/>
      <c r="AE197" s="2825"/>
      <c r="AF197" s="2825"/>
      <c r="AG197" s="2825"/>
      <c r="AH197" s="2825"/>
      <c r="AI197" s="2826"/>
      <c r="AJ197" s="646"/>
      <c r="AK197" s="2451" t="s">
        <v>1093</v>
      </c>
      <c r="AL197" s="2452"/>
      <c r="AM197" s="2452"/>
      <c r="AN197" s="2452"/>
      <c r="AO197" s="2453"/>
      <c r="AP197" s="2408" t="s">
        <v>1094</v>
      </c>
      <c r="AQ197" s="2408"/>
      <c r="AR197" s="2408" t="s">
        <v>1095</v>
      </c>
      <c r="AS197" s="2408"/>
      <c r="AT197" s="2409" t="s">
        <v>1096</v>
      </c>
      <c r="AU197" s="2409"/>
      <c r="AV197" s="2410" t="s">
        <v>1097</v>
      </c>
      <c r="AW197" s="2411"/>
      <c r="AX197" s="2408" t="s">
        <v>1098</v>
      </c>
      <c r="AY197" s="2408"/>
      <c r="AZ197" s="2414" t="s">
        <v>1099</v>
      </c>
      <c r="BA197" s="2415"/>
      <c r="BB197" s="2418" t="s">
        <v>1100</v>
      </c>
      <c r="BC197" s="2419"/>
      <c r="BD197" s="2422" t="s">
        <v>1101</v>
      </c>
      <c r="BE197" s="2423"/>
      <c r="BF197" s="2422" t="s">
        <v>1102</v>
      </c>
      <c r="BG197" s="2423"/>
      <c r="BH197" s="2422" t="s">
        <v>1103</v>
      </c>
      <c r="BI197" s="2423"/>
      <c r="BJ197" s="2396" t="s">
        <v>1104</v>
      </c>
      <c r="BK197" s="2398"/>
      <c r="BL197" s="2426" t="s">
        <v>1105</v>
      </c>
      <c r="BM197" s="2426"/>
    </row>
    <row r="198" spans="1:65">
      <c r="A198" s="2818"/>
      <c r="B198" s="2819"/>
      <c r="C198" s="2819"/>
      <c r="D198" s="2819"/>
      <c r="E198" s="2820"/>
      <c r="F198" s="2827" t="s">
        <v>1089</v>
      </c>
      <c r="G198" s="2828"/>
      <c r="H198" s="2828"/>
      <c r="I198" s="2828"/>
      <c r="J198" s="2828"/>
      <c r="K198" s="2828"/>
      <c r="L198" s="2828"/>
      <c r="M198" s="2828"/>
      <c r="N198" s="2828"/>
      <c r="O198" s="2828"/>
      <c r="P198" s="2828"/>
      <c r="Q198" s="2828"/>
      <c r="R198" s="2828"/>
      <c r="S198" s="2828"/>
      <c r="T198" s="2828"/>
      <c r="U198" s="2828"/>
      <c r="V198" s="2828"/>
      <c r="W198" s="2828"/>
      <c r="X198" s="2828"/>
      <c r="Y198" s="2828"/>
      <c r="Z198" s="2828"/>
      <c r="AA198" s="2828"/>
      <c r="AB198" s="2828"/>
      <c r="AC198" s="2828"/>
      <c r="AD198" s="2828"/>
      <c r="AE198" s="2828"/>
      <c r="AF198" s="2828"/>
      <c r="AG198" s="2828"/>
      <c r="AH198" s="2828"/>
      <c r="AI198" s="2820"/>
      <c r="AJ198" s="646"/>
      <c r="AK198" s="2454"/>
      <c r="AL198" s="2455"/>
      <c r="AM198" s="2455"/>
      <c r="AN198" s="2455"/>
      <c r="AO198" s="2456"/>
      <c r="AP198" s="2408"/>
      <c r="AQ198" s="2408"/>
      <c r="AR198" s="2408"/>
      <c r="AS198" s="2408"/>
      <c r="AT198" s="2409"/>
      <c r="AU198" s="2409"/>
      <c r="AV198" s="2412"/>
      <c r="AW198" s="2413"/>
      <c r="AX198" s="2408"/>
      <c r="AY198" s="2408"/>
      <c r="AZ198" s="2416"/>
      <c r="BA198" s="2417"/>
      <c r="BB198" s="2420"/>
      <c r="BC198" s="2421"/>
      <c r="BD198" s="2424"/>
      <c r="BE198" s="2425"/>
      <c r="BF198" s="2424"/>
      <c r="BG198" s="2425"/>
      <c r="BH198" s="2424"/>
      <c r="BI198" s="2425"/>
      <c r="BJ198" s="2400" t="s">
        <v>1106</v>
      </c>
      <c r="BK198" s="2402"/>
      <c r="BL198" s="2426"/>
      <c r="BM198" s="2426"/>
    </row>
    <row r="199" spans="1:65">
      <c r="A199" s="2821"/>
      <c r="B199" s="2822"/>
      <c r="C199" s="2822"/>
      <c r="D199" s="2822"/>
      <c r="E199" s="2823"/>
      <c r="F199" s="2827" t="s">
        <v>1520</v>
      </c>
      <c r="G199" s="2829"/>
      <c r="H199" s="2829"/>
      <c r="I199" s="2829"/>
      <c r="J199" s="2829"/>
      <c r="K199" s="2829"/>
      <c r="L199" s="2829"/>
      <c r="M199" s="2829"/>
      <c r="N199" s="2829"/>
      <c r="O199" s="2829"/>
      <c r="P199" s="2829"/>
      <c r="Q199" s="2829"/>
      <c r="R199" s="2829"/>
      <c r="S199" s="2829"/>
      <c r="T199" s="2829"/>
      <c r="U199" s="2829"/>
      <c r="V199" s="2829"/>
      <c r="W199" s="2829"/>
      <c r="X199" s="2829"/>
      <c r="Y199" s="2829"/>
      <c r="Z199" s="2829"/>
      <c r="AA199" s="2829"/>
      <c r="AB199" s="2829"/>
      <c r="AC199" s="2829"/>
      <c r="AD199" s="2829"/>
      <c r="AE199" s="2829"/>
      <c r="AF199" s="2829"/>
      <c r="AG199" s="2829"/>
      <c r="AH199" s="2829"/>
      <c r="AI199" s="2830"/>
      <c r="AJ199" s="646"/>
      <c r="AK199" s="2441" t="s">
        <v>1107</v>
      </c>
      <c r="AL199" s="2442"/>
      <c r="AM199" s="2442"/>
      <c r="AN199" s="2442"/>
      <c r="AO199" s="2443"/>
      <c r="AP199" s="2409" t="s">
        <v>1108</v>
      </c>
      <c r="AQ199" s="2409"/>
      <c r="AR199" s="2409" t="s">
        <v>1109</v>
      </c>
      <c r="AS199" s="2409"/>
      <c r="AT199" s="2409" t="s">
        <v>1109</v>
      </c>
      <c r="AU199" s="2409"/>
      <c r="AV199" s="2409" t="s">
        <v>1109</v>
      </c>
      <c r="AW199" s="2409"/>
      <c r="AX199" s="2409" t="s">
        <v>1110</v>
      </c>
      <c r="AY199" s="2409"/>
      <c r="AZ199" s="2444" t="s">
        <v>1110</v>
      </c>
      <c r="BA199" s="2445"/>
      <c r="BB199" s="2446" t="s">
        <v>1447</v>
      </c>
      <c r="BC199" s="2447"/>
      <c r="BD199" s="2448" t="s">
        <v>1110</v>
      </c>
      <c r="BE199" s="2449"/>
      <c r="BF199" s="2448" t="s">
        <v>1110</v>
      </c>
      <c r="BG199" s="2449"/>
      <c r="BH199" s="2448" t="s">
        <v>1110</v>
      </c>
      <c r="BI199" s="2449"/>
      <c r="BJ199" s="2448" t="s">
        <v>1109</v>
      </c>
      <c r="BK199" s="2449"/>
      <c r="BL199" s="2409" t="s">
        <v>1109</v>
      </c>
      <c r="BM199" s="2409"/>
    </row>
    <row r="200" spans="1:65" ht="13.5" customHeight="1">
      <c r="A200" s="2797" t="s">
        <v>1090</v>
      </c>
      <c r="B200" s="2798"/>
      <c r="C200" s="2803" t="s">
        <v>582</v>
      </c>
      <c r="D200" s="2804"/>
      <c r="E200" s="2807"/>
      <c r="F200" s="2809" t="s">
        <v>62</v>
      </c>
      <c r="G200" s="2809" t="s">
        <v>65</v>
      </c>
      <c r="H200" s="2810"/>
      <c r="I200" s="2810"/>
      <c r="J200" s="2810"/>
      <c r="K200" s="2774" t="s">
        <v>64</v>
      </c>
      <c r="L200" s="2776" t="s">
        <v>1091</v>
      </c>
      <c r="M200" s="2776"/>
      <c r="N200" s="2776"/>
      <c r="O200" s="2776"/>
      <c r="P200" s="2776"/>
      <c r="Q200" s="2776"/>
      <c r="R200" s="2776"/>
      <c r="S200" s="2776"/>
      <c r="T200" s="2776"/>
      <c r="U200" s="2776"/>
      <c r="V200" s="2776"/>
      <c r="W200" s="2776"/>
      <c r="X200" s="2776"/>
      <c r="Y200" s="2776"/>
      <c r="Z200" s="2776"/>
      <c r="AA200" s="2776"/>
      <c r="AB200" s="2776"/>
      <c r="AC200" s="2776"/>
      <c r="AD200" s="2776"/>
      <c r="AE200" s="2776"/>
      <c r="AF200" s="2776"/>
      <c r="AG200" s="2776"/>
      <c r="AH200" s="2776"/>
      <c r="AI200" s="2777"/>
      <c r="AJ200" s="647"/>
      <c r="AK200" s="2409" t="s">
        <v>1576</v>
      </c>
      <c r="AL200" s="2409"/>
      <c r="AM200" s="2409"/>
      <c r="AN200" s="2409"/>
      <c r="AO200" s="2409"/>
      <c r="AP200" s="2440">
        <v>473</v>
      </c>
      <c r="AQ200" s="2440"/>
      <c r="AR200" s="2440" t="s">
        <v>1577</v>
      </c>
      <c r="AS200" s="2440"/>
      <c r="AT200" s="2440" t="s">
        <v>1578</v>
      </c>
      <c r="AU200" s="2440"/>
      <c r="AV200" s="2440" t="s">
        <v>1579</v>
      </c>
      <c r="AW200" s="2440"/>
      <c r="AX200" s="2440">
        <v>212</v>
      </c>
      <c r="AY200" s="2440"/>
      <c r="AZ200" s="2440">
        <v>2.21</v>
      </c>
      <c r="BA200" s="2440"/>
      <c r="BB200" s="2440">
        <v>185</v>
      </c>
      <c r="BC200" s="2440"/>
      <c r="BD200" s="2440">
        <v>0.25</v>
      </c>
      <c r="BE200" s="2440"/>
      <c r="BF200" s="2440">
        <v>0.28000000000000003</v>
      </c>
      <c r="BG200" s="2440"/>
      <c r="BH200" s="2440">
        <v>20</v>
      </c>
      <c r="BI200" s="2440"/>
      <c r="BJ200" s="2440" t="s">
        <v>1580</v>
      </c>
      <c r="BK200" s="2440"/>
      <c r="BL200" s="2440" t="s">
        <v>1581</v>
      </c>
      <c r="BM200" s="2440"/>
    </row>
    <row r="201" spans="1:65">
      <c r="A201" s="2799"/>
      <c r="B201" s="2800"/>
      <c r="C201" s="2805"/>
      <c r="D201" s="2806"/>
      <c r="E201" s="2808"/>
      <c r="F201" s="2806"/>
      <c r="G201" s="2806"/>
      <c r="H201" s="2806"/>
      <c r="I201" s="2806"/>
      <c r="J201" s="2806"/>
      <c r="K201" s="2775"/>
      <c r="L201" s="2778"/>
      <c r="M201" s="2778"/>
      <c r="N201" s="2778"/>
      <c r="O201" s="2778"/>
      <c r="P201" s="2778"/>
      <c r="Q201" s="2778"/>
      <c r="R201" s="2778"/>
      <c r="S201" s="2778"/>
      <c r="T201" s="2778"/>
      <c r="U201" s="2778"/>
      <c r="V201" s="2778"/>
      <c r="W201" s="2778"/>
      <c r="X201" s="2778"/>
      <c r="Y201" s="2778"/>
      <c r="Z201" s="2778"/>
      <c r="AA201" s="2778"/>
      <c r="AB201" s="2778"/>
      <c r="AC201" s="2778"/>
      <c r="AD201" s="2778"/>
      <c r="AE201" s="2778"/>
      <c r="AF201" s="2778"/>
      <c r="AG201" s="2778"/>
      <c r="AH201" s="2778"/>
      <c r="AI201" s="2779"/>
      <c r="AJ201" s="647"/>
      <c r="AK201" s="2428" t="s">
        <v>1582</v>
      </c>
      <c r="AL201" s="2429"/>
      <c r="AM201" s="2429"/>
      <c r="AN201" s="2429"/>
      <c r="AO201" s="2430"/>
      <c r="AP201" s="2431">
        <v>484</v>
      </c>
      <c r="AQ201" s="2432"/>
      <c r="AR201" s="2431" t="s">
        <v>1583</v>
      </c>
      <c r="AS201" s="2432"/>
      <c r="AT201" s="2431" t="s">
        <v>1578</v>
      </c>
      <c r="AU201" s="2432"/>
      <c r="AV201" s="2431" t="s">
        <v>1584</v>
      </c>
      <c r="AW201" s="2432"/>
      <c r="AX201" s="2433">
        <v>226</v>
      </c>
      <c r="AY201" s="2434"/>
      <c r="AZ201" s="2435">
        <v>2.2999999999999998</v>
      </c>
      <c r="BA201" s="2436"/>
      <c r="BB201" s="2431">
        <v>195</v>
      </c>
      <c r="BC201" s="2432"/>
      <c r="BD201" s="2433">
        <v>0.27</v>
      </c>
      <c r="BE201" s="2434"/>
      <c r="BF201" s="2437">
        <v>0.3</v>
      </c>
      <c r="BG201" s="2438"/>
      <c r="BH201" s="2433">
        <v>21</v>
      </c>
      <c r="BI201" s="2434"/>
      <c r="BJ201" s="2433" t="s">
        <v>1585</v>
      </c>
      <c r="BK201" s="2434"/>
      <c r="BL201" s="2433" t="s">
        <v>1586</v>
      </c>
      <c r="BM201" s="2434"/>
    </row>
    <row r="202" spans="1:65">
      <c r="A202" s="2799"/>
      <c r="B202" s="2800"/>
      <c r="C202" s="2780" t="s">
        <v>1092</v>
      </c>
      <c r="D202" s="2780"/>
      <c r="E202" s="2781" t="s">
        <v>1093</v>
      </c>
      <c r="F202" s="2782"/>
      <c r="G202" s="2782"/>
      <c r="H202" s="2782"/>
      <c r="I202" s="2783"/>
      <c r="J202" s="2787" t="s">
        <v>1094</v>
      </c>
      <c r="K202" s="2787"/>
      <c r="L202" s="2787" t="s">
        <v>1095</v>
      </c>
      <c r="M202" s="2787"/>
      <c r="N202" s="2788" t="s">
        <v>1096</v>
      </c>
      <c r="O202" s="2788"/>
      <c r="P202" s="2789" t="s">
        <v>1097</v>
      </c>
      <c r="Q202" s="2790"/>
      <c r="R202" s="2787" t="s">
        <v>1098</v>
      </c>
      <c r="S202" s="2787"/>
      <c r="T202" s="2793" t="s">
        <v>1099</v>
      </c>
      <c r="U202" s="2794"/>
      <c r="V202" s="2877" t="s">
        <v>1100</v>
      </c>
      <c r="W202" s="2878"/>
      <c r="X202" s="2881" t="s">
        <v>1101</v>
      </c>
      <c r="Y202" s="2882"/>
      <c r="Z202" s="2881" t="s">
        <v>1102</v>
      </c>
      <c r="AA202" s="2882"/>
      <c r="AB202" s="2881" t="s">
        <v>1103</v>
      </c>
      <c r="AC202" s="2882"/>
      <c r="AD202" s="2842" t="s">
        <v>1104</v>
      </c>
      <c r="AE202" s="2844"/>
      <c r="AF202" s="2885" t="s">
        <v>1105</v>
      </c>
      <c r="AG202" s="2885"/>
      <c r="AH202" s="2871"/>
      <c r="AI202" s="2872"/>
      <c r="AJ202" s="647"/>
      <c r="AK202" s="2439" t="s">
        <v>1587</v>
      </c>
      <c r="AL202" s="2439"/>
      <c r="AM202" s="2439"/>
      <c r="AN202" s="2439"/>
      <c r="AO202" s="2439"/>
      <c r="AP202" s="2440">
        <v>444</v>
      </c>
      <c r="AQ202" s="2440"/>
      <c r="AR202" s="2440">
        <v>16.7</v>
      </c>
      <c r="AS202" s="2440"/>
      <c r="AT202" s="2440">
        <v>14.8</v>
      </c>
      <c r="AU202" s="2440"/>
      <c r="AV202" s="2440">
        <v>61.1</v>
      </c>
      <c r="AW202" s="2440"/>
      <c r="AX202" s="2440">
        <v>204</v>
      </c>
      <c r="AY202" s="2440"/>
      <c r="AZ202" s="2440">
        <v>2.16</v>
      </c>
      <c r="BA202" s="2440"/>
      <c r="BB202" s="2440">
        <v>180</v>
      </c>
      <c r="BC202" s="2440"/>
      <c r="BD202" s="2440">
        <v>0.24</v>
      </c>
      <c r="BE202" s="2440"/>
      <c r="BF202" s="2440">
        <v>0.26</v>
      </c>
      <c r="BG202" s="2440"/>
      <c r="BH202" s="2440">
        <v>19</v>
      </c>
      <c r="BI202" s="2440"/>
      <c r="BJ202" s="2440">
        <v>1.4</v>
      </c>
      <c r="BK202" s="2440"/>
      <c r="BL202" s="2440">
        <v>0</v>
      </c>
      <c r="BM202" s="2440"/>
    </row>
    <row r="203" spans="1:65">
      <c r="A203" s="2799"/>
      <c r="B203" s="2800"/>
      <c r="C203" s="2780"/>
      <c r="D203" s="2780"/>
      <c r="E203" s="2784"/>
      <c r="F203" s="2785"/>
      <c r="G203" s="2785"/>
      <c r="H203" s="2785"/>
      <c r="I203" s="2786"/>
      <c r="J203" s="2787"/>
      <c r="K203" s="2787"/>
      <c r="L203" s="2787"/>
      <c r="M203" s="2787"/>
      <c r="N203" s="2788"/>
      <c r="O203" s="2788"/>
      <c r="P203" s="2791"/>
      <c r="Q203" s="2792"/>
      <c r="R203" s="2787"/>
      <c r="S203" s="2787"/>
      <c r="T203" s="2795"/>
      <c r="U203" s="2796"/>
      <c r="V203" s="2879"/>
      <c r="W203" s="2880"/>
      <c r="X203" s="2883"/>
      <c r="Y203" s="2884"/>
      <c r="Z203" s="2883"/>
      <c r="AA203" s="2884"/>
      <c r="AB203" s="2883"/>
      <c r="AC203" s="2884"/>
      <c r="AD203" s="2839" t="s">
        <v>1106</v>
      </c>
      <c r="AE203" s="2841"/>
      <c r="AF203" s="2885"/>
      <c r="AG203" s="2885"/>
      <c r="AH203" s="2873"/>
      <c r="AI203" s="2874"/>
      <c r="AJ203" s="647"/>
      <c r="AK203" s="2396" t="s">
        <v>1112</v>
      </c>
      <c r="AL203" s="2397"/>
      <c r="AM203" s="2397"/>
      <c r="AN203" s="2397"/>
      <c r="AO203" s="2398"/>
      <c r="AP203" s="2399">
        <f>J205</f>
        <v>0</v>
      </c>
      <c r="AQ203" s="2399"/>
      <c r="AR203" s="2399">
        <f>L205</f>
        <v>0</v>
      </c>
      <c r="AS203" s="2399"/>
      <c r="AT203" s="2399">
        <f>N205</f>
        <v>0</v>
      </c>
      <c r="AU203" s="2399"/>
      <c r="AV203" s="2399">
        <f>P205</f>
        <v>0</v>
      </c>
      <c r="AW203" s="2399"/>
      <c r="AX203" s="2399">
        <f>R205</f>
        <v>0</v>
      </c>
      <c r="AY203" s="2399"/>
      <c r="AZ203" s="2399">
        <f>T205</f>
        <v>0</v>
      </c>
      <c r="BA203" s="2399"/>
      <c r="BB203" s="2399">
        <f>V205</f>
        <v>0</v>
      </c>
      <c r="BC203" s="2399"/>
      <c r="BD203" s="2399">
        <f>X205</f>
        <v>0</v>
      </c>
      <c r="BE203" s="2399"/>
      <c r="BF203" s="2399">
        <f>Z205</f>
        <v>0</v>
      </c>
      <c r="BG203" s="2399"/>
      <c r="BH203" s="2399">
        <f>AB205</f>
        <v>0</v>
      </c>
      <c r="BI203" s="2399"/>
      <c r="BJ203" s="2399">
        <f>AD205</f>
        <v>0</v>
      </c>
      <c r="BK203" s="2399"/>
      <c r="BL203" s="2399">
        <f>AF205</f>
        <v>0</v>
      </c>
      <c r="BM203" s="2399"/>
    </row>
    <row r="204" spans="1:65">
      <c r="A204" s="2799"/>
      <c r="B204" s="2800"/>
      <c r="C204" s="2780"/>
      <c r="D204" s="2780"/>
      <c r="E204" s="2853" t="s">
        <v>1107</v>
      </c>
      <c r="F204" s="2854"/>
      <c r="G204" s="2854"/>
      <c r="H204" s="2854"/>
      <c r="I204" s="2855"/>
      <c r="J204" s="2788" t="s">
        <v>1108</v>
      </c>
      <c r="K204" s="2788"/>
      <c r="L204" s="2788" t="s">
        <v>1109</v>
      </c>
      <c r="M204" s="2788"/>
      <c r="N204" s="2788" t="s">
        <v>1109</v>
      </c>
      <c r="O204" s="2788"/>
      <c r="P204" s="2788" t="s">
        <v>1109</v>
      </c>
      <c r="Q204" s="2788"/>
      <c r="R204" s="2788" t="s">
        <v>1110</v>
      </c>
      <c r="S204" s="2788"/>
      <c r="T204" s="2856" t="s">
        <v>1110</v>
      </c>
      <c r="U204" s="2857"/>
      <c r="V204" s="1348" t="s">
        <v>1447</v>
      </c>
      <c r="W204" s="1350"/>
      <c r="X204" s="2851" t="s">
        <v>1110</v>
      </c>
      <c r="Y204" s="2852"/>
      <c r="Z204" s="2851" t="s">
        <v>1110</v>
      </c>
      <c r="AA204" s="2852"/>
      <c r="AB204" s="2851" t="s">
        <v>1110</v>
      </c>
      <c r="AC204" s="2852"/>
      <c r="AD204" s="2851" t="s">
        <v>1109</v>
      </c>
      <c r="AE204" s="2852"/>
      <c r="AF204" s="2788" t="s">
        <v>1109</v>
      </c>
      <c r="AG204" s="2788"/>
      <c r="AH204" s="2873"/>
      <c r="AI204" s="2874"/>
      <c r="AJ204" s="647"/>
      <c r="AK204" s="2400" t="s">
        <v>1113</v>
      </c>
      <c r="AL204" s="2401"/>
      <c r="AM204" s="2401"/>
      <c r="AN204" s="2401"/>
      <c r="AO204" s="2402"/>
      <c r="AP204" s="2399"/>
      <c r="AQ204" s="2399"/>
      <c r="AR204" s="2399"/>
      <c r="AS204" s="2399"/>
      <c r="AT204" s="2399"/>
      <c r="AU204" s="2399"/>
      <c r="AV204" s="2399"/>
      <c r="AW204" s="2399"/>
      <c r="AX204" s="2399"/>
      <c r="AY204" s="2399"/>
      <c r="AZ204" s="2399"/>
      <c r="BA204" s="2399"/>
      <c r="BB204" s="2399"/>
      <c r="BC204" s="2399"/>
      <c r="BD204" s="2399"/>
      <c r="BE204" s="2399"/>
      <c r="BF204" s="2399"/>
      <c r="BG204" s="2399"/>
      <c r="BH204" s="2399"/>
      <c r="BI204" s="2399"/>
      <c r="BJ204" s="2399"/>
      <c r="BK204" s="2399"/>
      <c r="BL204" s="2399"/>
      <c r="BM204" s="2399"/>
    </row>
    <row r="205" spans="1:65">
      <c r="A205" s="2799"/>
      <c r="B205" s="2800"/>
      <c r="C205" s="2864" t="s">
        <v>1111</v>
      </c>
      <c r="D205" s="2865"/>
      <c r="E205" s="2842" t="s">
        <v>1112</v>
      </c>
      <c r="F205" s="2843"/>
      <c r="G205" s="2843"/>
      <c r="H205" s="2843"/>
      <c r="I205" s="2844"/>
      <c r="J205" s="2838"/>
      <c r="K205" s="2838"/>
      <c r="L205" s="2838"/>
      <c r="M205" s="2838"/>
      <c r="N205" s="2838"/>
      <c r="O205" s="2838"/>
      <c r="P205" s="2838"/>
      <c r="Q205" s="2838"/>
      <c r="R205" s="2838"/>
      <c r="S205" s="2838"/>
      <c r="T205" s="2847"/>
      <c r="U205" s="2848"/>
      <c r="V205" s="2847"/>
      <c r="W205" s="2848"/>
      <c r="X205" s="2838"/>
      <c r="Y205" s="2838"/>
      <c r="Z205" s="2838"/>
      <c r="AA205" s="2838"/>
      <c r="AB205" s="2838"/>
      <c r="AC205" s="2838"/>
      <c r="AD205" s="2838"/>
      <c r="AE205" s="2838"/>
      <c r="AF205" s="2838"/>
      <c r="AG205" s="2838"/>
      <c r="AH205" s="2873"/>
      <c r="AI205" s="2874"/>
      <c r="AJ205" s="647"/>
      <c r="AK205" s="932"/>
      <c r="AL205" s="932"/>
      <c r="AM205" s="932"/>
      <c r="AN205" s="932"/>
      <c r="AO205" s="932"/>
      <c r="AP205" s="933"/>
      <c r="AQ205" s="933"/>
      <c r="AR205" s="933"/>
      <c r="AS205" s="933"/>
      <c r="AT205" s="933"/>
      <c r="AU205" s="933"/>
      <c r="AV205" s="933"/>
      <c r="AW205" s="933"/>
      <c r="AX205" s="933"/>
      <c r="AY205" s="933"/>
      <c r="AZ205" s="933"/>
      <c r="BA205" s="933"/>
      <c r="BB205" s="933"/>
      <c r="BC205" s="933"/>
      <c r="BD205" s="933"/>
      <c r="BE205" s="933"/>
      <c r="BF205" s="933"/>
      <c r="BG205" s="933"/>
      <c r="BH205" s="933"/>
      <c r="BI205" s="933"/>
      <c r="BJ205" s="933"/>
      <c r="BK205" s="933"/>
      <c r="BL205" s="933"/>
      <c r="BM205" s="933"/>
    </row>
    <row r="206" spans="1:65">
      <c r="A206" s="2799"/>
      <c r="B206" s="2800"/>
      <c r="C206" s="2866"/>
      <c r="D206" s="2867"/>
      <c r="E206" s="2839" t="s">
        <v>1113</v>
      </c>
      <c r="F206" s="2840"/>
      <c r="G206" s="2840"/>
      <c r="H206" s="2840"/>
      <c r="I206" s="2841"/>
      <c r="J206" s="2838"/>
      <c r="K206" s="2838"/>
      <c r="L206" s="2838"/>
      <c r="M206" s="2838"/>
      <c r="N206" s="2838"/>
      <c r="O206" s="2838"/>
      <c r="P206" s="2838"/>
      <c r="Q206" s="2838"/>
      <c r="R206" s="2838"/>
      <c r="S206" s="2838"/>
      <c r="T206" s="2849"/>
      <c r="U206" s="2850"/>
      <c r="V206" s="2849"/>
      <c r="W206" s="2850"/>
      <c r="X206" s="2838"/>
      <c r="Y206" s="2838"/>
      <c r="Z206" s="2838"/>
      <c r="AA206" s="2838"/>
      <c r="AB206" s="2838"/>
      <c r="AC206" s="2838"/>
      <c r="AD206" s="2838"/>
      <c r="AE206" s="2838"/>
      <c r="AF206" s="2838"/>
      <c r="AG206" s="2838"/>
      <c r="AH206" s="2873"/>
      <c r="AI206" s="2874"/>
      <c r="AJ206" s="647"/>
      <c r="AK206" s="924" t="s">
        <v>1588</v>
      </c>
    </row>
    <row r="207" spans="1:65">
      <c r="A207" s="2799"/>
      <c r="B207" s="2800"/>
      <c r="C207" s="2866"/>
      <c r="D207" s="2867"/>
      <c r="E207" s="2842" t="s">
        <v>1090</v>
      </c>
      <c r="F207" s="2843"/>
      <c r="G207" s="2843"/>
      <c r="H207" s="2843"/>
      <c r="I207" s="2844"/>
      <c r="J207" s="2845"/>
      <c r="K207" s="2846"/>
      <c r="L207" s="2845"/>
      <c r="M207" s="2846"/>
      <c r="N207" s="2845"/>
      <c r="O207" s="2846"/>
      <c r="P207" s="2845"/>
      <c r="Q207" s="2846"/>
      <c r="R207" s="2845"/>
      <c r="S207" s="2846"/>
      <c r="T207" s="2847"/>
      <c r="U207" s="2848"/>
      <c r="V207" s="2847"/>
      <c r="W207" s="2848"/>
      <c r="X207" s="2847"/>
      <c r="Y207" s="2848"/>
      <c r="Z207" s="2847"/>
      <c r="AA207" s="2848"/>
      <c r="AB207" s="2847"/>
      <c r="AC207" s="2848"/>
      <c r="AD207" s="2847"/>
      <c r="AE207" s="2848"/>
      <c r="AF207" s="2847"/>
      <c r="AG207" s="2848"/>
      <c r="AH207" s="2873"/>
      <c r="AI207" s="2874"/>
      <c r="AJ207" s="647"/>
      <c r="AK207" s="2403"/>
      <c r="AL207" s="2404"/>
      <c r="AM207" s="2407" t="s">
        <v>1094</v>
      </c>
      <c r="AN207" s="2407"/>
      <c r="AO207" s="2408" t="s">
        <v>1095</v>
      </c>
      <c r="AP207" s="2408"/>
      <c r="AQ207" s="2409" t="s">
        <v>1096</v>
      </c>
      <c r="AR207" s="2409"/>
      <c r="AS207" s="2410" t="s">
        <v>1097</v>
      </c>
      <c r="AT207" s="2411"/>
      <c r="AU207" s="2408" t="s">
        <v>1098</v>
      </c>
      <c r="AV207" s="2408"/>
      <c r="AW207" s="2414" t="s">
        <v>1099</v>
      </c>
      <c r="AX207" s="2415"/>
      <c r="AY207" s="2418" t="s">
        <v>1100</v>
      </c>
      <c r="AZ207" s="2419"/>
      <c r="BA207" s="2422" t="s">
        <v>1101</v>
      </c>
      <c r="BB207" s="2423"/>
      <c r="BC207" s="2422" t="s">
        <v>1102</v>
      </c>
      <c r="BD207" s="2423"/>
      <c r="BE207" s="2422" t="s">
        <v>1103</v>
      </c>
      <c r="BF207" s="2423"/>
      <c r="BG207" s="2396" t="s">
        <v>1104</v>
      </c>
      <c r="BH207" s="2398"/>
      <c r="BI207" s="2426" t="s">
        <v>1105</v>
      </c>
      <c r="BJ207" s="2426"/>
      <c r="BL207" s="2427" t="s">
        <v>1589</v>
      </c>
      <c r="BM207" s="2427"/>
    </row>
    <row r="208" spans="1:65">
      <c r="A208" s="2799"/>
      <c r="B208" s="2800"/>
      <c r="C208" s="2866"/>
      <c r="D208" s="2867"/>
      <c r="E208" s="2839" t="s">
        <v>1114</v>
      </c>
      <c r="F208" s="2840"/>
      <c r="G208" s="2840"/>
      <c r="H208" s="2840"/>
      <c r="I208" s="2841"/>
      <c r="J208" s="2845"/>
      <c r="K208" s="2846"/>
      <c r="L208" s="2845"/>
      <c r="M208" s="2846"/>
      <c r="N208" s="2845"/>
      <c r="O208" s="2846"/>
      <c r="P208" s="2845"/>
      <c r="Q208" s="2846"/>
      <c r="R208" s="2845"/>
      <c r="S208" s="2846"/>
      <c r="T208" s="2849"/>
      <c r="U208" s="2850"/>
      <c r="V208" s="2849"/>
      <c r="W208" s="2850"/>
      <c r="X208" s="2849"/>
      <c r="Y208" s="2850"/>
      <c r="Z208" s="2849"/>
      <c r="AA208" s="2850"/>
      <c r="AB208" s="2849"/>
      <c r="AC208" s="2850"/>
      <c r="AD208" s="2849"/>
      <c r="AE208" s="2850"/>
      <c r="AF208" s="2849"/>
      <c r="AG208" s="2850"/>
      <c r="AH208" s="2873"/>
      <c r="AI208" s="2874"/>
      <c r="AJ208" s="647"/>
      <c r="AK208" s="2405"/>
      <c r="AL208" s="2406"/>
      <c r="AM208" s="2407"/>
      <c r="AN208" s="2407"/>
      <c r="AO208" s="2408"/>
      <c r="AP208" s="2408"/>
      <c r="AQ208" s="2409"/>
      <c r="AR208" s="2409"/>
      <c r="AS208" s="2412"/>
      <c r="AT208" s="2413"/>
      <c r="AU208" s="2408"/>
      <c r="AV208" s="2408"/>
      <c r="AW208" s="2416"/>
      <c r="AX208" s="2417"/>
      <c r="AY208" s="2420"/>
      <c r="AZ208" s="2421"/>
      <c r="BA208" s="2424"/>
      <c r="BB208" s="2425"/>
      <c r="BC208" s="2424"/>
      <c r="BD208" s="2425"/>
      <c r="BE208" s="2424"/>
      <c r="BF208" s="2425"/>
      <c r="BG208" s="2400" t="s">
        <v>1106</v>
      </c>
      <c r="BH208" s="2402"/>
      <c r="BI208" s="2426"/>
      <c r="BJ208" s="2426"/>
      <c r="BL208" s="2427"/>
      <c r="BM208" s="2427"/>
    </row>
    <row r="209" spans="1:65">
      <c r="A209" s="2799"/>
      <c r="B209" s="2800"/>
      <c r="C209" s="2868"/>
      <c r="D209" s="2869"/>
      <c r="E209" s="2861" t="s">
        <v>1115</v>
      </c>
      <c r="F209" s="2862"/>
      <c r="G209" s="2862"/>
      <c r="H209" s="2862"/>
      <c r="I209" s="2863"/>
      <c r="J209" s="2858" t="e">
        <f>J207/J205</f>
        <v>#DIV/0!</v>
      </c>
      <c r="K209" s="2859"/>
      <c r="L209" s="2858" t="e">
        <f>L207/L205</f>
        <v>#DIV/0!</v>
      </c>
      <c r="M209" s="2859"/>
      <c r="N209" s="2858" t="e">
        <f>N207/N205</f>
        <v>#DIV/0!</v>
      </c>
      <c r="O209" s="2859"/>
      <c r="P209" s="2858" t="e">
        <f>P207/P205</f>
        <v>#DIV/0!</v>
      </c>
      <c r="Q209" s="2859"/>
      <c r="R209" s="2858" t="e">
        <f>R207/R205</f>
        <v>#DIV/0!</v>
      </c>
      <c r="S209" s="2859"/>
      <c r="T209" s="2858" t="e">
        <f>T207/T205</f>
        <v>#DIV/0!</v>
      </c>
      <c r="U209" s="2859"/>
      <c r="V209" s="2858" t="e">
        <f>V207/V205</f>
        <v>#DIV/0!</v>
      </c>
      <c r="W209" s="2859"/>
      <c r="X209" s="2858" t="e">
        <f>X207/X205</f>
        <v>#DIV/0!</v>
      </c>
      <c r="Y209" s="2859"/>
      <c r="Z209" s="2858" t="e">
        <f>Z207/Z205</f>
        <v>#DIV/0!</v>
      </c>
      <c r="AA209" s="2859"/>
      <c r="AB209" s="2858" t="e">
        <f>AB207/AB205</f>
        <v>#DIV/0!</v>
      </c>
      <c r="AC209" s="2859"/>
      <c r="AD209" s="2858" t="e">
        <f>AD207/AD205</f>
        <v>#DIV/0!</v>
      </c>
      <c r="AE209" s="2859"/>
      <c r="AF209" s="2858" t="e">
        <f>AF207/AF205</f>
        <v>#DIV/0!</v>
      </c>
      <c r="AG209" s="2859"/>
      <c r="AH209" s="2873"/>
      <c r="AI209" s="2874"/>
      <c r="AJ209" s="647"/>
      <c r="AK209" s="2393" t="s">
        <v>1111</v>
      </c>
      <c r="AL209" s="2383">
        <v>1</v>
      </c>
      <c r="AM209" s="2385" t="e">
        <f>J209</f>
        <v>#DIV/0!</v>
      </c>
      <c r="AN209" s="2386"/>
      <c r="AO209" s="2387" t="e">
        <f t="shared" ref="AO209" si="0">L209</f>
        <v>#DIV/0!</v>
      </c>
      <c r="AP209" s="2388"/>
      <c r="AQ209" s="2387" t="e">
        <f t="shared" ref="AQ209" si="1">N209</f>
        <v>#DIV/0!</v>
      </c>
      <c r="AR209" s="2388"/>
      <c r="AS209" s="2387" t="e">
        <f t="shared" ref="AS209" si="2">P209</f>
        <v>#DIV/0!</v>
      </c>
      <c r="AT209" s="2388"/>
      <c r="AU209" s="2387" t="e">
        <f t="shared" ref="AU209" si="3">R209</f>
        <v>#DIV/0!</v>
      </c>
      <c r="AV209" s="2388"/>
      <c r="AW209" s="2387" t="e">
        <f t="shared" ref="AW209" si="4">T209</f>
        <v>#DIV/0!</v>
      </c>
      <c r="AX209" s="2388"/>
      <c r="AY209" s="2387" t="e">
        <f t="shared" ref="AY209" si="5">V209</f>
        <v>#DIV/0!</v>
      </c>
      <c r="AZ209" s="2388"/>
      <c r="BA209" s="2387" t="e">
        <f t="shared" ref="BA209" si="6">X209</f>
        <v>#DIV/0!</v>
      </c>
      <c r="BB209" s="2388"/>
      <c r="BC209" s="2387" t="e">
        <f t="shared" ref="BC209" si="7">Z209</f>
        <v>#DIV/0!</v>
      </c>
      <c r="BD209" s="2388"/>
      <c r="BE209" s="2387" t="e">
        <f t="shared" ref="BE209" si="8">AB209</f>
        <v>#DIV/0!</v>
      </c>
      <c r="BF209" s="2388"/>
      <c r="BG209" s="2387" t="e">
        <f t="shared" ref="BG209" si="9">AD209</f>
        <v>#DIV/0!</v>
      </c>
      <c r="BH209" s="2388"/>
      <c r="BI209" s="2389" t="e">
        <f t="shared" ref="BI209" si="10">AF209</f>
        <v>#DIV/0!</v>
      </c>
      <c r="BJ209" s="2389"/>
      <c r="BL209" s="2390">
        <f>COUNTIFS(AM209:BF209,"&lt;=90%")+COUNTIFS(BI209,"&lt;=90%")</f>
        <v>0</v>
      </c>
      <c r="BM209" s="2390"/>
    </row>
    <row r="210" spans="1:65">
      <c r="A210" s="2799"/>
      <c r="B210" s="2800"/>
      <c r="C210" s="2860" t="s">
        <v>1116</v>
      </c>
      <c r="D210" s="2860"/>
      <c r="E210" s="2842" t="s">
        <v>1112</v>
      </c>
      <c r="F210" s="2843"/>
      <c r="G210" s="2843"/>
      <c r="H210" s="2843"/>
      <c r="I210" s="2844"/>
      <c r="J210" s="2847"/>
      <c r="K210" s="2848"/>
      <c r="L210" s="2847"/>
      <c r="M210" s="2848"/>
      <c r="N210" s="2847"/>
      <c r="O210" s="2848"/>
      <c r="P210" s="2847"/>
      <c r="Q210" s="2848"/>
      <c r="R210" s="2847"/>
      <c r="S210" s="2848"/>
      <c r="T210" s="2847"/>
      <c r="U210" s="2848"/>
      <c r="V210" s="2847"/>
      <c r="W210" s="2848"/>
      <c r="X210" s="2847"/>
      <c r="Y210" s="2848"/>
      <c r="Z210" s="2847"/>
      <c r="AA210" s="2848"/>
      <c r="AB210" s="2847"/>
      <c r="AC210" s="2848"/>
      <c r="AD210" s="2847"/>
      <c r="AE210" s="2848"/>
      <c r="AF210" s="2847"/>
      <c r="AG210" s="2848"/>
      <c r="AH210" s="2873"/>
      <c r="AI210" s="2874"/>
      <c r="AJ210" s="647"/>
      <c r="AK210" s="2394"/>
      <c r="AL210" s="2384"/>
      <c r="AM210" s="2385"/>
      <c r="AN210" s="2386"/>
      <c r="AO210" s="2391">
        <f>L207</f>
        <v>0</v>
      </c>
      <c r="AP210" s="2392"/>
      <c r="AQ210" s="2391">
        <f>N207</f>
        <v>0</v>
      </c>
      <c r="AR210" s="2392"/>
      <c r="AS210" s="2391">
        <f>P207</f>
        <v>0</v>
      </c>
      <c r="AT210" s="2392"/>
      <c r="AU210" s="2385"/>
      <c r="AV210" s="2386"/>
      <c r="AW210" s="2385"/>
      <c r="AX210" s="2386"/>
      <c r="AY210" s="2391">
        <f>V207</f>
        <v>0</v>
      </c>
      <c r="AZ210" s="2392"/>
      <c r="BA210" s="2385"/>
      <c r="BB210" s="2386"/>
      <c r="BC210" s="2385"/>
      <c r="BD210" s="2386"/>
      <c r="BE210" s="2385"/>
      <c r="BF210" s="2386"/>
      <c r="BG210" s="2385"/>
      <c r="BH210" s="2386"/>
      <c r="BI210" s="2385"/>
      <c r="BJ210" s="2386"/>
      <c r="BL210" s="2390"/>
      <c r="BM210" s="2390"/>
    </row>
    <row r="211" spans="1:65">
      <c r="A211" s="2799"/>
      <c r="B211" s="2800"/>
      <c r="C211" s="2860"/>
      <c r="D211" s="2860"/>
      <c r="E211" s="2839" t="s">
        <v>1113</v>
      </c>
      <c r="F211" s="2840"/>
      <c r="G211" s="2840"/>
      <c r="H211" s="2840"/>
      <c r="I211" s="2841"/>
      <c r="J211" s="2849"/>
      <c r="K211" s="2850"/>
      <c r="L211" s="2849"/>
      <c r="M211" s="2850"/>
      <c r="N211" s="2849"/>
      <c r="O211" s="2850"/>
      <c r="P211" s="2849"/>
      <c r="Q211" s="2850"/>
      <c r="R211" s="2849"/>
      <c r="S211" s="2850"/>
      <c r="T211" s="2849"/>
      <c r="U211" s="2850"/>
      <c r="V211" s="2849"/>
      <c r="W211" s="2850"/>
      <c r="X211" s="2849"/>
      <c r="Y211" s="2850"/>
      <c r="Z211" s="2849"/>
      <c r="AA211" s="2850"/>
      <c r="AB211" s="2849"/>
      <c r="AC211" s="2850"/>
      <c r="AD211" s="2849"/>
      <c r="AE211" s="2850"/>
      <c r="AF211" s="2849"/>
      <c r="AG211" s="2850"/>
      <c r="AH211" s="2873"/>
      <c r="AI211" s="2874"/>
      <c r="AJ211" s="647"/>
      <c r="AK211" s="2394"/>
      <c r="AL211" s="2383">
        <v>2</v>
      </c>
      <c r="AM211" s="2385" t="e">
        <f>J224</f>
        <v>#DIV/0!</v>
      </c>
      <c r="AN211" s="2386"/>
      <c r="AO211" s="2387" t="e">
        <f t="shared" ref="AO211" si="11">L224</f>
        <v>#DIV/0!</v>
      </c>
      <c r="AP211" s="2388"/>
      <c r="AQ211" s="2387" t="e">
        <f t="shared" ref="AQ211" si="12">N224</f>
        <v>#DIV/0!</v>
      </c>
      <c r="AR211" s="2388"/>
      <c r="AS211" s="2387" t="e">
        <f t="shared" ref="AS211" si="13">P224</f>
        <v>#DIV/0!</v>
      </c>
      <c r="AT211" s="2388"/>
      <c r="AU211" s="2387" t="e">
        <f t="shared" ref="AU211" si="14">R224</f>
        <v>#DIV/0!</v>
      </c>
      <c r="AV211" s="2388"/>
      <c r="AW211" s="2387" t="e">
        <f t="shared" ref="AW211" si="15">T224</f>
        <v>#DIV/0!</v>
      </c>
      <c r="AX211" s="2388"/>
      <c r="AY211" s="2387" t="e">
        <f t="shared" ref="AY211" si="16">V224</f>
        <v>#DIV/0!</v>
      </c>
      <c r="AZ211" s="2388"/>
      <c r="BA211" s="2387" t="e">
        <f t="shared" ref="BA211" si="17">X224</f>
        <v>#DIV/0!</v>
      </c>
      <c r="BB211" s="2388"/>
      <c r="BC211" s="2387" t="e">
        <f t="shared" ref="BC211" si="18">Z224</f>
        <v>#DIV/0!</v>
      </c>
      <c r="BD211" s="2388"/>
      <c r="BE211" s="2387" t="e">
        <f t="shared" ref="BE211" si="19">AB224</f>
        <v>#DIV/0!</v>
      </c>
      <c r="BF211" s="2388"/>
      <c r="BG211" s="2387" t="e">
        <f t="shared" ref="BG211" si="20">AD224</f>
        <v>#DIV/0!</v>
      </c>
      <c r="BH211" s="2388"/>
      <c r="BI211" s="2389" t="e">
        <f t="shared" ref="BI211" si="21">AF224</f>
        <v>#DIV/0!</v>
      </c>
      <c r="BJ211" s="2389"/>
      <c r="BL211" s="2390">
        <f>COUNTIFS(AM211:BF211,"&lt;=90%")+COUNTIFS(BI211,"&lt;=90%")</f>
        <v>0</v>
      </c>
      <c r="BM211" s="2390"/>
    </row>
    <row r="212" spans="1:65">
      <c r="A212" s="2799"/>
      <c r="B212" s="2800"/>
      <c r="C212" s="2860"/>
      <c r="D212" s="2860"/>
      <c r="E212" s="2842" t="s">
        <v>1090</v>
      </c>
      <c r="F212" s="2843"/>
      <c r="G212" s="2843"/>
      <c r="H212" s="2843"/>
      <c r="I212" s="2844"/>
      <c r="J212" s="2847"/>
      <c r="K212" s="2848"/>
      <c r="L212" s="2847"/>
      <c r="M212" s="2848"/>
      <c r="N212" s="2847"/>
      <c r="O212" s="2848"/>
      <c r="P212" s="2847"/>
      <c r="Q212" s="2848"/>
      <c r="R212" s="2847"/>
      <c r="S212" s="2848"/>
      <c r="T212" s="2847"/>
      <c r="U212" s="2848"/>
      <c r="V212" s="2847"/>
      <c r="W212" s="2848"/>
      <c r="X212" s="2847"/>
      <c r="Y212" s="2848"/>
      <c r="Z212" s="2847"/>
      <c r="AA212" s="2848"/>
      <c r="AB212" s="2847"/>
      <c r="AC212" s="2848"/>
      <c r="AD212" s="2847"/>
      <c r="AE212" s="2848"/>
      <c r="AF212" s="2847"/>
      <c r="AG212" s="2848"/>
      <c r="AH212" s="2873"/>
      <c r="AI212" s="2874"/>
      <c r="AJ212" s="647"/>
      <c r="AK212" s="2394"/>
      <c r="AL212" s="2384"/>
      <c r="AM212" s="2385"/>
      <c r="AN212" s="2386"/>
      <c r="AO212" s="2391">
        <f>L222</f>
        <v>0</v>
      </c>
      <c r="AP212" s="2392"/>
      <c r="AQ212" s="2391">
        <f>N222</f>
        <v>0</v>
      </c>
      <c r="AR212" s="2392"/>
      <c r="AS212" s="2391">
        <f>P222</f>
        <v>0</v>
      </c>
      <c r="AT212" s="2392"/>
      <c r="AU212" s="2385"/>
      <c r="AV212" s="2386"/>
      <c r="AW212" s="2385"/>
      <c r="AX212" s="2386"/>
      <c r="AY212" s="2391">
        <f>V222</f>
        <v>0</v>
      </c>
      <c r="AZ212" s="2392"/>
      <c r="BA212" s="2385"/>
      <c r="BB212" s="2386"/>
      <c r="BC212" s="2385"/>
      <c r="BD212" s="2386"/>
      <c r="BE212" s="2385"/>
      <c r="BF212" s="2386"/>
      <c r="BG212" s="2385"/>
      <c r="BH212" s="2386"/>
      <c r="BI212" s="2385"/>
      <c r="BJ212" s="2386"/>
      <c r="BL212" s="2390"/>
      <c r="BM212" s="2390"/>
    </row>
    <row r="213" spans="1:65">
      <c r="A213" s="2799"/>
      <c r="B213" s="2800"/>
      <c r="C213" s="2860"/>
      <c r="D213" s="2860"/>
      <c r="E213" s="2839" t="s">
        <v>1114</v>
      </c>
      <c r="F213" s="2840"/>
      <c r="G213" s="2840"/>
      <c r="H213" s="2840"/>
      <c r="I213" s="2841"/>
      <c r="J213" s="2849"/>
      <c r="K213" s="2850"/>
      <c r="L213" s="2849"/>
      <c r="M213" s="2850"/>
      <c r="N213" s="2849"/>
      <c r="O213" s="2850"/>
      <c r="P213" s="2849"/>
      <c r="Q213" s="2850"/>
      <c r="R213" s="2849"/>
      <c r="S213" s="2850"/>
      <c r="T213" s="2849"/>
      <c r="U213" s="2850"/>
      <c r="V213" s="2849"/>
      <c r="W213" s="2850"/>
      <c r="X213" s="2849"/>
      <c r="Y213" s="2850"/>
      <c r="Z213" s="2849"/>
      <c r="AA213" s="2850"/>
      <c r="AB213" s="2849"/>
      <c r="AC213" s="2850"/>
      <c r="AD213" s="2849"/>
      <c r="AE213" s="2850"/>
      <c r="AF213" s="2849"/>
      <c r="AG213" s="2850"/>
      <c r="AH213" s="2873"/>
      <c r="AI213" s="2874"/>
      <c r="AJ213" s="647"/>
      <c r="AK213" s="2394"/>
      <c r="AL213" s="2383">
        <v>3</v>
      </c>
      <c r="AM213" s="2385" t="e">
        <f>J239</f>
        <v>#DIV/0!</v>
      </c>
      <c r="AN213" s="2386"/>
      <c r="AO213" s="2387" t="e">
        <f t="shared" ref="AO213" si="22">L239</f>
        <v>#DIV/0!</v>
      </c>
      <c r="AP213" s="2388"/>
      <c r="AQ213" s="2387" t="e">
        <f t="shared" ref="AQ213" si="23">N239</f>
        <v>#DIV/0!</v>
      </c>
      <c r="AR213" s="2388"/>
      <c r="AS213" s="2387" t="e">
        <f t="shared" ref="AS213" si="24">P239</f>
        <v>#DIV/0!</v>
      </c>
      <c r="AT213" s="2388"/>
      <c r="AU213" s="2387" t="e">
        <f t="shared" ref="AU213" si="25">R239</f>
        <v>#DIV/0!</v>
      </c>
      <c r="AV213" s="2388"/>
      <c r="AW213" s="2387" t="e">
        <f t="shared" ref="AW213" si="26">T239</f>
        <v>#DIV/0!</v>
      </c>
      <c r="AX213" s="2388"/>
      <c r="AY213" s="2387" t="e">
        <f t="shared" ref="AY213" si="27">V239</f>
        <v>#DIV/0!</v>
      </c>
      <c r="AZ213" s="2388"/>
      <c r="BA213" s="2387" t="e">
        <f t="shared" ref="BA213" si="28">X239</f>
        <v>#DIV/0!</v>
      </c>
      <c r="BB213" s="2388"/>
      <c r="BC213" s="2387" t="e">
        <f t="shared" ref="BC213" si="29">Z239</f>
        <v>#DIV/0!</v>
      </c>
      <c r="BD213" s="2388"/>
      <c r="BE213" s="2387" t="e">
        <f t="shared" ref="BE213" si="30">AB239</f>
        <v>#DIV/0!</v>
      </c>
      <c r="BF213" s="2388"/>
      <c r="BG213" s="2387" t="e">
        <f t="shared" ref="BG213" si="31">AD239</f>
        <v>#DIV/0!</v>
      </c>
      <c r="BH213" s="2388"/>
      <c r="BI213" s="2389" t="e">
        <f t="shared" ref="BI213" si="32">AF239</f>
        <v>#DIV/0!</v>
      </c>
      <c r="BJ213" s="2389"/>
      <c r="BL213" s="2390">
        <f>COUNTIFS(AM213:BF213,"&lt;=90%")+COUNTIFS(BI213,"&lt;=90%")</f>
        <v>0</v>
      </c>
      <c r="BM213" s="2390"/>
    </row>
    <row r="214" spans="1:65">
      <c r="A214" s="2801"/>
      <c r="B214" s="2802"/>
      <c r="C214" s="2860"/>
      <c r="D214" s="2860"/>
      <c r="E214" s="2861" t="s">
        <v>1115</v>
      </c>
      <c r="F214" s="2862"/>
      <c r="G214" s="2862"/>
      <c r="H214" s="2862"/>
      <c r="I214" s="2863"/>
      <c r="J214" s="2858" t="e">
        <f>J212/J210</f>
        <v>#DIV/0!</v>
      </c>
      <c r="K214" s="2870"/>
      <c r="L214" s="2858" t="e">
        <f>L212/L210</f>
        <v>#DIV/0!</v>
      </c>
      <c r="M214" s="2870"/>
      <c r="N214" s="2858" t="e">
        <f>N212/N210</f>
        <v>#DIV/0!</v>
      </c>
      <c r="O214" s="2870"/>
      <c r="P214" s="2858" t="e">
        <f>P212/P210</f>
        <v>#DIV/0!</v>
      </c>
      <c r="Q214" s="2870"/>
      <c r="R214" s="2858" t="e">
        <f>R212/R210</f>
        <v>#DIV/0!</v>
      </c>
      <c r="S214" s="2870"/>
      <c r="T214" s="2858" t="e">
        <f>T212/T210</f>
        <v>#DIV/0!</v>
      </c>
      <c r="U214" s="2870"/>
      <c r="V214" s="2858" t="e">
        <f>V212/V210</f>
        <v>#DIV/0!</v>
      </c>
      <c r="W214" s="2870"/>
      <c r="X214" s="2858" t="e">
        <f>X212/X210</f>
        <v>#DIV/0!</v>
      </c>
      <c r="Y214" s="2870"/>
      <c r="Z214" s="2858" t="e">
        <f>Z212/Z210</f>
        <v>#DIV/0!</v>
      </c>
      <c r="AA214" s="2870"/>
      <c r="AB214" s="2858" t="e">
        <f>AB212/AB210</f>
        <v>#DIV/0!</v>
      </c>
      <c r="AC214" s="2870"/>
      <c r="AD214" s="2858" t="e">
        <f>AD212/AD210</f>
        <v>#DIV/0!</v>
      </c>
      <c r="AE214" s="2870"/>
      <c r="AF214" s="2858" t="e">
        <f>AF212/AF210</f>
        <v>#DIV/0!</v>
      </c>
      <c r="AG214" s="2859"/>
      <c r="AH214" s="2875"/>
      <c r="AI214" s="2876"/>
      <c r="AJ214" s="647"/>
      <c r="AK214" s="2395"/>
      <c r="AL214" s="2384"/>
      <c r="AM214" s="2385"/>
      <c r="AN214" s="2386"/>
      <c r="AO214" s="2391">
        <f>L237</f>
        <v>0</v>
      </c>
      <c r="AP214" s="2392"/>
      <c r="AQ214" s="2391">
        <f>N237</f>
        <v>0</v>
      </c>
      <c r="AR214" s="2392"/>
      <c r="AS214" s="2391">
        <f>P237</f>
        <v>0</v>
      </c>
      <c r="AT214" s="2392"/>
      <c r="AU214" s="2385"/>
      <c r="AV214" s="2386"/>
      <c r="AW214" s="2385"/>
      <c r="AX214" s="2386"/>
      <c r="AY214" s="2391">
        <f>V237</f>
        <v>0</v>
      </c>
      <c r="AZ214" s="2392"/>
      <c r="BA214" s="2385"/>
      <c r="BB214" s="2386"/>
      <c r="BC214" s="2385"/>
      <c r="BD214" s="2386"/>
      <c r="BE214" s="2385"/>
      <c r="BF214" s="2386"/>
      <c r="BG214" s="2385"/>
      <c r="BH214" s="2386"/>
      <c r="BI214" s="2385"/>
      <c r="BJ214" s="2386"/>
      <c r="BL214" s="2390"/>
      <c r="BM214" s="2390"/>
    </row>
    <row r="215" spans="1:65">
      <c r="A215" s="2797" t="s">
        <v>1090</v>
      </c>
      <c r="B215" s="2798"/>
      <c r="C215" s="2803" t="s">
        <v>582</v>
      </c>
      <c r="D215" s="2804"/>
      <c r="E215" s="2807"/>
      <c r="F215" s="2809" t="s">
        <v>62</v>
      </c>
      <c r="G215" s="2809" t="s">
        <v>65</v>
      </c>
      <c r="H215" s="2810"/>
      <c r="I215" s="2810"/>
      <c r="J215" s="2810"/>
      <c r="K215" s="2774" t="s">
        <v>64</v>
      </c>
      <c r="L215" s="2776" t="s">
        <v>1091</v>
      </c>
      <c r="M215" s="2776"/>
      <c r="N215" s="2776"/>
      <c r="O215" s="2776"/>
      <c r="P215" s="2776"/>
      <c r="Q215" s="2776"/>
      <c r="R215" s="2776"/>
      <c r="S215" s="2776"/>
      <c r="T215" s="2776"/>
      <c r="U215" s="2776"/>
      <c r="V215" s="2776"/>
      <c r="W215" s="2776"/>
      <c r="X215" s="2776"/>
      <c r="Y215" s="2776"/>
      <c r="Z215" s="2776"/>
      <c r="AA215" s="2776"/>
      <c r="AB215" s="2776"/>
      <c r="AC215" s="2776"/>
      <c r="AD215" s="2776"/>
      <c r="AE215" s="2776"/>
      <c r="AF215" s="2776"/>
      <c r="AG215" s="2776"/>
      <c r="AH215" s="2776"/>
      <c r="AI215" s="2777"/>
      <c r="AJ215" s="647"/>
      <c r="AK215" s="934"/>
      <c r="AL215" s="935"/>
      <c r="AM215" s="936"/>
      <c r="AN215" s="936"/>
      <c r="AO215" s="937"/>
      <c r="AP215" s="937"/>
      <c r="AQ215" s="937"/>
      <c r="AR215" s="937"/>
      <c r="AS215" s="937"/>
      <c r="AT215" s="937"/>
      <c r="AU215" s="936"/>
      <c r="AV215" s="936"/>
      <c r="AW215" s="936"/>
      <c r="AX215" s="936"/>
      <c r="AY215" s="937"/>
      <c r="AZ215" s="937"/>
      <c r="BA215" s="936"/>
      <c r="BB215" s="936"/>
      <c r="BC215" s="936"/>
      <c r="BD215" s="936"/>
      <c r="BE215" s="936"/>
      <c r="BF215" s="936"/>
      <c r="BG215" s="936"/>
      <c r="BH215" s="936"/>
      <c r="BI215" s="936"/>
      <c r="BJ215" s="936"/>
      <c r="BL215" s="938"/>
      <c r="BM215" s="938"/>
    </row>
    <row r="216" spans="1:65">
      <c r="A216" s="2799"/>
      <c r="B216" s="2800"/>
      <c r="C216" s="2805"/>
      <c r="D216" s="2806"/>
      <c r="E216" s="2808"/>
      <c r="F216" s="2806"/>
      <c r="G216" s="2806"/>
      <c r="H216" s="2806"/>
      <c r="I216" s="2806"/>
      <c r="J216" s="2806"/>
      <c r="K216" s="2775"/>
      <c r="L216" s="2778"/>
      <c r="M216" s="2778"/>
      <c r="N216" s="2778"/>
      <c r="O216" s="2778"/>
      <c r="P216" s="2778"/>
      <c r="Q216" s="2778"/>
      <c r="R216" s="2778"/>
      <c r="S216" s="2778"/>
      <c r="T216" s="2778"/>
      <c r="U216" s="2778"/>
      <c r="V216" s="2778"/>
      <c r="W216" s="2778"/>
      <c r="X216" s="2778"/>
      <c r="Y216" s="2778"/>
      <c r="Z216" s="2778"/>
      <c r="AA216" s="2778"/>
      <c r="AB216" s="2778"/>
      <c r="AC216" s="2778"/>
      <c r="AD216" s="2778"/>
      <c r="AE216" s="2778"/>
      <c r="AF216" s="2778"/>
      <c r="AG216" s="2778"/>
      <c r="AH216" s="2778"/>
      <c r="AI216" s="2779"/>
      <c r="AJ216" s="647"/>
      <c r="AK216" s="934"/>
      <c r="AL216" s="935"/>
      <c r="AM216" s="936"/>
      <c r="AN216" s="936"/>
      <c r="AO216" s="937"/>
      <c r="AP216" s="937"/>
      <c r="AQ216" s="937"/>
      <c r="AR216" s="937"/>
      <c r="AS216" s="937"/>
      <c r="AT216" s="937"/>
      <c r="AU216" s="936"/>
      <c r="AV216" s="936"/>
      <c r="AW216" s="936"/>
      <c r="AX216" s="936"/>
      <c r="AY216" s="937"/>
      <c r="AZ216" s="937"/>
      <c r="BA216" s="936"/>
      <c r="BB216" s="936"/>
      <c r="BC216" s="936"/>
      <c r="BD216" s="936"/>
      <c r="BE216" s="936"/>
      <c r="BF216" s="936"/>
      <c r="BG216" s="936"/>
      <c r="BH216" s="936"/>
      <c r="BI216" s="936"/>
      <c r="BJ216" s="936"/>
      <c r="BL216" s="938"/>
      <c r="BM216" s="938"/>
    </row>
    <row r="217" spans="1:65">
      <c r="A217" s="2799"/>
      <c r="B217" s="2800"/>
      <c r="C217" s="2780" t="s">
        <v>1092</v>
      </c>
      <c r="D217" s="2780"/>
      <c r="E217" s="2781" t="s">
        <v>1093</v>
      </c>
      <c r="F217" s="2782"/>
      <c r="G217" s="2782"/>
      <c r="H217" s="2782"/>
      <c r="I217" s="2783"/>
      <c r="J217" s="2787" t="s">
        <v>1094</v>
      </c>
      <c r="K217" s="2787"/>
      <c r="L217" s="2787" t="s">
        <v>1095</v>
      </c>
      <c r="M217" s="2787"/>
      <c r="N217" s="2788" t="s">
        <v>1096</v>
      </c>
      <c r="O217" s="2788"/>
      <c r="P217" s="2789" t="s">
        <v>1097</v>
      </c>
      <c r="Q217" s="2790"/>
      <c r="R217" s="2787" t="s">
        <v>1098</v>
      </c>
      <c r="S217" s="2787"/>
      <c r="T217" s="2793" t="s">
        <v>1099</v>
      </c>
      <c r="U217" s="2794"/>
      <c r="V217" s="2881" t="s">
        <v>1100</v>
      </c>
      <c r="W217" s="2882"/>
      <c r="X217" s="2881" t="s">
        <v>1101</v>
      </c>
      <c r="Y217" s="2882"/>
      <c r="Z217" s="2881" t="s">
        <v>1102</v>
      </c>
      <c r="AA217" s="2882"/>
      <c r="AB217" s="2881" t="s">
        <v>1103</v>
      </c>
      <c r="AC217" s="2882"/>
      <c r="AD217" s="2842" t="s">
        <v>1104</v>
      </c>
      <c r="AE217" s="2844"/>
      <c r="AF217" s="2885" t="s">
        <v>1105</v>
      </c>
      <c r="AG217" s="2885"/>
      <c r="AH217" s="2871"/>
      <c r="AI217" s="2872"/>
      <c r="AJ217" s="647"/>
      <c r="AK217" s="934"/>
      <c r="AL217" s="935"/>
      <c r="AM217" s="936"/>
      <c r="AN217" s="936"/>
      <c r="AO217" s="937"/>
      <c r="AP217" s="937"/>
      <c r="AQ217" s="937"/>
      <c r="AR217" s="937"/>
      <c r="AS217" s="937"/>
      <c r="AT217" s="937"/>
      <c r="AU217" s="936"/>
      <c r="AV217" s="936"/>
      <c r="AW217" s="936"/>
      <c r="AX217" s="936"/>
      <c r="AY217" s="937"/>
      <c r="AZ217" s="937"/>
      <c r="BA217" s="936"/>
      <c r="BB217" s="936"/>
      <c r="BC217" s="936"/>
      <c r="BD217" s="936"/>
      <c r="BE217" s="936"/>
      <c r="BF217" s="936"/>
      <c r="BG217" s="936"/>
      <c r="BH217" s="936"/>
      <c r="BI217" s="936"/>
      <c r="BJ217" s="936"/>
      <c r="BL217" s="938"/>
      <c r="BM217" s="938"/>
    </row>
    <row r="218" spans="1:65">
      <c r="A218" s="2799"/>
      <c r="B218" s="2800"/>
      <c r="C218" s="2780"/>
      <c r="D218" s="2780"/>
      <c r="E218" s="2784"/>
      <c r="F218" s="2785"/>
      <c r="G218" s="2785"/>
      <c r="H218" s="2785"/>
      <c r="I218" s="2786"/>
      <c r="J218" s="2787"/>
      <c r="K218" s="2787"/>
      <c r="L218" s="2787"/>
      <c r="M218" s="2787"/>
      <c r="N218" s="2788"/>
      <c r="O218" s="2788"/>
      <c r="P218" s="2791"/>
      <c r="Q218" s="2792"/>
      <c r="R218" s="2787"/>
      <c r="S218" s="2787"/>
      <c r="T218" s="2795"/>
      <c r="U218" s="2796"/>
      <c r="V218" s="2883"/>
      <c r="W218" s="2884"/>
      <c r="X218" s="2883"/>
      <c r="Y218" s="2884"/>
      <c r="Z218" s="2883"/>
      <c r="AA218" s="2884"/>
      <c r="AB218" s="2883"/>
      <c r="AC218" s="2884"/>
      <c r="AD218" s="2839" t="s">
        <v>1106</v>
      </c>
      <c r="AE218" s="2841"/>
      <c r="AF218" s="2885"/>
      <c r="AG218" s="2885"/>
      <c r="AH218" s="2873"/>
      <c r="AI218" s="2874"/>
      <c r="AJ218" s="647"/>
      <c r="AK218" s="934"/>
      <c r="AL218" s="935"/>
      <c r="AM218" s="936"/>
      <c r="AN218" s="936"/>
      <c r="AO218" s="937"/>
      <c r="AP218" s="937"/>
      <c r="AQ218" s="937"/>
      <c r="AR218" s="937"/>
      <c r="AS218" s="937"/>
      <c r="AT218" s="937"/>
      <c r="AU218" s="936"/>
      <c r="AV218" s="936"/>
      <c r="AW218" s="936"/>
      <c r="AX218" s="936"/>
      <c r="AY218" s="937"/>
      <c r="AZ218" s="937"/>
      <c r="BA218" s="936"/>
      <c r="BB218" s="936"/>
      <c r="BC218" s="936"/>
      <c r="BD218" s="936"/>
      <c r="BE218" s="936"/>
      <c r="BF218" s="936"/>
      <c r="BG218" s="936"/>
      <c r="BH218" s="936"/>
      <c r="BI218" s="936"/>
      <c r="BJ218" s="936"/>
      <c r="BL218" s="938"/>
      <c r="BM218" s="938"/>
    </row>
    <row r="219" spans="1:65">
      <c r="A219" s="2799"/>
      <c r="B219" s="2800"/>
      <c r="C219" s="2780"/>
      <c r="D219" s="2780"/>
      <c r="E219" s="2853" t="s">
        <v>1107</v>
      </c>
      <c r="F219" s="2854"/>
      <c r="G219" s="2854"/>
      <c r="H219" s="2854"/>
      <c r="I219" s="2855"/>
      <c r="J219" s="2788" t="s">
        <v>1108</v>
      </c>
      <c r="K219" s="2788"/>
      <c r="L219" s="2788" t="s">
        <v>1109</v>
      </c>
      <c r="M219" s="2788"/>
      <c r="N219" s="2788" t="s">
        <v>1109</v>
      </c>
      <c r="O219" s="2788"/>
      <c r="P219" s="2788" t="s">
        <v>1109</v>
      </c>
      <c r="Q219" s="2788"/>
      <c r="R219" s="2788" t="s">
        <v>1110</v>
      </c>
      <c r="S219" s="2788"/>
      <c r="T219" s="2856" t="s">
        <v>1110</v>
      </c>
      <c r="U219" s="2857"/>
      <c r="V219" s="1348" t="s">
        <v>1447</v>
      </c>
      <c r="W219" s="1350"/>
      <c r="X219" s="2851" t="s">
        <v>1110</v>
      </c>
      <c r="Y219" s="2852"/>
      <c r="Z219" s="2851" t="s">
        <v>1110</v>
      </c>
      <c r="AA219" s="2852"/>
      <c r="AB219" s="2851" t="s">
        <v>1110</v>
      </c>
      <c r="AC219" s="2852"/>
      <c r="AD219" s="2851" t="s">
        <v>1109</v>
      </c>
      <c r="AE219" s="2852"/>
      <c r="AF219" s="2788" t="s">
        <v>1109</v>
      </c>
      <c r="AG219" s="2788"/>
      <c r="AH219" s="2873"/>
      <c r="AI219" s="2874"/>
      <c r="AJ219" s="647"/>
      <c r="AK219" s="934"/>
      <c r="AL219" s="935"/>
      <c r="AM219" s="936"/>
      <c r="AN219" s="936"/>
      <c r="AO219" s="937"/>
      <c r="AP219" s="937"/>
      <c r="AQ219" s="937"/>
      <c r="AR219" s="937"/>
      <c r="AS219" s="937"/>
      <c r="AT219" s="937"/>
      <c r="AU219" s="936"/>
      <c r="AV219" s="936"/>
      <c r="AW219" s="936"/>
      <c r="AX219" s="936"/>
      <c r="AY219" s="937"/>
      <c r="AZ219" s="937"/>
      <c r="BA219" s="936"/>
      <c r="BB219" s="936"/>
      <c r="BC219" s="936"/>
      <c r="BD219" s="936"/>
      <c r="BE219" s="936"/>
      <c r="BF219" s="936"/>
      <c r="BG219" s="936"/>
      <c r="BH219" s="936"/>
      <c r="BI219" s="936"/>
      <c r="BJ219" s="936"/>
      <c r="BL219" s="938"/>
      <c r="BM219" s="938"/>
    </row>
    <row r="220" spans="1:65">
      <c r="A220" s="2799"/>
      <c r="B220" s="2800"/>
      <c r="C220" s="2886" t="s">
        <v>1111</v>
      </c>
      <c r="D220" s="2887"/>
      <c r="E220" s="2842" t="s">
        <v>1112</v>
      </c>
      <c r="F220" s="2843"/>
      <c r="G220" s="2843"/>
      <c r="H220" s="2843"/>
      <c r="I220" s="2844"/>
      <c r="J220" s="2838"/>
      <c r="K220" s="2838"/>
      <c r="L220" s="2838"/>
      <c r="M220" s="2838"/>
      <c r="N220" s="2838"/>
      <c r="O220" s="2838"/>
      <c r="P220" s="2838"/>
      <c r="Q220" s="2838"/>
      <c r="R220" s="2838"/>
      <c r="S220" s="2838"/>
      <c r="T220" s="2847"/>
      <c r="U220" s="2848"/>
      <c r="V220" s="2847"/>
      <c r="W220" s="2848"/>
      <c r="X220" s="2838"/>
      <c r="Y220" s="2838"/>
      <c r="Z220" s="2838"/>
      <c r="AA220" s="2838"/>
      <c r="AB220" s="2838"/>
      <c r="AC220" s="2838"/>
      <c r="AD220" s="2838"/>
      <c r="AE220" s="2838"/>
      <c r="AF220" s="2838"/>
      <c r="AG220" s="2838"/>
      <c r="AH220" s="2873"/>
      <c r="AI220" s="2874"/>
      <c r="AJ220" s="647"/>
      <c r="AK220" s="934"/>
      <c r="AL220" s="935"/>
      <c r="AM220" s="936"/>
      <c r="AN220" s="936"/>
      <c r="AO220" s="937"/>
      <c r="AP220" s="937"/>
      <c r="AQ220" s="937"/>
      <c r="AR220" s="937"/>
      <c r="AS220" s="937"/>
      <c r="AT220" s="937"/>
      <c r="AU220" s="936"/>
      <c r="AV220" s="936"/>
      <c r="AW220" s="936"/>
      <c r="AX220" s="936"/>
      <c r="AY220" s="937"/>
      <c r="AZ220" s="937"/>
      <c r="BA220" s="936"/>
      <c r="BB220" s="936"/>
      <c r="BC220" s="936"/>
      <c r="BD220" s="936"/>
      <c r="BE220" s="936"/>
      <c r="BF220" s="936"/>
      <c r="BG220" s="936"/>
      <c r="BH220" s="936"/>
      <c r="BI220" s="936"/>
      <c r="BJ220" s="936"/>
      <c r="BL220" s="938"/>
      <c r="BM220" s="938"/>
    </row>
    <row r="221" spans="1:65">
      <c r="A221" s="2799"/>
      <c r="B221" s="2800"/>
      <c r="C221" s="2888"/>
      <c r="D221" s="2889"/>
      <c r="E221" s="2839" t="s">
        <v>1113</v>
      </c>
      <c r="F221" s="2840"/>
      <c r="G221" s="2840"/>
      <c r="H221" s="2840"/>
      <c r="I221" s="2841"/>
      <c r="J221" s="2838"/>
      <c r="K221" s="2838"/>
      <c r="L221" s="2838"/>
      <c r="M221" s="2838"/>
      <c r="N221" s="2838"/>
      <c r="O221" s="2838"/>
      <c r="P221" s="2838"/>
      <c r="Q221" s="2838"/>
      <c r="R221" s="2838"/>
      <c r="S221" s="2838"/>
      <c r="T221" s="2849"/>
      <c r="U221" s="2850"/>
      <c r="V221" s="2849"/>
      <c r="W221" s="2850"/>
      <c r="X221" s="2838"/>
      <c r="Y221" s="2838"/>
      <c r="Z221" s="2838"/>
      <c r="AA221" s="2838"/>
      <c r="AB221" s="2838"/>
      <c r="AC221" s="2838"/>
      <c r="AD221" s="2838"/>
      <c r="AE221" s="2838"/>
      <c r="AF221" s="2838"/>
      <c r="AG221" s="2838"/>
      <c r="AH221" s="2873"/>
      <c r="AI221" s="2874"/>
      <c r="AJ221" s="647"/>
      <c r="AK221" s="934"/>
      <c r="AL221" s="935"/>
      <c r="AM221" s="936"/>
      <c r="AN221" s="936"/>
      <c r="AO221" s="937"/>
      <c r="AP221" s="937"/>
      <c r="AQ221" s="937"/>
      <c r="AR221" s="937"/>
      <c r="AS221" s="937"/>
      <c r="AT221" s="937"/>
      <c r="AU221" s="936"/>
      <c r="AV221" s="936"/>
      <c r="AW221" s="936"/>
      <c r="AX221" s="936"/>
      <c r="AY221" s="937"/>
      <c r="AZ221" s="937"/>
      <c r="BA221" s="936"/>
      <c r="BB221" s="936"/>
      <c r="BC221" s="936"/>
      <c r="BD221" s="936"/>
      <c r="BE221" s="936"/>
      <c r="BF221" s="936"/>
      <c r="BG221" s="936"/>
      <c r="BH221" s="936"/>
      <c r="BI221" s="936"/>
      <c r="BJ221" s="936"/>
      <c r="BL221" s="938"/>
      <c r="BM221" s="938"/>
    </row>
    <row r="222" spans="1:65">
      <c r="A222" s="2799"/>
      <c r="B222" s="2800"/>
      <c r="C222" s="2888"/>
      <c r="D222" s="2889"/>
      <c r="E222" s="2842" t="s">
        <v>1090</v>
      </c>
      <c r="F222" s="2843"/>
      <c r="G222" s="2843"/>
      <c r="H222" s="2843"/>
      <c r="I222" s="2844"/>
      <c r="J222" s="2845"/>
      <c r="K222" s="2846"/>
      <c r="L222" s="2845"/>
      <c r="M222" s="2846"/>
      <c r="N222" s="2845"/>
      <c r="O222" s="2846"/>
      <c r="P222" s="2845"/>
      <c r="Q222" s="2846"/>
      <c r="R222" s="2845"/>
      <c r="S222" s="2846"/>
      <c r="T222" s="2847"/>
      <c r="U222" s="2848"/>
      <c r="V222" s="2847"/>
      <c r="W222" s="2848"/>
      <c r="X222" s="2847"/>
      <c r="Y222" s="2848"/>
      <c r="Z222" s="2847"/>
      <c r="AA222" s="2848"/>
      <c r="AB222" s="2847"/>
      <c r="AC222" s="2848"/>
      <c r="AD222" s="2847"/>
      <c r="AE222" s="2848"/>
      <c r="AF222" s="2847"/>
      <c r="AG222" s="2848"/>
      <c r="AH222" s="2873"/>
      <c r="AI222" s="2874"/>
      <c r="AJ222" s="647"/>
      <c r="AK222" s="934"/>
      <c r="AL222" s="935"/>
      <c r="AM222" s="936"/>
      <c r="AN222" s="936"/>
      <c r="AO222" s="937"/>
      <c r="AP222" s="937"/>
      <c r="AQ222" s="937"/>
      <c r="AR222" s="937"/>
      <c r="AS222" s="937"/>
      <c r="AT222" s="937"/>
      <c r="AU222" s="936"/>
      <c r="AV222" s="936"/>
      <c r="AW222" s="936"/>
      <c r="AX222" s="936"/>
      <c r="AY222" s="937"/>
      <c r="AZ222" s="937"/>
      <c r="BA222" s="936"/>
      <c r="BB222" s="936"/>
      <c r="BC222" s="936"/>
      <c r="BD222" s="936"/>
      <c r="BE222" s="936"/>
      <c r="BF222" s="936"/>
      <c r="BG222" s="936"/>
      <c r="BH222" s="936"/>
      <c r="BI222" s="936"/>
      <c r="BJ222" s="936"/>
      <c r="BL222" s="938"/>
      <c r="BM222" s="938"/>
    </row>
    <row r="223" spans="1:65">
      <c r="A223" s="2799"/>
      <c r="B223" s="2800"/>
      <c r="C223" s="2888"/>
      <c r="D223" s="2889"/>
      <c r="E223" s="2839" t="s">
        <v>1114</v>
      </c>
      <c r="F223" s="2840"/>
      <c r="G223" s="2840"/>
      <c r="H223" s="2840"/>
      <c r="I223" s="2841"/>
      <c r="J223" s="2845"/>
      <c r="K223" s="2846"/>
      <c r="L223" s="2845"/>
      <c r="M223" s="2846"/>
      <c r="N223" s="2845"/>
      <c r="O223" s="2846"/>
      <c r="P223" s="2845"/>
      <c r="Q223" s="2846"/>
      <c r="R223" s="2845"/>
      <c r="S223" s="2846"/>
      <c r="T223" s="2849"/>
      <c r="U223" s="2850"/>
      <c r="V223" s="2849"/>
      <c r="W223" s="2850"/>
      <c r="X223" s="2849"/>
      <c r="Y223" s="2850"/>
      <c r="Z223" s="2849"/>
      <c r="AA223" s="2850"/>
      <c r="AB223" s="2849"/>
      <c r="AC223" s="2850"/>
      <c r="AD223" s="2849"/>
      <c r="AE223" s="2850"/>
      <c r="AF223" s="2849"/>
      <c r="AG223" s="2850"/>
      <c r="AH223" s="2873"/>
      <c r="AI223" s="2874"/>
      <c r="AJ223" s="647"/>
    </row>
    <row r="224" spans="1:65">
      <c r="A224" s="2799"/>
      <c r="B224" s="2800"/>
      <c r="C224" s="2890"/>
      <c r="D224" s="2891"/>
      <c r="E224" s="2861" t="s">
        <v>1115</v>
      </c>
      <c r="F224" s="2862"/>
      <c r="G224" s="2862"/>
      <c r="H224" s="2862"/>
      <c r="I224" s="2863"/>
      <c r="J224" s="2858" t="e">
        <f>J222/J220</f>
        <v>#DIV/0!</v>
      </c>
      <c r="K224" s="2859"/>
      <c r="L224" s="2858" t="e">
        <f>L222/L220</f>
        <v>#DIV/0!</v>
      </c>
      <c r="M224" s="2859"/>
      <c r="N224" s="2858" t="e">
        <f>N222/N220</f>
        <v>#DIV/0!</v>
      </c>
      <c r="O224" s="2859"/>
      <c r="P224" s="2858" t="e">
        <f>P222/P220</f>
        <v>#DIV/0!</v>
      </c>
      <c r="Q224" s="2859"/>
      <c r="R224" s="2858" t="e">
        <f>R222/R220</f>
        <v>#DIV/0!</v>
      </c>
      <c r="S224" s="2859"/>
      <c r="T224" s="2858" t="e">
        <f>T222/T220</f>
        <v>#DIV/0!</v>
      </c>
      <c r="U224" s="2859"/>
      <c r="V224" s="2858" t="e">
        <f>V222/V220</f>
        <v>#DIV/0!</v>
      </c>
      <c r="W224" s="2859"/>
      <c r="X224" s="2858" t="e">
        <f>X222/X220</f>
        <v>#DIV/0!</v>
      </c>
      <c r="Y224" s="2859"/>
      <c r="Z224" s="2858" t="e">
        <f>Z222/Z220</f>
        <v>#DIV/0!</v>
      </c>
      <c r="AA224" s="2859"/>
      <c r="AB224" s="2858" t="e">
        <f>AB222/AB220</f>
        <v>#DIV/0!</v>
      </c>
      <c r="AC224" s="2859"/>
      <c r="AD224" s="2858" t="e">
        <f>AD222/AD220</f>
        <v>#DIV/0!</v>
      </c>
      <c r="AE224" s="2859"/>
      <c r="AF224" s="2858" t="e">
        <f>AF222/AF220</f>
        <v>#DIV/0!</v>
      </c>
      <c r="AG224" s="2859"/>
      <c r="AH224" s="2873"/>
      <c r="AI224" s="2874"/>
      <c r="AJ224" s="647"/>
      <c r="AK224" s="924" t="s">
        <v>1590</v>
      </c>
    </row>
    <row r="225" spans="1:65">
      <c r="A225" s="2799"/>
      <c r="B225" s="2800"/>
      <c r="C225" s="2860" t="s">
        <v>1116</v>
      </c>
      <c r="D225" s="2860"/>
      <c r="E225" s="2842" t="s">
        <v>1112</v>
      </c>
      <c r="F225" s="2843"/>
      <c r="G225" s="2843"/>
      <c r="H225" s="2843"/>
      <c r="I225" s="2844"/>
      <c r="J225" s="2847"/>
      <c r="K225" s="2848"/>
      <c r="L225" s="2847"/>
      <c r="M225" s="2848"/>
      <c r="N225" s="2847"/>
      <c r="O225" s="2848"/>
      <c r="P225" s="2847"/>
      <c r="Q225" s="2848"/>
      <c r="R225" s="2847"/>
      <c r="S225" s="2848"/>
      <c r="T225" s="2847"/>
      <c r="U225" s="2848"/>
      <c r="V225" s="2847"/>
      <c r="W225" s="2848"/>
      <c r="X225" s="2847"/>
      <c r="Y225" s="2848"/>
      <c r="Z225" s="2847"/>
      <c r="AA225" s="2848"/>
      <c r="AB225" s="2847"/>
      <c r="AC225" s="2848"/>
      <c r="AD225" s="2847"/>
      <c r="AE225" s="2848"/>
      <c r="AF225" s="2847"/>
      <c r="AG225" s="2848"/>
      <c r="AH225" s="2873"/>
      <c r="AI225" s="2874"/>
      <c r="AJ225" s="647"/>
      <c r="AK225" s="2451" t="s">
        <v>1093</v>
      </c>
      <c r="AL225" s="2452"/>
      <c r="AM225" s="2452"/>
      <c r="AN225" s="2452"/>
      <c r="AO225" s="2453"/>
      <c r="AP225" s="2408" t="s">
        <v>1094</v>
      </c>
      <c r="AQ225" s="2408"/>
      <c r="AR225" s="2408" t="s">
        <v>1095</v>
      </c>
      <c r="AS225" s="2408"/>
      <c r="AT225" s="2409" t="s">
        <v>1096</v>
      </c>
      <c r="AU225" s="2409"/>
      <c r="AV225" s="2410" t="s">
        <v>1097</v>
      </c>
      <c r="AW225" s="2411"/>
      <c r="AX225" s="2408" t="s">
        <v>1098</v>
      </c>
      <c r="AY225" s="2408"/>
      <c r="AZ225" s="2414" t="s">
        <v>1099</v>
      </c>
      <c r="BA225" s="2415"/>
      <c r="BB225" s="2418" t="s">
        <v>1100</v>
      </c>
      <c r="BC225" s="2419"/>
      <c r="BD225" s="2422" t="s">
        <v>1101</v>
      </c>
      <c r="BE225" s="2423"/>
      <c r="BF225" s="2422" t="s">
        <v>1102</v>
      </c>
      <c r="BG225" s="2423"/>
      <c r="BH225" s="2422" t="s">
        <v>1103</v>
      </c>
      <c r="BI225" s="2423"/>
      <c r="BJ225" s="2396" t="s">
        <v>1104</v>
      </c>
      <c r="BK225" s="2398"/>
      <c r="BL225" s="2426" t="s">
        <v>1105</v>
      </c>
      <c r="BM225" s="2426"/>
    </row>
    <row r="226" spans="1:65">
      <c r="A226" s="2799"/>
      <c r="B226" s="2800"/>
      <c r="C226" s="2860"/>
      <c r="D226" s="2860"/>
      <c r="E226" s="2839" t="s">
        <v>1113</v>
      </c>
      <c r="F226" s="2840"/>
      <c r="G226" s="2840"/>
      <c r="H226" s="2840"/>
      <c r="I226" s="2841"/>
      <c r="J226" s="2849"/>
      <c r="K226" s="2850"/>
      <c r="L226" s="2849"/>
      <c r="M226" s="2850"/>
      <c r="N226" s="2849"/>
      <c r="O226" s="2850"/>
      <c r="P226" s="2849"/>
      <c r="Q226" s="2850"/>
      <c r="R226" s="2849"/>
      <c r="S226" s="2850"/>
      <c r="T226" s="2849"/>
      <c r="U226" s="2850"/>
      <c r="V226" s="2849"/>
      <c r="W226" s="2850"/>
      <c r="X226" s="2849"/>
      <c r="Y226" s="2850"/>
      <c r="Z226" s="2849"/>
      <c r="AA226" s="2850"/>
      <c r="AB226" s="2849"/>
      <c r="AC226" s="2850"/>
      <c r="AD226" s="2849"/>
      <c r="AE226" s="2850"/>
      <c r="AF226" s="2849"/>
      <c r="AG226" s="2850"/>
      <c r="AH226" s="2873"/>
      <c r="AI226" s="2874"/>
      <c r="AJ226" s="647"/>
      <c r="AK226" s="2454"/>
      <c r="AL226" s="2455"/>
      <c r="AM226" s="2455"/>
      <c r="AN226" s="2455"/>
      <c r="AO226" s="2456"/>
      <c r="AP226" s="2408"/>
      <c r="AQ226" s="2408"/>
      <c r="AR226" s="2408"/>
      <c r="AS226" s="2408"/>
      <c r="AT226" s="2409"/>
      <c r="AU226" s="2409"/>
      <c r="AV226" s="2412"/>
      <c r="AW226" s="2413"/>
      <c r="AX226" s="2408"/>
      <c r="AY226" s="2408"/>
      <c r="AZ226" s="2416"/>
      <c r="BA226" s="2417"/>
      <c r="BB226" s="2420"/>
      <c r="BC226" s="2421"/>
      <c r="BD226" s="2424"/>
      <c r="BE226" s="2425"/>
      <c r="BF226" s="2424"/>
      <c r="BG226" s="2425"/>
      <c r="BH226" s="2424"/>
      <c r="BI226" s="2425"/>
      <c r="BJ226" s="2400" t="s">
        <v>1106</v>
      </c>
      <c r="BK226" s="2402"/>
      <c r="BL226" s="2426"/>
      <c r="BM226" s="2426"/>
    </row>
    <row r="227" spans="1:65">
      <c r="A227" s="2799"/>
      <c r="B227" s="2800"/>
      <c r="C227" s="2860"/>
      <c r="D227" s="2860"/>
      <c r="E227" s="2842" t="s">
        <v>1090</v>
      </c>
      <c r="F227" s="2843"/>
      <c r="G227" s="2843"/>
      <c r="H227" s="2843"/>
      <c r="I227" s="2844"/>
      <c r="J227" s="2847"/>
      <c r="K227" s="2848"/>
      <c r="L227" s="2847"/>
      <c r="M227" s="2848"/>
      <c r="N227" s="2847"/>
      <c r="O227" s="2848"/>
      <c r="P227" s="2847"/>
      <c r="Q227" s="2848"/>
      <c r="R227" s="2847"/>
      <c r="S227" s="2848"/>
      <c r="T227" s="2847"/>
      <c r="U227" s="2848"/>
      <c r="V227" s="2847"/>
      <c r="W227" s="2848"/>
      <c r="X227" s="2847"/>
      <c r="Y227" s="2848"/>
      <c r="Z227" s="2847"/>
      <c r="AA227" s="2848"/>
      <c r="AB227" s="2847"/>
      <c r="AC227" s="2848"/>
      <c r="AD227" s="2847"/>
      <c r="AE227" s="2848"/>
      <c r="AF227" s="2847"/>
      <c r="AG227" s="2848"/>
      <c r="AH227" s="2873"/>
      <c r="AI227" s="2874"/>
      <c r="AJ227" s="647"/>
      <c r="AK227" s="2441" t="s">
        <v>1107</v>
      </c>
      <c r="AL227" s="2442"/>
      <c r="AM227" s="2442"/>
      <c r="AN227" s="2442"/>
      <c r="AO227" s="2443"/>
      <c r="AP227" s="2409" t="s">
        <v>1108</v>
      </c>
      <c r="AQ227" s="2409"/>
      <c r="AR227" s="2409" t="s">
        <v>1109</v>
      </c>
      <c r="AS227" s="2409"/>
      <c r="AT227" s="2409" t="s">
        <v>1109</v>
      </c>
      <c r="AU227" s="2409"/>
      <c r="AV227" s="2409" t="s">
        <v>1109</v>
      </c>
      <c r="AW227" s="2409"/>
      <c r="AX227" s="2409" t="s">
        <v>1110</v>
      </c>
      <c r="AY227" s="2409"/>
      <c r="AZ227" s="2444" t="s">
        <v>1110</v>
      </c>
      <c r="BA227" s="2445"/>
      <c r="BB227" s="2446" t="s">
        <v>1447</v>
      </c>
      <c r="BC227" s="2447"/>
      <c r="BD227" s="2448" t="s">
        <v>1110</v>
      </c>
      <c r="BE227" s="2449"/>
      <c r="BF227" s="2448" t="s">
        <v>1110</v>
      </c>
      <c r="BG227" s="2449"/>
      <c r="BH227" s="2448" t="s">
        <v>1110</v>
      </c>
      <c r="BI227" s="2449"/>
      <c r="BJ227" s="2448" t="s">
        <v>1109</v>
      </c>
      <c r="BK227" s="2449"/>
      <c r="BL227" s="2409" t="s">
        <v>1109</v>
      </c>
      <c r="BM227" s="2409"/>
    </row>
    <row r="228" spans="1:65">
      <c r="A228" s="2799"/>
      <c r="B228" s="2800"/>
      <c r="C228" s="2860"/>
      <c r="D228" s="2860"/>
      <c r="E228" s="2839" t="s">
        <v>1114</v>
      </c>
      <c r="F228" s="2840"/>
      <c r="G228" s="2840"/>
      <c r="H228" s="2840"/>
      <c r="I228" s="2841"/>
      <c r="J228" s="2849"/>
      <c r="K228" s="2850"/>
      <c r="L228" s="2849"/>
      <c r="M228" s="2850"/>
      <c r="N228" s="2849"/>
      <c r="O228" s="2850"/>
      <c r="P228" s="2849"/>
      <c r="Q228" s="2850"/>
      <c r="R228" s="2849"/>
      <c r="S228" s="2850"/>
      <c r="T228" s="2849"/>
      <c r="U228" s="2850"/>
      <c r="V228" s="2849"/>
      <c r="W228" s="2850"/>
      <c r="X228" s="2849"/>
      <c r="Y228" s="2850"/>
      <c r="Z228" s="2849"/>
      <c r="AA228" s="2850"/>
      <c r="AB228" s="2849"/>
      <c r="AC228" s="2850"/>
      <c r="AD228" s="2849"/>
      <c r="AE228" s="2850"/>
      <c r="AF228" s="2849"/>
      <c r="AG228" s="2850"/>
      <c r="AH228" s="2873"/>
      <c r="AI228" s="2874"/>
      <c r="AJ228" s="647"/>
      <c r="AK228" s="2409" t="s">
        <v>1576</v>
      </c>
      <c r="AL228" s="2409"/>
      <c r="AM228" s="2409"/>
      <c r="AN228" s="2409"/>
      <c r="AO228" s="2409"/>
      <c r="AP228" s="2440">
        <v>576</v>
      </c>
      <c r="AQ228" s="2440"/>
      <c r="AR228" s="2440" t="s">
        <v>1591</v>
      </c>
      <c r="AS228" s="2440"/>
      <c r="AT228" s="2440" t="s">
        <v>1592</v>
      </c>
      <c r="AU228" s="2440"/>
      <c r="AV228" s="2440" t="s">
        <v>1593</v>
      </c>
      <c r="AW228" s="2440"/>
      <c r="AX228" s="2440">
        <v>251</v>
      </c>
      <c r="AY228" s="2440"/>
      <c r="AZ228" s="2450">
        <v>2.4</v>
      </c>
      <c r="BA228" s="2450"/>
      <c r="BB228" s="2440">
        <v>205</v>
      </c>
      <c r="BC228" s="2440"/>
      <c r="BD228" s="2440">
        <v>0.31</v>
      </c>
      <c r="BE228" s="2440"/>
      <c r="BF228" s="2440">
        <v>0.36</v>
      </c>
      <c r="BG228" s="2440"/>
      <c r="BH228" s="2440">
        <v>22</v>
      </c>
      <c r="BI228" s="2440"/>
      <c r="BJ228" s="2440" t="s">
        <v>1585</v>
      </c>
      <c r="BK228" s="2440"/>
      <c r="BL228" s="2440" t="s">
        <v>1594</v>
      </c>
      <c r="BM228" s="2440"/>
    </row>
    <row r="229" spans="1:65">
      <c r="A229" s="2801"/>
      <c r="B229" s="2802"/>
      <c r="C229" s="2860"/>
      <c r="D229" s="2860"/>
      <c r="E229" s="2861" t="s">
        <v>1115</v>
      </c>
      <c r="F229" s="2862"/>
      <c r="G229" s="2862"/>
      <c r="H229" s="2862"/>
      <c r="I229" s="2863"/>
      <c r="J229" s="2858" t="e">
        <f>J227/J225</f>
        <v>#DIV/0!</v>
      </c>
      <c r="K229" s="2870"/>
      <c r="L229" s="2858" t="e">
        <f>L227/L225</f>
        <v>#DIV/0!</v>
      </c>
      <c r="M229" s="2870"/>
      <c r="N229" s="2858" t="e">
        <f>N227/N225</f>
        <v>#DIV/0!</v>
      </c>
      <c r="O229" s="2870"/>
      <c r="P229" s="2858" t="e">
        <f>P227/P225</f>
        <v>#DIV/0!</v>
      </c>
      <c r="Q229" s="2870"/>
      <c r="R229" s="2858" t="e">
        <f>R227/R225</f>
        <v>#DIV/0!</v>
      </c>
      <c r="S229" s="2870"/>
      <c r="T229" s="2858" t="e">
        <f>T227/T225</f>
        <v>#DIV/0!</v>
      </c>
      <c r="U229" s="2870"/>
      <c r="V229" s="2858" t="e">
        <f>V227/V225</f>
        <v>#DIV/0!</v>
      </c>
      <c r="W229" s="2870"/>
      <c r="X229" s="2858" t="e">
        <f>X227/X225</f>
        <v>#DIV/0!</v>
      </c>
      <c r="Y229" s="2870"/>
      <c r="Z229" s="2858" t="e">
        <f>Z227/Z225</f>
        <v>#DIV/0!</v>
      </c>
      <c r="AA229" s="2870"/>
      <c r="AB229" s="2858" t="e">
        <f>AB227/AB225</f>
        <v>#DIV/0!</v>
      </c>
      <c r="AC229" s="2870"/>
      <c r="AD229" s="2858" t="e">
        <f>AD227/AD225</f>
        <v>#DIV/0!</v>
      </c>
      <c r="AE229" s="2870"/>
      <c r="AF229" s="2858" t="e">
        <f>AF227/AF225</f>
        <v>#DIV/0!</v>
      </c>
      <c r="AG229" s="2859"/>
      <c r="AH229" s="2875"/>
      <c r="AI229" s="2876"/>
      <c r="AJ229" s="647"/>
      <c r="AK229" s="2428" t="s">
        <v>1582</v>
      </c>
      <c r="AL229" s="2429"/>
      <c r="AM229" s="2429"/>
      <c r="AN229" s="2429"/>
      <c r="AO229" s="2430"/>
      <c r="AP229" s="2431">
        <v>588</v>
      </c>
      <c r="AQ229" s="2432"/>
      <c r="AR229" s="2431" t="s">
        <v>1591</v>
      </c>
      <c r="AS229" s="2432"/>
      <c r="AT229" s="2431" t="s">
        <v>1595</v>
      </c>
      <c r="AU229" s="2432"/>
      <c r="AV229" s="2431" t="s">
        <v>1596</v>
      </c>
      <c r="AW229" s="2432"/>
      <c r="AX229" s="2433">
        <v>251</v>
      </c>
      <c r="AY229" s="2434"/>
      <c r="AZ229" s="2435">
        <v>2.4</v>
      </c>
      <c r="BA229" s="2436"/>
      <c r="BB229" s="2431">
        <v>200</v>
      </c>
      <c r="BC229" s="2432"/>
      <c r="BD229" s="2433">
        <v>0.32</v>
      </c>
      <c r="BE229" s="2434"/>
      <c r="BF229" s="2437">
        <v>0.36</v>
      </c>
      <c r="BG229" s="2438"/>
      <c r="BH229" s="2433">
        <v>23</v>
      </c>
      <c r="BI229" s="2434"/>
      <c r="BJ229" s="2433" t="s">
        <v>1597</v>
      </c>
      <c r="BK229" s="2434"/>
      <c r="BL229" s="2433" t="s">
        <v>1598</v>
      </c>
      <c r="BM229" s="2434"/>
    </row>
    <row r="230" spans="1:65" ht="13.5" customHeight="1">
      <c r="A230" s="2797" t="s">
        <v>1090</v>
      </c>
      <c r="B230" s="2798"/>
      <c r="C230" s="2803" t="s">
        <v>582</v>
      </c>
      <c r="D230" s="2804"/>
      <c r="E230" s="2807"/>
      <c r="F230" s="2809" t="s">
        <v>62</v>
      </c>
      <c r="G230" s="2809" t="s">
        <v>65</v>
      </c>
      <c r="H230" s="2810"/>
      <c r="I230" s="2810"/>
      <c r="J230" s="2810"/>
      <c r="K230" s="2774" t="s">
        <v>64</v>
      </c>
      <c r="L230" s="2776" t="s">
        <v>1091</v>
      </c>
      <c r="M230" s="2776"/>
      <c r="N230" s="2776"/>
      <c r="O230" s="2776"/>
      <c r="P230" s="2776"/>
      <c r="Q230" s="2776"/>
      <c r="R230" s="2776"/>
      <c r="S230" s="2776"/>
      <c r="T230" s="2776"/>
      <c r="U230" s="2776"/>
      <c r="V230" s="2776"/>
      <c r="W230" s="2776"/>
      <c r="X230" s="2776"/>
      <c r="Y230" s="2776"/>
      <c r="Z230" s="2776"/>
      <c r="AA230" s="2776"/>
      <c r="AB230" s="2776"/>
      <c r="AC230" s="2776"/>
      <c r="AD230" s="2776"/>
      <c r="AE230" s="2776"/>
      <c r="AF230" s="2776"/>
      <c r="AG230" s="2776"/>
      <c r="AH230" s="2776"/>
      <c r="AI230" s="2777"/>
      <c r="AJ230" s="647"/>
      <c r="AK230" s="2439" t="s">
        <v>1587</v>
      </c>
      <c r="AL230" s="2439"/>
      <c r="AM230" s="2439"/>
      <c r="AN230" s="2439"/>
      <c r="AO230" s="2439"/>
      <c r="AP230" s="2440">
        <v>561</v>
      </c>
      <c r="AQ230" s="2440"/>
      <c r="AR230" s="2440">
        <v>21</v>
      </c>
      <c r="AS230" s="2440"/>
      <c r="AT230" s="2440">
        <v>18.7</v>
      </c>
      <c r="AU230" s="2440"/>
      <c r="AV230" s="2440">
        <v>77.099999999999994</v>
      </c>
      <c r="AW230" s="2440"/>
      <c r="AX230" s="2440">
        <v>253</v>
      </c>
      <c r="AY230" s="2440"/>
      <c r="AZ230" s="2440">
        <v>2.42</v>
      </c>
      <c r="BA230" s="2440"/>
      <c r="BB230" s="2440">
        <v>209</v>
      </c>
      <c r="BC230" s="2440"/>
      <c r="BD230" s="2440">
        <v>0.31</v>
      </c>
      <c r="BE230" s="2440"/>
      <c r="BF230" s="2440">
        <v>0.35</v>
      </c>
      <c r="BG230" s="2440"/>
      <c r="BH230" s="2440">
        <v>22</v>
      </c>
      <c r="BI230" s="2440"/>
      <c r="BJ230" s="2440">
        <v>1.54</v>
      </c>
      <c r="BK230" s="2440"/>
      <c r="BL230" s="2440">
        <v>3.5</v>
      </c>
      <c r="BM230" s="2440"/>
    </row>
    <row r="231" spans="1:65">
      <c r="A231" s="2799"/>
      <c r="B231" s="2800"/>
      <c r="C231" s="2805"/>
      <c r="D231" s="2806"/>
      <c r="E231" s="2808"/>
      <c r="F231" s="2806"/>
      <c r="G231" s="2806"/>
      <c r="H231" s="2806"/>
      <c r="I231" s="2806"/>
      <c r="J231" s="2806"/>
      <c r="K231" s="2775"/>
      <c r="L231" s="2778"/>
      <c r="M231" s="2778"/>
      <c r="N231" s="2778"/>
      <c r="O231" s="2778"/>
      <c r="P231" s="2778"/>
      <c r="Q231" s="2778"/>
      <c r="R231" s="2778"/>
      <c r="S231" s="2778"/>
      <c r="T231" s="2778"/>
      <c r="U231" s="2778"/>
      <c r="V231" s="2778"/>
      <c r="W231" s="2778"/>
      <c r="X231" s="2778"/>
      <c r="Y231" s="2778"/>
      <c r="Z231" s="2778"/>
      <c r="AA231" s="2778"/>
      <c r="AB231" s="2778"/>
      <c r="AC231" s="2778"/>
      <c r="AD231" s="2778"/>
      <c r="AE231" s="2778"/>
      <c r="AF231" s="2778"/>
      <c r="AG231" s="2778"/>
      <c r="AH231" s="2778"/>
      <c r="AI231" s="2779"/>
      <c r="AJ231" s="647"/>
      <c r="AK231" s="2396" t="s">
        <v>1112</v>
      </c>
      <c r="AL231" s="2397"/>
      <c r="AM231" s="2397"/>
      <c r="AN231" s="2397"/>
      <c r="AO231" s="2398"/>
      <c r="AP231" s="2399">
        <f>J210</f>
        <v>0</v>
      </c>
      <c r="AQ231" s="2399"/>
      <c r="AR231" s="2399">
        <f>L210</f>
        <v>0</v>
      </c>
      <c r="AS231" s="2399"/>
      <c r="AT231" s="2399">
        <f>N210</f>
        <v>0</v>
      </c>
      <c r="AU231" s="2399"/>
      <c r="AV231" s="2399">
        <f>P210</f>
        <v>0</v>
      </c>
      <c r="AW231" s="2399"/>
      <c r="AX231" s="2399">
        <f>R210</f>
        <v>0</v>
      </c>
      <c r="AY231" s="2399"/>
      <c r="AZ231" s="2399">
        <f>T210</f>
        <v>0</v>
      </c>
      <c r="BA231" s="2399"/>
      <c r="BB231" s="2399">
        <f>V210</f>
        <v>0</v>
      </c>
      <c r="BC231" s="2399"/>
      <c r="BD231" s="2399">
        <f>X210</f>
        <v>0</v>
      </c>
      <c r="BE231" s="2399"/>
      <c r="BF231" s="2399">
        <f>Z210</f>
        <v>0</v>
      </c>
      <c r="BG231" s="2399"/>
      <c r="BH231" s="2399">
        <f>AB210</f>
        <v>0</v>
      </c>
      <c r="BI231" s="2399"/>
      <c r="BJ231" s="2399">
        <f>AD210</f>
        <v>0</v>
      </c>
      <c r="BK231" s="2399"/>
      <c r="BL231" s="2399">
        <f>AF210</f>
        <v>0</v>
      </c>
      <c r="BM231" s="2399"/>
    </row>
    <row r="232" spans="1:65">
      <c r="A232" s="2799"/>
      <c r="B232" s="2800"/>
      <c r="C232" s="2780" t="s">
        <v>1092</v>
      </c>
      <c r="D232" s="2780"/>
      <c r="E232" s="2781" t="s">
        <v>1093</v>
      </c>
      <c r="F232" s="2782"/>
      <c r="G232" s="2782"/>
      <c r="H232" s="2782"/>
      <c r="I232" s="2783"/>
      <c r="J232" s="2787" t="s">
        <v>1094</v>
      </c>
      <c r="K232" s="2787"/>
      <c r="L232" s="2787" t="s">
        <v>1095</v>
      </c>
      <c r="M232" s="2787"/>
      <c r="N232" s="2788" t="s">
        <v>1096</v>
      </c>
      <c r="O232" s="2788"/>
      <c r="P232" s="2789" t="s">
        <v>1097</v>
      </c>
      <c r="Q232" s="2790"/>
      <c r="R232" s="2787" t="s">
        <v>1098</v>
      </c>
      <c r="S232" s="2787"/>
      <c r="T232" s="2793" t="s">
        <v>1099</v>
      </c>
      <c r="U232" s="2794"/>
      <c r="V232" s="2881" t="s">
        <v>1100</v>
      </c>
      <c r="W232" s="2882"/>
      <c r="X232" s="2881" t="s">
        <v>1101</v>
      </c>
      <c r="Y232" s="2882"/>
      <c r="Z232" s="2881" t="s">
        <v>1102</v>
      </c>
      <c r="AA232" s="2882"/>
      <c r="AB232" s="2881" t="s">
        <v>1103</v>
      </c>
      <c r="AC232" s="2882"/>
      <c r="AD232" s="2842" t="s">
        <v>1104</v>
      </c>
      <c r="AE232" s="2844"/>
      <c r="AF232" s="2885" t="s">
        <v>1105</v>
      </c>
      <c r="AG232" s="2885"/>
      <c r="AH232" s="2871"/>
      <c r="AI232" s="2872"/>
      <c r="AJ232" s="647"/>
      <c r="AK232" s="2400" t="s">
        <v>1113</v>
      </c>
      <c r="AL232" s="2401"/>
      <c r="AM232" s="2401"/>
      <c r="AN232" s="2401"/>
      <c r="AO232" s="2402"/>
      <c r="AP232" s="2399"/>
      <c r="AQ232" s="2399"/>
      <c r="AR232" s="2399"/>
      <c r="AS232" s="2399"/>
      <c r="AT232" s="2399"/>
      <c r="AU232" s="2399"/>
      <c r="AV232" s="2399"/>
      <c r="AW232" s="2399"/>
      <c r="AX232" s="2399"/>
      <c r="AY232" s="2399"/>
      <c r="AZ232" s="2399"/>
      <c r="BA232" s="2399"/>
      <c r="BB232" s="2399"/>
      <c r="BC232" s="2399"/>
      <c r="BD232" s="2399"/>
      <c r="BE232" s="2399"/>
      <c r="BF232" s="2399"/>
      <c r="BG232" s="2399"/>
      <c r="BH232" s="2399"/>
      <c r="BI232" s="2399"/>
      <c r="BJ232" s="2399"/>
      <c r="BK232" s="2399"/>
      <c r="BL232" s="2399"/>
      <c r="BM232" s="2399"/>
    </row>
    <row r="233" spans="1:65">
      <c r="A233" s="2799"/>
      <c r="B233" s="2800"/>
      <c r="C233" s="2780"/>
      <c r="D233" s="2780"/>
      <c r="E233" s="2784"/>
      <c r="F233" s="2785"/>
      <c r="G233" s="2785"/>
      <c r="H233" s="2785"/>
      <c r="I233" s="2786"/>
      <c r="J233" s="2787"/>
      <c r="K233" s="2787"/>
      <c r="L233" s="2787"/>
      <c r="M233" s="2787"/>
      <c r="N233" s="2788"/>
      <c r="O233" s="2788"/>
      <c r="P233" s="2791"/>
      <c r="Q233" s="2792"/>
      <c r="R233" s="2787"/>
      <c r="S233" s="2787"/>
      <c r="T233" s="2795"/>
      <c r="U233" s="2796"/>
      <c r="V233" s="2883"/>
      <c r="W233" s="2884"/>
      <c r="X233" s="2883"/>
      <c r="Y233" s="2884"/>
      <c r="Z233" s="2883"/>
      <c r="AA233" s="2884"/>
      <c r="AB233" s="2883"/>
      <c r="AC233" s="2884"/>
      <c r="AD233" s="2839" t="s">
        <v>1106</v>
      </c>
      <c r="AE233" s="2841"/>
      <c r="AF233" s="2885"/>
      <c r="AG233" s="2885"/>
      <c r="AH233" s="2873"/>
      <c r="AI233" s="2874"/>
      <c r="AJ233" s="646"/>
    </row>
    <row r="234" spans="1:65">
      <c r="A234" s="2799"/>
      <c r="B234" s="2800"/>
      <c r="C234" s="2780"/>
      <c r="D234" s="2780"/>
      <c r="E234" s="2853" t="s">
        <v>1107</v>
      </c>
      <c r="F234" s="2854"/>
      <c r="G234" s="2854"/>
      <c r="H234" s="2854"/>
      <c r="I234" s="2855"/>
      <c r="J234" s="2788" t="s">
        <v>1108</v>
      </c>
      <c r="K234" s="2788"/>
      <c r="L234" s="2788" t="s">
        <v>1109</v>
      </c>
      <c r="M234" s="2788"/>
      <c r="N234" s="2788" t="s">
        <v>1109</v>
      </c>
      <c r="O234" s="2788"/>
      <c r="P234" s="2788" t="s">
        <v>1109</v>
      </c>
      <c r="Q234" s="2788"/>
      <c r="R234" s="2788" t="s">
        <v>1110</v>
      </c>
      <c r="S234" s="2788"/>
      <c r="T234" s="2856" t="s">
        <v>1110</v>
      </c>
      <c r="U234" s="2857"/>
      <c r="V234" s="1348" t="s">
        <v>1447</v>
      </c>
      <c r="W234" s="1350"/>
      <c r="X234" s="2851" t="s">
        <v>1110</v>
      </c>
      <c r="Y234" s="2852"/>
      <c r="Z234" s="2851" t="s">
        <v>1110</v>
      </c>
      <c r="AA234" s="2852"/>
      <c r="AB234" s="2851" t="s">
        <v>1110</v>
      </c>
      <c r="AC234" s="2852"/>
      <c r="AD234" s="2851" t="s">
        <v>1109</v>
      </c>
      <c r="AE234" s="2852"/>
      <c r="AF234" s="2788" t="s">
        <v>1109</v>
      </c>
      <c r="AG234" s="2788"/>
      <c r="AH234" s="2873"/>
      <c r="AI234" s="2874"/>
      <c r="AJ234" s="646"/>
      <c r="AK234" s="924" t="s">
        <v>1599</v>
      </c>
    </row>
    <row r="235" spans="1:65">
      <c r="A235" s="2799"/>
      <c r="B235" s="2800"/>
      <c r="C235" s="2886" t="s">
        <v>1111</v>
      </c>
      <c r="D235" s="2887"/>
      <c r="E235" s="2842" t="s">
        <v>1112</v>
      </c>
      <c r="F235" s="2843"/>
      <c r="G235" s="2843"/>
      <c r="H235" s="2843"/>
      <c r="I235" s="2844"/>
      <c r="J235" s="2838"/>
      <c r="K235" s="2838"/>
      <c r="L235" s="2838"/>
      <c r="M235" s="2838"/>
      <c r="N235" s="2838"/>
      <c r="O235" s="2838"/>
      <c r="P235" s="2838"/>
      <c r="Q235" s="2838"/>
      <c r="R235" s="2838"/>
      <c r="S235" s="2838"/>
      <c r="T235" s="2847"/>
      <c r="U235" s="2848"/>
      <c r="V235" s="2847"/>
      <c r="W235" s="2848"/>
      <c r="X235" s="2838"/>
      <c r="Y235" s="2838"/>
      <c r="Z235" s="2838"/>
      <c r="AA235" s="2838"/>
      <c r="AB235" s="2838"/>
      <c r="AC235" s="2838"/>
      <c r="AD235" s="2838"/>
      <c r="AE235" s="2838"/>
      <c r="AF235" s="2838"/>
      <c r="AG235" s="2838"/>
      <c r="AH235" s="2873"/>
      <c r="AI235" s="2874"/>
      <c r="AJ235" s="646"/>
      <c r="AK235" s="2403"/>
      <c r="AL235" s="2404"/>
      <c r="AM235" s="2407" t="s">
        <v>1094</v>
      </c>
      <c r="AN235" s="2407"/>
      <c r="AO235" s="2408" t="s">
        <v>1095</v>
      </c>
      <c r="AP235" s="2408"/>
      <c r="AQ235" s="2409" t="s">
        <v>1096</v>
      </c>
      <c r="AR235" s="2409"/>
      <c r="AS235" s="2410" t="s">
        <v>1097</v>
      </c>
      <c r="AT235" s="2411"/>
      <c r="AU235" s="2408" t="s">
        <v>1098</v>
      </c>
      <c r="AV235" s="2408"/>
      <c r="AW235" s="2414" t="s">
        <v>1099</v>
      </c>
      <c r="AX235" s="2415"/>
      <c r="AY235" s="2418" t="s">
        <v>1100</v>
      </c>
      <c r="AZ235" s="2419"/>
      <c r="BA235" s="2422" t="s">
        <v>1101</v>
      </c>
      <c r="BB235" s="2423"/>
      <c r="BC235" s="2422" t="s">
        <v>1102</v>
      </c>
      <c r="BD235" s="2423"/>
      <c r="BE235" s="2422" t="s">
        <v>1103</v>
      </c>
      <c r="BF235" s="2423"/>
      <c r="BG235" s="2396" t="s">
        <v>1104</v>
      </c>
      <c r="BH235" s="2398"/>
      <c r="BI235" s="2426" t="s">
        <v>1105</v>
      </c>
      <c r="BJ235" s="2426"/>
      <c r="BL235" s="2427" t="s">
        <v>1589</v>
      </c>
      <c r="BM235" s="2427"/>
    </row>
    <row r="236" spans="1:65">
      <c r="A236" s="2799"/>
      <c r="B236" s="2800"/>
      <c r="C236" s="2888"/>
      <c r="D236" s="2889"/>
      <c r="E236" s="2839" t="s">
        <v>1113</v>
      </c>
      <c r="F236" s="2840"/>
      <c r="G236" s="2840"/>
      <c r="H236" s="2840"/>
      <c r="I236" s="2841"/>
      <c r="J236" s="2838"/>
      <c r="K236" s="2838"/>
      <c r="L236" s="2838"/>
      <c r="M236" s="2838"/>
      <c r="N236" s="2838"/>
      <c r="O236" s="2838"/>
      <c r="P236" s="2838"/>
      <c r="Q236" s="2838"/>
      <c r="R236" s="2838"/>
      <c r="S236" s="2838"/>
      <c r="T236" s="2849"/>
      <c r="U236" s="2850"/>
      <c r="V236" s="2849"/>
      <c r="W236" s="2850"/>
      <c r="X236" s="2838"/>
      <c r="Y236" s="2838"/>
      <c r="Z236" s="2838"/>
      <c r="AA236" s="2838"/>
      <c r="AB236" s="2838"/>
      <c r="AC236" s="2838"/>
      <c r="AD236" s="2838"/>
      <c r="AE236" s="2838"/>
      <c r="AF236" s="2838"/>
      <c r="AG236" s="2838"/>
      <c r="AH236" s="2873"/>
      <c r="AI236" s="2874"/>
      <c r="AJ236" s="646"/>
      <c r="AK236" s="2405"/>
      <c r="AL236" s="2406"/>
      <c r="AM236" s="2407"/>
      <c r="AN236" s="2407"/>
      <c r="AO236" s="2408"/>
      <c r="AP236" s="2408"/>
      <c r="AQ236" s="2409"/>
      <c r="AR236" s="2409"/>
      <c r="AS236" s="2412"/>
      <c r="AT236" s="2413"/>
      <c r="AU236" s="2408"/>
      <c r="AV236" s="2408"/>
      <c r="AW236" s="2416"/>
      <c r="AX236" s="2417"/>
      <c r="AY236" s="2420"/>
      <c r="AZ236" s="2421"/>
      <c r="BA236" s="2424"/>
      <c r="BB236" s="2425"/>
      <c r="BC236" s="2424"/>
      <c r="BD236" s="2425"/>
      <c r="BE236" s="2424"/>
      <c r="BF236" s="2425"/>
      <c r="BG236" s="2400" t="s">
        <v>1106</v>
      </c>
      <c r="BH236" s="2402"/>
      <c r="BI236" s="2426"/>
      <c r="BJ236" s="2426"/>
      <c r="BL236" s="2427"/>
      <c r="BM236" s="2427"/>
    </row>
    <row r="237" spans="1:65">
      <c r="A237" s="2799"/>
      <c r="B237" s="2800"/>
      <c r="C237" s="2888"/>
      <c r="D237" s="2889"/>
      <c r="E237" s="2842" t="s">
        <v>1090</v>
      </c>
      <c r="F237" s="2843"/>
      <c r="G237" s="2843"/>
      <c r="H237" s="2843"/>
      <c r="I237" s="2844"/>
      <c r="J237" s="2845"/>
      <c r="K237" s="2846"/>
      <c r="L237" s="2845"/>
      <c r="M237" s="2846"/>
      <c r="N237" s="2845"/>
      <c r="O237" s="2846"/>
      <c r="P237" s="2845"/>
      <c r="Q237" s="2846"/>
      <c r="R237" s="2845"/>
      <c r="S237" s="2846"/>
      <c r="T237" s="2847"/>
      <c r="U237" s="2848"/>
      <c r="V237" s="2847"/>
      <c r="W237" s="2848"/>
      <c r="X237" s="2847"/>
      <c r="Y237" s="2848"/>
      <c r="Z237" s="2847"/>
      <c r="AA237" s="2848"/>
      <c r="AB237" s="2847"/>
      <c r="AC237" s="2848"/>
      <c r="AD237" s="2847"/>
      <c r="AE237" s="2848"/>
      <c r="AF237" s="2847"/>
      <c r="AG237" s="2848"/>
      <c r="AH237" s="2873"/>
      <c r="AI237" s="2874"/>
      <c r="AJ237" s="646"/>
      <c r="AK237" s="2393" t="s">
        <v>1116</v>
      </c>
      <c r="AL237" s="2383">
        <v>1</v>
      </c>
      <c r="AM237" s="2385" t="e">
        <f>J214</f>
        <v>#DIV/0!</v>
      </c>
      <c r="AN237" s="2386"/>
      <c r="AO237" s="2387" t="e">
        <f t="shared" ref="AO237" si="33">L214</f>
        <v>#DIV/0!</v>
      </c>
      <c r="AP237" s="2388"/>
      <c r="AQ237" s="2387" t="e">
        <f t="shared" ref="AQ237" si="34">N214</f>
        <v>#DIV/0!</v>
      </c>
      <c r="AR237" s="2388"/>
      <c r="AS237" s="2387" t="e">
        <f t="shared" ref="AS237" si="35">P214</f>
        <v>#DIV/0!</v>
      </c>
      <c r="AT237" s="2388"/>
      <c r="AU237" s="2387" t="e">
        <f t="shared" ref="AU237" si="36">R214</f>
        <v>#DIV/0!</v>
      </c>
      <c r="AV237" s="2388"/>
      <c r="AW237" s="2387" t="e">
        <f t="shared" ref="AW237" si="37">T214</f>
        <v>#DIV/0!</v>
      </c>
      <c r="AX237" s="2388"/>
      <c r="AY237" s="2387" t="e">
        <f t="shared" ref="AY237" si="38">V214</f>
        <v>#DIV/0!</v>
      </c>
      <c r="AZ237" s="2388"/>
      <c r="BA237" s="2387" t="e">
        <f t="shared" ref="BA237" si="39">X214</f>
        <v>#DIV/0!</v>
      </c>
      <c r="BB237" s="2388"/>
      <c r="BC237" s="2387" t="e">
        <f t="shared" ref="BC237" si="40">Z214</f>
        <v>#DIV/0!</v>
      </c>
      <c r="BD237" s="2388"/>
      <c r="BE237" s="2387" t="e">
        <f t="shared" ref="BE237" si="41">AB214</f>
        <v>#DIV/0!</v>
      </c>
      <c r="BF237" s="2388"/>
      <c r="BG237" s="2387" t="e">
        <f t="shared" ref="BG237" si="42">AD214</f>
        <v>#DIV/0!</v>
      </c>
      <c r="BH237" s="2388"/>
      <c r="BI237" s="2389" t="e">
        <f t="shared" ref="BI237" si="43">AF214</f>
        <v>#DIV/0!</v>
      </c>
      <c r="BJ237" s="2389"/>
      <c r="BL237" s="2390">
        <f>COUNTIFS(AM237:BF237,"&lt;=90%")+COUNTIFS(BI237,"&lt;=90%")</f>
        <v>0</v>
      </c>
      <c r="BM237" s="2390"/>
    </row>
    <row r="238" spans="1:65">
      <c r="A238" s="2799"/>
      <c r="B238" s="2800"/>
      <c r="C238" s="2888"/>
      <c r="D238" s="2889"/>
      <c r="E238" s="2839" t="s">
        <v>1114</v>
      </c>
      <c r="F238" s="2840"/>
      <c r="G238" s="2840"/>
      <c r="H238" s="2840"/>
      <c r="I238" s="2841"/>
      <c r="J238" s="2845"/>
      <c r="K238" s="2846"/>
      <c r="L238" s="2845"/>
      <c r="M238" s="2846"/>
      <c r="N238" s="2845"/>
      <c r="O238" s="2846"/>
      <c r="P238" s="2845"/>
      <c r="Q238" s="2846"/>
      <c r="R238" s="2845"/>
      <c r="S238" s="2846"/>
      <c r="T238" s="2849"/>
      <c r="U238" s="2850"/>
      <c r="V238" s="2849"/>
      <c r="W238" s="2850"/>
      <c r="X238" s="2849"/>
      <c r="Y238" s="2850"/>
      <c r="Z238" s="2849"/>
      <c r="AA238" s="2850"/>
      <c r="AB238" s="2849"/>
      <c r="AC238" s="2850"/>
      <c r="AD238" s="2849"/>
      <c r="AE238" s="2850"/>
      <c r="AF238" s="2849"/>
      <c r="AG238" s="2850"/>
      <c r="AH238" s="2873"/>
      <c r="AI238" s="2874"/>
      <c r="AJ238" s="647"/>
      <c r="AK238" s="2394"/>
      <c r="AL238" s="2384"/>
      <c r="AM238" s="2385"/>
      <c r="AN238" s="2386"/>
      <c r="AO238" s="2391">
        <f>L212</f>
        <v>0</v>
      </c>
      <c r="AP238" s="2392"/>
      <c r="AQ238" s="2391">
        <f>N212</f>
        <v>0</v>
      </c>
      <c r="AR238" s="2392"/>
      <c r="AS238" s="2391">
        <f>P212</f>
        <v>0</v>
      </c>
      <c r="AT238" s="2392"/>
      <c r="AU238" s="2385"/>
      <c r="AV238" s="2386"/>
      <c r="AW238" s="2385"/>
      <c r="AX238" s="2386"/>
      <c r="AY238" s="2391">
        <f>V212</f>
        <v>0</v>
      </c>
      <c r="AZ238" s="2392"/>
      <c r="BA238" s="2385"/>
      <c r="BB238" s="2386"/>
      <c r="BC238" s="2385"/>
      <c r="BD238" s="2386"/>
      <c r="BE238" s="2385"/>
      <c r="BF238" s="2386"/>
      <c r="BG238" s="2385"/>
      <c r="BH238" s="2386"/>
      <c r="BI238" s="2385"/>
      <c r="BJ238" s="2386"/>
      <c r="BL238" s="2390"/>
      <c r="BM238" s="2390"/>
    </row>
    <row r="239" spans="1:65">
      <c r="A239" s="2799"/>
      <c r="B239" s="2800"/>
      <c r="C239" s="2890"/>
      <c r="D239" s="2891"/>
      <c r="E239" s="2861" t="s">
        <v>1115</v>
      </c>
      <c r="F239" s="2862"/>
      <c r="G239" s="2862"/>
      <c r="H239" s="2862"/>
      <c r="I239" s="2863"/>
      <c r="J239" s="2858" t="e">
        <f>J237/J235</f>
        <v>#DIV/0!</v>
      </c>
      <c r="K239" s="2859"/>
      <c r="L239" s="2858" t="e">
        <f>L237/L235</f>
        <v>#DIV/0!</v>
      </c>
      <c r="M239" s="2859"/>
      <c r="N239" s="2858" t="e">
        <f>N237/N235</f>
        <v>#DIV/0!</v>
      </c>
      <c r="O239" s="2859"/>
      <c r="P239" s="2858" t="e">
        <f>P237/P235</f>
        <v>#DIV/0!</v>
      </c>
      <c r="Q239" s="2859"/>
      <c r="R239" s="2858" t="e">
        <f>R237/R235</f>
        <v>#DIV/0!</v>
      </c>
      <c r="S239" s="2859"/>
      <c r="T239" s="2858" t="e">
        <f>T237/T235</f>
        <v>#DIV/0!</v>
      </c>
      <c r="U239" s="2859"/>
      <c r="V239" s="2858" t="e">
        <f>V237/V235</f>
        <v>#DIV/0!</v>
      </c>
      <c r="W239" s="2859"/>
      <c r="X239" s="2858" t="e">
        <f>X237/X235</f>
        <v>#DIV/0!</v>
      </c>
      <c r="Y239" s="2859"/>
      <c r="Z239" s="2858" t="e">
        <f>Z237/Z235</f>
        <v>#DIV/0!</v>
      </c>
      <c r="AA239" s="2859"/>
      <c r="AB239" s="2858" t="e">
        <f>AB237/AB235</f>
        <v>#DIV/0!</v>
      </c>
      <c r="AC239" s="2859"/>
      <c r="AD239" s="2858" t="e">
        <f>AD237/AD235</f>
        <v>#DIV/0!</v>
      </c>
      <c r="AE239" s="2859"/>
      <c r="AF239" s="2858" t="e">
        <f>AF237/AF235</f>
        <v>#DIV/0!</v>
      </c>
      <c r="AG239" s="2859"/>
      <c r="AH239" s="2873"/>
      <c r="AI239" s="2874"/>
      <c r="AJ239" s="647"/>
      <c r="AK239" s="2394"/>
      <c r="AL239" s="2383">
        <v>2</v>
      </c>
      <c r="AM239" s="2385" t="e">
        <f>J229</f>
        <v>#DIV/0!</v>
      </c>
      <c r="AN239" s="2386"/>
      <c r="AO239" s="2387" t="e">
        <f>L229</f>
        <v>#DIV/0!</v>
      </c>
      <c r="AP239" s="2388"/>
      <c r="AQ239" s="2387" t="e">
        <f>N229</f>
        <v>#DIV/0!</v>
      </c>
      <c r="AR239" s="2388"/>
      <c r="AS239" s="2387" t="e">
        <f>P229</f>
        <v>#DIV/0!</v>
      </c>
      <c r="AT239" s="2388"/>
      <c r="AU239" s="2387" t="e">
        <f>R229</f>
        <v>#DIV/0!</v>
      </c>
      <c r="AV239" s="2388"/>
      <c r="AW239" s="2387" t="e">
        <f>T229</f>
        <v>#DIV/0!</v>
      </c>
      <c r="AX239" s="2388"/>
      <c r="AY239" s="2387" t="e">
        <f>V229</f>
        <v>#DIV/0!</v>
      </c>
      <c r="AZ239" s="2388"/>
      <c r="BA239" s="2387" t="e">
        <f>X229</f>
        <v>#DIV/0!</v>
      </c>
      <c r="BB239" s="2388"/>
      <c r="BC239" s="2387" t="e">
        <f>Z229</f>
        <v>#DIV/0!</v>
      </c>
      <c r="BD239" s="2388"/>
      <c r="BE239" s="2387" t="e">
        <f>AB229</f>
        <v>#DIV/0!</v>
      </c>
      <c r="BF239" s="2388"/>
      <c r="BG239" s="2387" t="e">
        <f>AD229</f>
        <v>#DIV/0!</v>
      </c>
      <c r="BH239" s="2388"/>
      <c r="BI239" s="2389" t="e">
        <f>AF229</f>
        <v>#DIV/0!</v>
      </c>
      <c r="BJ239" s="2389"/>
      <c r="BL239" s="2390">
        <f>COUNTIFS(AM239:BF239,"&lt;=90%")+COUNTIFS(BI239,"&lt;=90%")</f>
        <v>0</v>
      </c>
      <c r="BM239" s="2390"/>
    </row>
    <row r="240" spans="1:65">
      <c r="A240" s="2799"/>
      <c r="B240" s="2800"/>
      <c r="C240" s="2860" t="s">
        <v>1116</v>
      </c>
      <c r="D240" s="2860"/>
      <c r="E240" s="2842" t="s">
        <v>1112</v>
      </c>
      <c r="F240" s="2843"/>
      <c r="G240" s="2843"/>
      <c r="H240" s="2843"/>
      <c r="I240" s="2844"/>
      <c r="J240" s="2847"/>
      <c r="K240" s="2848"/>
      <c r="L240" s="2847"/>
      <c r="M240" s="2848"/>
      <c r="N240" s="2847"/>
      <c r="O240" s="2848"/>
      <c r="P240" s="2847"/>
      <c r="Q240" s="2848"/>
      <c r="R240" s="2847"/>
      <c r="S240" s="2848"/>
      <c r="T240" s="2847"/>
      <c r="U240" s="2848"/>
      <c r="V240" s="2847"/>
      <c r="W240" s="2848"/>
      <c r="X240" s="2847"/>
      <c r="Y240" s="2848"/>
      <c r="Z240" s="2847"/>
      <c r="AA240" s="2848"/>
      <c r="AB240" s="2847"/>
      <c r="AC240" s="2848"/>
      <c r="AD240" s="2847"/>
      <c r="AE240" s="2848"/>
      <c r="AF240" s="2847"/>
      <c r="AG240" s="2848"/>
      <c r="AH240" s="2873"/>
      <c r="AI240" s="2874"/>
      <c r="AJ240" s="647"/>
      <c r="AK240" s="2394"/>
      <c r="AL240" s="2384"/>
      <c r="AM240" s="2385"/>
      <c r="AN240" s="2386"/>
      <c r="AO240" s="2391">
        <f>L227</f>
        <v>0</v>
      </c>
      <c r="AP240" s="2392"/>
      <c r="AQ240" s="2391">
        <f>N227</f>
        <v>0</v>
      </c>
      <c r="AR240" s="2392"/>
      <c r="AS240" s="2391">
        <f>P227</f>
        <v>0</v>
      </c>
      <c r="AT240" s="2392"/>
      <c r="AU240" s="2385"/>
      <c r="AV240" s="2386"/>
      <c r="AW240" s="2385"/>
      <c r="AX240" s="2386"/>
      <c r="AY240" s="2391">
        <f>V227</f>
        <v>0</v>
      </c>
      <c r="AZ240" s="2392"/>
      <c r="BA240" s="2385"/>
      <c r="BB240" s="2386"/>
      <c r="BC240" s="2385"/>
      <c r="BD240" s="2386"/>
      <c r="BE240" s="2385"/>
      <c r="BF240" s="2386"/>
      <c r="BG240" s="2385"/>
      <c r="BH240" s="2386"/>
      <c r="BI240" s="2385"/>
      <c r="BJ240" s="2386"/>
      <c r="BL240" s="2390"/>
      <c r="BM240" s="2390"/>
    </row>
    <row r="241" spans="1:65">
      <c r="A241" s="2799"/>
      <c r="B241" s="2800"/>
      <c r="C241" s="2860"/>
      <c r="D241" s="2860"/>
      <c r="E241" s="2839" t="s">
        <v>1113</v>
      </c>
      <c r="F241" s="2840"/>
      <c r="G241" s="2840"/>
      <c r="H241" s="2840"/>
      <c r="I241" s="2841"/>
      <c r="J241" s="2849"/>
      <c r="K241" s="2850"/>
      <c r="L241" s="2849"/>
      <c r="M241" s="2850"/>
      <c r="N241" s="2849"/>
      <c r="O241" s="2850"/>
      <c r="P241" s="2849"/>
      <c r="Q241" s="2850"/>
      <c r="R241" s="2849"/>
      <c r="S241" s="2850"/>
      <c r="T241" s="2849"/>
      <c r="U241" s="2850"/>
      <c r="V241" s="2849"/>
      <c r="W241" s="2850"/>
      <c r="X241" s="2849"/>
      <c r="Y241" s="2850"/>
      <c r="Z241" s="2849"/>
      <c r="AA241" s="2850"/>
      <c r="AB241" s="2849"/>
      <c r="AC241" s="2850"/>
      <c r="AD241" s="2849"/>
      <c r="AE241" s="2850"/>
      <c r="AF241" s="2849"/>
      <c r="AG241" s="2850"/>
      <c r="AH241" s="2873"/>
      <c r="AI241" s="2874"/>
      <c r="AJ241" s="647"/>
      <c r="AK241" s="2394"/>
      <c r="AL241" s="2383">
        <v>3</v>
      </c>
      <c r="AM241" s="2385" t="e">
        <f>J244</f>
        <v>#DIV/0!</v>
      </c>
      <c r="AN241" s="2386"/>
      <c r="AO241" s="2387" t="e">
        <f>L244</f>
        <v>#DIV/0!</v>
      </c>
      <c r="AP241" s="2388"/>
      <c r="AQ241" s="2387" t="e">
        <f>N244</f>
        <v>#DIV/0!</v>
      </c>
      <c r="AR241" s="2388"/>
      <c r="AS241" s="2387" t="e">
        <f>P244</f>
        <v>#DIV/0!</v>
      </c>
      <c r="AT241" s="2388"/>
      <c r="AU241" s="2387" t="e">
        <f>R244</f>
        <v>#DIV/0!</v>
      </c>
      <c r="AV241" s="2388"/>
      <c r="AW241" s="2387" t="e">
        <f>T244</f>
        <v>#DIV/0!</v>
      </c>
      <c r="AX241" s="2388"/>
      <c r="AY241" s="2387" t="e">
        <f>V244</f>
        <v>#DIV/0!</v>
      </c>
      <c r="AZ241" s="2388"/>
      <c r="BA241" s="2387" t="e">
        <f>X244</f>
        <v>#DIV/0!</v>
      </c>
      <c r="BB241" s="2388"/>
      <c r="BC241" s="2387" t="e">
        <f>Z244</f>
        <v>#DIV/0!</v>
      </c>
      <c r="BD241" s="2388"/>
      <c r="BE241" s="2387" t="e">
        <f>AB244</f>
        <v>#DIV/0!</v>
      </c>
      <c r="BF241" s="2388"/>
      <c r="BG241" s="2387" t="e">
        <f>AD244</f>
        <v>#DIV/0!</v>
      </c>
      <c r="BH241" s="2388"/>
      <c r="BI241" s="2389" t="e">
        <f>AF244</f>
        <v>#DIV/0!</v>
      </c>
      <c r="BJ241" s="2389"/>
      <c r="BL241" s="2390">
        <f>COUNTIFS(AM241:BF241,"&lt;=90%")+COUNTIFS(BI241,"&lt;=90%")</f>
        <v>0</v>
      </c>
      <c r="BM241" s="2390"/>
    </row>
    <row r="242" spans="1:65">
      <c r="A242" s="2799"/>
      <c r="B242" s="2800"/>
      <c r="C242" s="2860"/>
      <c r="D242" s="2860"/>
      <c r="E242" s="2842" t="s">
        <v>1090</v>
      </c>
      <c r="F242" s="2843"/>
      <c r="G242" s="2843"/>
      <c r="H242" s="2843"/>
      <c r="I242" s="2844"/>
      <c r="J242" s="2847"/>
      <c r="K242" s="2848"/>
      <c r="L242" s="2847"/>
      <c r="M242" s="2848"/>
      <c r="N242" s="2847"/>
      <c r="O242" s="2848"/>
      <c r="P242" s="2847"/>
      <c r="Q242" s="2848"/>
      <c r="R242" s="2847"/>
      <c r="S242" s="2848"/>
      <c r="T242" s="2847"/>
      <c r="U242" s="2848"/>
      <c r="V242" s="2847"/>
      <c r="W242" s="2848"/>
      <c r="X242" s="2847"/>
      <c r="Y242" s="2848"/>
      <c r="Z242" s="2847"/>
      <c r="AA242" s="2848"/>
      <c r="AB242" s="2847"/>
      <c r="AC242" s="2848"/>
      <c r="AD242" s="2847"/>
      <c r="AE242" s="2848"/>
      <c r="AF242" s="2847"/>
      <c r="AG242" s="2848"/>
      <c r="AH242" s="2873"/>
      <c r="AI242" s="2874"/>
      <c r="AJ242" s="647"/>
      <c r="AK242" s="2395"/>
      <c r="AL242" s="2384"/>
      <c r="AM242" s="2385"/>
      <c r="AN242" s="2386"/>
      <c r="AO242" s="2391">
        <f>L242</f>
        <v>0</v>
      </c>
      <c r="AP242" s="2392"/>
      <c r="AQ242" s="2391">
        <f>N242</f>
        <v>0</v>
      </c>
      <c r="AR242" s="2392"/>
      <c r="AS242" s="2391">
        <f>P242</f>
        <v>0</v>
      </c>
      <c r="AT242" s="2392"/>
      <c r="AU242" s="2385"/>
      <c r="AV242" s="2386"/>
      <c r="AW242" s="2385"/>
      <c r="AX242" s="2386"/>
      <c r="AY242" s="2391">
        <f>V242</f>
        <v>0</v>
      </c>
      <c r="AZ242" s="2392"/>
      <c r="BA242" s="2385"/>
      <c r="BB242" s="2386"/>
      <c r="BC242" s="2385"/>
      <c r="BD242" s="2386"/>
      <c r="BE242" s="2385"/>
      <c r="BF242" s="2386"/>
      <c r="BG242" s="2385"/>
      <c r="BH242" s="2386"/>
      <c r="BI242" s="2385"/>
      <c r="BJ242" s="2386"/>
      <c r="BL242" s="2390"/>
      <c r="BM242" s="2390"/>
    </row>
    <row r="243" spans="1:65">
      <c r="A243" s="2799"/>
      <c r="B243" s="2800"/>
      <c r="C243" s="2860"/>
      <c r="D243" s="2860"/>
      <c r="E243" s="2839" t="s">
        <v>1114</v>
      </c>
      <c r="F243" s="2840"/>
      <c r="G243" s="2840"/>
      <c r="H243" s="2840"/>
      <c r="I243" s="2841"/>
      <c r="J243" s="2849"/>
      <c r="K243" s="2850"/>
      <c r="L243" s="2849"/>
      <c r="M243" s="2850"/>
      <c r="N243" s="2849"/>
      <c r="O243" s="2850"/>
      <c r="P243" s="2849"/>
      <c r="Q243" s="2850"/>
      <c r="R243" s="2849"/>
      <c r="S243" s="2850"/>
      <c r="T243" s="2849"/>
      <c r="U243" s="2850"/>
      <c r="V243" s="2849"/>
      <c r="W243" s="2850"/>
      <c r="X243" s="2849"/>
      <c r="Y243" s="2850"/>
      <c r="Z243" s="2849"/>
      <c r="AA243" s="2850"/>
      <c r="AB243" s="2849"/>
      <c r="AC243" s="2850"/>
      <c r="AD243" s="2849"/>
      <c r="AE243" s="2850"/>
      <c r="AF243" s="2849"/>
      <c r="AG243" s="2850"/>
      <c r="AH243" s="2873"/>
      <c r="AI243" s="2874"/>
      <c r="AJ243" s="647"/>
    </row>
    <row r="244" spans="1:65">
      <c r="A244" s="2801"/>
      <c r="B244" s="2802"/>
      <c r="C244" s="2860"/>
      <c r="D244" s="2860"/>
      <c r="E244" s="2861" t="s">
        <v>1115</v>
      </c>
      <c r="F244" s="2862"/>
      <c r="G244" s="2862"/>
      <c r="H244" s="2862"/>
      <c r="I244" s="2863"/>
      <c r="J244" s="2858" t="e">
        <f>J242/J240</f>
        <v>#DIV/0!</v>
      </c>
      <c r="K244" s="2870"/>
      <c r="L244" s="2858" t="e">
        <f>L242/L240</f>
        <v>#DIV/0!</v>
      </c>
      <c r="M244" s="2870"/>
      <c r="N244" s="2858" t="e">
        <f>N242/N240</f>
        <v>#DIV/0!</v>
      </c>
      <c r="O244" s="2870"/>
      <c r="P244" s="2858" t="e">
        <f>P242/P240</f>
        <v>#DIV/0!</v>
      </c>
      <c r="Q244" s="2870"/>
      <c r="R244" s="2858" t="e">
        <f>R242/R240</f>
        <v>#DIV/0!</v>
      </c>
      <c r="S244" s="2870"/>
      <c r="T244" s="2858" t="e">
        <f>T242/T240</f>
        <v>#DIV/0!</v>
      </c>
      <c r="U244" s="2870"/>
      <c r="V244" s="2858" t="e">
        <f>V242/V240</f>
        <v>#DIV/0!</v>
      </c>
      <c r="W244" s="2870"/>
      <c r="X244" s="2858" t="e">
        <f>X242/X240</f>
        <v>#DIV/0!</v>
      </c>
      <c r="Y244" s="2870"/>
      <c r="Z244" s="2858" t="e">
        <f>Z242/Z240</f>
        <v>#DIV/0!</v>
      </c>
      <c r="AA244" s="2870"/>
      <c r="AB244" s="2858" t="e">
        <f>AB242/AB240</f>
        <v>#DIV/0!</v>
      </c>
      <c r="AC244" s="2870"/>
      <c r="AD244" s="2858" t="e">
        <f>AD242/AD240</f>
        <v>#DIV/0!</v>
      </c>
      <c r="AE244" s="2870"/>
      <c r="AF244" s="2858" t="e">
        <f>AF242/AF240</f>
        <v>#DIV/0!</v>
      </c>
      <c r="AG244" s="2859"/>
      <c r="AH244" s="2875"/>
      <c r="AI244" s="2876"/>
      <c r="AJ244" s="647"/>
    </row>
    <row r="245" spans="1:65" ht="17.25" customHeight="1">
      <c r="A245" s="2813">
        <v>18</v>
      </c>
      <c r="B245" s="2804"/>
      <c r="C245" s="2804"/>
      <c r="D245" s="2804"/>
      <c r="E245" s="2804"/>
      <c r="F245" s="2804"/>
      <c r="G245" s="2804"/>
      <c r="H245" s="2804"/>
      <c r="I245" s="2804"/>
      <c r="J245" s="2804"/>
      <c r="K245" s="2804"/>
      <c r="L245" s="2804"/>
      <c r="M245" s="2804"/>
      <c r="N245" s="2804"/>
      <c r="O245" s="2804"/>
      <c r="P245" s="2804"/>
      <c r="Q245" s="2804"/>
      <c r="R245" s="2804"/>
      <c r="S245" s="2804"/>
      <c r="T245" s="2804"/>
      <c r="U245" s="2804"/>
      <c r="V245" s="2804"/>
      <c r="W245" s="2804"/>
      <c r="X245" s="2804"/>
      <c r="Y245" s="2804"/>
      <c r="Z245" s="2804"/>
      <c r="AA245" s="2804"/>
      <c r="AB245" s="2804"/>
      <c r="AC245" s="2804"/>
      <c r="AD245" s="2804"/>
      <c r="AE245" s="2804"/>
      <c r="AF245" s="2804"/>
      <c r="AG245" s="2804"/>
      <c r="AH245" s="2804"/>
      <c r="AI245" s="2804"/>
      <c r="AJ245" s="645"/>
    </row>
    <row r="246" spans="1:65">
      <c r="A246" s="1568"/>
      <c r="B246" s="2806"/>
      <c r="C246" s="2806"/>
      <c r="D246" s="2806"/>
      <c r="E246" s="2806"/>
      <c r="F246" s="2806"/>
      <c r="G246" s="2806"/>
      <c r="H246" s="2806"/>
      <c r="I246" s="2806"/>
      <c r="J246" s="2806"/>
      <c r="K246" s="2806"/>
      <c r="L246" s="2806"/>
      <c r="M246" s="2806"/>
      <c r="N246" s="2806"/>
      <c r="O246" s="2806"/>
      <c r="P246" s="2806"/>
      <c r="Q246" s="2806"/>
      <c r="R246" s="2806"/>
      <c r="S246" s="2806"/>
      <c r="T246" s="2806"/>
      <c r="U246" s="2806"/>
      <c r="V246" s="2806"/>
      <c r="W246" s="2806"/>
      <c r="X246" s="2806"/>
      <c r="Y246" s="2806"/>
      <c r="Z246" s="2806"/>
      <c r="AA246" s="2806"/>
      <c r="AB246" s="2806"/>
      <c r="AC246" s="2806"/>
      <c r="AD246" s="2806"/>
      <c r="AE246" s="2806"/>
      <c r="AF246" s="2806"/>
      <c r="AG246" s="2806"/>
      <c r="AH246" s="2806"/>
      <c r="AI246" s="2806"/>
      <c r="AJ246" s="29"/>
    </row>
    <row r="247" spans="1:65">
      <c r="A247" s="2892" t="s">
        <v>1117</v>
      </c>
      <c r="B247" s="2893"/>
      <c r="C247" s="2893"/>
      <c r="D247" s="2893"/>
      <c r="E247" s="2894"/>
      <c r="F247" s="648"/>
      <c r="G247" s="649" t="s">
        <v>1118</v>
      </c>
      <c r="H247" s="649"/>
      <c r="I247" s="649"/>
      <c r="J247" s="649"/>
      <c r="K247" s="649"/>
      <c r="L247" s="649"/>
      <c r="M247" s="649"/>
      <c r="N247" s="649"/>
      <c r="O247" s="649"/>
      <c r="P247" s="649"/>
      <c r="Q247" s="649"/>
      <c r="R247" s="650"/>
      <c r="S247" s="2904" t="s">
        <v>1119</v>
      </c>
      <c r="T247" s="1164"/>
      <c r="U247" s="1164"/>
      <c r="V247" s="1164"/>
      <c r="W247" s="1164"/>
      <c r="X247" s="1164"/>
      <c r="Y247" s="1164" t="s">
        <v>65</v>
      </c>
      <c r="Z247" s="2521"/>
      <c r="AA247" s="2521"/>
      <c r="AB247" s="2521"/>
      <c r="AC247" s="2521"/>
      <c r="AD247" s="2521"/>
      <c r="AE247" s="2521"/>
      <c r="AF247" s="2521"/>
      <c r="AG247" s="1307" t="s">
        <v>64</v>
      </c>
      <c r="AH247" s="796"/>
      <c r="AI247" s="8"/>
      <c r="AJ247" s="29"/>
    </row>
    <row r="248" spans="1:65">
      <c r="A248" s="2895"/>
      <c r="B248" s="2896"/>
      <c r="C248" s="2896"/>
      <c r="D248" s="2896"/>
      <c r="E248" s="2897"/>
      <c r="F248" s="651"/>
      <c r="G248" s="651"/>
      <c r="H248" s="2909" t="s">
        <v>1120</v>
      </c>
      <c r="I248" s="2909"/>
      <c r="J248" s="2909"/>
      <c r="K248" s="2909"/>
      <c r="L248" s="2909"/>
      <c r="M248" s="2909"/>
      <c r="N248" s="2909"/>
      <c r="O248" s="2909"/>
      <c r="P248" s="2909"/>
      <c r="Q248" s="2909"/>
      <c r="R248" s="2910"/>
      <c r="S248" s="2905"/>
      <c r="T248" s="2906"/>
      <c r="U248" s="2906"/>
      <c r="V248" s="2906"/>
      <c r="W248" s="2906"/>
      <c r="X248" s="2906"/>
      <c r="Y248" s="2906"/>
      <c r="Z248" s="2907"/>
      <c r="AA248" s="2907"/>
      <c r="AB248" s="2907"/>
      <c r="AC248" s="2907"/>
      <c r="AD248" s="2907"/>
      <c r="AE248" s="2907"/>
      <c r="AF248" s="2907"/>
      <c r="AG248" s="2908"/>
      <c r="AH248" s="534"/>
      <c r="AI248" s="652"/>
      <c r="AJ248" s="29"/>
    </row>
    <row r="249" spans="1:65">
      <c r="A249" s="2895"/>
      <c r="B249" s="2896"/>
      <c r="C249" s="2896"/>
      <c r="D249" s="2896"/>
      <c r="E249" s="2897"/>
      <c r="F249" s="653"/>
      <c r="G249" s="653"/>
      <c r="H249" s="2911" t="s">
        <v>1121</v>
      </c>
      <c r="I249" s="2911"/>
      <c r="J249" s="2911"/>
      <c r="K249" s="2911"/>
      <c r="L249" s="2911"/>
      <c r="M249" s="2911"/>
      <c r="N249" s="2911"/>
      <c r="O249" s="2911"/>
      <c r="P249" s="2911"/>
      <c r="Q249" s="2911"/>
      <c r="R249" s="2912"/>
      <c r="S249" s="2913" t="s">
        <v>1122</v>
      </c>
      <c r="T249" s="2914"/>
      <c r="U249" s="2914"/>
      <c r="V249" s="2914"/>
      <c r="W249" s="2914"/>
      <c r="X249" s="2914"/>
      <c r="Y249" s="653" t="s">
        <v>65</v>
      </c>
      <c r="Z249" s="2915"/>
      <c r="AA249" s="2915"/>
      <c r="AB249" s="2915"/>
      <c r="AC249" s="2915"/>
      <c r="AD249" s="2915"/>
      <c r="AE249" s="2915"/>
      <c r="AF249" s="2915"/>
      <c r="AG249" s="654" t="s">
        <v>64</v>
      </c>
      <c r="AH249" s="534"/>
      <c r="AI249" s="652"/>
      <c r="AJ249" s="29"/>
    </row>
    <row r="250" spans="1:65">
      <c r="A250" s="2895"/>
      <c r="B250" s="2896"/>
      <c r="C250" s="2896"/>
      <c r="D250" s="2896"/>
      <c r="E250" s="2897"/>
      <c r="F250" s="655"/>
      <c r="G250" s="2929" t="s">
        <v>1123</v>
      </c>
      <c r="H250" s="2929"/>
      <c r="I250" s="2929"/>
      <c r="J250" s="2929"/>
      <c r="K250" s="2929"/>
      <c r="L250" s="2929"/>
      <c r="M250" s="2929"/>
      <c r="N250" s="2929"/>
      <c r="O250" s="2929"/>
      <c r="P250" s="2929"/>
      <c r="Q250" s="2929"/>
      <c r="R250" s="2929"/>
      <c r="S250" s="2929"/>
      <c r="T250" s="2929"/>
      <c r="U250" s="2929"/>
      <c r="V250" s="2929"/>
      <c r="W250" s="2929"/>
      <c r="X250" s="2929"/>
      <c r="Y250" s="2929"/>
      <c r="Z250" s="2929"/>
      <c r="AA250" s="2929"/>
      <c r="AB250" s="2929"/>
      <c r="AC250" s="2929"/>
      <c r="AD250" s="2929"/>
      <c r="AE250" s="2929"/>
      <c r="AF250" s="2929"/>
      <c r="AG250" s="2929"/>
      <c r="AH250" s="802"/>
      <c r="AI250" s="635"/>
      <c r="AJ250" s="29"/>
    </row>
    <row r="251" spans="1:65">
      <c r="A251" s="2895"/>
      <c r="B251" s="2896"/>
      <c r="C251" s="2896"/>
      <c r="D251" s="2896"/>
      <c r="E251" s="2897"/>
      <c r="F251" s="802"/>
      <c r="G251" s="804"/>
      <c r="H251" s="2930" t="s">
        <v>1124</v>
      </c>
      <c r="I251" s="2930"/>
      <c r="J251" s="2930"/>
      <c r="K251" s="2930"/>
      <c r="L251" s="2930"/>
      <c r="M251" s="2930"/>
      <c r="N251" s="2930"/>
      <c r="O251" s="2930"/>
      <c r="P251" s="2930"/>
      <c r="Q251" s="2930"/>
      <c r="R251" s="2930"/>
      <c r="S251" s="2930"/>
      <c r="T251" s="2930"/>
      <c r="U251" s="2930"/>
      <c r="V251" s="2930"/>
      <c r="W251" s="2930"/>
      <c r="X251" s="2930"/>
      <c r="Y251" s="2930"/>
      <c r="Z251" s="2930"/>
      <c r="AA251" s="2930"/>
      <c r="AB251" s="2930"/>
      <c r="AC251" s="2930"/>
      <c r="AD251" s="2930"/>
      <c r="AE251" s="2930"/>
      <c r="AF251" s="2930"/>
      <c r="AG251" s="2930"/>
      <c r="AH251" s="802"/>
      <c r="AI251" s="635"/>
      <c r="AJ251" s="29"/>
    </row>
    <row r="252" spans="1:65">
      <c r="A252" s="2895"/>
      <c r="B252" s="2896"/>
      <c r="C252" s="2896"/>
      <c r="D252" s="2896"/>
      <c r="E252" s="2897"/>
      <c r="F252" s="534"/>
      <c r="G252" s="656"/>
      <c r="H252" s="2931" t="s">
        <v>1125</v>
      </c>
      <c r="I252" s="2931"/>
      <c r="J252" s="2931"/>
      <c r="K252" s="2931"/>
      <c r="L252" s="2931"/>
      <c r="M252" s="2931"/>
      <c r="N252" s="2931"/>
      <c r="O252" s="2931"/>
      <c r="P252" s="2931"/>
      <c r="Q252" s="2931"/>
      <c r="R252" s="2931"/>
      <c r="S252" s="2931"/>
      <c r="T252" s="2931"/>
      <c r="U252" s="2931"/>
      <c r="V252" s="2931"/>
      <c r="W252" s="2931"/>
      <c r="X252" s="2931"/>
      <c r="Y252" s="2931"/>
      <c r="Z252" s="2931"/>
      <c r="AA252" s="2931"/>
      <c r="AB252" s="2931"/>
      <c r="AC252" s="2932"/>
      <c r="AD252" s="2932"/>
      <c r="AE252" s="2933" t="s">
        <v>1126</v>
      </c>
      <c r="AF252" s="2933"/>
      <c r="AG252" s="2933"/>
      <c r="AH252" s="534"/>
      <c r="AI252" s="652"/>
      <c r="AJ252" s="29"/>
    </row>
    <row r="253" spans="1:65">
      <c r="A253" s="2895"/>
      <c r="B253" s="2896"/>
      <c r="C253" s="2896"/>
      <c r="D253" s="2896"/>
      <c r="E253" s="2897"/>
      <c r="F253" s="655"/>
      <c r="G253" s="2934" t="s">
        <v>1127</v>
      </c>
      <c r="H253" s="2934"/>
      <c r="I253" s="2934"/>
      <c r="J253" s="2934"/>
      <c r="K253" s="2934"/>
      <c r="L253" s="2934"/>
      <c r="M253" s="2934"/>
      <c r="N253" s="2934"/>
      <c r="O253" s="2934"/>
      <c r="P253" s="2934"/>
      <c r="Q253" s="2934"/>
      <c r="R253" s="2934"/>
      <c r="S253" s="2934"/>
      <c r="T253" s="2934"/>
      <c r="U253" s="2934"/>
      <c r="V253" s="2934"/>
      <c r="W253" s="2934"/>
      <c r="X253" s="2934"/>
      <c r="Y253" s="2934"/>
      <c r="Z253" s="2934"/>
      <c r="AA253" s="2934"/>
      <c r="AB253" s="2934"/>
      <c r="AC253" s="2934"/>
      <c r="AD253" s="2934"/>
      <c r="AE253" s="2934"/>
      <c r="AF253" s="2934"/>
      <c r="AG253" s="2934"/>
      <c r="AH253" s="537"/>
      <c r="AI253" s="7"/>
      <c r="AJ253" s="88"/>
    </row>
    <row r="254" spans="1:65">
      <c r="A254" s="2898"/>
      <c r="B254" s="2899"/>
      <c r="C254" s="2899"/>
      <c r="D254" s="2899"/>
      <c r="E254" s="2900"/>
      <c r="F254" s="794"/>
      <c r="G254" s="2923" t="s">
        <v>1600</v>
      </c>
      <c r="H254" s="2923"/>
      <c r="I254" s="2923"/>
      <c r="J254" s="2923"/>
      <c r="K254" s="2923"/>
      <c r="L254" s="2923"/>
      <c r="M254" s="2923"/>
      <c r="N254" s="2923"/>
      <c r="O254" s="2923"/>
      <c r="P254" s="2924"/>
      <c r="Q254" s="2617" t="s">
        <v>1448</v>
      </c>
      <c r="R254" s="2617"/>
      <c r="S254" s="2617"/>
      <c r="T254" s="2617"/>
      <c r="U254" s="2617"/>
      <c r="V254" s="2925"/>
      <c r="W254" s="800"/>
      <c r="X254" s="800"/>
      <c r="Y254" s="800" t="s">
        <v>1128</v>
      </c>
      <c r="Z254" s="800"/>
      <c r="AA254" s="800"/>
      <c r="AB254" s="800"/>
      <c r="AC254" s="800"/>
      <c r="AD254" s="800" t="s">
        <v>1129</v>
      </c>
      <c r="AE254" s="800"/>
      <c r="AF254" s="800"/>
      <c r="AG254" s="800"/>
      <c r="AH254" s="31"/>
      <c r="AI254" s="657"/>
      <c r="AJ254" s="88"/>
    </row>
    <row r="255" spans="1:65">
      <c r="A255" s="2898"/>
      <c r="B255" s="2899"/>
      <c r="C255" s="2899"/>
      <c r="D255" s="2899"/>
      <c r="E255" s="2900"/>
      <c r="F255" s="658"/>
      <c r="G255" s="2926" t="s">
        <v>1601</v>
      </c>
      <c r="H255" s="2927"/>
      <c r="I255" s="2927"/>
      <c r="J255" s="2927"/>
      <c r="K255" s="2927"/>
      <c r="L255" s="2927"/>
      <c r="M255" s="2927"/>
      <c r="N255" s="2927"/>
      <c r="O255" s="2927"/>
      <c r="P255" s="2927"/>
      <c r="Q255" s="165"/>
      <c r="R255" s="165"/>
      <c r="S255" s="165"/>
      <c r="T255" s="165"/>
      <c r="U255" s="165"/>
      <c r="V255" s="2928"/>
      <c r="W255" s="2928"/>
      <c r="X255" s="2928"/>
      <c r="Y255" s="2928"/>
      <c r="Z255" s="2928"/>
      <c r="AA255" s="2928"/>
      <c r="AB255" s="2928"/>
      <c r="AC255" s="2928"/>
      <c r="AD255" s="2928"/>
      <c r="AE255" s="2928"/>
      <c r="AF255" s="2928"/>
      <c r="AG255" s="2928"/>
      <c r="AH255" s="18"/>
      <c r="AI255" s="659"/>
      <c r="AJ255" s="88"/>
    </row>
    <row r="256" spans="1:65">
      <c r="A256" s="2901"/>
      <c r="B256" s="2902"/>
      <c r="C256" s="2902"/>
      <c r="D256" s="2902"/>
      <c r="E256" s="2903"/>
      <c r="F256" s="556"/>
      <c r="G256" s="1712" t="s">
        <v>3</v>
      </c>
      <c r="H256" s="1712"/>
      <c r="I256" s="1712"/>
      <c r="J256" s="1712"/>
      <c r="K256" s="660" t="s">
        <v>65</v>
      </c>
      <c r="L256" s="2522"/>
      <c r="M256" s="2522"/>
      <c r="N256" s="2522"/>
      <c r="O256" s="2522"/>
      <c r="P256" s="2522"/>
      <c r="Q256" s="2522"/>
      <c r="R256" s="2522"/>
      <c r="S256" s="2522"/>
      <c r="T256" s="2522"/>
      <c r="U256" s="2522"/>
      <c r="V256" s="2522"/>
      <c r="W256" s="2522"/>
      <c r="X256" s="2522"/>
      <c r="Y256" s="2522"/>
      <c r="Z256" s="2522"/>
      <c r="AA256" s="2522"/>
      <c r="AB256" s="2522"/>
      <c r="AC256" s="2522"/>
      <c r="AD256" s="2522"/>
      <c r="AE256" s="2522"/>
      <c r="AF256" s="2522"/>
      <c r="AG256" s="660" t="s">
        <v>64</v>
      </c>
      <c r="AH256" s="32"/>
      <c r="AI256" s="97"/>
    </row>
    <row r="257" spans="1:36">
      <c r="A257" s="2916" t="s">
        <v>1130</v>
      </c>
      <c r="B257" s="2917"/>
      <c r="C257" s="2917"/>
      <c r="D257" s="2917"/>
      <c r="E257" s="2918"/>
      <c r="F257" s="800"/>
      <c r="G257" s="2741" t="s">
        <v>1131</v>
      </c>
      <c r="H257" s="2741"/>
      <c r="I257" s="2741"/>
      <c r="J257" s="2741"/>
      <c r="K257" s="2741"/>
      <c r="L257" s="2741"/>
      <c r="M257" s="2741"/>
      <c r="N257" s="2741"/>
      <c r="O257" s="31"/>
      <c r="P257" s="2922" t="s">
        <v>1132</v>
      </c>
      <c r="Q257" s="2922"/>
      <c r="R257" s="2922"/>
      <c r="S257" s="2922"/>
      <c r="T257" s="2922"/>
      <c r="U257" s="2922"/>
      <c r="V257" s="2922"/>
      <c r="W257" s="2922"/>
      <c r="X257" s="134"/>
      <c r="Y257" s="661"/>
      <c r="Z257" s="661"/>
      <c r="AA257" s="1291" t="s">
        <v>1040</v>
      </c>
      <c r="AB257" s="1291"/>
      <c r="AC257" s="1291"/>
      <c r="AD257" s="1291"/>
      <c r="AE257" s="1291"/>
      <c r="AF257" s="1291"/>
      <c r="AG257" s="1291"/>
      <c r="AH257" s="796"/>
      <c r="AI257" s="8"/>
    </row>
    <row r="258" spans="1:36">
      <c r="A258" s="2919"/>
      <c r="B258" s="2920"/>
      <c r="C258" s="2920"/>
      <c r="D258" s="2920"/>
      <c r="E258" s="2921"/>
      <c r="F258" s="135"/>
      <c r="G258" s="2569" t="s">
        <v>3</v>
      </c>
      <c r="H258" s="2569"/>
      <c r="I258" s="2569"/>
      <c r="J258" s="2569"/>
      <c r="K258" s="559" t="s">
        <v>65</v>
      </c>
      <c r="L258" s="2458"/>
      <c r="M258" s="2458"/>
      <c r="N258" s="2458"/>
      <c r="O258" s="2458"/>
      <c r="P258" s="2458"/>
      <c r="Q258" s="2458"/>
      <c r="R258" s="2458"/>
      <c r="S258" s="2458"/>
      <c r="T258" s="2458"/>
      <c r="U258" s="2458"/>
      <c r="V258" s="2458"/>
      <c r="W258" s="2458"/>
      <c r="X258" s="2458"/>
      <c r="Y258" s="2458"/>
      <c r="Z258" s="2458"/>
      <c r="AA258" s="2458"/>
      <c r="AB258" s="2458"/>
      <c r="AC258" s="2458"/>
      <c r="AD258" s="2458"/>
      <c r="AE258" s="2458"/>
      <c r="AF258" s="2458"/>
      <c r="AG258" s="537" t="s">
        <v>64</v>
      </c>
      <c r="AH258" s="537"/>
      <c r="AI258" s="7"/>
    </row>
    <row r="259" spans="1:36">
      <c r="A259" s="2892" t="s">
        <v>1133</v>
      </c>
      <c r="B259" s="2893"/>
      <c r="C259" s="2893"/>
      <c r="D259" s="2893"/>
      <c r="E259" s="2894"/>
      <c r="F259" s="2375" t="s">
        <v>1134</v>
      </c>
      <c r="G259" s="2260"/>
      <c r="H259" s="2260"/>
      <c r="I259" s="2260"/>
      <c r="J259" s="2260"/>
      <c r="K259" s="2376"/>
      <c r="L259" s="19"/>
      <c r="M259" s="19"/>
      <c r="N259" s="19"/>
      <c r="O259" s="19"/>
      <c r="P259" s="2945" t="s">
        <v>1135</v>
      </c>
      <c r="Q259" s="2946"/>
      <c r="R259" s="2946"/>
      <c r="S259" s="2946"/>
      <c r="T259" s="2947"/>
      <c r="U259" s="662"/>
      <c r="V259" s="663"/>
      <c r="W259" s="19"/>
      <c r="X259" s="19"/>
      <c r="Y259" s="19"/>
      <c r="Z259" s="2375" t="s">
        <v>965</v>
      </c>
      <c r="AA259" s="2260"/>
      <c r="AB259" s="2810"/>
      <c r="AC259" s="2810"/>
      <c r="AD259" s="1359"/>
      <c r="AE259" s="1482"/>
      <c r="AF259" s="1325" t="s">
        <v>983</v>
      </c>
      <c r="AG259" s="1325"/>
      <c r="AH259" s="796"/>
      <c r="AI259" s="8"/>
    </row>
    <row r="260" spans="1:36">
      <c r="A260" s="2895"/>
      <c r="B260" s="2896"/>
      <c r="C260" s="2896"/>
      <c r="D260" s="2896"/>
      <c r="E260" s="2897"/>
      <c r="F260" s="2377"/>
      <c r="G260" s="2261"/>
      <c r="H260" s="2261"/>
      <c r="I260" s="2261"/>
      <c r="J260" s="2261"/>
      <c r="K260" s="2378"/>
      <c r="L260" s="148"/>
      <c r="M260" s="148"/>
      <c r="N260" s="148"/>
      <c r="O260" s="148"/>
      <c r="P260" s="2948"/>
      <c r="Q260" s="2949"/>
      <c r="R260" s="2949"/>
      <c r="S260" s="2949"/>
      <c r="T260" s="2950"/>
      <c r="U260" s="664"/>
      <c r="V260" s="131"/>
      <c r="W260" s="148"/>
      <c r="X260" s="148"/>
      <c r="Y260" s="148"/>
      <c r="Z260" s="2377"/>
      <c r="AA260" s="2261"/>
      <c r="AB260" s="1013"/>
      <c r="AC260" s="1013"/>
      <c r="AD260" s="2533"/>
      <c r="AE260" s="1483"/>
      <c r="AF260" s="2939"/>
      <c r="AG260" s="2939"/>
      <c r="AH260" s="537"/>
      <c r="AI260" s="7"/>
    </row>
    <row r="261" spans="1:36">
      <c r="A261" s="2895"/>
      <c r="B261" s="2896"/>
      <c r="C261" s="2896"/>
      <c r="D261" s="2896"/>
      <c r="E261" s="2897"/>
      <c r="F261" s="1431" t="s">
        <v>1136</v>
      </c>
      <c r="G261" s="1325"/>
      <c r="H261" s="1325"/>
      <c r="I261" s="1325"/>
      <c r="J261" s="2003"/>
      <c r="K261" s="577"/>
      <c r="L261" s="577"/>
      <c r="M261" s="577"/>
      <c r="N261" s="577"/>
      <c r="O261" s="577"/>
      <c r="P261" s="577"/>
      <c r="Q261" s="577"/>
      <c r="R261" s="577"/>
      <c r="S261" s="577"/>
      <c r="T261" s="577"/>
      <c r="U261" s="577"/>
      <c r="V261" s="577"/>
      <c r="W261" s="577"/>
      <c r="X261" s="577"/>
      <c r="Y261" s="1926" t="s">
        <v>65</v>
      </c>
      <c r="Z261" s="2941"/>
      <c r="AA261" s="2941"/>
      <c r="AB261" s="2941"/>
      <c r="AC261" s="2941"/>
      <c r="AD261" s="2941"/>
      <c r="AE261" s="2941"/>
      <c r="AF261" s="2941"/>
      <c r="AG261" s="2941"/>
      <c r="AH261" s="2941"/>
      <c r="AI261" s="1455" t="s">
        <v>64</v>
      </c>
    </row>
    <row r="262" spans="1:36">
      <c r="A262" s="2942"/>
      <c r="B262" s="2943"/>
      <c r="C262" s="2943"/>
      <c r="D262" s="2943"/>
      <c r="E262" s="2944"/>
      <c r="F262" s="2940"/>
      <c r="G262" s="2939"/>
      <c r="H262" s="2939"/>
      <c r="I262" s="2939"/>
      <c r="J262" s="2004"/>
      <c r="K262" s="578"/>
      <c r="L262" s="578"/>
      <c r="M262" s="578"/>
      <c r="N262" s="578"/>
      <c r="O262" s="578"/>
      <c r="P262" s="578"/>
      <c r="Q262" s="578"/>
      <c r="R262" s="578"/>
      <c r="S262" s="578"/>
      <c r="T262" s="578"/>
      <c r="U262" s="578"/>
      <c r="V262" s="578"/>
      <c r="W262" s="578"/>
      <c r="X262" s="578"/>
      <c r="Y262" s="1568"/>
      <c r="Z262" s="2458"/>
      <c r="AA262" s="2458"/>
      <c r="AB262" s="2458"/>
      <c r="AC262" s="2458"/>
      <c r="AD262" s="2458"/>
      <c r="AE262" s="2458"/>
      <c r="AF262" s="2458"/>
      <c r="AG262" s="2458"/>
      <c r="AH262" s="2458"/>
      <c r="AI262" s="1176"/>
    </row>
    <row r="263" spans="1:36">
      <c r="A263" s="2916" t="s">
        <v>1137</v>
      </c>
      <c r="B263" s="2917"/>
      <c r="C263" s="2917"/>
      <c r="D263" s="2917"/>
      <c r="E263" s="2918"/>
      <c r="F263" s="665" t="s">
        <v>514</v>
      </c>
      <c r="G263" s="2617" t="s">
        <v>1138</v>
      </c>
      <c r="H263" s="2617"/>
      <c r="I263" s="2617"/>
      <c r="J263" s="2617"/>
      <c r="K263" s="2617"/>
      <c r="L263" s="2617"/>
      <c r="M263" s="2617"/>
      <c r="N263" s="2617"/>
      <c r="O263" s="2617"/>
      <c r="P263" s="2617"/>
      <c r="Q263" s="2617"/>
      <c r="R263" s="2617"/>
      <c r="S263" s="2617"/>
      <c r="T263" s="2617"/>
      <c r="U263" s="2617"/>
      <c r="V263" s="2617"/>
      <c r="W263" s="2617"/>
      <c r="X263" s="2617"/>
      <c r="Y263" s="2617"/>
      <c r="Z263" s="2617"/>
      <c r="AA263" s="2617"/>
      <c r="AB263" s="2617"/>
      <c r="AC263" s="2617"/>
      <c r="AD263" s="2617"/>
      <c r="AE263" s="2617"/>
      <c r="AF263" s="2617"/>
      <c r="AG263" s="2617"/>
      <c r="AH263" s="796"/>
      <c r="AI263" s="8"/>
    </row>
    <row r="264" spans="1:36">
      <c r="A264" s="2919"/>
      <c r="B264" s="2920"/>
      <c r="C264" s="2920"/>
      <c r="D264" s="2920"/>
      <c r="E264" s="2921"/>
      <c r="F264" s="1165"/>
      <c r="G264" s="1166"/>
      <c r="H264" s="1166"/>
      <c r="I264" s="1166"/>
      <c r="J264" s="1166"/>
      <c r="K264" s="1166"/>
      <c r="L264" s="1166"/>
      <c r="M264" s="1166"/>
      <c r="N264" s="1166"/>
      <c r="O264" s="1166"/>
      <c r="P264" s="1166"/>
      <c r="Q264" s="1166"/>
      <c r="R264" s="1166"/>
      <c r="S264" s="1166"/>
      <c r="T264" s="1166"/>
      <c r="U264" s="1166"/>
      <c r="V264" s="1166"/>
      <c r="W264" s="1166"/>
      <c r="X264" s="1166"/>
      <c r="Y264" s="1166"/>
      <c r="Z264" s="1166"/>
      <c r="AA264" s="1166"/>
      <c r="AB264" s="1166"/>
      <c r="AC264" s="1166"/>
      <c r="AD264" s="1166"/>
      <c r="AE264" s="1166"/>
      <c r="AF264" s="1166"/>
      <c r="AG264" s="1166"/>
      <c r="AH264" s="537"/>
      <c r="AI264" s="7"/>
    </row>
    <row r="265" spans="1:36">
      <c r="A265" s="844" t="s">
        <v>1139</v>
      </c>
      <c r="B265" s="845"/>
      <c r="C265" s="845"/>
      <c r="D265" s="845"/>
      <c r="E265" s="846"/>
      <c r="F265" s="2935" t="s">
        <v>1140</v>
      </c>
      <c r="G265" s="2936"/>
      <c r="H265" s="2936"/>
      <c r="I265" s="2936"/>
      <c r="J265" s="2936"/>
      <c r="K265" s="2936"/>
      <c r="L265" s="2936"/>
      <c r="M265" s="2937"/>
      <c r="N265" s="2937"/>
      <c r="O265" s="666" t="s">
        <v>1141</v>
      </c>
      <c r="P265" s="666" t="s">
        <v>1142</v>
      </c>
      <c r="Q265" s="2937"/>
      <c r="R265" s="2937"/>
      <c r="S265" s="2936" t="s">
        <v>1521</v>
      </c>
      <c r="T265" s="2936"/>
      <c r="U265" s="2936"/>
      <c r="V265" s="2936"/>
      <c r="W265" s="2936"/>
      <c r="X265" s="2936"/>
      <c r="Y265" s="2936"/>
      <c r="Z265" s="2936"/>
      <c r="AA265" s="2936"/>
      <c r="AB265" s="2936"/>
      <c r="AC265" s="2936"/>
      <c r="AD265" s="2936"/>
      <c r="AE265" s="2936"/>
      <c r="AF265" s="2936"/>
      <c r="AG265" s="2936"/>
      <c r="AH265" s="2936"/>
      <c r="AI265" s="2938"/>
    </row>
    <row r="266" spans="1:36">
      <c r="A266" s="847"/>
      <c r="B266" s="848"/>
      <c r="C266" s="848"/>
      <c r="D266" s="848"/>
      <c r="E266" s="849"/>
      <c r="F266" s="667"/>
      <c r="G266" s="668"/>
      <c r="H266" s="2970" t="s">
        <v>1143</v>
      </c>
      <c r="I266" s="2970"/>
      <c r="J266" s="2977"/>
      <c r="K266" s="2977"/>
      <c r="L266" s="2970" t="s">
        <v>1144</v>
      </c>
      <c r="M266" s="2970"/>
      <c r="N266" s="2970"/>
      <c r="O266" s="668"/>
      <c r="P266" s="2978" t="s">
        <v>1145</v>
      </c>
      <c r="Q266" s="2978"/>
      <c r="R266" s="2978"/>
      <c r="S266" s="668"/>
      <c r="T266" s="668"/>
      <c r="U266" s="2970" t="s">
        <v>1146</v>
      </c>
      <c r="V266" s="2970"/>
      <c r="W266" s="2970"/>
      <c r="X266" s="2977"/>
      <c r="Y266" s="2977"/>
      <c r="Z266" s="2970" t="s">
        <v>1147</v>
      </c>
      <c r="AA266" s="2970"/>
      <c r="AB266" s="2970"/>
      <c r="AC266" s="668"/>
      <c r="AD266" s="2970" t="s">
        <v>1148</v>
      </c>
      <c r="AE266" s="2970"/>
      <c r="AF266" s="2970"/>
      <c r="AG266" s="2970"/>
      <c r="AH266" s="147"/>
      <c r="AI266" s="91"/>
    </row>
    <row r="267" spans="1:36">
      <c r="A267" s="1167" t="s">
        <v>1149</v>
      </c>
      <c r="B267" s="1168"/>
      <c r="C267" s="1168"/>
      <c r="D267" s="1168"/>
      <c r="E267" s="1169"/>
      <c r="F267" s="2971" t="s">
        <v>1150</v>
      </c>
      <c r="G267" s="2972"/>
      <c r="H267" s="2972"/>
      <c r="I267" s="2972"/>
      <c r="J267" s="2972"/>
      <c r="K267" s="2972"/>
      <c r="L267" s="2972"/>
      <c r="M267" s="2972"/>
      <c r="N267" s="2972"/>
      <c r="O267" s="2972"/>
      <c r="P267" s="2972"/>
      <c r="Q267" s="2972"/>
      <c r="R267" s="2972"/>
      <c r="S267" s="2972"/>
      <c r="T267" s="2972"/>
      <c r="U267" s="2972"/>
      <c r="V267" s="2972"/>
      <c r="W267" s="2972"/>
      <c r="X267" s="2972"/>
      <c r="Y267" s="2972"/>
      <c r="Z267" s="2972"/>
      <c r="AA267" s="2972"/>
      <c r="AB267" s="2972"/>
      <c r="AC267" s="2972"/>
      <c r="AD267" s="2972"/>
      <c r="AE267" s="2972"/>
      <c r="AF267" s="2972"/>
      <c r="AG267" s="2972"/>
      <c r="AH267" s="796"/>
      <c r="AI267" s="8"/>
    </row>
    <row r="268" spans="1:36">
      <c r="A268" s="1170"/>
      <c r="B268" s="1171"/>
      <c r="C268" s="1171"/>
      <c r="D268" s="1171"/>
      <c r="E268" s="1172"/>
      <c r="F268" s="2973"/>
      <c r="G268" s="2974"/>
      <c r="H268" s="2974"/>
      <c r="I268" s="2974"/>
      <c r="J268" s="2974"/>
      <c r="K268" s="2974"/>
      <c r="L268" s="2974"/>
      <c r="M268" s="2974"/>
      <c r="N268" s="2974"/>
      <c r="O268" s="2974"/>
      <c r="P268" s="2974"/>
      <c r="Q268" s="2974"/>
      <c r="R268" s="2974"/>
      <c r="S268" s="2974"/>
      <c r="T268" s="2974"/>
      <c r="U268" s="2974"/>
      <c r="V268" s="2974"/>
      <c r="W268" s="2974"/>
      <c r="X268" s="2974"/>
      <c r="Y268" s="2974"/>
      <c r="Z268" s="2974"/>
      <c r="AA268" s="2974"/>
      <c r="AB268" s="2974"/>
      <c r="AC268" s="2974"/>
      <c r="AD268" s="2974"/>
      <c r="AE268" s="2974"/>
      <c r="AF268" s="2974"/>
      <c r="AG268" s="2974"/>
      <c r="AH268" s="534"/>
      <c r="AI268" s="652"/>
    </row>
    <row r="269" spans="1:36">
      <c r="A269" s="1170"/>
      <c r="B269" s="1171"/>
      <c r="C269" s="1171"/>
      <c r="D269" s="1171"/>
      <c r="E269" s="1172"/>
      <c r="F269" s="2975" t="s">
        <v>1151</v>
      </c>
      <c r="G269" s="2976"/>
      <c r="H269" s="2976"/>
      <c r="I269" s="2976"/>
      <c r="J269" s="2976"/>
      <c r="K269" s="2976"/>
      <c r="L269" s="2976"/>
      <c r="M269" s="2976"/>
      <c r="N269" s="2976"/>
      <c r="O269" s="2976"/>
      <c r="P269" s="2976"/>
      <c r="Q269" s="2976"/>
      <c r="R269" s="2976"/>
      <c r="S269" s="2976"/>
      <c r="T269" s="2976"/>
      <c r="U269" s="2976"/>
      <c r="V269" s="2976"/>
      <c r="W269" s="2976"/>
      <c r="X269" s="2976"/>
      <c r="Y269" s="2976"/>
      <c r="Z269" s="2976"/>
      <c r="AA269" s="2976"/>
      <c r="AB269" s="2976"/>
      <c r="AC269" s="2976"/>
      <c r="AD269" s="2976"/>
      <c r="AE269" s="2976"/>
      <c r="AF269" s="2976"/>
      <c r="AG269" s="2976"/>
      <c r="AH269" s="802"/>
      <c r="AI269" s="635"/>
    </row>
    <row r="270" spans="1:36">
      <c r="A270" s="1173"/>
      <c r="B270" s="1174"/>
      <c r="C270" s="1174"/>
      <c r="D270" s="1174"/>
      <c r="E270" s="1175"/>
      <c r="F270" s="2953"/>
      <c r="G270" s="2954"/>
      <c r="H270" s="2954"/>
      <c r="I270" s="2954"/>
      <c r="J270" s="2954"/>
      <c r="K270" s="2954"/>
      <c r="L270" s="2954"/>
      <c r="M270" s="2954"/>
      <c r="N270" s="2954"/>
      <c r="O270" s="2954"/>
      <c r="P270" s="2954"/>
      <c r="Q270" s="2954"/>
      <c r="R270" s="2954"/>
      <c r="S270" s="2954"/>
      <c r="T270" s="2954"/>
      <c r="U270" s="2954"/>
      <c r="V270" s="2954"/>
      <c r="W270" s="2954"/>
      <c r="X270" s="2954"/>
      <c r="Y270" s="2954"/>
      <c r="Z270" s="2954"/>
      <c r="AA270" s="2954"/>
      <c r="AB270" s="2954"/>
      <c r="AC270" s="2954"/>
      <c r="AD270" s="2954"/>
      <c r="AE270" s="2954"/>
      <c r="AF270" s="2954"/>
      <c r="AG270" s="2954"/>
      <c r="AH270" s="537"/>
      <c r="AI270" s="7"/>
    </row>
    <row r="271" spans="1:36">
      <c r="A271" s="1167" t="s">
        <v>1152</v>
      </c>
      <c r="B271" s="1168"/>
      <c r="C271" s="1168"/>
      <c r="D271" s="1168"/>
      <c r="E271" s="1169"/>
      <c r="F271" s="2951" t="s">
        <v>1153</v>
      </c>
      <c r="G271" s="2923"/>
      <c r="H271" s="2923"/>
      <c r="I271" s="2923"/>
      <c r="J271" s="2923"/>
      <c r="K271" s="2923"/>
      <c r="L271" s="2923"/>
      <c r="M271" s="2923"/>
      <c r="N271" s="2923"/>
      <c r="O271" s="2923"/>
      <c r="P271" s="2923"/>
      <c r="Q271" s="2923"/>
      <c r="R271" s="2923"/>
      <c r="S271" s="2923"/>
      <c r="T271" s="2923"/>
      <c r="U271" s="2923"/>
      <c r="V271" s="2923"/>
      <c r="W271" s="2923"/>
      <c r="X271" s="2923"/>
      <c r="Y271" s="2923"/>
      <c r="Z271" s="2923"/>
      <c r="AA271" s="2923"/>
      <c r="AB271" s="2923"/>
      <c r="AC271" s="2923"/>
      <c r="AD271" s="2923"/>
      <c r="AE271" s="2923"/>
      <c r="AF271" s="2923"/>
      <c r="AG271" s="2923"/>
      <c r="AH271" s="2923"/>
      <c r="AI271" s="2952"/>
    </row>
    <row r="272" spans="1:36">
      <c r="A272" s="1173"/>
      <c r="B272" s="1174"/>
      <c r="C272" s="1174"/>
      <c r="D272" s="1174"/>
      <c r="E272" s="1175"/>
      <c r="F272" s="2953"/>
      <c r="G272" s="2954"/>
      <c r="H272" s="2954"/>
      <c r="I272" s="2954"/>
      <c r="J272" s="2954"/>
      <c r="K272" s="2954"/>
      <c r="L272" s="2954"/>
      <c r="M272" s="2954"/>
      <c r="N272" s="2954"/>
      <c r="O272" s="2954"/>
      <c r="P272" s="2954"/>
      <c r="Q272" s="2954"/>
      <c r="R272" s="2954"/>
      <c r="S272" s="2954"/>
      <c r="T272" s="2954"/>
      <c r="U272" s="2954"/>
      <c r="V272" s="2954"/>
      <c r="W272" s="2954"/>
      <c r="X272" s="2954"/>
      <c r="Y272" s="2954"/>
      <c r="Z272" s="2954"/>
      <c r="AA272" s="2954"/>
      <c r="AB272" s="2954"/>
      <c r="AC272" s="2954"/>
      <c r="AD272" s="2954"/>
      <c r="AE272" s="2954"/>
      <c r="AF272" s="2954"/>
      <c r="AG272" s="2954"/>
      <c r="AH272" s="802"/>
      <c r="AI272" s="635"/>
      <c r="AJ272" s="29"/>
    </row>
    <row r="273" spans="1:36">
      <c r="A273" s="1167" t="s">
        <v>1154</v>
      </c>
      <c r="B273" s="1168"/>
      <c r="C273" s="1168"/>
      <c r="D273" s="1168"/>
      <c r="E273" s="1169"/>
      <c r="F273" s="2069" t="s">
        <v>1155</v>
      </c>
      <c r="G273" s="1691"/>
      <c r="H273" s="2069" t="s">
        <v>13</v>
      </c>
      <c r="I273" s="1690"/>
      <c r="J273" s="1691"/>
      <c r="K273" s="2958" t="s">
        <v>1156</v>
      </c>
      <c r="L273" s="2959"/>
      <c r="M273" s="2960"/>
      <c r="N273" s="1585" t="s">
        <v>1157</v>
      </c>
      <c r="O273" s="2000"/>
      <c r="P273" s="2000"/>
      <c r="Q273" s="2000"/>
      <c r="R273" s="2000"/>
      <c r="S273" s="2074"/>
      <c r="T273" s="983" t="s">
        <v>1158</v>
      </c>
      <c r="U273" s="1304"/>
      <c r="V273" s="1304"/>
      <c r="W273" s="1304"/>
      <c r="X273" s="1304"/>
      <c r="Y273" s="1304"/>
      <c r="Z273" s="1304"/>
      <c r="AA273" s="984"/>
      <c r="AB273" s="983" t="s">
        <v>1159</v>
      </c>
      <c r="AC273" s="1304"/>
      <c r="AD273" s="1304"/>
      <c r="AE273" s="1304"/>
      <c r="AF273" s="1304"/>
      <c r="AG273" s="1304"/>
      <c r="AH273" s="1304"/>
      <c r="AI273" s="984"/>
      <c r="AJ273" s="29"/>
    </row>
    <row r="274" spans="1:36">
      <c r="A274" s="1170"/>
      <c r="B274" s="1171"/>
      <c r="C274" s="1171"/>
      <c r="D274" s="1171"/>
      <c r="E274" s="1172"/>
      <c r="F274" s="2955"/>
      <c r="G274" s="2956"/>
      <c r="H274" s="2955"/>
      <c r="I274" s="2957"/>
      <c r="J274" s="2956"/>
      <c r="K274" s="2961"/>
      <c r="L274" s="2962"/>
      <c r="M274" s="2963"/>
      <c r="N274" s="2108"/>
      <c r="O274" s="1407"/>
      <c r="P274" s="1407"/>
      <c r="Q274" s="1407"/>
      <c r="R274" s="1407"/>
      <c r="S274" s="1408"/>
      <c r="T274" s="2967"/>
      <c r="U274" s="2968"/>
      <c r="V274" s="2968"/>
      <c r="W274" s="2968"/>
      <c r="X274" s="2968"/>
      <c r="Y274" s="2968"/>
      <c r="Z274" s="2968"/>
      <c r="AA274" s="2969"/>
      <c r="AB274" s="2967"/>
      <c r="AC274" s="2968"/>
      <c r="AD274" s="2968"/>
      <c r="AE274" s="2968"/>
      <c r="AF274" s="2968"/>
      <c r="AG274" s="2968"/>
      <c r="AH274" s="2968"/>
      <c r="AI274" s="2969"/>
      <c r="AJ274" s="29"/>
    </row>
    <row r="275" spans="1:36">
      <c r="A275" s="1170"/>
      <c r="B275" s="1171"/>
      <c r="C275" s="1171"/>
      <c r="D275" s="1171"/>
      <c r="E275" s="1172"/>
      <c r="F275" s="2070"/>
      <c r="G275" s="1693"/>
      <c r="H275" s="2070"/>
      <c r="I275" s="1692"/>
      <c r="J275" s="1693"/>
      <c r="K275" s="2964"/>
      <c r="L275" s="2965"/>
      <c r="M275" s="2966"/>
      <c r="N275" s="2072"/>
      <c r="O275" s="2073"/>
      <c r="P275" s="2073"/>
      <c r="Q275" s="2073"/>
      <c r="R275" s="2073"/>
      <c r="S275" s="2075"/>
      <c r="T275" s="2987" t="s">
        <v>1160</v>
      </c>
      <c r="U275" s="2988"/>
      <c r="V275" s="2989" t="s">
        <v>62</v>
      </c>
      <c r="W275" s="1490"/>
      <c r="X275" s="2985" t="s">
        <v>46</v>
      </c>
      <c r="Y275" s="2986"/>
      <c r="Z275" s="1488" t="s">
        <v>21</v>
      </c>
      <c r="AA275" s="1498"/>
      <c r="AB275" s="2990" t="s">
        <v>1160</v>
      </c>
      <c r="AC275" s="2991"/>
      <c r="AD275" s="2989" t="s">
        <v>62</v>
      </c>
      <c r="AE275" s="1490"/>
      <c r="AF275" s="2985" t="s">
        <v>46</v>
      </c>
      <c r="AG275" s="2986"/>
      <c r="AH275" s="1488" t="s">
        <v>21</v>
      </c>
      <c r="AI275" s="1498"/>
      <c r="AJ275" s="29"/>
    </row>
    <row r="276" spans="1:36">
      <c r="A276" s="1170"/>
      <c r="B276" s="1171"/>
      <c r="C276" s="1171"/>
      <c r="D276" s="1171"/>
      <c r="E276" s="1172"/>
      <c r="F276" s="1361"/>
      <c r="G276" s="1363"/>
      <c r="H276" s="2497"/>
      <c r="I276" s="1373"/>
      <c r="J276" s="2498"/>
      <c r="K276" s="2497"/>
      <c r="L276" s="1373"/>
      <c r="M276" s="2498"/>
      <c r="N276" s="2497"/>
      <c r="O276" s="1373"/>
      <c r="P276" s="1373"/>
      <c r="Q276" s="1373"/>
      <c r="R276" s="1373"/>
      <c r="S276" s="2498"/>
      <c r="T276" s="2982"/>
      <c r="U276" s="2982"/>
      <c r="V276" s="2983"/>
      <c r="W276" s="2984"/>
      <c r="X276" s="2979"/>
      <c r="Y276" s="2980"/>
      <c r="Z276" s="1941"/>
      <c r="AA276" s="2981"/>
      <c r="AB276" s="2982"/>
      <c r="AC276" s="2982"/>
      <c r="AD276" s="2983"/>
      <c r="AE276" s="2984"/>
      <c r="AF276" s="2979"/>
      <c r="AG276" s="2980"/>
      <c r="AH276" s="1941"/>
      <c r="AI276" s="2981"/>
      <c r="AJ276" s="29"/>
    </row>
    <row r="277" spans="1:36">
      <c r="A277" s="1170"/>
      <c r="B277" s="1171"/>
      <c r="C277" s="1171"/>
      <c r="D277" s="1171"/>
      <c r="E277" s="1172"/>
      <c r="F277" s="1361"/>
      <c r="G277" s="1363"/>
      <c r="H277" s="2497"/>
      <c r="I277" s="1373"/>
      <c r="J277" s="2498"/>
      <c r="K277" s="2497"/>
      <c r="L277" s="1373"/>
      <c r="M277" s="2498"/>
      <c r="N277" s="2497"/>
      <c r="O277" s="1373"/>
      <c r="P277" s="1373"/>
      <c r="Q277" s="1373"/>
      <c r="R277" s="1373"/>
      <c r="S277" s="2498"/>
      <c r="T277" s="2982"/>
      <c r="U277" s="2982"/>
      <c r="V277" s="2983"/>
      <c r="W277" s="2984"/>
      <c r="X277" s="2979"/>
      <c r="Y277" s="2980"/>
      <c r="Z277" s="1941"/>
      <c r="AA277" s="2981"/>
      <c r="AB277" s="2982"/>
      <c r="AC277" s="2982"/>
      <c r="AD277" s="2983"/>
      <c r="AE277" s="2984"/>
      <c r="AF277" s="2979"/>
      <c r="AG277" s="2980"/>
      <c r="AH277" s="1941"/>
      <c r="AI277" s="2981"/>
      <c r="AJ277" s="29"/>
    </row>
    <row r="278" spans="1:36">
      <c r="A278" s="1170"/>
      <c r="B278" s="1171"/>
      <c r="C278" s="1171"/>
      <c r="D278" s="1171"/>
      <c r="E278" s="1172"/>
      <c r="F278" s="1361"/>
      <c r="G278" s="1363"/>
      <c r="H278" s="2497"/>
      <c r="I278" s="1373"/>
      <c r="J278" s="2498"/>
      <c r="K278" s="2497"/>
      <c r="L278" s="1373"/>
      <c r="M278" s="2498"/>
      <c r="N278" s="2497"/>
      <c r="O278" s="1373"/>
      <c r="P278" s="1373"/>
      <c r="Q278" s="1373"/>
      <c r="R278" s="1373"/>
      <c r="S278" s="2498"/>
      <c r="T278" s="2982"/>
      <c r="U278" s="2982"/>
      <c r="V278" s="2983"/>
      <c r="W278" s="2984"/>
      <c r="X278" s="2979"/>
      <c r="Y278" s="2980"/>
      <c r="Z278" s="1941"/>
      <c r="AA278" s="2981"/>
      <c r="AB278" s="2982"/>
      <c r="AC278" s="2982"/>
      <c r="AD278" s="2983"/>
      <c r="AE278" s="2984"/>
      <c r="AF278" s="2979"/>
      <c r="AG278" s="2980"/>
      <c r="AH278" s="1941"/>
      <c r="AI278" s="2981"/>
      <c r="AJ278" s="29"/>
    </row>
    <row r="279" spans="1:36">
      <c r="A279" s="1170"/>
      <c r="B279" s="1171"/>
      <c r="C279" s="1171"/>
      <c r="D279" s="1171"/>
      <c r="E279" s="1172"/>
      <c r="F279" s="1361"/>
      <c r="G279" s="1363"/>
      <c r="H279" s="2497"/>
      <c r="I279" s="1373"/>
      <c r="J279" s="2498"/>
      <c r="K279" s="2497"/>
      <c r="L279" s="1373"/>
      <c r="M279" s="2498"/>
      <c r="N279" s="2497"/>
      <c r="O279" s="1373"/>
      <c r="P279" s="1373"/>
      <c r="Q279" s="1373"/>
      <c r="R279" s="1373"/>
      <c r="S279" s="2498"/>
      <c r="T279" s="2982"/>
      <c r="U279" s="2982"/>
      <c r="V279" s="2983"/>
      <c r="W279" s="2984"/>
      <c r="X279" s="2979"/>
      <c r="Y279" s="2980"/>
      <c r="Z279" s="1941"/>
      <c r="AA279" s="2981"/>
      <c r="AB279" s="2982"/>
      <c r="AC279" s="2982"/>
      <c r="AD279" s="2983"/>
      <c r="AE279" s="2984"/>
      <c r="AF279" s="2979"/>
      <c r="AG279" s="2980"/>
      <c r="AH279" s="1941"/>
      <c r="AI279" s="2981"/>
      <c r="AJ279" s="29"/>
    </row>
    <row r="280" spans="1:36">
      <c r="A280" s="1170"/>
      <c r="B280" s="1171"/>
      <c r="C280" s="1171"/>
      <c r="D280" s="1171"/>
      <c r="E280" s="1172"/>
      <c r="F280" s="1361"/>
      <c r="G280" s="1363"/>
      <c r="H280" s="2497"/>
      <c r="I280" s="1373"/>
      <c r="J280" s="2498"/>
      <c r="K280" s="2497"/>
      <c r="L280" s="1373"/>
      <c r="M280" s="2498"/>
      <c r="N280" s="2497"/>
      <c r="O280" s="1373"/>
      <c r="P280" s="1373"/>
      <c r="Q280" s="1373"/>
      <c r="R280" s="1373"/>
      <c r="S280" s="2498"/>
      <c r="T280" s="2982"/>
      <c r="U280" s="2982"/>
      <c r="V280" s="2983"/>
      <c r="W280" s="2984"/>
      <c r="X280" s="2979"/>
      <c r="Y280" s="2980"/>
      <c r="Z280" s="1941"/>
      <c r="AA280" s="2981"/>
      <c r="AB280" s="2982"/>
      <c r="AC280" s="2982"/>
      <c r="AD280" s="2983"/>
      <c r="AE280" s="2984"/>
      <c r="AF280" s="2979"/>
      <c r="AG280" s="2980"/>
      <c r="AH280" s="1941"/>
      <c r="AI280" s="2981"/>
    </row>
    <row r="281" spans="1:36">
      <c r="A281" s="1170"/>
      <c r="B281" s="1171"/>
      <c r="C281" s="1171"/>
      <c r="D281" s="1171"/>
      <c r="E281" s="1172"/>
      <c r="F281" s="1361"/>
      <c r="G281" s="1363"/>
      <c r="H281" s="2497"/>
      <c r="I281" s="1373"/>
      <c r="J281" s="2498"/>
      <c r="K281" s="2497"/>
      <c r="L281" s="1373"/>
      <c r="M281" s="2498"/>
      <c r="N281" s="2497"/>
      <c r="O281" s="1373"/>
      <c r="P281" s="1373"/>
      <c r="Q281" s="1373"/>
      <c r="R281" s="1373"/>
      <c r="S281" s="2498"/>
      <c r="T281" s="2982"/>
      <c r="U281" s="2982"/>
      <c r="V281" s="2983"/>
      <c r="W281" s="2984"/>
      <c r="X281" s="2979"/>
      <c r="Y281" s="2980"/>
      <c r="Z281" s="1941"/>
      <c r="AA281" s="2981"/>
      <c r="AB281" s="2982"/>
      <c r="AC281" s="2982"/>
      <c r="AD281" s="2983"/>
      <c r="AE281" s="2984"/>
      <c r="AF281" s="2979"/>
      <c r="AG281" s="2980"/>
      <c r="AH281" s="1941"/>
      <c r="AI281" s="2981"/>
    </row>
    <row r="282" spans="1:36">
      <c r="A282" s="1170"/>
      <c r="B282" s="1171"/>
      <c r="C282" s="1171"/>
      <c r="D282" s="1171"/>
      <c r="E282" s="1172"/>
      <c r="F282" s="1361"/>
      <c r="G282" s="1363"/>
      <c r="H282" s="2497"/>
      <c r="I282" s="1373"/>
      <c r="J282" s="2498"/>
      <c r="K282" s="2497"/>
      <c r="L282" s="1373"/>
      <c r="M282" s="2498"/>
      <c r="N282" s="2497"/>
      <c r="O282" s="1373"/>
      <c r="P282" s="1373"/>
      <c r="Q282" s="1373"/>
      <c r="R282" s="1373"/>
      <c r="S282" s="2498"/>
      <c r="T282" s="2982"/>
      <c r="U282" s="2982"/>
      <c r="V282" s="2983"/>
      <c r="W282" s="2984"/>
      <c r="X282" s="2979"/>
      <c r="Y282" s="2980"/>
      <c r="Z282" s="1941"/>
      <c r="AA282" s="2981"/>
      <c r="AB282" s="2982"/>
      <c r="AC282" s="2982"/>
      <c r="AD282" s="2983"/>
      <c r="AE282" s="2984"/>
      <c r="AF282" s="2979"/>
      <c r="AG282" s="2980"/>
      <c r="AH282" s="1941"/>
      <c r="AI282" s="2981"/>
    </row>
    <row r="283" spans="1:36">
      <c r="A283" s="1170"/>
      <c r="B283" s="1171"/>
      <c r="C283" s="1171"/>
      <c r="D283" s="1171"/>
      <c r="E283" s="1172"/>
      <c r="F283" s="1361"/>
      <c r="G283" s="1363"/>
      <c r="H283" s="2497"/>
      <c r="I283" s="1373"/>
      <c r="J283" s="2498"/>
      <c r="K283" s="2497"/>
      <c r="L283" s="1373"/>
      <c r="M283" s="2498"/>
      <c r="N283" s="2497"/>
      <c r="O283" s="1373"/>
      <c r="P283" s="1373"/>
      <c r="Q283" s="1373"/>
      <c r="R283" s="1373"/>
      <c r="S283" s="2498"/>
      <c r="T283" s="2982"/>
      <c r="U283" s="2982"/>
      <c r="V283" s="2983"/>
      <c r="W283" s="2984"/>
      <c r="X283" s="2979"/>
      <c r="Y283" s="2980"/>
      <c r="Z283" s="1941"/>
      <c r="AA283" s="2981"/>
      <c r="AB283" s="2982"/>
      <c r="AC283" s="2982"/>
      <c r="AD283" s="2983"/>
      <c r="AE283" s="2984"/>
      <c r="AF283" s="2979"/>
      <c r="AG283" s="2980"/>
      <c r="AH283" s="1941"/>
      <c r="AI283" s="2981"/>
    </row>
    <row r="284" spans="1:36">
      <c r="A284" s="1170"/>
      <c r="B284" s="1171"/>
      <c r="C284" s="1171"/>
      <c r="D284" s="1171"/>
      <c r="E284" s="1172"/>
      <c r="F284" s="1361"/>
      <c r="G284" s="1363"/>
      <c r="H284" s="2497"/>
      <c r="I284" s="1373"/>
      <c r="J284" s="2498"/>
      <c r="K284" s="2497"/>
      <c r="L284" s="1373"/>
      <c r="M284" s="2498"/>
      <c r="N284" s="2497"/>
      <c r="O284" s="1373"/>
      <c r="P284" s="1373"/>
      <c r="Q284" s="1373"/>
      <c r="R284" s="1373"/>
      <c r="S284" s="2498"/>
      <c r="T284" s="2982"/>
      <c r="U284" s="2982"/>
      <c r="V284" s="2983"/>
      <c r="W284" s="2984"/>
      <c r="X284" s="2979"/>
      <c r="Y284" s="2980"/>
      <c r="Z284" s="1941"/>
      <c r="AA284" s="2981"/>
      <c r="AB284" s="2982"/>
      <c r="AC284" s="2982"/>
      <c r="AD284" s="2983"/>
      <c r="AE284" s="2984"/>
      <c r="AF284" s="2979"/>
      <c r="AG284" s="2980"/>
      <c r="AH284" s="1941"/>
      <c r="AI284" s="2981"/>
    </row>
    <row r="285" spans="1:36">
      <c r="A285" s="1170"/>
      <c r="B285" s="1171"/>
      <c r="C285" s="1171"/>
      <c r="D285" s="1171"/>
      <c r="E285" s="1172"/>
      <c r="F285" s="1361"/>
      <c r="G285" s="1363"/>
      <c r="H285" s="2497"/>
      <c r="I285" s="1373"/>
      <c r="J285" s="2498"/>
      <c r="K285" s="2497"/>
      <c r="L285" s="1373"/>
      <c r="M285" s="2498"/>
      <c r="N285" s="2497"/>
      <c r="O285" s="1373"/>
      <c r="P285" s="1373"/>
      <c r="Q285" s="1373"/>
      <c r="R285" s="1373"/>
      <c r="S285" s="2498"/>
      <c r="T285" s="2982"/>
      <c r="U285" s="2982"/>
      <c r="V285" s="2983"/>
      <c r="W285" s="2984"/>
      <c r="X285" s="2979"/>
      <c r="Y285" s="2980"/>
      <c r="Z285" s="1941"/>
      <c r="AA285" s="2981"/>
      <c r="AB285" s="2982"/>
      <c r="AC285" s="2982"/>
      <c r="AD285" s="2983"/>
      <c r="AE285" s="2984"/>
      <c r="AF285" s="2979"/>
      <c r="AG285" s="2980"/>
      <c r="AH285" s="1941"/>
      <c r="AI285" s="2981"/>
    </row>
    <row r="286" spans="1:36">
      <c r="A286" s="1170"/>
      <c r="B286" s="1171"/>
      <c r="C286" s="1171"/>
      <c r="D286" s="1171"/>
      <c r="E286" s="1172"/>
      <c r="F286" s="1361"/>
      <c r="G286" s="1363"/>
      <c r="H286" s="2497"/>
      <c r="I286" s="1373"/>
      <c r="J286" s="2498"/>
      <c r="K286" s="2497"/>
      <c r="L286" s="1373"/>
      <c r="M286" s="2498"/>
      <c r="N286" s="2497"/>
      <c r="O286" s="1373"/>
      <c r="P286" s="1373"/>
      <c r="Q286" s="1373"/>
      <c r="R286" s="1373"/>
      <c r="S286" s="2498"/>
      <c r="T286" s="2982"/>
      <c r="U286" s="2982"/>
      <c r="V286" s="2983"/>
      <c r="W286" s="2984"/>
      <c r="X286" s="2979"/>
      <c r="Y286" s="2980"/>
      <c r="Z286" s="1941"/>
      <c r="AA286" s="2981"/>
      <c r="AB286" s="2982"/>
      <c r="AC286" s="2982"/>
      <c r="AD286" s="2983"/>
      <c r="AE286" s="2984"/>
      <c r="AF286" s="2979"/>
      <c r="AG286" s="2980"/>
      <c r="AH286" s="1941"/>
      <c r="AI286" s="2981"/>
    </row>
    <row r="287" spans="1:36">
      <c r="A287" s="1170"/>
      <c r="B287" s="1171"/>
      <c r="C287" s="1171"/>
      <c r="D287" s="1171"/>
      <c r="E287" s="1172"/>
      <c r="F287" s="1361"/>
      <c r="G287" s="1363"/>
      <c r="H287" s="2497"/>
      <c r="I287" s="1373"/>
      <c r="J287" s="2498"/>
      <c r="K287" s="2497"/>
      <c r="L287" s="1373"/>
      <c r="M287" s="2498"/>
      <c r="N287" s="2497"/>
      <c r="O287" s="1373"/>
      <c r="P287" s="1373"/>
      <c r="Q287" s="1373"/>
      <c r="R287" s="1373"/>
      <c r="S287" s="2498"/>
      <c r="T287" s="2982"/>
      <c r="U287" s="2982"/>
      <c r="V287" s="2983"/>
      <c r="W287" s="2984"/>
      <c r="X287" s="2979"/>
      <c r="Y287" s="2980"/>
      <c r="Z287" s="1941"/>
      <c r="AA287" s="2981"/>
      <c r="AB287" s="2982"/>
      <c r="AC287" s="2982"/>
      <c r="AD287" s="2983"/>
      <c r="AE287" s="2984"/>
      <c r="AF287" s="2979"/>
      <c r="AG287" s="2980"/>
      <c r="AH287" s="1941"/>
      <c r="AI287" s="2981"/>
    </row>
    <row r="288" spans="1:36">
      <c r="A288" s="1170"/>
      <c r="B288" s="1171"/>
      <c r="C288" s="1171"/>
      <c r="D288" s="1171"/>
      <c r="E288" s="1172"/>
      <c r="F288" s="1361"/>
      <c r="G288" s="1363"/>
      <c r="H288" s="2497"/>
      <c r="I288" s="1373"/>
      <c r="J288" s="2498"/>
      <c r="K288" s="2497"/>
      <c r="L288" s="1373"/>
      <c r="M288" s="2498"/>
      <c r="N288" s="2497"/>
      <c r="O288" s="1373"/>
      <c r="P288" s="1373"/>
      <c r="Q288" s="1373"/>
      <c r="R288" s="1373"/>
      <c r="S288" s="2498"/>
      <c r="T288" s="2982"/>
      <c r="U288" s="2982"/>
      <c r="V288" s="2983"/>
      <c r="W288" s="2984"/>
      <c r="X288" s="2979"/>
      <c r="Y288" s="2980"/>
      <c r="Z288" s="1941"/>
      <c r="AA288" s="2981"/>
      <c r="AB288" s="2982"/>
      <c r="AC288" s="2982"/>
      <c r="AD288" s="2983"/>
      <c r="AE288" s="2984"/>
      <c r="AF288" s="2979"/>
      <c r="AG288" s="2980"/>
      <c r="AH288" s="1941"/>
      <c r="AI288" s="2981"/>
    </row>
    <row r="289" spans="1:36">
      <c r="A289" s="1170"/>
      <c r="B289" s="1171"/>
      <c r="C289" s="1171"/>
      <c r="D289" s="1171"/>
      <c r="E289" s="1172"/>
      <c r="F289" s="1361"/>
      <c r="G289" s="1363"/>
      <c r="H289" s="2497"/>
      <c r="I289" s="1373"/>
      <c r="J289" s="2498"/>
      <c r="K289" s="2497"/>
      <c r="L289" s="1373"/>
      <c r="M289" s="2498"/>
      <c r="N289" s="2497"/>
      <c r="O289" s="1373"/>
      <c r="P289" s="1373"/>
      <c r="Q289" s="1373"/>
      <c r="R289" s="1373"/>
      <c r="S289" s="2498"/>
      <c r="T289" s="2982"/>
      <c r="U289" s="2982"/>
      <c r="V289" s="2983"/>
      <c r="W289" s="2984"/>
      <c r="X289" s="2979"/>
      <c r="Y289" s="2980"/>
      <c r="Z289" s="1941"/>
      <c r="AA289" s="2981"/>
      <c r="AB289" s="2982"/>
      <c r="AC289" s="2982"/>
      <c r="AD289" s="2983"/>
      <c r="AE289" s="2984"/>
      <c r="AF289" s="2979"/>
      <c r="AG289" s="2980"/>
      <c r="AH289" s="1941"/>
      <c r="AI289" s="2981"/>
    </row>
    <row r="290" spans="1:36">
      <c r="A290" s="1173"/>
      <c r="B290" s="1174"/>
      <c r="C290" s="1174"/>
      <c r="D290" s="1174"/>
      <c r="E290" s="1175"/>
      <c r="F290" s="1361"/>
      <c r="G290" s="1363"/>
      <c r="H290" s="2497"/>
      <c r="I290" s="1373"/>
      <c r="J290" s="2498"/>
      <c r="K290" s="2497"/>
      <c r="L290" s="1373"/>
      <c r="M290" s="2498"/>
      <c r="N290" s="2497"/>
      <c r="O290" s="1373"/>
      <c r="P290" s="1373"/>
      <c r="Q290" s="1373"/>
      <c r="R290" s="1373"/>
      <c r="S290" s="2498"/>
      <c r="T290" s="2982"/>
      <c r="U290" s="2982"/>
      <c r="V290" s="2983"/>
      <c r="W290" s="2984"/>
      <c r="X290" s="2979"/>
      <c r="Y290" s="2980"/>
      <c r="Z290" s="1361"/>
      <c r="AA290" s="3016"/>
      <c r="AB290" s="2982"/>
      <c r="AC290" s="2982"/>
      <c r="AD290" s="2983"/>
      <c r="AE290" s="2984"/>
      <c r="AF290" s="2979"/>
      <c r="AG290" s="2980"/>
      <c r="AH290" s="1941"/>
      <c r="AI290" s="2981"/>
    </row>
    <row r="291" spans="1:36">
      <c r="A291" s="3006" t="s">
        <v>1161</v>
      </c>
      <c r="B291" s="1526"/>
      <c r="C291" s="1526"/>
      <c r="D291" s="1526"/>
      <c r="E291" s="1526"/>
      <c r="F291" s="3007" t="s">
        <v>1162</v>
      </c>
      <c r="G291" s="3008"/>
      <c r="H291" s="3008"/>
      <c r="I291" s="3008"/>
      <c r="J291" s="3008"/>
      <c r="K291" s="3008"/>
      <c r="L291" s="3008"/>
      <c r="M291" s="3008"/>
      <c r="N291" s="3008"/>
      <c r="O291" s="3008"/>
      <c r="P291" s="3008"/>
      <c r="Q291" s="3008"/>
      <c r="R291" s="3008"/>
      <c r="S291" s="3008"/>
      <c r="T291" s="3008"/>
      <c r="U291" s="3008"/>
      <c r="V291" s="3008"/>
      <c r="W291" s="3008"/>
      <c r="X291" s="3008"/>
      <c r="Y291" s="3008"/>
      <c r="Z291" s="3008"/>
      <c r="AA291" s="3008"/>
      <c r="AB291" s="3008"/>
      <c r="AC291" s="3008"/>
      <c r="AD291" s="3008"/>
      <c r="AE291" s="3008"/>
      <c r="AF291" s="3008"/>
      <c r="AG291" s="3008"/>
      <c r="AH291" s="531"/>
      <c r="AI291" s="533"/>
    </row>
    <row r="292" spans="1:36">
      <c r="A292" s="1528"/>
      <c r="B292" s="1529"/>
      <c r="C292" s="1529"/>
      <c r="D292" s="1529"/>
      <c r="E292" s="1529"/>
      <c r="F292" s="3009"/>
      <c r="G292" s="3010"/>
      <c r="H292" s="3010"/>
      <c r="I292" s="3010"/>
      <c r="J292" s="3010"/>
      <c r="K292" s="3010"/>
      <c r="L292" s="3010"/>
      <c r="M292" s="3010"/>
      <c r="N292" s="3010"/>
      <c r="O292" s="3010"/>
      <c r="P292" s="3010"/>
      <c r="Q292" s="3010"/>
      <c r="R292" s="3010"/>
      <c r="S292" s="3010"/>
      <c r="T292" s="3010"/>
      <c r="U292" s="3010"/>
      <c r="V292" s="3010"/>
      <c r="W292" s="3010"/>
      <c r="X292" s="3010"/>
      <c r="Y292" s="3010"/>
      <c r="Z292" s="3010"/>
      <c r="AA292" s="3010"/>
      <c r="AB292" s="3010"/>
      <c r="AC292" s="3010"/>
      <c r="AD292" s="3010"/>
      <c r="AE292" s="3010"/>
      <c r="AF292" s="3010"/>
      <c r="AG292" s="3010"/>
      <c r="AH292" s="537"/>
      <c r="AI292" s="7"/>
    </row>
    <row r="293" spans="1:36">
      <c r="A293" s="1528"/>
      <c r="B293" s="1529"/>
      <c r="C293" s="1529"/>
      <c r="D293" s="1529"/>
      <c r="E293" s="1529"/>
      <c r="F293" s="3011" t="s">
        <v>1163</v>
      </c>
      <c r="G293" s="3012"/>
      <c r="H293" s="3012"/>
      <c r="I293" s="3012"/>
      <c r="J293" s="3012"/>
      <c r="K293" s="3012"/>
      <c r="L293" s="3012"/>
      <c r="M293" s="3012"/>
      <c r="N293" s="3012"/>
      <c r="O293" s="3012"/>
      <c r="P293" s="3012"/>
      <c r="Q293" s="3012"/>
      <c r="R293" s="3012"/>
      <c r="S293" s="3012"/>
      <c r="T293" s="3012"/>
      <c r="U293" s="3012"/>
      <c r="V293" s="3012"/>
      <c r="W293" s="3012"/>
      <c r="X293" s="3012"/>
      <c r="Y293" s="3012"/>
      <c r="Z293" s="3012"/>
      <c r="AA293" s="3012"/>
      <c r="AB293" s="3012"/>
      <c r="AC293" s="3012"/>
      <c r="AD293" s="3012"/>
      <c r="AE293" s="3012"/>
      <c r="AF293" s="3012"/>
      <c r="AG293" s="3012"/>
      <c r="AH293" s="531"/>
      <c r="AI293" s="533"/>
    </row>
    <row r="294" spans="1:36">
      <c r="A294" s="1528"/>
      <c r="B294" s="1529"/>
      <c r="C294" s="1529"/>
      <c r="D294" s="1529"/>
      <c r="E294" s="1529"/>
      <c r="F294" s="3013"/>
      <c r="G294" s="3015"/>
      <c r="H294" s="3015"/>
      <c r="I294" s="3015"/>
      <c r="J294" s="3015"/>
      <c r="K294" s="3015"/>
      <c r="L294" s="3015"/>
      <c r="M294" s="3015"/>
      <c r="N294" s="3015"/>
      <c r="O294" s="3015"/>
      <c r="P294" s="3015"/>
      <c r="Q294" s="3015"/>
      <c r="R294" s="3015"/>
      <c r="S294" s="3015"/>
      <c r="T294" s="3015"/>
      <c r="U294" s="3015"/>
      <c r="V294" s="3015"/>
      <c r="W294" s="3015"/>
      <c r="X294" s="3015"/>
      <c r="Y294" s="3015"/>
      <c r="Z294" s="3015"/>
      <c r="AA294" s="3015"/>
      <c r="AB294" s="3015"/>
      <c r="AC294" s="3015"/>
      <c r="AD294" s="3015"/>
      <c r="AE294" s="3015"/>
      <c r="AF294" s="3015"/>
      <c r="AG294" s="3015"/>
      <c r="AH294" s="3015"/>
      <c r="AI294" s="635"/>
    </row>
    <row r="295" spans="1:36">
      <c r="A295" s="1531"/>
      <c r="B295" s="1508"/>
      <c r="C295" s="1508"/>
      <c r="D295" s="1508"/>
      <c r="E295" s="1508"/>
      <c r="F295" s="3014"/>
      <c r="G295" s="2522"/>
      <c r="H295" s="2522"/>
      <c r="I295" s="2522"/>
      <c r="J295" s="2522"/>
      <c r="K295" s="2522"/>
      <c r="L295" s="2522"/>
      <c r="M295" s="2522"/>
      <c r="N295" s="2522"/>
      <c r="O295" s="2522"/>
      <c r="P295" s="2522"/>
      <c r="Q295" s="2522"/>
      <c r="R295" s="2522"/>
      <c r="S295" s="2522"/>
      <c r="T295" s="2522"/>
      <c r="U295" s="2522"/>
      <c r="V295" s="2522"/>
      <c r="W295" s="2522"/>
      <c r="X295" s="2522"/>
      <c r="Y295" s="2522"/>
      <c r="Z295" s="2522"/>
      <c r="AA295" s="2522"/>
      <c r="AB295" s="2522"/>
      <c r="AC295" s="2522"/>
      <c r="AD295" s="2522"/>
      <c r="AE295" s="2522"/>
      <c r="AF295" s="2522"/>
      <c r="AG295" s="2522"/>
      <c r="AH295" s="2522"/>
      <c r="AI295" s="7"/>
      <c r="AJ295" s="29"/>
    </row>
    <row r="296" spans="1:36">
      <c r="A296" s="2992" t="s">
        <v>1164</v>
      </c>
      <c r="B296" s="2993"/>
      <c r="C296" s="2993"/>
      <c r="D296" s="2993"/>
      <c r="E296" s="2994"/>
      <c r="F296" s="3001" t="s">
        <v>1165</v>
      </c>
      <c r="G296" s="3002"/>
      <c r="H296" s="3002"/>
      <c r="I296" s="3002"/>
      <c r="J296" s="3002"/>
      <c r="K296" s="3002"/>
      <c r="L296" s="3002"/>
      <c r="M296" s="3002"/>
      <c r="N296" s="3002"/>
      <c r="O296" s="3002"/>
      <c r="P296" s="3002"/>
      <c r="Q296" s="669" t="s">
        <v>65</v>
      </c>
      <c r="R296" s="1644"/>
      <c r="S296" s="1644"/>
      <c r="T296" s="1644"/>
      <c r="U296" s="3003" t="s">
        <v>1166</v>
      </c>
      <c r="V296" s="3003"/>
      <c r="W296" s="2906"/>
      <c r="X296" s="2906"/>
      <c r="Y296" s="2906"/>
      <c r="Z296" s="2906"/>
      <c r="AA296" s="2906"/>
      <c r="AB296" s="2906"/>
      <c r="AC296" s="2906"/>
      <c r="AD296" s="2906"/>
      <c r="AE296" s="2906"/>
      <c r="AF296" s="2906"/>
      <c r="AG296" s="2906"/>
      <c r="AH296" s="670"/>
      <c r="AI296" s="671"/>
      <c r="AJ296" s="29"/>
    </row>
    <row r="297" spans="1:36">
      <c r="A297" s="2995"/>
      <c r="B297" s="2996"/>
      <c r="C297" s="2996"/>
      <c r="D297" s="2996"/>
      <c r="E297" s="2997"/>
      <c r="F297" s="3004" t="s">
        <v>1167</v>
      </c>
      <c r="G297" s="3005"/>
      <c r="H297" s="3005"/>
      <c r="I297" s="3005"/>
      <c r="J297" s="3005"/>
      <c r="K297" s="3005"/>
      <c r="L297" s="3005"/>
      <c r="M297" s="3005"/>
      <c r="N297" s="3005"/>
      <c r="O297" s="3005"/>
      <c r="P297" s="3005"/>
      <c r="Q297" s="3005"/>
      <c r="R297" s="3005"/>
      <c r="S297" s="3005"/>
      <c r="T297" s="3005"/>
      <c r="U297" s="3005"/>
      <c r="V297" s="3005"/>
      <c r="W297" s="3005"/>
      <c r="X297" s="3005"/>
      <c r="Y297" s="3005"/>
      <c r="Z297" s="3005"/>
      <c r="AA297" s="3005"/>
      <c r="AB297" s="3005"/>
      <c r="AC297" s="3005"/>
      <c r="AD297" s="3005"/>
      <c r="AE297" s="3005"/>
      <c r="AF297" s="3005"/>
      <c r="AG297" s="3005"/>
      <c r="AH297" s="771"/>
      <c r="AI297" s="637"/>
      <c r="AJ297" s="29"/>
    </row>
    <row r="298" spans="1:36">
      <c r="A298" s="2995"/>
      <c r="B298" s="2996"/>
      <c r="C298" s="2996"/>
      <c r="D298" s="2996"/>
      <c r="E298" s="2997"/>
      <c r="F298" s="672" t="s">
        <v>65</v>
      </c>
      <c r="G298" s="2907"/>
      <c r="H298" s="2907"/>
      <c r="I298" s="2907"/>
      <c r="J298" s="2907"/>
      <c r="K298" s="2907"/>
      <c r="L298" s="2907"/>
      <c r="M298" s="2907"/>
      <c r="N298" s="2907"/>
      <c r="O298" s="2907"/>
      <c r="P298" s="2907"/>
      <c r="Q298" s="2907"/>
      <c r="R298" s="2907"/>
      <c r="S298" s="2907"/>
      <c r="T298" s="2907"/>
      <c r="U298" s="2907"/>
      <c r="V298" s="2907"/>
      <c r="W298" s="2907"/>
      <c r="X298" s="2907"/>
      <c r="Y298" s="2907"/>
      <c r="Z298" s="2907"/>
      <c r="AA298" s="2907"/>
      <c r="AB298" s="2907"/>
      <c r="AC298" s="2907"/>
      <c r="AD298" s="2907"/>
      <c r="AE298" s="2907"/>
      <c r="AF298" s="2907"/>
      <c r="AG298" s="673" t="s">
        <v>64</v>
      </c>
      <c r="AH298" s="670"/>
      <c r="AI298" s="671"/>
      <c r="AJ298" s="29"/>
    </row>
    <row r="299" spans="1:36" ht="19.5" customHeight="1">
      <c r="A299" s="2995"/>
      <c r="B299" s="2996"/>
      <c r="C299" s="2996"/>
      <c r="D299" s="2996"/>
      <c r="E299" s="2997"/>
      <c r="F299" s="801" t="s">
        <v>1168</v>
      </c>
      <c r="G299" s="802"/>
      <c r="H299" s="802"/>
      <c r="I299" s="802"/>
      <c r="J299" s="802"/>
      <c r="K299" s="802"/>
      <c r="L299" s="802"/>
      <c r="M299" s="802"/>
      <c r="N299" s="802"/>
      <c r="O299" s="802"/>
      <c r="P299" s="802"/>
      <c r="Q299" s="802"/>
      <c r="R299" s="802"/>
      <c r="S299" s="802"/>
      <c r="T299" s="802"/>
      <c r="U299" s="802"/>
      <c r="V299" s="802"/>
      <c r="W299" s="802"/>
      <c r="X299" s="802"/>
      <c r="Y299" s="802"/>
      <c r="Z299" s="802"/>
      <c r="AA299" s="802"/>
      <c r="AB299" s="802"/>
      <c r="AC299" s="802"/>
      <c r="AD299" s="802"/>
      <c r="AE299" s="802"/>
      <c r="AF299" s="802"/>
      <c r="AG299" s="554"/>
      <c r="AH299" s="771"/>
      <c r="AI299" s="637"/>
      <c r="AJ299" s="29"/>
    </row>
    <row r="300" spans="1:36" ht="21" customHeight="1">
      <c r="A300" s="2998"/>
      <c r="B300" s="2999"/>
      <c r="C300" s="2999"/>
      <c r="D300" s="2999"/>
      <c r="E300" s="3000"/>
      <c r="F300" s="6"/>
      <c r="G300" s="1166" t="s">
        <v>1169</v>
      </c>
      <c r="H300" s="1166"/>
      <c r="I300" s="1166"/>
      <c r="J300" s="1166"/>
      <c r="K300" s="1166"/>
      <c r="L300" s="1166"/>
      <c r="M300" s="776" t="s">
        <v>65</v>
      </c>
      <c r="N300" s="2522"/>
      <c r="O300" s="2522"/>
      <c r="P300" s="2522"/>
      <c r="Q300" s="2522"/>
      <c r="R300" s="2522"/>
      <c r="S300" s="2522"/>
      <c r="T300" s="2522"/>
      <c r="U300" s="2522"/>
      <c r="V300" s="2522"/>
      <c r="W300" s="2522"/>
      <c r="X300" s="2522"/>
      <c r="Y300" s="2522"/>
      <c r="Z300" s="2522"/>
      <c r="AA300" s="2522"/>
      <c r="AB300" s="2522"/>
      <c r="AC300" s="2522"/>
      <c r="AD300" s="2522"/>
      <c r="AE300" s="2522"/>
      <c r="AF300" s="2522"/>
      <c r="AG300" s="797" t="s">
        <v>64</v>
      </c>
      <c r="AH300" s="638"/>
      <c r="AI300" s="639"/>
      <c r="AJ300" s="29"/>
    </row>
    <row r="301" spans="1:36" ht="21" customHeight="1">
      <c r="A301" s="1926">
        <v>19</v>
      </c>
      <c r="B301" s="2804"/>
      <c r="C301" s="2804"/>
      <c r="D301" s="2804"/>
      <c r="E301" s="2804"/>
      <c r="F301" s="2804"/>
      <c r="G301" s="2804"/>
      <c r="H301" s="2804"/>
      <c r="I301" s="2804"/>
      <c r="J301" s="2804"/>
      <c r="K301" s="2804"/>
      <c r="L301" s="2804"/>
      <c r="M301" s="2804"/>
      <c r="N301" s="2804"/>
      <c r="O301" s="2804"/>
      <c r="P301" s="2804"/>
      <c r="Q301" s="2804"/>
      <c r="R301" s="2804"/>
      <c r="S301" s="2804"/>
      <c r="T301" s="2804"/>
      <c r="U301" s="2804"/>
      <c r="V301" s="2804"/>
      <c r="W301" s="2804"/>
      <c r="X301" s="2804"/>
      <c r="Y301" s="2804"/>
      <c r="Z301" s="2804"/>
      <c r="AA301" s="2804"/>
      <c r="AB301" s="2804"/>
      <c r="AC301" s="2804"/>
      <c r="AD301" s="2804"/>
      <c r="AE301" s="2804"/>
      <c r="AF301" s="2804"/>
      <c r="AG301" s="2804"/>
      <c r="AH301" s="2804"/>
      <c r="AI301" s="2804"/>
      <c r="AJ301" s="777"/>
    </row>
    <row r="302" spans="1:36">
      <c r="A302" s="1568"/>
      <c r="B302" s="2806"/>
      <c r="C302" s="2806"/>
      <c r="D302" s="2806"/>
      <c r="E302" s="2806"/>
      <c r="F302" s="2806"/>
      <c r="G302" s="2806"/>
      <c r="H302" s="2806"/>
      <c r="I302" s="2806"/>
      <c r="J302" s="2806"/>
      <c r="K302" s="2806"/>
      <c r="L302" s="2806"/>
      <c r="M302" s="2806"/>
      <c r="N302" s="2806"/>
      <c r="O302" s="2806"/>
      <c r="P302" s="2806"/>
      <c r="Q302" s="2806"/>
      <c r="R302" s="2806"/>
      <c r="S302" s="2806"/>
      <c r="T302" s="2806"/>
      <c r="U302" s="2806"/>
      <c r="V302" s="2806"/>
      <c r="W302" s="2806"/>
      <c r="X302" s="2806"/>
      <c r="Y302" s="2806"/>
      <c r="Z302" s="2806"/>
      <c r="AA302" s="2806"/>
      <c r="AB302" s="2806"/>
      <c r="AC302" s="2806"/>
      <c r="AD302" s="2806"/>
      <c r="AE302" s="2806"/>
      <c r="AF302" s="2806"/>
      <c r="AG302" s="2806"/>
      <c r="AH302" s="2806"/>
      <c r="AI302" s="2806"/>
    </row>
    <row r="303" spans="1:36">
      <c r="A303" s="1167" t="s">
        <v>1170</v>
      </c>
      <c r="B303" s="1168"/>
      <c r="C303" s="1168"/>
      <c r="D303" s="1168"/>
      <c r="E303" s="1169"/>
      <c r="F303" s="1328" t="s">
        <v>1171</v>
      </c>
      <c r="G303" s="1329"/>
      <c r="H303" s="1329"/>
      <c r="I303" s="1329"/>
      <c r="J303" s="1329"/>
      <c r="K303" s="1329"/>
      <c r="L303" s="1329"/>
      <c r="M303" s="1329"/>
      <c r="N303" s="1329"/>
      <c r="O303" s="1329"/>
      <c r="P303" s="1329"/>
      <c r="Q303" s="1329"/>
      <c r="R303" s="1329"/>
      <c r="S303" s="1329"/>
      <c r="T303" s="1329"/>
      <c r="U303" s="1329"/>
      <c r="V303" s="1329"/>
      <c r="W303" s="1329"/>
      <c r="X303" s="1329"/>
      <c r="Y303" s="1329"/>
      <c r="Z303" s="1329"/>
      <c r="AA303" s="1329"/>
      <c r="AB303" s="1329"/>
      <c r="AC303" s="1329"/>
      <c r="AD303" s="1329"/>
      <c r="AE303" s="1329"/>
      <c r="AF303" s="1329"/>
      <c r="AG303" s="1329"/>
      <c r="AH303" s="86"/>
      <c r="AI303" s="98"/>
    </row>
    <row r="304" spans="1:36">
      <c r="A304" s="1170"/>
      <c r="B304" s="1171"/>
      <c r="C304" s="1171"/>
      <c r="D304" s="1171"/>
      <c r="E304" s="1172"/>
      <c r="F304" s="6" t="s">
        <v>1172</v>
      </c>
      <c r="G304" s="537"/>
      <c r="H304" s="537"/>
      <c r="I304" s="537"/>
      <c r="J304" s="537"/>
      <c r="K304" s="537"/>
      <c r="L304" s="537"/>
      <c r="M304" s="537" t="s">
        <v>65</v>
      </c>
      <c r="N304" s="2522"/>
      <c r="O304" s="2522"/>
      <c r="P304" s="2522"/>
      <c r="Q304" s="2522"/>
      <c r="R304" s="2522"/>
      <c r="S304" s="2522"/>
      <c r="T304" s="2522"/>
      <c r="U304" s="2522"/>
      <c r="V304" s="2522"/>
      <c r="W304" s="2522"/>
      <c r="X304" s="2522"/>
      <c r="Y304" s="2522"/>
      <c r="Z304" s="2522"/>
      <c r="AA304" s="2522"/>
      <c r="AB304" s="2522"/>
      <c r="AC304" s="2522"/>
      <c r="AD304" s="2522"/>
      <c r="AE304" s="2522"/>
      <c r="AF304" s="2522"/>
      <c r="AG304" s="2522"/>
      <c r="AH304" s="2522"/>
      <c r="AI304" s="7" t="s">
        <v>64</v>
      </c>
    </row>
    <row r="305" spans="1:36">
      <c r="A305" s="1170"/>
      <c r="B305" s="1171"/>
      <c r="C305" s="1171"/>
      <c r="D305" s="1171"/>
      <c r="E305" s="1172"/>
      <c r="F305" s="3021"/>
      <c r="G305" s="3022"/>
      <c r="H305" s="3022"/>
      <c r="I305" s="3022"/>
      <c r="J305" s="3022"/>
      <c r="K305" s="3023"/>
      <c r="L305" s="1189" t="s">
        <v>1173</v>
      </c>
      <c r="M305" s="1189"/>
      <c r="N305" s="1189"/>
      <c r="O305" s="1190"/>
      <c r="P305" s="1188" t="s">
        <v>1174</v>
      </c>
      <c r="Q305" s="1189"/>
      <c r="R305" s="1189"/>
      <c r="S305" s="1189"/>
      <c r="T305" s="1190"/>
      <c r="U305" s="1188" t="s">
        <v>1175</v>
      </c>
      <c r="V305" s="1189"/>
      <c r="W305" s="1189"/>
      <c r="X305" s="1189"/>
      <c r="Y305" s="3024"/>
      <c r="Z305" s="1189" t="s">
        <v>1176</v>
      </c>
      <c r="AA305" s="1189"/>
      <c r="AB305" s="1189"/>
      <c r="AC305" s="1189"/>
      <c r="AD305" s="1190"/>
      <c r="AE305" s="1188" t="s">
        <v>1177</v>
      </c>
      <c r="AF305" s="1189"/>
      <c r="AG305" s="1189"/>
      <c r="AH305" s="1189"/>
      <c r="AI305" s="1190"/>
    </row>
    <row r="306" spans="1:36">
      <c r="A306" s="1170"/>
      <c r="B306" s="1171"/>
      <c r="C306" s="1171"/>
      <c r="D306" s="1171"/>
      <c r="E306" s="1172"/>
      <c r="F306" s="2205" t="s">
        <v>1178</v>
      </c>
      <c r="G306" s="2206"/>
      <c r="H306" s="2206"/>
      <c r="I306" s="2206"/>
      <c r="J306" s="2206"/>
      <c r="K306" s="2207"/>
      <c r="L306" s="1349"/>
      <c r="M306" s="1349"/>
      <c r="N306" s="1349"/>
      <c r="O306" s="1350"/>
      <c r="P306" s="3017"/>
      <c r="Q306" s="3018"/>
      <c r="R306" s="3018"/>
      <c r="S306" s="3018"/>
      <c r="T306" s="3019"/>
      <c r="U306" s="3017"/>
      <c r="V306" s="3018"/>
      <c r="W306" s="3018"/>
      <c r="X306" s="3018"/>
      <c r="Y306" s="3020"/>
      <c r="Z306" s="3018"/>
      <c r="AA306" s="3018"/>
      <c r="AB306" s="3018"/>
      <c r="AC306" s="3018"/>
      <c r="AD306" s="3019"/>
      <c r="AE306" s="3017"/>
      <c r="AF306" s="3018"/>
      <c r="AG306" s="3018"/>
      <c r="AH306" s="3018"/>
      <c r="AI306" s="3019"/>
    </row>
    <row r="307" spans="1:36">
      <c r="A307" s="1170"/>
      <c r="B307" s="1171"/>
      <c r="C307" s="1171"/>
      <c r="D307" s="1171"/>
      <c r="E307" s="1172"/>
      <c r="F307" s="2205" t="s">
        <v>1128</v>
      </c>
      <c r="G307" s="2206"/>
      <c r="H307" s="2206"/>
      <c r="I307" s="2206"/>
      <c r="J307" s="2206"/>
      <c r="K307" s="2207"/>
      <c r="L307" s="1349"/>
      <c r="M307" s="1349"/>
      <c r="N307" s="1349"/>
      <c r="O307" s="1350"/>
      <c r="P307" s="3017"/>
      <c r="Q307" s="3018"/>
      <c r="R307" s="3018"/>
      <c r="S307" s="3018"/>
      <c r="T307" s="3019"/>
      <c r="U307" s="3017"/>
      <c r="V307" s="3018"/>
      <c r="W307" s="3018"/>
      <c r="X307" s="3018"/>
      <c r="Y307" s="3020"/>
      <c r="Z307" s="3025"/>
      <c r="AA307" s="3026"/>
      <c r="AB307" s="3026"/>
      <c r="AC307" s="3026"/>
      <c r="AD307" s="3027"/>
      <c r="AE307" s="3028"/>
      <c r="AF307" s="3026"/>
      <c r="AG307" s="3026"/>
      <c r="AH307" s="3026"/>
      <c r="AI307" s="3027"/>
    </row>
    <row r="308" spans="1:36">
      <c r="A308" s="1170"/>
      <c r="B308" s="1171"/>
      <c r="C308" s="1171"/>
      <c r="D308" s="1171"/>
      <c r="E308" s="1172"/>
      <c r="F308" s="2205" t="s">
        <v>17</v>
      </c>
      <c r="G308" s="2206"/>
      <c r="H308" s="2206"/>
      <c r="I308" s="2206"/>
      <c r="J308" s="2206"/>
      <c r="K308" s="2207"/>
      <c r="L308" s="1349"/>
      <c r="M308" s="1349"/>
      <c r="N308" s="1349"/>
      <c r="O308" s="1350"/>
      <c r="P308" s="3017"/>
      <c r="Q308" s="3018"/>
      <c r="R308" s="3018"/>
      <c r="S308" s="3018"/>
      <c r="T308" s="3019"/>
      <c r="U308" s="3017"/>
      <c r="V308" s="3018"/>
      <c r="W308" s="3018"/>
      <c r="X308" s="3018"/>
      <c r="Y308" s="3020"/>
      <c r="Z308" s="4020"/>
      <c r="AA308" s="3018"/>
      <c r="AB308" s="3018"/>
      <c r="AC308" s="3018"/>
      <c r="AD308" s="3019"/>
      <c r="AE308" s="3017"/>
      <c r="AF308" s="3018"/>
      <c r="AG308" s="3018"/>
      <c r="AH308" s="3018"/>
      <c r="AI308" s="3019"/>
    </row>
    <row r="309" spans="1:36">
      <c r="A309" s="1170"/>
      <c r="B309" s="1171"/>
      <c r="C309" s="1171"/>
      <c r="D309" s="1171"/>
      <c r="E309" s="1172"/>
      <c r="F309" s="2205" t="s">
        <v>1179</v>
      </c>
      <c r="G309" s="2206"/>
      <c r="H309" s="2206"/>
      <c r="I309" s="2206"/>
      <c r="J309" s="2206"/>
      <c r="K309" s="2207"/>
      <c r="L309" s="1349"/>
      <c r="M309" s="1349"/>
      <c r="N309" s="1349"/>
      <c r="O309" s="1350"/>
      <c r="P309" s="3017"/>
      <c r="Q309" s="3018"/>
      <c r="R309" s="3018"/>
      <c r="S309" s="3018"/>
      <c r="T309" s="3019"/>
      <c r="U309" s="3017"/>
      <c r="V309" s="3018"/>
      <c r="W309" s="3018"/>
      <c r="X309" s="3018"/>
      <c r="Y309" s="3020"/>
      <c r="Z309" s="3018"/>
      <c r="AA309" s="3018"/>
      <c r="AB309" s="3018"/>
      <c r="AC309" s="3018"/>
      <c r="AD309" s="3019"/>
      <c r="AE309" s="3017"/>
      <c r="AF309" s="3018"/>
      <c r="AG309" s="3018"/>
      <c r="AH309" s="3018"/>
      <c r="AI309" s="3019"/>
    </row>
    <row r="310" spans="1:36">
      <c r="A310" s="1170"/>
      <c r="B310" s="1171"/>
      <c r="C310" s="1171"/>
      <c r="D310" s="1171"/>
      <c r="E310" s="1172"/>
      <c r="F310" s="2205" t="s">
        <v>1180</v>
      </c>
      <c r="G310" s="2206"/>
      <c r="H310" s="2206"/>
      <c r="I310" s="2206"/>
      <c r="J310" s="2206"/>
      <c r="K310" s="2207"/>
      <c r="L310" s="1349"/>
      <c r="M310" s="1349"/>
      <c r="N310" s="1349"/>
      <c r="O310" s="1350"/>
      <c r="P310" s="3017"/>
      <c r="Q310" s="3018"/>
      <c r="R310" s="3018"/>
      <c r="S310" s="3018"/>
      <c r="T310" s="3019"/>
      <c r="U310" s="3017"/>
      <c r="V310" s="3018"/>
      <c r="W310" s="3018"/>
      <c r="X310" s="3018"/>
      <c r="Y310" s="3020"/>
      <c r="Z310" s="3018"/>
      <c r="AA310" s="3018"/>
      <c r="AB310" s="3018"/>
      <c r="AC310" s="3018"/>
      <c r="AD310" s="3019"/>
      <c r="AE310" s="3017"/>
      <c r="AF310" s="3018"/>
      <c r="AG310" s="3018"/>
      <c r="AH310" s="3018"/>
      <c r="AI310" s="3019"/>
    </row>
    <row r="311" spans="1:36">
      <c r="A311" s="1173"/>
      <c r="B311" s="1174"/>
      <c r="C311" s="1174"/>
      <c r="D311" s="1174"/>
      <c r="E311" s="1175"/>
      <c r="F311" s="3030" t="s">
        <v>1181</v>
      </c>
      <c r="G311" s="3031"/>
      <c r="H311" s="3031"/>
      <c r="I311" s="3031"/>
      <c r="J311" s="3031"/>
      <c r="K311" s="3032"/>
      <c r="L311" s="1349"/>
      <c r="M311" s="1349"/>
      <c r="N311" s="1349"/>
      <c r="O311" s="1350"/>
      <c r="P311" s="3017"/>
      <c r="Q311" s="3018"/>
      <c r="R311" s="3018"/>
      <c r="S311" s="3018"/>
      <c r="T311" s="3019"/>
      <c r="U311" s="3017"/>
      <c r="V311" s="3018"/>
      <c r="W311" s="3018"/>
      <c r="X311" s="3018"/>
      <c r="Y311" s="3020"/>
      <c r="Z311" s="3018"/>
      <c r="AA311" s="3018"/>
      <c r="AB311" s="3018"/>
      <c r="AC311" s="3018"/>
      <c r="AD311" s="3019"/>
      <c r="AE311" s="3017"/>
      <c r="AF311" s="3018"/>
      <c r="AG311" s="3018"/>
      <c r="AH311" s="3018"/>
      <c r="AI311" s="3019"/>
      <c r="AJ311" s="674"/>
    </row>
    <row r="312" spans="1:36">
      <c r="A312" s="1167" t="s">
        <v>1182</v>
      </c>
      <c r="B312" s="1168"/>
      <c r="C312" s="1168"/>
      <c r="D312" s="1168"/>
      <c r="E312" s="1169"/>
      <c r="F312" s="665" t="s">
        <v>514</v>
      </c>
      <c r="G312" s="2617" t="s">
        <v>1183</v>
      </c>
      <c r="H312" s="2617"/>
      <c r="I312" s="2617"/>
      <c r="J312" s="2617"/>
      <c r="K312" s="2617"/>
      <c r="L312" s="2617"/>
      <c r="M312" s="2617"/>
      <c r="N312" s="2617"/>
      <c r="O312" s="2617"/>
      <c r="P312" s="2617"/>
      <c r="Q312" s="2617"/>
      <c r="R312" s="2617"/>
      <c r="S312" s="2617"/>
      <c r="T312" s="2617"/>
      <c r="U312" s="2617"/>
      <c r="V312" s="2617"/>
      <c r="W312" s="2617"/>
      <c r="X312" s="2617"/>
      <c r="Y312" s="2617"/>
      <c r="Z312" s="2617"/>
      <c r="AA312" s="2617"/>
      <c r="AB312" s="2617"/>
      <c r="AC312" s="2617"/>
      <c r="AD312" s="2617"/>
      <c r="AE312" s="2617"/>
      <c r="AF312" s="2617"/>
      <c r="AG312" s="2617"/>
      <c r="AH312" s="796"/>
      <c r="AI312" s="8"/>
    </row>
    <row r="313" spans="1:36">
      <c r="A313" s="1170"/>
      <c r="B313" s="1171"/>
      <c r="C313" s="1171"/>
      <c r="D313" s="1171"/>
      <c r="E313" s="1172"/>
      <c r="F313" s="1165"/>
      <c r="G313" s="1166"/>
      <c r="H313" s="1166"/>
      <c r="I313" s="1166"/>
      <c r="J313" s="1166"/>
      <c r="K313" s="1166"/>
      <c r="L313" s="1166"/>
      <c r="M313" s="1166"/>
      <c r="N313" s="1166"/>
      <c r="O313" s="1166"/>
      <c r="P313" s="1166"/>
      <c r="Q313" s="1166"/>
      <c r="R313" s="1166"/>
      <c r="S313" s="1166"/>
      <c r="T313" s="1166"/>
      <c r="U313" s="1166"/>
      <c r="V313" s="1166"/>
      <c r="W313" s="1166"/>
      <c r="X313" s="1166"/>
      <c r="Y313" s="1166"/>
      <c r="Z313" s="1166"/>
      <c r="AA313" s="1166"/>
      <c r="AB313" s="1166"/>
      <c r="AC313" s="1166"/>
      <c r="AD313" s="1166"/>
      <c r="AE313" s="1166"/>
      <c r="AF313" s="1166"/>
      <c r="AG313" s="1166"/>
      <c r="AH313" s="537"/>
      <c r="AI313" s="7"/>
      <c r="AJ313" s="674"/>
    </row>
    <row r="314" spans="1:36">
      <c r="A314" s="1170"/>
      <c r="B314" s="1171"/>
      <c r="C314" s="1171"/>
      <c r="D314" s="1171"/>
      <c r="E314" s="1172"/>
      <c r="F314" s="665" t="s">
        <v>514</v>
      </c>
      <c r="G314" s="2617" t="s">
        <v>1184</v>
      </c>
      <c r="H314" s="2617"/>
      <c r="I314" s="2617"/>
      <c r="J314" s="2617"/>
      <c r="K314" s="2617"/>
      <c r="L314" s="2617"/>
      <c r="M314" s="2617"/>
      <c r="N314" s="2617"/>
      <c r="O314" s="2617"/>
      <c r="P314" s="2617"/>
      <c r="Q314" s="2617"/>
      <c r="R314" s="2617"/>
      <c r="S314" s="2617"/>
      <c r="T314" s="2617"/>
      <c r="U314" s="2617"/>
      <c r="V314" s="2617"/>
      <c r="W314" s="2617"/>
      <c r="X314" s="2617"/>
      <c r="Y314" s="2617"/>
      <c r="Z314" s="2617"/>
      <c r="AA314" s="2617"/>
      <c r="AB314" s="2617"/>
      <c r="AC314" s="2617"/>
      <c r="AD314" s="2617"/>
      <c r="AE314" s="2617"/>
      <c r="AF314" s="2617"/>
      <c r="AG314" s="2617"/>
      <c r="AH314" s="796"/>
      <c r="AI314" s="8"/>
    </row>
    <row r="315" spans="1:36">
      <c r="A315" s="1173"/>
      <c r="B315" s="1174"/>
      <c r="C315" s="1174"/>
      <c r="D315" s="1174"/>
      <c r="E315" s="1175"/>
      <c r="F315" s="1165"/>
      <c r="G315" s="1166"/>
      <c r="H315" s="1166"/>
      <c r="I315" s="1166"/>
      <c r="J315" s="1166"/>
      <c r="K315" s="1166"/>
      <c r="L315" s="1166"/>
      <c r="M315" s="1166"/>
      <c r="N315" s="1166"/>
      <c r="O315" s="1166"/>
      <c r="P315" s="1166"/>
      <c r="Q315" s="1166"/>
      <c r="R315" s="1166"/>
      <c r="S315" s="1166"/>
      <c r="T315" s="1166"/>
      <c r="U315" s="1166"/>
      <c r="V315" s="1166"/>
      <c r="W315" s="1166"/>
      <c r="X315" s="1166"/>
      <c r="Y315" s="1166"/>
      <c r="Z315" s="1166"/>
      <c r="AA315" s="1166"/>
      <c r="AB315" s="1166"/>
      <c r="AC315" s="1166"/>
      <c r="AD315" s="1166"/>
      <c r="AE315" s="1166"/>
      <c r="AF315" s="1166"/>
      <c r="AG315" s="1166"/>
      <c r="AH315" s="537"/>
      <c r="AI315" s="7"/>
    </row>
    <row r="316" spans="1:36">
      <c r="A316" s="1167" t="s">
        <v>1185</v>
      </c>
      <c r="B316" s="1168"/>
      <c r="C316" s="1168"/>
      <c r="D316" s="1168"/>
      <c r="E316" s="1168"/>
      <c r="F316" s="1269" t="s">
        <v>1186</v>
      </c>
      <c r="G316" s="1270"/>
      <c r="H316" s="1270"/>
      <c r="I316" s="1270"/>
      <c r="J316" s="1270"/>
      <c r="K316" s="1270"/>
      <c r="L316" s="1270"/>
      <c r="M316" s="1270"/>
      <c r="N316" s="1270"/>
      <c r="O316" s="1270"/>
      <c r="P316" s="1270"/>
      <c r="Q316" s="1270"/>
      <c r="R316" s="1270"/>
      <c r="S316" s="1274"/>
      <c r="T316" s="1269" t="s">
        <v>1186</v>
      </c>
      <c r="U316" s="1270"/>
      <c r="V316" s="1270"/>
      <c r="W316" s="1270"/>
      <c r="X316" s="1270"/>
      <c r="Y316" s="1270"/>
      <c r="Z316" s="1270"/>
      <c r="AA316" s="1270"/>
      <c r="AB316" s="1270"/>
      <c r="AC316" s="1270"/>
      <c r="AD316" s="1270"/>
      <c r="AE316" s="1270"/>
      <c r="AF316" s="1270"/>
      <c r="AG316" s="1270"/>
      <c r="AH316" s="675"/>
      <c r="AI316" s="87"/>
    </row>
    <row r="317" spans="1:36">
      <c r="A317" s="1170"/>
      <c r="B317" s="1171"/>
      <c r="C317" s="1171"/>
      <c r="D317" s="1171"/>
      <c r="E317" s="1171"/>
      <c r="F317" s="3029" t="s">
        <v>1187</v>
      </c>
      <c r="G317" s="1535"/>
      <c r="H317" s="1535"/>
      <c r="I317" s="1535"/>
      <c r="J317" s="1535"/>
      <c r="K317" s="1535"/>
      <c r="L317" s="1535"/>
      <c r="M317" s="1535"/>
      <c r="N317" s="1535"/>
      <c r="O317" s="1535"/>
      <c r="P317" s="27"/>
      <c r="Q317" s="27"/>
      <c r="R317" s="27"/>
      <c r="S317" s="9"/>
      <c r="T317" s="1528" t="s">
        <v>1188</v>
      </c>
      <c r="U317" s="1529"/>
      <c r="V317" s="1529"/>
      <c r="W317" s="1529"/>
      <c r="X317" s="1529"/>
      <c r="Y317" s="1529"/>
      <c r="Z317" s="1529"/>
      <c r="AA317" s="1529"/>
      <c r="AB317" s="1529"/>
      <c r="AC317" s="1529"/>
      <c r="AD317" s="147"/>
      <c r="AE317" s="147"/>
      <c r="AF317" s="147"/>
      <c r="AG317" s="147"/>
      <c r="AH317" s="802"/>
      <c r="AI317" s="635"/>
    </row>
    <row r="318" spans="1:36">
      <c r="A318" s="1173"/>
      <c r="B318" s="1174"/>
      <c r="C318" s="1174"/>
      <c r="D318" s="1174"/>
      <c r="E318" s="1174"/>
      <c r="F318" s="3029" t="s">
        <v>1189</v>
      </c>
      <c r="G318" s="1535"/>
      <c r="H318" s="1535"/>
      <c r="I318" s="1535"/>
      <c r="J318" s="1535"/>
      <c r="K318" s="1535"/>
      <c r="L318" s="1535"/>
      <c r="M318" s="1535"/>
      <c r="N318" s="1535"/>
      <c r="O318" s="1535"/>
      <c r="P318" s="27"/>
      <c r="Q318" s="27"/>
      <c r="R318" s="27"/>
      <c r="S318" s="9"/>
      <c r="T318" s="3029" t="s">
        <v>1190</v>
      </c>
      <c r="U318" s="1535"/>
      <c r="V318" s="1535"/>
      <c r="W318" s="1535"/>
      <c r="X318" s="1535"/>
      <c r="Y318" s="1535"/>
      <c r="Z318" s="1535"/>
      <c r="AA318" s="1535"/>
      <c r="AB318" s="1535"/>
      <c r="AC318" s="1535"/>
      <c r="AD318" s="27"/>
      <c r="AE318" s="27"/>
      <c r="AF318" s="27"/>
      <c r="AG318" s="27"/>
      <c r="AH318" s="675"/>
      <c r="AI318" s="87"/>
    </row>
    <row r="319" spans="1:36">
      <c r="A319" s="1167" t="s">
        <v>1191</v>
      </c>
      <c r="B319" s="1168"/>
      <c r="C319" s="1168"/>
      <c r="D319" s="1168"/>
      <c r="E319" s="1168"/>
      <c r="F319" s="3039" t="s">
        <v>1192</v>
      </c>
      <c r="G319" s="3040"/>
      <c r="H319" s="3040"/>
      <c r="I319" s="3040"/>
      <c r="J319" s="676" t="s">
        <v>65</v>
      </c>
      <c r="K319" s="1452"/>
      <c r="L319" s="1452"/>
      <c r="M319" s="2029" t="s">
        <v>1193</v>
      </c>
      <c r="N319" s="2029"/>
      <c r="O319" s="23" t="s">
        <v>65</v>
      </c>
      <c r="P319" s="1373"/>
      <c r="Q319" s="1373"/>
      <c r="R319" s="3041" t="s">
        <v>1194</v>
      </c>
      <c r="S319" s="3041"/>
      <c r="T319" s="3041"/>
      <c r="U319" s="3041"/>
      <c r="V319" s="3041"/>
      <c r="W319" s="1454" t="s">
        <v>1195</v>
      </c>
      <c r="X319" s="1454"/>
      <c r="Y319" s="1454"/>
      <c r="Z319" s="1454"/>
      <c r="AA319" s="675" t="s">
        <v>65</v>
      </c>
      <c r="AB319" s="1373"/>
      <c r="AC319" s="1373"/>
      <c r="AD319" s="1373"/>
      <c r="AE319" s="1524" t="s">
        <v>1196</v>
      </c>
      <c r="AF319" s="1524"/>
      <c r="AG319" s="1524"/>
      <c r="AH319" s="675"/>
      <c r="AI319" s="87"/>
    </row>
    <row r="320" spans="1:36">
      <c r="A320" s="1170"/>
      <c r="B320" s="1171"/>
      <c r="C320" s="1171"/>
      <c r="D320" s="1171"/>
      <c r="E320" s="1171"/>
      <c r="F320" s="1523" t="s">
        <v>1197</v>
      </c>
      <c r="G320" s="1524"/>
      <c r="H320" s="1524"/>
      <c r="I320" s="1524"/>
      <c r="J320" s="1524"/>
      <c r="K320" s="1524"/>
      <c r="L320" s="1524"/>
      <c r="M320" s="1524"/>
      <c r="N320" s="1454" t="s">
        <v>1198</v>
      </c>
      <c r="O320" s="1454"/>
      <c r="P320" s="1454"/>
      <c r="Q320" s="764" t="s">
        <v>65</v>
      </c>
      <c r="R320" s="1373"/>
      <c r="S320" s="1373"/>
      <c r="T320" s="1373"/>
      <c r="U320" s="675" t="s">
        <v>1199</v>
      </c>
      <c r="V320" s="675" t="s">
        <v>64</v>
      </c>
      <c r="W320" s="675"/>
      <c r="X320" s="1454" t="s">
        <v>1200</v>
      </c>
      <c r="Y320" s="1454"/>
      <c r="Z320" s="1454"/>
      <c r="AA320" s="1454"/>
      <c r="AB320" s="764" t="s">
        <v>65</v>
      </c>
      <c r="AC320" s="3038"/>
      <c r="AD320" s="3038"/>
      <c r="AE320" s="3038"/>
      <c r="AF320" s="3038"/>
      <c r="AG320" s="764" t="s">
        <v>64</v>
      </c>
      <c r="AH320" s="675"/>
      <c r="AI320" s="87"/>
    </row>
    <row r="321" spans="1:43">
      <c r="A321" s="1170"/>
      <c r="B321" s="1171"/>
      <c r="C321" s="1171"/>
      <c r="D321" s="1171"/>
      <c r="E321" s="1171"/>
      <c r="F321" s="3033" t="s">
        <v>1201</v>
      </c>
      <c r="G321" s="3034"/>
      <c r="H321" s="3034"/>
      <c r="I321" s="3034"/>
      <c r="J321" s="3034"/>
      <c r="K321" s="3034"/>
      <c r="L321" s="3034"/>
      <c r="M321" s="3034"/>
      <c r="N321" s="3034"/>
      <c r="O321" s="3034"/>
      <c r="P321" s="3034"/>
      <c r="Q321" s="3034"/>
      <c r="R321" s="3034"/>
      <c r="S321" s="3034"/>
      <c r="T321" s="3034"/>
      <c r="U321" s="3034"/>
      <c r="V321" s="3034"/>
      <c r="W321" s="3034"/>
      <c r="X321" s="3034"/>
      <c r="Y321" s="3034"/>
      <c r="Z321" s="3034"/>
      <c r="AA321" s="3035"/>
      <c r="AB321" s="3035"/>
      <c r="AC321" s="3035"/>
      <c r="AD321" s="3035"/>
      <c r="AE321" s="3035"/>
      <c r="AF321" s="3035"/>
      <c r="AG321" s="3035"/>
      <c r="AH321" s="796"/>
      <c r="AI321" s="8"/>
    </row>
    <row r="322" spans="1:43">
      <c r="A322" s="1170"/>
      <c r="B322" s="1171"/>
      <c r="C322" s="1171"/>
      <c r="D322" s="1171"/>
      <c r="E322" s="1171"/>
      <c r="F322" s="1223" t="s">
        <v>65</v>
      </c>
      <c r="G322" s="2542"/>
      <c r="H322" s="2542"/>
      <c r="I322" s="2542"/>
      <c r="J322" s="2542"/>
      <c r="K322" s="2542"/>
      <c r="L322" s="2542"/>
      <c r="M322" s="2542"/>
      <c r="N322" s="2542"/>
      <c r="O322" s="2542"/>
      <c r="P322" s="2542"/>
      <c r="Q322" s="2542"/>
      <c r="R322" s="2542"/>
      <c r="S322" s="2542"/>
      <c r="T322" s="2542"/>
      <c r="U322" s="2542"/>
      <c r="V322" s="2542"/>
      <c r="W322" s="2542"/>
      <c r="X322" s="2542"/>
      <c r="Y322" s="2542"/>
      <c r="Z322" s="2542"/>
      <c r="AA322" s="2542"/>
      <c r="AB322" s="2542"/>
      <c r="AC322" s="2542"/>
      <c r="AD322" s="2542"/>
      <c r="AE322" s="2542"/>
      <c r="AF322" s="2542"/>
      <c r="AG322" s="1432" t="s">
        <v>64</v>
      </c>
      <c r="AH322" s="802"/>
      <c r="AI322" s="635"/>
    </row>
    <row r="323" spans="1:43">
      <c r="A323" s="1170"/>
      <c r="B323" s="1171"/>
      <c r="C323" s="1171"/>
      <c r="D323" s="1171"/>
      <c r="E323" s="1171"/>
      <c r="F323" s="1165"/>
      <c r="G323" s="2522"/>
      <c r="H323" s="2522"/>
      <c r="I323" s="2522"/>
      <c r="J323" s="2522"/>
      <c r="K323" s="2522"/>
      <c r="L323" s="2522"/>
      <c r="M323" s="2522"/>
      <c r="N323" s="2522"/>
      <c r="O323" s="2522"/>
      <c r="P323" s="2522"/>
      <c r="Q323" s="2522"/>
      <c r="R323" s="2522"/>
      <c r="S323" s="2522"/>
      <c r="T323" s="2522"/>
      <c r="U323" s="2522"/>
      <c r="V323" s="2522"/>
      <c r="W323" s="2522"/>
      <c r="X323" s="2522"/>
      <c r="Y323" s="2522"/>
      <c r="Z323" s="2522"/>
      <c r="AA323" s="2522"/>
      <c r="AB323" s="2522"/>
      <c r="AC323" s="2522"/>
      <c r="AD323" s="2522"/>
      <c r="AE323" s="2522"/>
      <c r="AF323" s="2522"/>
      <c r="AG323" s="1166"/>
      <c r="AH323" s="537"/>
      <c r="AI323" s="7"/>
    </row>
    <row r="324" spans="1:43">
      <c r="A324" s="1170"/>
      <c r="B324" s="1171"/>
      <c r="C324" s="1171"/>
      <c r="D324" s="1171"/>
      <c r="E324" s="1171"/>
      <c r="F324" s="3036" t="s">
        <v>1202</v>
      </c>
      <c r="G324" s="3037"/>
      <c r="H324" s="3037"/>
      <c r="I324" s="3037"/>
      <c r="J324" s="3037"/>
      <c r="K324" s="3037"/>
      <c r="L324" s="3037"/>
      <c r="M324" s="3037"/>
      <c r="N324" s="3037"/>
      <c r="O324" s="3037"/>
      <c r="P324" s="3037"/>
      <c r="Q324" s="3037"/>
      <c r="R324" s="3037"/>
      <c r="S324" s="3037"/>
      <c r="T324" s="3037"/>
      <c r="U324" s="3037"/>
      <c r="V324" s="3037"/>
      <c r="W324" s="3037"/>
      <c r="X324" s="3037"/>
      <c r="Y324" s="3037"/>
      <c r="Z324" s="3037"/>
      <c r="AA324" s="800"/>
      <c r="AB324" s="3037"/>
      <c r="AC324" s="3037"/>
      <c r="AD324" s="3037"/>
      <c r="AE324" s="3037"/>
      <c r="AF324" s="3037"/>
      <c r="AG324" s="3037"/>
      <c r="AH324" s="796"/>
      <c r="AI324" s="8"/>
    </row>
    <row r="325" spans="1:43">
      <c r="A325" s="1170"/>
      <c r="B325" s="1171"/>
      <c r="C325" s="1171"/>
      <c r="D325" s="1171"/>
      <c r="E325" s="1171"/>
      <c r="F325" s="1628" t="s">
        <v>65</v>
      </c>
      <c r="G325" s="2542"/>
      <c r="H325" s="2542"/>
      <c r="I325" s="2542"/>
      <c r="J325" s="2542"/>
      <c r="K325" s="2542"/>
      <c r="L325" s="2542"/>
      <c r="M325" s="2542"/>
      <c r="N325" s="2542"/>
      <c r="O325" s="2542"/>
      <c r="P325" s="2542"/>
      <c r="Q325" s="2542"/>
      <c r="R325" s="2542"/>
      <c r="S325" s="2542"/>
      <c r="T325" s="2542"/>
      <c r="U325" s="2542"/>
      <c r="V325" s="2542"/>
      <c r="W325" s="2542"/>
      <c r="X325" s="2542"/>
      <c r="Y325" s="2542"/>
      <c r="Z325" s="2542"/>
      <c r="AA325" s="2542"/>
      <c r="AB325" s="2542"/>
      <c r="AC325" s="2542"/>
      <c r="AD325" s="2542"/>
      <c r="AE325" s="2542"/>
      <c r="AF325" s="2542"/>
      <c r="AG325" s="1432" t="s">
        <v>64</v>
      </c>
      <c r="AH325" s="802"/>
      <c r="AI325" s="635"/>
    </row>
    <row r="326" spans="1:43">
      <c r="A326" s="1173"/>
      <c r="B326" s="1174"/>
      <c r="C326" s="1174"/>
      <c r="D326" s="1174"/>
      <c r="E326" s="1174"/>
      <c r="F326" s="1631"/>
      <c r="G326" s="2522"/>
      <c r="H326" s="2522"/>
      <c r="I326" s="2522"/>
      <c r="J326" s="2522"/>
      <c r="K326" s="2522"/>
      <c r="L326" s="2522"/>
      <c r="M326" s="2522"/>
      <c r="N326" s="2522"/>
      <c r="O326" s="2522"/>
      <c r="P326" s="2522"/>
      <c r="Q326" s="2522"/>
      <c r="R326" s="2522"/>
      <c r="S326" s="2522"/>
      <c r="T326" s="2522"/>
      <c r="U326" s="2522"/>
      <c r="V326" s="2522"/>
      <c r="W326" s="2522"/>
      <c r="X326" s="2522"/>
      <c r="Y326" s="2522"/>
      <c r="Z326" s="2522"/>
      <c r="AA326" s="2522"/>
      <c r="AB326" s="2522"/>
      <c r="AC326" s="2522"/>
      <c r="AD326" s="2522"/>
      <c r="AE326" s="2522"/>
      <c r="AF326" s="2522"/>
      <c r="AG326" s="1166"/>
      <c r="AH326" s="537"/>
      <c r="AI326" s="7"/>
    </row>
    <row r="327" spans="1:43">
      <c r="A327" s="1167" t="s">
        <v>1203</v>
      </c>
      <c r="B327" s="1168"/>
      <c r="C327" s="1168"/>
      <c r="D327" s="1168"/>
      <c r="E327" s="1169"/>
      <c r="F327" s="1571" t="s">
        <v>1204</v>
      </c>
      <c r="G327" s="1571"/>
      <c r="H327" s="1571"/>
      <c r="I327" s="1571"/>
      <c r="J327" s="1571"/>
      <c r="K327" s="1571"/>
      <c r="L327" s="1571"/>
      <c r="M327" s="1571"/>
      <c r="N327" s="1571"/>
      <c r="O327" s="1571"/>
      <c r="P327" s="1571"/>
      <c r="Q327" s="3059"/>
      <c r="R327" s="1541" t="s">
        <v>1205</v>
      </c>
      <c r="S327" s="1571"/>
      <c r="T327" s="1571"/>
      <c r="U327" s="1571"/>
      <c r="V327" s="1571"/>
      <c r="W327" s="1571"/>
      <c r="X327" s="1571"/>
      <c r="Y327" s="1571"/>
      <c r="Z327" s="1453"/>
      <c r="AA327" s="10" t="s">
        <v>1206</v>
      </c>
      <c r="AB327" s="677"/>
      <c r="AC327" s="677"/>
      <c r="AD327" s="677"/>
      <c r="AE327" s="677"/>
      <c r="AF327" s="677"/>
      <c r="AG327" s="677"/>
      <c r="AH327" s="796"/>
      <c r="AI327" s="8"/>
    </row>
    <row r="328" spans="1:43">
      <c r="A328" s="1170"/>
      <c r="B328" s="1171"/>
      <c r="C328" s="1171"/>
      <c r="D328" s="1171"/>
      <c r="E328" s="1172"/>
      <c r="F328" s="678" t="s">
        <v>514</v>
      </c>
      <c r="G328" s="3060" t="s">
        <v>1207</v>
      </c>
      <c r="H328" s="3060"/>
      <c r="I328" s="3060"/>
      <c r="J328" s="3060"/>
      <c r="K328" s="3060"/>
      <c r="L328" s="3060"/>
      <c r="M328" s="3060"/>
      <c r="N328" s="3060"/>
      <c r="O328" s="3060"/>
      <c r="P328" s="3060"/>
      <c r="Q328" s="3061"/>
      <c r="R328" s="2475" t="s">
        <v>965</v>
      </c>
      <c r="S328" s="2475"/>
      <c r="T328" s="2475"/>
      <c r="U328" s="3062"/>
      <c r="V328" s="3062"/>
      <c r="W328" s="2086"/>
      <c r="X328" s="2086"/>
      <c r="Y328" s="531" t="s">
        <v>983</v>
      </c>
      <c r="Z328" s="531"/>
      <c r="AA328" s="679"/>
      <c r="AB328" s="680"/>
      <c r="AC328" s="680"/>
      <c r="AD328" s="680"/>
      <c r="AE328" s="680"/>
      <c r="AF328" s="680"/>
      <c r="AG328" s="680"/>
      <c r="AH328" s="680"/>
      <c r="AI328" s="635"/>
    </row>
    <row r="329" spans="1:43">
      <c r="A329" s="1170"/>
      <c r="B329" s="1171"/>
      <c r="C329" s="1171"/>
      <c r="D329" s="1171"/>
      <c r="E329" s="1172"/>
      <c r="F329" s="681" t="s">
        <v>514</v>
      </c>
      <c r="G329" s="3053" t="s">
        <v>1208</v>
      </c>
      <c r="H329" s="3053"/>
      <c r="I329" s="3053"/>
      <c r="J329" s="3053"/>
      <c r="K329" s="3053"/>
      <c r="L329" s="3053"/>
      <c r="M329" s="3053"/>
      <c r="N329" s="3053"/>
      <c r="O329" s="3053"/>
      <c r="P329" s="3053"/>
      <c r="Q329" s="682" t="s">
        <v>64</v>
      </c>
      <c r="R329" s="3054" t="s">
        <v>965</v>
      </c>
      <c r="S329" s="3054"/>
      <c r="T329" s="3054"/>
      <c r="U329" s="3055"/>
      <c r="V329" s="3055"/>
      <c r="W329" s="1451"/>
      <c r="X329" s="1451"/>
      <c r="Y329" s="683" t="s">
        <v>983</v>
      </c>
      <c r="Z329" s="683"/>
      <c r="AA329" s="679"/>
      <c r="AB329" s="680"/>
      <c r="AC329" s="680"/>
      <c r="AD329" s="680"/>
      <c r="AE329" s="680"/>
      <c r="AF329" s="680"/>
      <c r="AG329" s="680"/>
      <c r="AH329" s="680"/>
      <c r="AI329" s="635"/>
      <c r="AJ329" s="784"/>
    </row>
    <row r="330" spans="1:43">
      <c r="A330" s="1170"/>
      <c r="B330" s="1171"/>
      <c r="C330" s="1171"/>
      <c r="D330" s="1171"/>
      <c r="E330" s="1172"/>
      <c r="F330" s="642" t="s">
        <v>514</v>
      </c>
      <c r="G330" s="3056" t="s">
        <v>3</v>
      </c>
      <c r="H330" s="3056"/>
      <c r="I330" s="3056"/>
      <c r="J330" s="684" t="s">
        <v>65</v>
      </c>
      <c r="K330" s="3057"/>
      <c r="L330" s="3057"/>
      <c r="M330" s="3057"/>
      <c r="N330" s="3057"/>
      <c r="O330" s="3057"/>
      <c r="P330" s="3057"/>
      <c r="Q330" s="685" t="s">
        <v>64</v>
      </c>
      <c r="R330" s="1166" t="s">
        <v>965</v>
      </c>
      <c r="S330" s="1166"/>
      <c r="T330" s="1166"/>
      <c r="U330" s="3058"/>
      <c r="V330" s="3058"/>
      <c r="W330" s="1583"/>
      <c r="X330" s="1583"/>
      <c r="Y330" s="537" t="s">
        <v>983</v>
      </c>
      <c r="Z330" s="686"/>
      <c r="AA330" s="687"/>
      <c r="AB330" s="688"/>
      <c r="AC330" s="680"/>
      <c r="AD330" s="802" t="s">
        <v>65</v>
      </c>
      <c r="AE330" s="3042"/>
      <c r="AF330" s="3042"/>
      <c r="AG330" s="3043"/>
      <c r="AH330" s="3043"/>
      <c r="AI330" s="785" t="s">
        <v>64</v>
      </c>
    </row>
    <row r="331" spans="1:43">
      <c r="A331" s="1173"/>
      <c r="B331" s="1174"/>
      <c r="C331" s="1174"/>
      <c r="D331" s="1174"/>
      <c r="E331" s="1175"/>
      <c r="F331" s="3044" t="s">
        <v>1209</v>
      </c>
      <c r="G331" s="3045"/>
      <c r="H331" s="3045"/>
      <c r="I331" s="3045"/>
      <c r="J331" s="3045"/>
      <c r="K331" s="3045"/>
      <c r="L331" s="3045"/>
      <c r="M331" s="3045"/>
      <c r="N331" s="3045"/>
      <c r="O331" s="3045"/>
      <c r="P331" s="3045"/>
      <c r="Q331" s="3045"/>
      <c r="R331" s="689"/>
      <c r="S331" s="689"/>
      <c r="T331" s="689"/>
      <c r="U331" s="689"/>
      <c r="V331" s="689"/>
      <c r="W331" s="689"/>
      <c r="X331" s="690"/>
      <c r="Y331" s="690"/>
      <c r="Z331" s="690"/>
      <c r="AA331" s="690"/>
      <c r="AB331" s="690"/>
      <c r="AC331" s="691"/>
      <c r="AD331" s="691"/>
      <c r="AE331" s="691"/>
      <c r="AF331" s="691"/>
      <c r="AG331" s="692"/>
      <c r="AH331" s="86"/>
      <c r="AI331" s="98"/>
    </row>
    <row r="332" spans="1:43">
      <c r="A332" s="1961" t="s">
        <v>1522</v>
      </c>
      <c r="B332" s="1962"/>
      <c r="C332" s="1962"/>
      <c r="D332" s="1962"/>
      <c r="E332" s="2471"/>
      <c r="F332" s="3046" t="s">
        <v>1210</v>
      </c>
      <c r="G332" s="3047"/>
      <c r="H332" s="3047"/>
      <c r="I332" s="3047"/>
      <c r="J332" s="3047"/>
      <c r="K332" s="3047"/>
      <c r="L332" s="3047"/>
      <c r="M332" s="3047"/>
      <c r="N332" s="3047"/>
      <c r="O332" s="3047"/>
      <c r="P332" s="3047"/>
      <c r="Q332" s="3047"/>
      <c r="R332" s="3047"/>
      <c r="S332" s="3047"/>
      <c r="T332" s="3047"/>
      <c r="U332" s="3047"/>
      <c r="V332" s="3047"/>
      <c r="W332" s="3047"/>
      <c r="X332" s="3047"/>
      <c r="Y332" s="3047"/>
      <c r="Z332" s="3047"/>
      <c r="AA332" s="3047"/>
      <c r="AB332" s="3047"/>
      <c r="AC332" s="3047"/>
      <c r="AD332" s="3047"/>
      <c r="AE332" s="3047"/>
      <c r="AF332" s="3047"/>
      <c r="AG332" s="3047"/>
      <c r="AH332" s="796"/>
      <c r="AI332" s="8"/>
    </row>
    <row r="333" spans="1:43">
      <c r="A333" s="1995"/>
      <c r="B333" s="1996"/>
      <c r="C333" s="1996"/>
      <c r="D333" s="1996"/>
      <c r="E333" s="1997"/>
      <c r="F333" s="1476"/>
      <c r="G333" s="1510"/>
      <c r="H333" s="1510"/>
      <c r="I333" s="1510"/>
      <c r="J333" s="1510"/>
      <c r="K333" s="1510"/>
      <c r="L333" s="1510"/>
      <c r="M333" s="1510"/>
      <c r="N333" s="1510"/>
      <c r="O333" s="1510"/>
      <c r="P333" s="1510"/>
      <c r="Q333" s="1510"/>
      <c r="R333" s="1510"/>
      <c r="S333" s="1510"/>
      <c r="T333" s="1510"/>
      <c r="U333" s="1510"/>
      <c r="V333" s="1510"/>
      <c r="W333" s="1510"/>
      <c r="X333" s="1510"/>
      <c r="Y333" s="1510"/>
      <c r="Z333" s="1510"/>
      <c r="AA333" s="1510"/>
      <c r="AB333" s="1510"/>
      <c r="AC333" s="1510"/>
      <c r="AD333" s="1510"/>
      <c r="AE333" s="1510"/>
      <c r="AF333" s="1510"/>
      <c r="AG333" s="1510"/>
      <c r="AH333" s="537"/>
      <c r="AI333" s="7"/>
    </row>
    <row r="334" spans="1:43">
      <c r="A334" s="1995"/>
      <c r="B334" s="1996"/>
      <c r="C334" s="1996"/>
      <c r="D334" s="1996"/>
      <c r="E334" s="1997"/>
      <c r="F334" s="3046" t="s">
        <v>1523</v>
      </c>
      <c r="G334" s="3047"/>
      <c r="H334" s="3047"/>
      <c r="I334" s="3047"/>
      <c r="J334" s="3047"/>
      <c r="K334" s="3047"/>
      <c r="L334" s="3047"/>
      <c r="M334" s="3047"/>
      <c r="N334" s="3047"/>
      <c r="O334" s="3047"/>
      <c r="P334" s="3047"/>
      <c r="Q334" s="3047"/>
      <c r="R334" s="3047"/>
      <c r="S334" s="3047"/>
      <c r="T334" s="3047"/>
      <c r="U334" s="3047"/>
      <c r="V334" s="3047"/>
      <c r="W334" s="3047"/>
      <c r="X334" s="3047"/>
      <c r="Y334" s="3047"/>
      <c r="Z334" s="3047"/>
      <c r="AA334" s="3047"/>
      <c r="AB334" s="3047"/>
      <c r="AC334" s="3047"/>
      <c r="AD334" s="3047"/>
      <c r="AE334" s="3047"/>
      <c r="AF334" s="3047"/>
      <c r="AG334" s="3047"/>
      <c r="AH334" s="3048"/>
      <c r="AI334" s="3049"/>
    </row>
    <row r="335" spans="1:43" ht="46.5" customHeight="1">
      <c r="A335" s="1963"/>
      <c r="B335" s="1964"/>
      <c r="C335" s="1964"/>
      <c r="D335" s="1964"/>
      <c r="E335" s="1998"/>
      <c r="F335" s="3050"/>
      <c r="G335" s="1510"/>
      <c r="H335" s="1510"/>
      <c r="I335" s="1510"/>
      <c r="J335" s="1510"/>
      <c r="K335" s="1510"/>
      <c r="L335" s="1510"/>
      <c r="M335" s="1510"/>
      <c r="N335" s="1510"/>
      <c r="O335" s="1510"/>
      <c r="P335" s="1510"/>
      <c r="Q335" s="1510"/>
      <c r="R335" s="1510"/>
      <c r="S335" s="1510"/>
      <c r="T335" s="1510"/>
      <c r="U335" s="1510"/>
      <c r="V335" s="1510"/>
      <c r="W335" s="1510"/>
      <c r="X335" s="1510"/>
      <c r="Y335" s="1510"/>
      <c r="Z335" s="1510"/>
      <c r="AA335" s="1510"/>
      <c r="AB335" s="1510"/>
      <c r="AC335" s="1510"/>
      <c r="AD335" s="1510"/>
      <c r="AE335" s="1510"/>
      <c r="AF335" s="1510"/>
      <c r="AG335" s="1510"/>
      <c r="AH335" s="3051"/>
      <c r="AI335" s="3052"/>
      <c r="AQ335" s="939"/>
    </row>
    <row r="336" spans="1:43">
      <c r="A336" s="1167" t="s">
        <v>1211</v>
      </c>
      <c r="B336" s="1168"/>
      <c r="C336" s="1168"/>
      <c r="D336" s="1168"/>
      <c r="E336" s="1169"/>
      <c r="F336" s="3033" t="s">
        <v>1212</v>
      </c>
      <c r="G336" s="3034"/>
      <c r="H336" s="3034"/>
      <c r="I336" s="3034"/>
      <c r="J336" s="3034"/>
      <c r="K336" s="3034"/>
      <c r="L336" s="3034"/>
      <c r="M336" s="3034"/>
      <c r="N336" s="3034"/>
      <c r="O336" s="3034"/>
      <c r="P336" s="3034"/>
      <c r="Q336" s="3034"/>
      <c r="R336" s="3034"/>
      <c r="S336" s="3034"/>
      <c r="T336" s="3034"/>
      <c r="U336" s="3034"/>
      <c r="V336" s="3034"/>
      <c r="W336" s="3034"/>
      <c r="X336" s="3034"/>
      <c r="Y336" s="3034"/>
      <c r="Z336" s="3034"/>
      <c r="AA336" s="3034"/>
      <c r="AB336" s="3034"/>
      <c r="AC336" s="3034"/>
      <c r="AD336" s="3034"/>
      <c r="AE336" s="3034"/>
      <c r="AF336" s="3034"/>
      <c r="AG336" s="769"/>
      <c r="AH336" s="796"/>
      <c r="AI336" s="8"/>
    </row>
    <row r="337" spans="1:35">
      <c r="A337" s="1170"/>
      <c r="B337" s="1171"/>
      <c r="C337" s="1171"/>
      <c r="D337" s="1171"/>
      <c r="E337" s="1172"/>
      <c r="F337" s="801"/>
      <c r="G337" s="802"/>
      <c r="H337" s="1480" t="s">
        <v>1213</v>
      </c>
      <c r="I337" s="1480"/>
      <c r="J337" s="1480"/>
      <c r="K337" s="1480"/>
      <c r="L337" s="1480"/>
      <c r="M337" s="1480"/>
      <c r="N337" s="1480"/>
      <c r="O337" s="1480"/>
      <c r="P337" s="1480"/>
      <c r="Q337" s="1480"/>
      <c r="R337" s="1480"/>
      <c r="S337" s="1480"/>
      <c r="T337" s="802"/>
      <c r="U337" s="802"/>
      <c r="V337" s="1480" t="s">
        <v>1214</v>
      </c>
      <c r="W337" s="1480"/>
      <c r="X337" s="1480"/>
      <c r="Y337" s="1480"/>
      <c r="Z337" s="1480"/>
      <c r="AA337" s="1480"/>
      <c r="AB337" s="1480"/>
      <c r="AC337" s="1480"/>
      <c r="AD337" s="1480"/>
      <c r="AE337" s="1480"/>
      <c r="AF337" s="1480"/>
      <c r="AG337" s="1480"/>
      <c r="AH337" s="802"/>
      <c r="AI337" s="635"/>
    </row>
    <row r="338" spans="1:35">
      <c r="A338" s="1170"/>
      <c r="B338" s="1171"/>
      <c r="C338" s="1171"/>
      <c r="D338" s="1171"/>
      <c r="E338" s="1172"/>
      <c r="F338" s="801"/>
      <c r="G338" s="802"/>
      <c r="H338" s="1480" t="s">
        <v>1215</v>
      </c>
      <c r="I338" s="1480"/>
      <c r="J338" s="1480"/>
      <c r="K338" s="1480"/>
      <c r="L338" s="1480"/>
      <c r="M338" s="1480"/>
      <c r="N338" s="1480"/>
      <c r="O338" s="1480"/>
      <c r="P338" s="1480"/>
      <c r="Q338" s="1480"/>
      <c r="R338" s="1480"/>
      <c r="S338" s="1480"/>
      <c r="T338" s="802"/>
      <c r="U338" s="784"/>
      <c r="V338" s="1480" t="s">
        <v>1216</v>
      </c>
      <c r="W338" s="1480"/>
      <c r="X338" s="1480"/>
      <c r="Y338" s="1480"/>
      <c r="Z338" s="1480"/>
      <c r="AA338" s="1480"/>
      <c r="AB338" s="1480"/>
      <c r="AC338" s="1480"/>
      <c r="AD338" s="1480"/>
      <c r="AE338" s="1480"/>
      <c r="AF338" s="1480"/>
      <c r="AG338" s="1480"/>
      <c r="AH338" s="802"/>
      <c r="AI338" s="635"/>
    </row>
    <row r="339" spans="1:35">
      <c r="A339" s="1170"/>
      <c r="B339" s="1171"/>
      <c r="C339" s="1171"/>
      <c r="D339" s="1171"/>
      <c r="E339" s="1172"/>
      <c r="F339" s="2553" t="s">
        <v>1217</v>
      </c>
      <c r="G339" s="2554"/>
      <c r="H339" s="2554"/>
      <c r="I339" s="2554"/>
      <c r="J339" s="2554"/>
      <c r="K339" s="2554"/>
      <c r="L339" s="2554"/>
      <c r="M339" s="2522"/>
      <c r="N339" s="2522"/>
      <c r="O339" s="2522"/>
      <c r="P339" s="2522"/>
      <c r="Q339" s="2522"/>
      <c r="R339" s="2522"/>
      <c r="S339" s="2522"/>
      <c r="T339" s="2522"/>
      <c r="U339" s="2522"/>
      <c r="V339" s="2522"/>
      <c r="W339" s="2522"/>
      <c r="X339" s="2522"/>
      <c r="Y339" s="2522"/>
      <c r="Z339" s="2522"/>
      <c r="AA339" s="2522"/>
      <c r="AB339" s="2522"/>
      <c r="AC339" s="2522"/>
      <c r="AD339" s="2522"/>
      <c r="AE339" s="2522"/>
      <c r="AF339" s="2522"/>
      <c r="AG339" s="776" t="s">
        <v>64</v>
      </c>
      <c r="AH339" s="638"/>
      <c r="AI339" s="639"/>
    </row>
    <row r="340" spans="1:35">
      <c r="A340" s="1170"/>
      <c r="B340" s="1171"/>
      <c r="C340" s="1171"/>
      <c r="D340" s="1171"/>
      <c r="E340" s="1172"/>
      <c r="F340" s="3072" t="s">
        <v>1218</v>
      </c>
      <c r="G340" s="3072"/>
      <c r="H340" s="3072"/>
      <c r="I340" s="3072"/>
      <c r="J340" s="1571" t="s">
        <v>1219</v>
      </c>
      <c r="K340" s="1571"/>
      <c r="L340" s="1571"/>
      <c r="M340" s="1571"/>
      <c r="N340" s="1571"/>
      <c r="O340" s="1571"/>
      <c r="P340" s="1571"/>
      <c r="Q340" s="1571"/>
      <c r="R340" s="1571"/>
      <c r="S340" s="1571"/>
      <c r="T340" s="1571"/>
      <c r="U340" s="1571"/>
      <c r="V340" s="1571"/>
      <c r="W340" s="1571"/>
      <c r="X340" s="1571"/>
      <c r="Y340" s="1571"/>
      <c r="Z340" s="1571"/>
      <c r="AA340" s="1571"/>
      <c r="AB340" s="1571"/>
      <c r="AC340" s="1571"/>
      <c r="AD340" s="1571"/>
      <c r="AE340" s="1571"/>
      <c r="AF340" s="1571"/>
      <c r="AG340" s="1453"/>
      <c r="AH340" s="693"/>
      <c r="AI340" s="694"/>
    </row>
    <row r="341" spans="1:35">
      <c r="A341" s="1170"/>
      <c r="B341" s="1171"/>
      <c r="C341" s="1171"/>
      <c r="D341" s="1171"/>
      <c r="E341" s="1172"/>
      <c r="F341" s="3073"/>
      <c r="G341" s="3073"/>
      <c r="H341" s="3066" t="s">
        <v>1220</v>
      </c>
      <c r="I341" s="3066"/>
      <c r="J341" s="3067"/>
      <c r="K341" s="2521"/>
      <c r="L341" s="2521"/>
      <c r="M341" s="2521"/>
      <c r="N341" s="2521"/>
      <c r="O341" s="2521"/>
      <c r="P341" s="2521"/>
      <c r="Q341" s="2521"/>
      <c r="R341" s="2521"/>
      <c r="S341" s="2521"/>
      <c r="T341" s="2521"/>
      <c r="U341" s="2521"/>
      <c r="V341" s="2521"/>
      <c r="W341" s="2521"/>
      <c r="X341" s="2521"/>
      <c r="Y341" s="2521"/>
      <c r="Z341" s="2521"/>
      <c r="AA341" s="2521"/>
      <c r="AB341" s="2521"/>
      <c r="AC341" s="2521"/>
      <c r="AD341" s="2521"/>
      <c r="AE341" s="2521"/>
      <c r="AF341" s="2521"/>
      <c r="AG341" s="2521"/>
      <c r="AH341" s="2521"/>
      <c r="AI341" s="3068"/>
    </row>
    <row r="342" spans="1:35">
      <c r="A342" s="1170"/>
      <c r="B342" s="1171"/>
      <c r="C342" s="1171"/>
      <c r="D342" s="1171"/>
      <c r="E342" s="1172"/>
      <c r="F342" s="3073"/>
      <c r="G342" s="3073"/>
      <c r="H342" s="3066"/>
      <c r="I342" s="3066"/>
      <c r="J342" s="3069"/>
      <c r="K342" s="2522"/>
      <c r="L342" s="2522"/>
      <c r="M342" s="2522"/>
      <c r="N342" s="2522"/>
      <c r="O342" s="2522"/>
      <c r="P342" s="2522"/>
      <c r="Q342" s="2522"/>
      <c r="R342" s="2522"/>
      <c r="S342" s="2522"/>
      <c r="T342" s="2522"/>
      <c r="U342" s="2522"/>
      <c r="V342" s="2522"/>
      <c r="W342" s="2522"/>
      <c r="X342" s="2522"/>
      <c r="Y342" s="2522"/>
      <c r="Z342" s="2522"/>
      <c r="AA342" s="2522"/>
      <c r="AB342" s="2522"/>
      <c r="AC342" s="2522"/>
      <c r="AD342" s="2522"/>
      <c r="AE342" s="2522"/>
      <c r="AF342" s="2522"/>
      <c r="AG342" s="2522"/>
      <c r="AH342" s="2522"/>
      <c r="AI342" s="3070"/>
    </row>
    <row r="343" spans="1:35">
      <c r="A343" s="1170"/>
      <c r="B343" s="1171"/>
      <c r="C343" s="1171"/>
      <c r="D343" s="1171"/>
      <c r="E343" s="1172"/>
      <c r="F343" s="3073"/>
      <c r="G343" s="3073"/>
      <c r="H343" s="3066" t="s">
        <v>1221</v>
      </c>
      <c r="I343" s="3066"/>
      <c r="J343" s="3067"/>
      <c r="K343" s="2521"/>
      <c r="L343" s="2521"/>
      <c r="M343" s="2521"/>
      <c r="N343" s="2521"/>
      <c r="O343" s="2521"/>
      <c r="P343" s="2521"/>
      <c r="Q343" s="2521"/>
      <c r="R343" s="2521"/>
      <c r="S343" s="2521"/>
      <c r="T343" s="2521"/>
      <c r="U343" s="2521"/>
      <c r="V343" s="2521"/>
      <c r="W343" s="2521"/>
      <c r="X343" s="2521"/>
      <c r="Y343" s="2521"/>
      <c r="Z343" s="2521"/>
      <c r="AA343" s="2521"/>
      <c r="AB343" s="2521"/>
      <c r="AC343" s="2521"/>
      <c r="AD343" s="2521"/>
      <c r="AE343" s="2521"/>
      <c r="AF343" s="2521"/>
      <c r="AG343" s="2521"/>
      <c r="AH343" s="2521"/>
      <c r="AI343" s="3068"/>
    </row>
    <row r="344" spans="1:35">
      <c r="A344" s="1170"/>
      <c r="B344" s="1171"/>
      <c r="C344" s="1171"/>
      <c r="D344" s="1171"/>
      <c r="E344" s="1172"/>
      <c r="F344" s="3073"/>
      <c r="G344" s="3073"/>
      <c r="H344" s="3066"/>
      <c r="I344" s="3066"/>
      <c r="J344" s="3069"/>
      <c r="K344" s="2522"/>
      <c r="L344" s="2522"/>
      <c r="M344" s="2522"/>
      <c r="N344" s="2522"/>
      <c r="O344" s="2522"/>
      <c r="P344" s="2522"/>
      <c r="Q344" s="2522"/>
      <c r="R344" s="2522"/>
      <c r="S344" s="2522"/>
      <c r="T344" s="2522"/>
      <c r="U344" s="2522"/>
      <c r="V344" s="2522"/>
      <c r="W344" s="2522"/>
      <c r="X344" s="2522"/>
      <c r="Y344" s="2522"/>
      <c r="Z344" s="2522"/>
      <c r="AA344" s="2522"/>
      <c r="AB344" s="2522"/>
      <c r="AC344" s="2522"/>
      <c r="AD344" s="2522"/>
      <c r="AE344" s="2522"/>
      <c r="AF344" s="2522"/>
      <c r="AG344" s="2522"/>
      <c r="AH344" s="2522"/>
      <c r="AI344" s="3070"/>
    </row>
    <row r="345" spans="1:35">
      <c r="A345" s="1170"/>
      <c r="B345" s="1171"/>
      <c r="C345" s="1171"/>
      <c r="D345" s="1171"/>
      <c r="E345" s="1172"/>
      <c r="F345" s="3073"/>
      <c r="G345" s="3073"/>
      <c r="H345" s="3071" t="s">
        <v>3</v>
      </c>
      <c r="I345" s="3071"/>
      <c r="J345" s="3067"/>
      <c r="K345" s="2521"/>
      <c r="L345" s="2521"/>
      <c r="M345" s="2521"/>
      <c r="N345" s="2521"/>
      <c r="O345" s="2521"/>
      <c r="P345" s="2521"/>
      <c r="Q345" s="2521"/>
      <c r="R345" s="2521"/>
      <c r="S345" s="2521"/>
      <c r="T345" s="2521"/>
      <c r="U345" s="2521"/>
      <c r="V345" s="2521"/>
      <c r="W345" s="2521"/>
      <c r="X345" s="2521"/>
      <c r="Y345" s="2521"/>
      <c r="Z345" s="2521"/>
      <c r="AA345" s="2521"/>
      <c r="AB345" s="2521"/>
      <c r="AC345" s="2521"/>
      <c r="AD345" s="2521"/>
      <c r="AE345" s="2521"/>
      <c r="AF345" s="2521"/>
      <c r="AG345" s="2521"/>
      <c r="AH345" s="2521"/>
      <c r="AI345" s="3068"/>
    </row>
    <row r="346" spans="1:35">
      <c r="A346" s="1170"/>
      <c r="B346" s="1171"/>
      <c r="C346" s="1171"/>
      <c r="D346" s="1171"/>
      <c r="E346" s="1172"/>
      <c r="F346" s="3073"/>
      <c r="G346" s="3073"/>
      <c r="H346" s="3071"/>
      <c r="I346" s="3071"/>
      <c r="J346" s="3069"/>
      <c r="K346" s="2522"/>
      <c r="L346" s="2522"/>
      <c r="M346" s="2522"/>
      <c r="N346" s="2522"/>
      <c r="O346" s="2522"/>
      <c r="P346" s="2522"/>
      <c r="Q346" s="2522"/>
      <c r="R346" s="2522"/>
      <c r="S346" s="2522"/>
      <c r="T346" s="2522"/>
      <c r="U346" s="2522"/>
      <c r="V346" s="2522"/>
      <c r="W346" s="2522"/>
      <c r="X346" s="2522"/>
      <c r="Y346" s="2522"/>
      <c r="Z346" s="2522"/>
      <c r="AA346" s="2522"/>
      <c r="AB346" s="2522"/>
      <c r="AC346" s="2522"/>
      <c r="AD346" s="2522"/>
      <c r="AE346" s="2522"/>
      <c r="AF346" s="2522"/>
      <c r="AG346" s="2522"/>
      <c r="AH346" s="2522"/>
      <c r="AI346" s="3070"/>
    </row>
    <row r="347" spans="1:35">
      <c r="A347" s="1170"/>
      <c r="B347" s="1171"/>
      <c r="C347" s="1171"/>
      <c r="D347" s="1171"/>
      <c r="E347" s="1172"/>
      <c r="F347" s="3063" t="s">
        <v>1222</v>
      </c>
      <c r="G347" s="3064"/>
      <c r="H347" s="3064"/>
      <c r="I347" s="3064"/>
      <c r="J347" s="3064"/>
      <c r="K347" s="3064"/>
      <c r="L347" s="3064"/>
      <c r="M347" s="3064"/>
      <c r="N347" s="3064"/>
      <c r="O347" s="3064"/>
      <c r="P347" s="3064"/>
      <c r="Q347" s="3064"/>
      <c r="R347" s="3064"/>
      <c r="S347" s="3064"/>
      <c r="T347" s="3064"/>
      <c r="U347" s="3064"/>
      <c r="V347" s="3064"/>
      <c r="W347" s="3064"/>
      <c r="X347" s="3064"/>
      <c r="Y347" s="3064"/>
      <c r="Z347" s="3064"/>
      <c r="AA347" s="3064"/>
      <c r="AB347" s="3064"/>
      <c r="AC347" s="3064"/>
      <c r="AD347" s="3064"/>
      <c r="AE347" s="3064"/>
      <c r="AF347" s="3064"/>
      <c r="AG347" s="3064"/>
      <c r="AH347" s="3064"/>
      <c r="AI347" s="3065"/>
    </row>
    <row r="348" spans="1:35">
      <c r="A348" s="1170"/>
      <c r="B348" s="1171"/>
      <c r="C348" s="1171"/>
      <c r="D348" s="1171"/>
      <c r="E348" s="1172"/>
      <c r="F348" s="782" t="s">
        <v>65</v>
      </c>
      <c r="G348" s="2522"/>
      <c r="H348" s="2522"/>
      <c r="I348" s="2522"/>
      <c r="J348" s="2522"/>
      <c r="K348" s="2522"/>
      <c r="L348" s="2522"/>
      <c r="M348" s="2522"/>
      <c r="N348" s="2522"/>
      <c r="O348" s="2522"/>
      <c r="P348" s="2522"/>
      <c r="Q348" s="2522"/>
      <c r="R348" s="2522"/>
      <c r="S348" s="2522"/>
      <c r="T348" s="2522"/>
      <c r="U348" s="2522"/>
      <c r="V348" s="2522"/>
      <c r="W348" s="2522"/>
      <c r="X348" s="2522"/>
      <c r="Y348" s="2522"/>
      <c r="Z348" s="2522"/>
      <c r="AA348" s="2522"/>
      <c r="AB348" s="2522"/>
      <c r="AC348" s="2522"/>
      <c r="AD348" s="2522"/>
      <c r="AE348" s="2522"/>
      <c r="AF348" s="2522"/>
      <c r="AG348" s="2522"/>
      <c r="AH348" s="2522"/>
      <c r="AI348" s="695" t="s">
        <v>1223</v>
      </c>
    </row>
    <row r="349" spans="1:35">
      <c r="A349" s="1170"/>
      <c r="B349" s="1171"/>
      <c r="C349" s="1171"/>
      <c r="D349" s="1171"/>
      <c r="E349" s="1172"/>
      <c r="F349" s="1431" t="s">
        <v>1224</v>
      </c>
      <c r="G349" s="1325"/>
      <c r="H349" s="1325"/>
      <c r="I349" s="1325"/>
      <c r="J349" s="1325"/>
      <c r="K349" s="1325"/>
      <c r="L349" s="1325"/>
      <c r="M349" s="1325"/>
      <c r="N349" s="1325"/>
      <c r="O349" s="1325"/>
      <c r="P349" s="1325"/>
      <c r="Q349" s="1325"/>
      <c r="R349" s="1325"/>
      <c r="S349" s="1325"/>
      <c r="T349" s="1325"/>
      <c r="U349" s="1325"/>
      <c r="V349" s="1325"/>
      <c r="W349" s="1325"/>
      <c r="X349" s="1325"/>
      <c r="Y349" s="1325"/>
      <c r="Z349" s="1325"/>
      <c r="AA349" s="1325"/>
      <c r="AB349" s="1325"/>
      <c r="AC349" s="1325"/>
      <c r="AD349" s="1325"/>
      <c r="AE349" s="1325"/>
      <c r="AF349" s="1325"/>
      <c r="AG349" s="1325"/>
      <c r="AH349" s="796"/>
      <c r="AI349" s="8"/>
    </row>
    <row r="350" spans="1:35">
      <c r="A350" s="1173"/>
      <c r="B350" s="1174"/>
      <c r="C350" s="1174"/>
      <c r="D350" s="1174"/>
      <c r="E350" s="1175"/>
      <c r="F350" s="6"/>
      <c r="G350" s="537"/>
      <c r="H350" s="2939" t="s">
        <v>1225</v>
      </c>
      <c r="I350" s="2939"/>
      <c r="J350" s="2939"/>
      <c r="K350" s="2939"/>
      <c r="L350" s="537"/>
      <c r="M350" s="537"/>
      <c r="N350" s="537"/>
      <c r="O350" s="2939" t="s">
        <v>1226</v>
      </c>
      <c r="P350" s="2939"/>
      <c r="Q350" s="2939"/>
      <c r="R350" s="2939"/>
      <c r="S350" s="537" t="s">
        <v>1227</v>
      </c>
      <c r="T350" s="537"/>
      <c r="U350" s="795"/>
      <c r="V350" s="795"/>
      <c r="W350" s="795"/>
      <c r="X350" s="559"/>
      <c r="Y350" s="2522"/>
      <c r="Z350" s="2522"/>
      <c r="AA350" s="2522"/>
      <c r="AB350" s="2522"/>
      <c r="AC350" s="2522"/>
      <c r="AD350" s="2522"/>
      <c r="AE350" s="2522"/>
      <c r="AF350" s="2522"/>
      <c r="AG350" s="776" t="s">
        <v>64</v>
      </c>
      <c r="AH350" s="537"/>
      <c r="AI350" s="7"/>
    </row>
    <row r="351" spans="1:35">
      <c r="A351" s="1192" t="s">
        <v>1602</v>
      </c>
      <c r="B351" s="1931"/>
      <c r="C351" s="1931"/>
      <c r="D351" s="1931"/>
      <c r="E351" s="2262"/>
      <c r="F351" s="2552" t="s">
        <v>1228</v>
      </c>
      <c r="G351" s="1471"/>
      <c r="H351" s="1471"/>
      <c r="I351" s="1471"/>
      <c r="J351" s="1471"/>
      <c r="K351" s="1471"/>
      <c r="L351" s="1471"/>
      <c r="M351" s="1471"/>
      <c r="N351" s="1471"/>
      <c r="O351" s="1471"/>
      <c r="P351" s="1471"/>
      <c r="Q351" s="1471"/>
      <c r="R351" s="1471"/>
      <c r="S351" s="1471"/>
      <c r="T351" s="1471"/>
      <c r="U351" s="1471"/>
      <c r="V351" s="1471"/>
      <c r="W351" s="1471"/>
      <c r="X351" s="1471"/>
      <c r="Y351" s="1471"/>
      <c r="Z351" s="1471"/>
      <c r="AA351" s="1471"/>
      <c r="AB351" s="1471"/>
      <c r="AC351" s="1471"/>
      <c r="AD351" s="1471"/>
      <c r="AE351" s="1471"/>
      <c r="AF351" s="1471"/>
      <c r="AG351" s="1471"/>
      <c r="AH351" s="796"/>
      <c r="AI351" s="8"/>
    </row>
    <row r="352" spans="1:35">
      <c r="A352" s="1666"/>
      <c r="B352" s="2037"/>
      <c r="C352" s="2037"/>
      <c r="D352" s="2037"/>
      <c r="E352" s="2263"/>
      <c r="F352" s="1476"/>
      <c r="G352" s="1510"/>
      <c r="H352" s="2939" t="s">
        <v>1229</v>
      </c>
      <c r="I352" s="2939"/>
      <c r="J352" s="2939"/>
      <c r="K352" s="2939"/>
      <c r="L352" s="2004"/>
      <c r="M352" s="2004"/>
      <c r="N352" s="2004"/>
      <c r="O352" s="791"/>
      <c r="P352" s="791"/>
      <c r="Q352" s="2739"/>
      <c r="R352" s="2739"/>
      <c r="S352" s="2004"/>
      <c r="T352" s="2004"/>
      <c r="U352" s="1510"/>
      <c r="V352" s="1510"/>
      <c r="W352" s="2939"/>
      <c r="X352" s="2939"/>
      <c r="Y352" s="2939"/>
      <c r="Z352" s="2939"/>
      <c r="AA352" s="2939"/>
      <c r="AB352" s="556"/>
      <c r="AC352" s="2939" t="s">
        <v>1230</v>
      </c>
      <c r="AD352" s="2939"/>
      <c r="AE352" s="2939"/>
      <c r="AF352" s="2939"/>
      <c r="AG352" s="2939"/>
      <c r="AH352" s="537"/>
      <c r="AI352" s="7"/>
    </row>
    <row r="353" spans="1:36">
      <c r="A353" s="1666"/>
      <c r="B353" s="2037"/>
      <c r="C353" s="2037"/>
      <c r="D353" s="2037"/>
      <c r="E353" s="2263"/>
      <c r="F353" s="2552" t="s">
        <v>1231</v>
      </c>
      <c r="G353" s="1471"/>
      <c r="H353" s="1471"/>
      <c r="I353" s="1471"/>
      <c r="J353" s="1471"/>
      <c r="K353" s="1471"/>
      <c r="L353" s="1471"/>
      <c r="M353" s="1471"/>
      <c r="N353" s="1471"/>
      <c r="O353" s="1471"/>
      <c r="P353" s="1471"/>
      <c r="Q353" s="1471"/>
      <c r="R353" s="1471"/>
      <c r="S353" s="1471"/>
      <c r="T353" s="1471"/>
      <c r="U353" s="1471"/>
      <c r="V353" s="1471"/>
      <c r="W353" s="1471"/>
      <c r="X353" s="1471"/>
      <c r="Y353" s="1471"/>
      <c r="Z353" s="1471"/>
      <c r="AA353" s="1471"/>
      <c r="AB353" s="1471"/>
      <c r="AC353" s="1471"/>
      <c r="AD353" s="1471"/>
      <c r="AE353" s="1471"/>
      <c r="AF353" s="1471"/>
      <c r="AG353" s="1471"/>
      <c r="AH353" s="796"/>
      <c r="AI353" s="8"/>
    </row>
    <row r="354" spans="1:36">
      <c r="A354" s="1666"/>
      <c r="B354" s="2037"/>
      <c r="C354" s="2037"/>
      <c r="D354" s="2037"/>
      <c r="E354" s="2263"/>
      <c r="F354" s="1476"/>
      <c r="G354" s="1510"/>
      <c r="H354" s="2939" t="s">
        <v>1229</v>
      </c>
      <c r="I354" s="2939"/>
      <c r="J354" s="2939"/>
      <c r="K354" s="2939"/>
      <c r="L354" s="2004"/>
      <c r="M354" s="2004"/>
      <c r="N354" s="2004"/>
      <c r="O354" s="2004"/>
      <c r="P354" s="2004"/>
      <c r="Q354" s="2739"/>
      <c r="R354" s="2739"/>
      <c r="S354" s="2004"/>
      <c r="T354" s="2004"/>
      <c r="U354" s="1510"/>
      <c r="V354" s="1510"/>
      <c r="W354" s="2939"/>
      <c r="X354" s="2939"/>
      <c r="Y354" s="2939"/>
      <c r="Z354" s="2939"/>
      <c r="AA354" s="2939"/>
      <c r="AB354" s="556"/>
      <c r="AC354" s="2939" t="s">
        <v>1230</v>
      </c>
      <c r="AD354" s="2939"/>
      <c r="AE354" s="2939"/>
      <c r="AF354" s="2939"/>
      <c r="AG354" s="2939"/>
      <c r="AH354" s="537"/>
      <c r="AI354" s="7"/>
    </row>
    <row r="355" spans="1:36">
      <c r="A355" s="1666"/>
      <c r="B355" s="2037"/>
      <c r="C355" s="2037"/>
      <c r="D355" s="2037"/>
      <c r="E355" s="2263"/>
      <c r="F355" s="2616" t="s">
        <v>1232</v>
      </c>
      <c r="G355" s="2617"/>
      <c r="H355" s="2617"/>
      <c r="I355" s="2617"/>
      <c r="J355" s="2617"/>
      <c r="K355" s="2617"/>
      <c r="L355" s="2617"/>
      <c r="M355" s="2617"/>
      <c r="N355" s="2617"/>
      <c r="O355" s="2617"/>
      <c r="P355" s="2617"/>
      <c r="Q355" s="2617"/>
      <c r="R355" s="2617"/>
      <c r="S355" s="2617"/>
      <c r="T355" s="2617"/>
      <c r="U355" s="2617"/>
      <c r="V355" s="2617"/>
      <c r="W355" s="2617"/>
      <c r="X355" s="2617"/>
      <c r="Y355" s="2617"/>
      <c r="Z355" s="2617"/>
      <c r="AA355" s="2617"/>
      <c r="AB355" s="2617"/>
      <c r="AC355" s="2617"/>
      <c r="AD355" s="2617"/>
      <c r="AE355" s="2617"/>
      <c r="AF355" s="2617"/>
      <c r="AG355" s="2617"/>
      <c r="AH355" s="796"/>
      <c r="AI355" s="8"/>
    </row>
    <row r="356" spans="1:36" ht="17.25" customHeight="1">
      <c r="A356" s="1932"/>
      <c r="B356" s="1933"/>
      <c r="C356" s="1933"/>
      <c r="D356" s="1933"/>
      <c r="E356" s="2264"/>
      <c r="F356" s="1476"/>
      <c r="G356" s="1510"/>
      <c r="H356" s="2939" t="s">
        <v>1229</v>
      </c>
      <c r="I356" s="2939"/>
      <c r="J356" s="2939"/>
      <c r="K356" s="2939"/>
      <c r="L356" s="2004"/>
      <c r="M356" s="2004"/>
      <c r="N356" s="2004"/>
      <c r="O356" s="2004"/>
      <c r="P356" s="2004"/>
      <c r="Q356" s="2739"/>
      <c r="R356" s="2739"/>
      <c r="S356" s="2004"/>
      <c r="T356" s="2004"/>
      <c r="U356" s="1510"/>
      <c r="V356" s="1510"/>
      <c r="W356" s="2939"/>
      <c r="X356" s="2939"/>
      <c r="Y356" s="2939"/>
      <c r="Z356" s="2939"/>
      <c r="AA356" s="2939"/>
      <c r="AB356" s="556"/>
      <c r="AC356" s="2939" t="s">
        <v>1230</v>
      </c>
      <c r="AD356" s="2939"/>
      <c r="AE356" s="2939"/>
      <c r="AF356" s="2939"/>
      <c r="AG356" s="2939"/>
      <c r="AH356" s="537"/>
      <c r="AI356" s="7"/>
      <c r="AJ356" s="777"/>
    </row>
    <row r="357" spans="1:36">
      <c r="A357" s="1926">
        <v>20</v>
      </c>
      <c r="B357" s="2804"/>
      <c r="C357" s="2804"/>
      <c r="D357" s="2804"/>
      <c r="E357" s="2804"/>
      <c r="F357" s="2804"/>
      <c r="G357" s="2804"/>
      <c r="H357" s="2804"/>
      <c r="I357" s="2804"/>
      <c r="J357" s="2804"/>
      <c r="K357" s="2804"/>
      <c r="L357" s="2804"/>
      <c r="M357" s="2804"/>
      <c r="N357" s="2804"/>
      <c r="O357" s="2804"/>
      <c r="P357" s="2804"/>
      <c r="Q357" s="2804"/>
      <c r="R357" s="2804"/>
      <c r="S357" s="2804"/>
      <c r="T357" s="2804"/>
      <c r="U357" s="2804"/>
      <c r="V357" s="2804"/>
      <c r="W357" s="2804"/>
      <c r="X357" s="2804"/>
      <c r="Y357" s="2804"/>
      <c r="Z357" s="2804"/>
      <c r="AA357" s="2804"/>
      <c r="AB357" s="2804"/>
      <c r="AC357" s="2804"/>
      <c r="AD357" s="2804"/>
      <c r="AE357" s="2804"/>
      <c r="AF357" s="2804"/>
      <c r="AG357" s="2804"/>
      <c r="AH357" s="2804"/>
      <c r="AI357" s="2804"/>
    </row>
    <row r="359" spans="1:36">
      <c r="K359" s="2372" t="s">
        <v>1233</v>
      </c>
      <c r="L359" s="2372"/>
      <c r="M359" s="2372"/>
      <c r="N359" s="2372"/>
      <c r="O359" s="2372"/>
      <c r="P359" s="2372"/>
      <c r="Q359" s="2372"/>
      <c r="R359" s="2372"/>
      <c r="S359" s="2372"/>
      <c r="T359" s="2372"/>
      <c r="U359" s="2372"/>
    </row>
    <row r="360" spans="1:36">
      <c r="K360" s="2373"/>
      <c r="L360" s="2373"/>
      <c r="M360" s="2373"/>
      <c r="N360" s="2373"/>
      <c r="O360" s="2373"/>
      <c r="P360" s="2373"/>
      <c r="Q360" s="2373"/>
      <c r="R360" s="2373"/>
      <c r="S360" s="2373"/>
      <c r="T360" s="2373"/>
      <c r="U360" s="2373"/>
    </row>
  </sheetData>
  <sheetProtection password="CC4B" sheet="1" objects="1" scenarios="1"/>
  <mergeCells count="1519">
    <mergeCell ref="A357:AI357"/>
    <mergeCell ref="K359:U360"/>
    <mergeCell ref="F355:AG355"/>
    <mergeCell ref="F356:G356"/>
    <mergeCell ref="H356:K356"/>
    <mergeCell ref="L356:N356"/>
    <mergeCell ref="O356:P356"/>
    <mergeCell ref="Q356:R356"/>
    <mergeCell ref="S356:T356"/>
    <mergeCell ref="U356:V356"/>
    <mergeCell ref="W356:AA356"/>
    <mergeCell ref="AC356:AG356"/>
    <mergeCell ref="F353:AG353"/>
    <mergeCell ref="F354:G354"/>
    <mergeCell ref="H354:K354"/>
    <mergeCell ref="L354:N354"/>
    <mergeCell ref="O354:P354"/>
    <mergeCell ref="Q354:R354"/>
    <mergeCell ref="S354:T354"/>
    <mergeCell ref="U354:V354"/>
    <mergeCell ref="W354:AA354"/>
    <mergeCell ref="AC354:AG354"/>
    <mergeCell ref="A351:E356"/>
    <mergeCell ref="F351:AG351"/>
    <mergeCell ref="F352:G352"/>
    <mergeCell ref="H352:K352"/>
    <mergeCell ref="L352:N352"/>
    <mergeCell ref="Q352:R352"/>
    <mergeCell ref="S352:T352"/>
    <mergeCell ref="U352:V352"/>
    <mergeCell ref="W352:AA352"/>
    <mergeCell ref="AC352:AG352"/>
    <mergeCell ref="F347:AI347"/>
    <mergeCell ref="G348:AH348"/>
    <mergeCell ref="F349:AG349"/>
    <mergeCell ref="H350:K350"/>
    <mergeCell ref="O350:R350"/>
    <mergeCell ref="Y350:AF350"/>
    <mergeCell ref="J340:AG340"/>
    <mergeCell ref="H341:I342"/>
    <mergeCell ref="J341:AI342"/>
    <mergeCell ref="H343:I344"/>
    <mergeCell ref="J343:AI344"/>
    <mergeCell ref="H345:I346"/>
    <mergeCell ref="J345:AI346"/>
    <mergeCell ref="A336:E350"/>
    <mergeCell ref="F336:AF336"/>
    <mergeCell ref="H337:S337"/>
    <mergeCell ref="V337:AG337"/>
    <mergeCell ref="H338:S338"/>
    <mergeCell ref="V338:AG338"/>
    <mergeCell ref="F339:L339"/>
    <mergeCell ref="M339:AF339"/>
    <mergeCell ref="F340:G346"/>
    <mergeCell ref="H340:I340"/>
    <mergeCell ref="AE330:AH330"/>
    <mergeCell ref="F331:Q331"/>
    <mergeCell ref="A332:E335"/>
    <mergeCell ref="F332:AG332"/>
    <mergeCell ref="F333:AG333"/>
    <mergeCell ref="F334:AI334"/>
    <mergeCell ref="F335:AI335"/>
    <mergeCell ref="G329:P329"/>
    <mergeCell ref="R329:T329"/>
    <mergeCell ref="U329:V329"/>
    <mergeCell ref="W329:X329"/>
    <mergeCell ref="G330:I330"/>
    <mergeCell ref="K330:P330"/>
    <mergeCell ref="R330:T330"/>
    <mergeCell ref="U330:V330"/>
    <mergeCell ref="W330:X330"/>
    <mergeCell ref="F325:F326"/>
    <mergeCell ref="G325:AF326"/>
    <mergeCell ref="AG325:AG326"/>
    <mergeCell ref="A327:E331"/>
    <mergeCell ref="F327:Q327"/>
    <mergeCell ref="R327:Z327"/>
    <mergeCell ref="G328:Q328"/>
    <mergeCell ref="R328:T328"/>
    <mergeCell ref="U328:V328"/>
    <mergeCell ref="W328:X328"/>
    <mergeCell ref="F321:Z321"/>
    <mergeCell ref="AA321:AG321"/>
    <mergeCell ref="F322:F323"/>
    <mergeCell ref="G322:AF323"/>
    <mergeCell ref="AG322:AG323"/>
    <mergeCell ref="F324:Z324"/>
    <mergeCell ref="AB324:AG324"/>
    <mergeCell ref="AE319:AG319"/>
    <mergeCell ref="F320:M320"/>
    <mergeCell ref="N320:P320"/>
    <mergeCell ref="R320:T320"/>
    <mergeCell ref="X320:AA320"/>
    <mergeCell ref="AC320:AF320"/>
    <mergeCell ref="F318:O318"/>
    <mergeCell ref="T318:AC318"/>
    <mergeCell ref="A319:E326"/>
    <mergeCell ref="F319:I319"/>
    <mergeCell ref="K319:L319"/>
    <mergeCell ref="M319:N319"/>
    <mergeCell ref="P319:Q319"/>
    <mergeCell ref="R319:V319"/>
    <mergeCell ref="W319:Z319"/>
    <mergeCell ref="AB319:AD319"/>
    <mergeCell ref="U307:Y307"/>
    <mergeCell ref="Z307:AD307"/>
    <mergeCell ref="AE307:AI307"/>
    <mergeCell ref="A312:E315"/>
    <mergeCell ref="G312:AG312"/>
    <mergeCell ref="F313:AG313"/>
    <mergeCell ref="G314:AG314"/>
    <mergeCell ref="F315:AG315"/>
    <mergeCell ref="A316:E318"/>
    <mergeCell ref="F316:S316"/>
    <mergeCell ref="T316:AG316"/>
    <mergeCell ref="F317:O317"/>
    <mergeCell ref="T317:AC317"/>
    <mergeCell ref="F311:K311"/>
    <mergeCell ref="L311:O311"/>
    <mergeCell ref="P311:T311"/>
    <mergeCell ref="U311:Y311"/>
    <mergeCell ref="Z311:AD311"/>
    <mergeCell ref="AE311:AI311"/>
    <mergeCell ref="F310:K310"/>
    <mergeCell ref="L310:O310"/>
    <mergeCell ref="P310:T310"/>
    <mergeCell ref="U310:Y310"/>
    <mergeCell ref="Z310:AD310"/>
    <mergeCell ref="AE310:AI310"/>
    <mergeCell ref="AE305:AI305"/>
    <mergeCell ref="F306:K306"/>
    <mergeCell ref="L306:O306"/>
    <mergeCell ref="P306:T306"/>
    <mergeCell ref="U306:Y306"/>
    <mergeCell ref="Z306:AD306"/>
    <mergeCell ref="AE306:AI306"/>
    <mergeCell ref="A301:AI301"/>
    <mergeCell ref="A302:AI302"/>
    <mergeCell ref="A303:E311"/>
    <mergeCell ref="F303:AG303"/>
    <mergeCell ref="N304:AH304"/>
    <mergeCell ref="F305:K305"/>
    <mergeCell ref="L305:O305"/>
    <mergeCell ref="P305:T305"/>
    <mergeCell ref="U305:Y305"/>
    <mergeCell ref="Z305:AD305"/>
    <mergeCell ref="F309:K309"/>
    <mergeCell ref="L309:O309"/>
    <mergeCell ref="P309:T309"/>
    <mergeCell ref="U309:Y309"/>
    <mergeCell ref="Z309:AD309"/>
    <mergeCell ref="AE309:AI309"/>
    <mergeCell ref="F308:K308"/>
    <mergeCell ref="L308:O308"/>
    <mergeCell ref="P308:T308"/>
    <mergeCell ref="U308:Y308"/>
    <mergeCell ref="Z308:AD308"/>
    <mergeCell ref="AE308:AI308"/>
    <mergeCell ref="F307:K307"/>
    <mergeCell ref="L307:O307"/>
    <mergeCell ref="P307:T307"/>
    <mergeCell ref="A296:E300"/>
    <mergeCell ref="F296:P296"/>
    <mergeCell ref="R296:T296"/>
    <mergeCell ref="U296:V296"/>
    <mergeCell ref="W296:AG296"/>
    <mergeCell ref="F297:AG297"/>
    <mergeCell ref="G298:AF298"/>
    <mergeCell ref="G300:L300"/>
    <mergeCell ref="N300:AF300"/>
    <mergeCell ref="A291:E295"/>
    <mergeCell ref="F291:AG291"/>
    <mergeCell ref="F292:AG292"/>
    <mergeCell ref="F293:AG293"/>
    <mergeCell ref="F294:F295"/>
    <mergeCell ref="G294:AH295"/>
    <mergeCell ref="X290:Y290"/>
    <mergeCell ref="Z290:AA290"/>
    <mergeCell ref="AB290:AC290"/>
    <mergeCell ref="AD290:AE290"/>
    <mergeCell ref="AF290:AG290"/>
    <mergeCell ref="AH290:AI290"/>
    <mergeCell ref="F290:G290"/>
    <mergeCell ref="H290:J290"/>
    <mergeCell ref="K290:M290"/>
    <mergeCell ref="N290:S290"/>
    <mergeCell ref="T290:U290"/>
    <mergeCell ref="V290:W290"/>
    <mergeCell ref="X289:Y289"/>
    <mergeCell ref="Z289:AA289"/>
    <mergeCell ref="AB289:AC289"/>
    <mergeCell ref="AD289:AE289"/>
    <mergeCell ref="AF289:AG289"/>
    <mergeCell ref="AH289:AI289"/>
    <mergeCell ref="F289:G289"/>
    <mergeCell ref="H289:J289"/>
    <mergeCell ref="K289:M289"/>
    <mergeCell ref="N289:S289"/>
    <mergeCell ref="T289:U289"/>
    <mergeCell ref="V289:W289"/>
    <mergeCell ref="X288:Y288"/>
    <mergeCell ref="Z288:AA288"/>
    <mergeCell ref="AB288:AC288"/>
    <mergeCell ref="AD288:AE288"/>
    <mergeCell ref="AF288:AG288"/>
    <mergeCell ref="AH288:AI288"/>
    <mergeCell ref="F288:G288"/>
    <mergeCell ref="H288:J288"/>
    <mergeCell ref="K288:M288"/>
    <mergeCell ref="N288:S288"/>
    <mergeCell ref="T288:U288"/>
    <mergeCell ref="V288:W288"/>
    <mergeCell ref="X287:Y287"/>
    <mergeCell ref="Z287:AA287"/>
    <mergeCell ref="AB287:AC287"/>
    <mergeCell ref="AD287:AE287"/>
    <mergeCell ref="AF287:AG287"/>
    <mergeCell ref="AH287:AI287"/>
    <mergeCell ref="F287:G287"/>
    <mergeCell ref="H287:J287"/>
    <mergeCell ref="K287:M287"/>
    <mergeCell ref="N287:S287"/>
    <mergeCell ref="T287:U287"/>
    <mergeCell ref="V287:W287"/>
    <mergeCell ref="X286:Y286"/>
    <mergeCell ref="Z286:AA286"/>
    <mergeCell ref="AB286:AC286"/>
    <mergeCell ref="AD286:AE286"/>
    <mergeCell ref="AF286:AG286"/>
    <mergeCell ref="AH286:AI286"/>
    <mergeCell ref="F286:G286"/>
    <mergeCell ref="H286:J286"/>
    <mergeCell ref="K286:M286"/>
    <mergeCell ref="N286:S286"/>
    <mergeCell ref="T286:U286"/>
    <mergeCell ref="V286:W286"/>
    <mergeCell ref="X285:Y285"/>
    <mergeCell ref="Z285:AA285"/>
    <mergeCell ref="AB285:AC285"/>
    <mergeCell ref="AD285:AE285"/>
    <mergeCell ref="AF285:AG285"/>
    <mergeCell ref="AH285:AI285"/>
    <mergeCell ref="F285:G285"/>
    <mergeCell ref="H285:J285"/>
    <mergeCell ref="K285:M285"/>
    <mergeCell ref="N285:S285"/>
    <mergeCell ref="T285:U285"/>
    <mergeCell ref="V285:W285"/>
    <mergeCell ref="X284:Y284"/>
    <mergeCell ref="Z284:AA284"/>
    <mergeCell ref="AB284:AC284"/>
    <mergeCell ref="AD284:AE284"/>
    <mergeCell ref="AF284:AG284"/>
    <mergeCell ref="AH284:AI284"/>
    <mergeCell ref="F284:G284"/>
    <mergeCell ref="H284:J284"/>
    <mergeCell ref="K284:M284"/>
    <mergeCell ref="N284:S284"/>
    <mergeCell ref="T284:U284"/>
    <mergeCell ref="V284:W284"/>
    <mergeCell ref="X283:Y283"/>
    <mergeCell ref="Z283:AA283"/>
    <mergeCell ref="AB283:AC283"/>
    <mergeCell ref="AD283:AE283"/>
    <mergeCell ref="AF283:AG283"/>
    <mergeCell ref="AH283:AI283"/>
    <mergeCell ref="F283:G283"/>
    <mergeCell ref="H283:J283"/>
    <mergeCell ref="K283:M283"/>
    <mergeCell ref="N283:S283"/>
    <mergeCell ref="T283:U283"/>
    <mergeCell ref="V283:W283"/>
    <mergeCell ref="X282:Y282"/>
    <mergeCell ref="Z282:AA282"/>
    <mergeCell ref="AB282:AC282"/>
    <mergeCell ref="AD282:AE282"/>
    <mergeCell ref="AF282:AG282"/>
    <mergeCell ref="AH282:AI282"/>
    <mergeCell ref="F282:G282"/>
    <mergeCell ref="H282:J282"/>
    <mergeCell ref="K282:M282"/>
    <mergeCell ref="N282:S282"/>
    <mergeCell ref="T282:U282"/>
    <mergeCell ref="V282:W282"/>
    <mergeCell ref="X281:Y281"/>
    <mergeCell ref="Z281:AA281"/>
    <mergeCell ref="AB281:AC281"/>
    <mergeCell ref="AD281:AE281"/>
    <mergeCell ref="AF281:AG281"/>
    <mergeCell ref="AH281:AI281"/>
    <mergeCell ref="F281:G281"/>
    <mergeCell ref="H281:J281"/>
    <mergeCell ref="K281:M281"/>
    <mergeCell ref="N281:S281"/>
    <mergeCell ref="T281:U281"/>
    <mergeCell ref="V281:W281"/>
    <mergeCell ref="X280:Y280"/>
    <mergeCell ref="Z280:AA280"/>
    <mergeCell ref="AB280:AC280"/>
    <mergeCell ref="AD280:AE280"/>
    <mergeCell ref="AF280:AG280"/>
    <mergeCell ref="AH280:AI280"/>
    <mergeCell ref="F280:G280"/>
    <mergeCell ref="H280:J280"/>
    <mergeCell ref="K280:M280"/>
    <mergeCell ref="N280:S280"/>
    <mergeCell ref="T280:U280"/>
    <mergeCell ref="V280:W280"/>
    <mergeCell ref="X279:Y279"/>
    <mergeCell ref="Z279:AA279"/>
    <mergeCell ref="AB279:AC279"/>
    <mergeCell ref="AD279:AE279"/>
    <mergeCell ref="AF279:AG279"/>
    <mergeCell ref="AH279:AI279"/>
    <mergeCell ref="F279:G279"/>
    <mergeCell ref="H279:J279"/>
    <mergeCell ref="K279:M279"/>
    <mergeCell ref="N279:S279"/>
    <mergeCell ref="T279:U279"/>
    <mergeCell ref="V279:W279"/>
    <mergeCell ref="X278:Y278"/>
    <mergeCell ref="Z278:AA278"/>
    <mergeCell ref="AB278:AC278"/>
    <mergeCell ref="AD278:AE278"/>
    <mergeCell ref="AF278:AG278"/>
    <mergeCell ref="AH278:AI278"/>
    <mergeCell ref="F278:G278"/>
    <mergeCell ref="H278:J278"/>
    <mergeCell ref="K278:M278"/>
    <mergeCell ref="N278:S278"/>
    <mergeCell ref="T278:U278"/>
    <mergeCell ref="V278:W278"/>
    <mergeCell ref="AH276:AI276"/>
    <mergeCell ref="F277:G277"/>
    <mergeCell ref="H277:J277"/>
    <mergeCell ref="K277:M277"/>
    <mergeCell ref="N277:S277"/>
    <mergeCell ref="T277:U277"/>
    <mergeCell ref="V277:W277"/>
    <mergeCell ref="AF275:AG275"/>
    <mergeCell ref="AH275:AI275"/>
    <mergeCell ref="F276:G276"/>
    <mergeCell ref="H276:J276"/>
    <mergeCell ref="K276:M276"/>
    <mergeCell ref="N276:S276"/>
    <mergeCell ref="T276:U276"/>
    <mergeCell ref="V276:W276"/>
    <mergeCell ref="X276:Y276"/>
    <mergeCell ref="Z276:AA276"/>
    <mergeCell ref="T275:U275"/>
    <mergeCell ref="V275:W275"/>
    <mergeCell ref="X275:Y275"/>
    <mergeCell ref="Z275:AA275"/>
    <mergeCell ref="AB275:AC275"/>
    <mergeCell ref="AD275:AE275"/>
    <mergeCell ref="A271:E272"/>
    <mergeCell ref="F271:AI271"/>
    <mergeCell ref="F272:AG272"/>
    <mergeCell ref="A273:E290"/>
    <mergeCell ref="F273:G275"/>
    <mergeCell ref="H273:J275"/>
    <mergeCell ref="K273:M275"/>
    <mergeCell ref="N273:S275"/>
    <mergeCell ref="T273:AA274"/>
    <mergeCell ref="AB273:AI274"/>
    <mergeCell ref="Z266:AB266"/>
    <mergeCell ref="AD266:AG266"/>
    <mergeCell ref="A267:E270"/>
    <mergeCell ref="F267:AG267"/>
    <mergeCell ref="F268:AG268"/>
    <mergeCell ref="F269:AG269"/>
    <mergeCell ref="F270:AG270"/>
    <mergeCell ref="H266:I266"/>
    <mergeCell ref="J266:K266"/>
    <mergeCell ref="L266:N266"/>
    <mergeCell ref="P266:R266"/>
    <mergeCell ref="U266:W266"/>
    <mergeCell ref="X266:Y266"/>
    <mergeCell ref="X277:Y277"/>
    <mergeCell ref="Z277:AA277"/>
    <mergeCell ref="AB277:AC277"/>
    <mergeCell ref="AD277:AE277"/>
    <mergeCell ref="AF277:AG277"/>
    <mergeCell ref="AH277:AI277"/>
    <mergeCell ref="AB276:AC276"/>
    <mergeCell ref="AD276:AE276"/>
    <mergeCell ref="AF276:AG276"/>
    <mergeCell ref="A263:E264"/>
    <mergeCell ref="G263:AG263"/>
    <mergeCell ref="F264:AG264"/>
    <mergeCell ref="F265:L265"/>
    <mergeCell ref="M265:N265"/>
    <mergeCell ref="Q265:R265"/>
    <mergeCell ref="S265:AI265"/>
    <mergeCell ref="AF259:AG260"/>
    <mergeCell ref="F261:I262"/>
    <mergeCell ref="J261:J262"/>
    <mergeCell ref="Y261:Y262"/>
    <mergeCell ref="Z261:AH262"/>
    <mergeCell ref="AI261:AI262"/>
    <mergeCell ref="A259:E262"/>
    <mergeCell ref="F259:K260"/>
    <mergeCell ref="P259:T260"/>
    <mergeCell ref="Z259:AA260"/>
    <mergeCell ref="AB259:AC260"/>
    <mergeCell ref="AD259:AE260"/>
    <mergeCell ref="A257:E258"/>
    <mergeCell ref="G257:N257"/>
    <mergeCell ref="P257:W257"/>
    <mergeCell ref="AA257:AG257"/>
    <mergeCell ref="G258:J258"/>
    <mergeCell ref="L258:AF258"/>
    <mergeCell ref="G254:P254"/>
    <mergeCell ref="Q254:V254"/>
    <mergeCell ref="G255:P255"/>
    <mergeCell ref="V255:AG255"/>
    <mergeCell ref="G256:J256"/>
    <mergeCell ref="L256:AF256"/>
    <mergeCell ref="G250:AG250"/>
    <mergeCell ref="H251:AG251"/>
    <mergeCell ref="H252:AB252"/>
    <mergeCell ref="AC252:AD252"/>
    <mergeCell ref="AE252:AG252"/>
    <mergeCell ref="G253:AG253"/>
    <mergeCell ref="A246:AI246"/>
    <mergeCell ref="A247:E256"/>
    <mergeCell ref="S247:X248"/>
    <mergeCell ref="Y247:Y248"/>
    <mergeCell ref="Z247:AF248"/>
    <mergeCell ref="AG247:AG248"/>
    <mergeCell ref="H248:R248"/>
    <mergeCell ref="H249:R249"/>
    <mergeCell ref="S249:X249"/>
    <mergeCell ref="Z249:AF249"/>
    <mergeCell ref="X244:Y244"/>
    <mergeCell ref="Z244:AA244"/>
    <mergeCell ref="AB244:AC244"/>
    <mergeCell ref="AD244:AE244"/>
    <mergeCell ref="AF244:AG244"/>
    <mergeCell ref="A245:AI245"/>
    <mergeCell ref="AF242:AG243"/>
    <mergeCell ref="E243:I243"/>
    <mergeCell ref="E244:I244"/>
    <mergeCell ref="J244:K244"/>
    <mergeCell ref="L244:M244"/>
    <mergeCell ref="N244:O244"/>
    <mergeCell ref="P244:Q244"/>
    <mergeCell ref="R244:S244"/>
    <mergeCell ref="T244:U244"/>
    <mergeCell ref="V244:W244"/>
    <mergeCell ref="T242:U243"/>
    <mergeCell ref="V242:W243"/>
    <mergeCell ref="X242:Y243"/>
    <mergeCell ref="Z242:AA243"/>
    <mergeCell ref="AB242:AC243"/>
    <mergeCell ref="AD242:AE243"/>
    <mergeCell ref="J237:K238"/>
    <mergeCell ref="L237:M238"/>
    <mergeCell ref="N237:O238"/>
    <mergeCell ref="P237:Q238"/>
    <mergeCell ref="R237:S238"/>
    <mergeCell ref="AB240:AC241"/>
    <mergeCell ref="AD240:AE241"/>
    <mergeCell ref="AF240:AG241"/>
    <mergeCell ref="E241:I241"/>
    <mergeCell ref="E242:I242"/>
    <mergeCell ref="J242:K243"/>
    <mergeCell ref="L242:M243"/>
    <mergeCell ref="N242:O243"/>
    <mergeCell ref="P242:Q243"/>
    <mergeCell ref="R242:S243"/>
    <mergeCell ref="P240:Q241"/>
    <mergeCell ref="R240:S241"/>
    <mergeCell ref="T240:U241"/>
    <mergeCell ref="V240:W241"/>
    <mergeCell ref="X240:Y241"/>
    <mergeCell ref="Z240:AA241"/>
    <mergeCell ref="X239:Y239"/>
    <mergeCell ref="Z239:AA239"/>
    <mergeCell ref="AB239:AC239"/>
    <mergeCell ref="AD239:AE239"/>
    <mergeCell ref="AF239:AG239"/>
    <mergeCell ref="P235:Q236"/>
    <mergeCell ref="R235:S236"/>
    <mergeCell ref="T235:U236"/>
    <mergeCell ref="V235:W236"/>
    <mergeCell ref="T234:U234"/>
    <mergeCell ref="V234:W234"/>
    <mergeCell ref="X234:Y234"/>
    <mergeCell ref="Z234:AA234"/>
    <mergeCell ref="AB234:AC234"/>
    <mergeCell ref="AD234:AE234"/>
    <mergeCell ref="C240:D244"/>
    <mergeCell ref="E240:I240"/>
    <mergeCell ref="J240:K241"/>
    <mergeCell ref="L240:M241"/>
    <mergeCell ref="N240:O241"/>
    <mergeCell ref="AF237:AG238"/>
    <mergeCell ref="E238:I238"/>
    <mergeCell ref="E239:I239"/>
    <mergeCell ref="J239:K239"/>
    <mergeCell ref="L239:M239"/>
    <mergeCell ref="N239:O239"/>
    <mergeCell ref="P239:Q239"/>
    <mergeCell ref="R239:S239"/>
    <mergeCell ref="T239:U239"/>
    <mergeCell ref="V239:W239"/>
    <mergeCell ref="T237:U238"/>
    <mergeCell ref="V237:W238"/>
    <mergeCell ref="X237:Y238"/>
    <mergeCell ref="Z237:AA238"/>
    <mergeCell ref="AB237:AC238"/>
    <mergeCell ref="AD237:AE238"/>
    <mergeCell ref="E237:I237"/>
    <mergeCell ref="AH232:AI244"/>
    <mergeCell ref="AD233:AE233"/>
    <mergeCell ref="E234:I234"/>
    <mergeCell ref="J234:K234"/>
    <mergeCell ref="L234:M234"/>
    <mergeCell ref="N234:O234"/>
    <mergeCell ref="P234:Q234"/>
    <mergeCell ref="R234:S234"/>
    <mergeCell ref="R232:S233"/>
    <mergeCell ref="T232:U233"/>
    <mergeCell ref="V232:W233"/>
    <mergeCell ref="X232:Y233"/>
    <mergeCell ref="Z232:AA233"/>
    <mergeCell ref="AB232:AC233"/>
    <mergeCell ref="C232:D234"/>
    <mergeCell ref="E232:I233"/>
    <mergeCell ref="J232:K233"/>
    <mergeCell ref="L232:M233"/>
    <mergeCell ref="N232:O233"/>
    <mergeCell ref="P232:Q233"/>
    <mergeCell ref="X235:Y236"/>
    <mergeCell ref="Z235:AA236"/>
    <mergeCell ref="AB235:AC236"/>
    <mergeCell ref="AD235:AE236"/>
    <mergeCell ref="AF235:AG236"/>
    <mergeCell ref="E236:I236"/>
    <mergeCell ref="AF234:AG234"/>
    <mergeCell ref="C235:D239"/>
    <mergeCell ref="E235:I235"/>
    <mergeCell ref="J235:K236"/>
    <mergeCell ref="L235:M236"/>
    <mergeCell ref="N235:O236"/>
    <mergeCell ref="AD229:AE229"/>
    <mergeCell ref="AF229:AG229"/>
    <mergeCell ref="A230:B244"/>
    <mergeCell ref="C230:D231"/>
    <mergeCell ref="E230:E231"/>
    <mergeCell ref="F230:F231"/>
    <mergeCell ref="G230:G231"/>
    <mergeCell ref="H230:J231"/>
    <mergeCell ref="K230:K231"/>
    <mergeCell ref="L230:AI231"/>
    <mergeCell ref="R229:S229"/>
    <mergeCell ref="T229:U229"/>
    <mergeCell ref="V229:W229"/>
    <mergeCell ref="X229:Y229"/>
    <mergeCell ref="Z229:AA229"/>
    <mergeCell ref="AB229:AC229"/>
    <mergeCell ref="E228:I228"/>
    <mergeCell ref="E229:I229"/>
    <mergeCell ref="J229:K229"/>
    <mergeCell ref="L229:M229"/>
    <mergeCell ref="N229:O229"/>
    <mergeCell ref="P229:Q229"/>
    <mergeCell ref="V227:W228"/>
    <mergeCell ref="X227:Y228"/>
    <mergeCell ref="Z227:AA228"/>
    <mergeCell ref="AB227:AC228"/>
    <mergeCell ref="AD227:AE228"/>
    <mergeCell ref="AF227:AG228"/>
    <mergeCell ref="C225:D229"/>
    <mergeCell ref="AH217:AI229"/>
    <mergeCell ref="AD232:AE232"/>
    <mergeCell ref="AF232:AG233"/>
    <mergeCell ref="AD225:AE226"/>
    <mergeCell ref="AF225:AG226"/>
    <mergeCell ref="E226:I226"/>
    <mergeCell ref="E227:I227"/>
    <mergeCell ref="J227:K228"/>
    <mergeCell ref="L227:M228"/>
    <mergeCell ref="N227:O228"/>
    <mergeCell ref="P227:Q228"/>
    <mergeCell ref="R227:S228"/>
    <mergeCell ref="T227:U228"/>
    <mergeCell ref="R225:S226"/>
    <mergeCell ref="T225:U226"/>
    <mergeCell ref="V225:W226"/>
    <mergeCell ref="X225:Y226"/>
    <mergeCell ref="Z225:AA226"/>
    <mergeCell ref="AB225:AC226"/>
    <mergeCell ref="Z224:AA224"/>
    <mergeCell ref="AB224:AC224"/>
    <mergeCell ref="AD224:AE224"/>
    <mergeCell ref="AF224:AG224"/>
    <mergeCell ref="E225:I225"/>
    <mergeCell ref="J225:K226"/>
    <mergeCell ref="L225:M226"/>
    <mergeCell ref="N225:O226"/>
    <mergeCell ref="P225:Q226"/>
    <mergeCell ref="N224:O224"/>
    <mergeCell ref="P224:Q224"/>
    <mergeCell ref="R224:S224"/>
    <mergeCell ref="T224:U224"/>
    <mergeCell ref="V224:W224"/>
    <mergeCell ref="X224:Y224"/>
    <mergeCell ref="E224:I224"/>
    <mergeCell ref="E222:I222"/>
    <mergeCell ref="J222:K223"/>
    <mergeCell ref="L222:M223"/>
    <mergeCell ref="N222:O223"/>
    <mergeCell ref="P222:Q223"/>
    <mergeCell ref="R222:S223"/>
    <mergeCell ref="T222:U223"/>
    <mergeCell ref="R220:S221"/>
    <mergeCell ref="T220:U221"/>
    <mergeCell ref="V220:W221"/>
    <mergeCell ref="X220:Y221"/>
    <mergeCell ref="Z220:AA221"/>
    <mergeCell ref="AB220:AC221"/>
    <mergeCell ref="L220:M221"/>
    <mergeCell ref="N220:O221"/>
    <mergeCell ref="P220:Q221"/>
    <mergeCell ref="E223:I223"/>
    <mergeCell ref="J224:K224"/>
    <mergeCell ref="L224:M224"/>
    <mergeCell ref="V219:W219"/>
    <mergeCell ref="X219:Y219"/>
    <mergeCell ref="Z219:AA219"/>
    <mergeCell ref="AB219:AC219"/>
    <mergeCell ref="AD219:AE219"/>
    <mergeCell ref="AF219:AG219"/>
    <mergeCell ref="AF217:AG218"/>
    <mergeCell ref="AD218:AE218"/>
    <mergeCell ref="E219:I219"/>
    <mergeCell ref="J219:K219"/>
    <mergeCell ref="L219:M219"/>
    <mergeCell ref="N219:O219"/>
    <mergeCell ref="P219:Q219"/>
    <mergeCell ref="R219:S219"/>
    <mergeCell ref="T219:U219"/>
    <mergeCell ref="T217:U218"/>
    <mergeCell ref="V217:W218"/>
    <mergeCell ref="X217:Y218"/>
    <mergeCell ref="Z217:AA218"/>
    <mergeCell ref="AB217:AC218"/>
    <mergeCell ref="AD217:AE217"/>
    <mergeCell ref="V222:W223"/>
    <mergeCell ref="X222:Y223"/>
    <mergeCell ref="Z222:AA223"/>
    <mergeCell ref="AB222:AC223"/>
    <mergeCell ref="AD222:AE223"/>
    <mergeCell ref="AF222:AG223"/>
    <mergeCell ref="AD220:AE221"/>
    <mergeCell ref="AF220:AG221"/>
    <mergeCell ref="E221:I221"/>
    <mergeCell ref="H215:J216"/>
    <mergeCell ref="K215:K216"/>
    <mergeCell ref="L215:AI216"/>
    <mergeCell ref="C217:D219"/>
    <mergeCell ref="E217:I218"/>
    <mergeCell ref="J217:K218"/>
    <mergeCell ref="L217:M218"/>
    <mergeCell ref="N217:O218"/>
    <mergeCell ref="P217:Q218"/>
    <mergeCell ref="R217:S218"/>
    <mergeCell ref="X214:Y214"/>
    <mergeCell ref="Z214:AA214"/>
    <mergeCell ref="AB214:AC214"/>
    <mergeCell ref="AD214:AE214"/>
    <mergeCell ref="AF214:AG214"/>
    <mergeCell ref="A215:B229"/>
    <mergeCell ref="C215:D216"/>
    <mergeCell ref="E215:E216"/>
    <mergeCell ref="F215:F216"/>
    <mergeCell ref="G215:G216"/>
    <mergeCell ref="AH202:AI214"/>
    <mergeCell ref="AD203:AE203"/>
    <mergeCell ref="V204:W204"/>
    <mergeCell ref="V202:W203"/>
    <mergeCell ref="X202:Y203"/>
    <mergeCell ref="Z202:AA203"/>
    <mergeCell ref="AB202:AC203"/>
    <mergeCell ref="AD202:AE202"/>
    <mergeCell ref="AF202:AG203"/>
    <mergeCell ref="C220:D224"/>
    <mergeCell ref="E220:I220"/>
    <mergeCell ref="J220:K221"/>
    <mergeCell ref="N214:O214"/>
    <mergeCell ref="P214:Q214"/>
    <mergeCell ref="R214:S214"/>
    <mergeCell ref="T214:U214"/>
    <mergeCell ref="V214:W214"/>
    <mergeCell ref="T212:U213"/>
    <mergeCell ref="V212:W213"/>
    <mergeCell ref="X212:Y213"/>
    <mergeCell ref="Z212:AA213"/>
    <mergeCell ref="AB212:AC213"/>
    <mergeCell ref="AD212:AE213"/>
    <mergeCell ref="AB210:AC211"/>
    <mergeCell ref="AD210:AE211"/>
    <mergeCell ref="AF210:AG211"/>
    <mergeCell ref="E211:I211"/>
    <mergeCell ref="E212:I212"/>
    <mergeCell ref="J212:K213"/>
    <mergeCell ref="L212:M213"/>
    <mergeCell ref="N212:O213"/>
    <mergeCell ref="P212:Q213"/>
    <mergeCell ref="R212:S213"/>
    <mergeCell ref="P210:Q211"/>
    <mergeCell ref="R210:S211"/>
    <mergeCell ref="T210:U211"/>
    <mergeCell ref="V210:W211"/>
    <mergeCell ref="X210:Y211"/>
    <mergeCell ref="Z210:AA211"/>
    <mergeCell ref="X209:Y209"/>
    <mergeCell ref="Z209:AA209"/>
    <mergeCell ref="AB209:AC209"/>
    <mergeCell ref="AD209:AE209"/>
    <mergeCell ref="AF209:AG209"/>
    <mergeCell ref="C210:D214"/>
    <mergeCell ref="E210:I210"/>
    <mergeCell ref="J210:K211"/>
    <mergeCell ref="L210:M211"/>
    <mergeCell ref="N210:O211"/>
    <mergeCell ref="AF207:AG208"/>
    <mergeCell ref="E208:I208"/>
    <mergeCell ref="E209:I209"/>
    <mergeCell ref="J209:K209"/>
    <mergeCell ref="L209:M209"/>
    <mergeCell ref="N209:O209"/>
    <mergeCell ref="P209:Q209"/>
    <mergeCell ref="R209:S209"/>
    <mergeCell ref="T209:U209"/>
    <mergeCell ref="V209:W209"/>
    <mergeCell ref="T207:U208"/>
    <mergeCell ref="V207:W208"/>
    <mergeCell ref="X207:Y208"/>
    <mergeCell ref="Z207:AA208"/>
    <mergeCell ref="AB207:AC208"/>
    <mergeCell ref="AD207:AE208"/>
    <mergeCell ref="C205:D209"/>
    <mergeCell ref="AF212:AG213"/>
    <mergeCell ref="E213:I213"/>
    <mergeCell ref="E214:I214"/>
    <mergeCell ref="J214:K214"/>
    <mergeCell ref="L214:M214"/>
    <mergeCell ref="AB205:AC206"/>
    <mergeCell ref="AD205:AE206"/>
    <mergeCell ref="AF205:AG206"/>
    <mergeCell ref="E206:I206"/>
    <mergeCell ref="E207:I207"/>
    <mergeCell ref="J207:K208"/>
    <mergeCell ref="L207:M208"/>
    <mergeCell ref="N207:O208"/>
    <mergeCell ref="P207:Q208"/>
    <mergeCell ref="R207:S208"/>
    <mergeCell ref="P205:Q206"/>
    <mergeCell ref="R205:S206"/>
    <mergeCell ref="T205:U206"/>
    <mergeCell ref="V205:W206"/>
    <mergeCell ref="X205:Y206"/>
    <mergeCell ref="Z205:AA206"/>
    <mergeCell ref="X204:Y204"/>
    <mergeCell ref="Z204:AA204"/>
    <mergeCell ref="AB204:AC204"/>
    <mergeCell ref="AD204:AE204"/>
    <mergeCell ref="AF204:AG204"/>
    <mergeCell ref="E205:I205"/>
    <mergeCell ref="J205:K206"/>
    <mergeCell ref="L205:M206"/>
    <mergeCell ref="N205:O206"/>
    <mergeCell ref="E204:I204"/>
    <mergeCell ref="J204:K204"/>
    <mergeCell ref="L204:M204"/>
    <mergeCell ref="N204:O204"/>
    <mergeCell ref="P204:Q204"/>
    <mergeCell ref="R204:S204"/>
    <mergeCell ref="T204:U204"/>
    <mergeCell ref="K200:K201"/>
    <mergeCell ref="L200:AI201"/>
    <mergeCell ref="C202:D204"/>
    <mergeCell ref="E202:I203"/>
    <mergeCell ref="J202:K203"/>
    <mergeCell ref="L202:M203"/>
    <mergeCell ref="N202:O203"/>
    <mergeCell ref="P202:Q203"/>
    <mergeCell ref="R202:S203"/>
    <mergeCell ref="T202:U203"/>
    <mergeCell ref="A200:B214"/>
    <mergeCell ref="C200:D201"/>
    <mergeCell ref="E200:E201"/>
    <mergeCell ref="F200:F201"/>
    <mergeCell ref="G200:G201"/>
    <mergeCell ref="H200:J201"/>
    <mergeCell ref="H194:I194"/>
    <mergeCell ref="L194:N194"/>
    <mergeCell ref="Q194:AI194"/>
    <mergeCell ref="A195:AI195"/>
    <mergeCell ref="A196:AI196"/>
    <mergeCell ref="A197:E199"/>
    <mergeCell ref="F197:AI197"/>
    <mergeCell ref="F198:AI198"/>
    <mergeCell ref="F199:AI199"/>
    <mergeCell ref="A189:E194"/>
    <mergeCell ref="F189:AI189"/>
    <mergeCell ref="I190:L190"/>
    <mergeCell ref="N190:AD190"/>
    <mergeCell ref="F191:AG191"/>
    <mergeCell ref="H192:L192"/>
    <mergeCell ref="O192:R192"/>
    <mergeCell ref="U192:AA192"/>
    <mergeCell ref="AC192:AG192"/>
    <mergeCell ref="F193:AG193"/>
    <mergeCell ref="F184:AG184"/>
    <mergeCell ref="F185:AG185"/>
    <mergeCell ref="K186:AF186"/>
    <mergeCell ref="A187:E188"/>
    <mergeCell ref="F187:AI187"/>
    <mergeCell ref="H188:R188"/>
    <mergeCell ref="T188:AE188"/>
    <mergeCell ref="AF188:AG188"/>
    <mergeCell ref="A175:AI175"/>
    <mergeCell ref="A176:E186"/>
    <mergeCell ref="F176:AG176"/>
    <mergeCell ref="F177:AG177"/>
    <mergeCell ref="F178:AG178"/>
    <mergeCell ref="F179:AG179"/>
    <mergeCell ref="F180:AG180"/>
    <mergeCell ref="F181:AG181"/>
    <mergeCell ref="F182:AI182"/>
    <mergeCell ref="F183:AG183"/>
    <mergeCell ref="A161:AI161"/>
    <mergeCell ref="A162:AI162"/>
    <mergeCell ref="A164:D164"/>
    <mergeCell ref="E164:AI164"/>
    <mergeCell ref="A165:D174"/>
    <mergeCell ref="E165:I165"/>
    <mergeCell ref="K165:AH165"/>
    <mergeCell ref="E166:AI166"/>
    <mergeCell ref="F148:AI148"/>
    <mergeCell ref="G149:AH150"/>
    <mergeCell ref="F151:AI151"/>
    <mergeCell ref="G152:AH153"/>
    <mergeCell ref="A154:E160"/>
    <mergeCell ref="F154:AI154"/>
    <mergeCell ref="G155:AH156"/>
    <mergeCell ref="F157:AI157"/>
    <mergeCell ref="F158:F160"/>
    <mergeCell ref="G158:AH160"/>
    <mergeCell ref="AE144:AF145"/>
    <mergeCell ref="AG144:AH145"/>
    <mergeCell ref="AI144:AI145"/>
    <mergeCell ref="F146:I147"/>
    <mergeCell ref="J146:J147"/>
    <mergeCell ref="K146:AH147"/>
    <mergeCell ref="AI146:AI147"/>
    <mergeCell ref="A140:E142"/>
    <mergeCell ref="F140:AI140"/>
    <mergeCell ref="A143:AI143"/>
    <mergeCell ref="A144:E153"/>
    <mergeCell ref="F144:K145"/>
    <mergeCell ref="Q144:R145"/>
    <mergeCell ref="S144:T145"/>
    <mergeCell ref="U144:U145"/>
    <mergeCell ref="X144:X145"/>
    <mergeCell ref="AB144:AD145"/>
    <mergeCell ref="F110:L111"/>
    <mergeCell ref="M110:N111"/>
    <mergeCell ref="O110:Q111"/>
    <mergeCell ref="R110:S111"/>
    <mergeCell ref="T110:U111"/>
    <mergeCell ref="V110:V111"/>
    <mergeCell ref="U135:X135"/>
    <mergeCell ref="Z135:AH135"/>
    <mergeCell ref="A137:E139"/>
    <mergeCell ref="F137:M137"/>
    <mergeCell ref="F138:M139"/>
    <mergeCell ref="O138:AH139"/>
    <mergeCell ref="A126:E136"/>
    <mergeCell ref="F126:AG126"/>
    <mergeCell ref="O128:AB128"/>
    <mergeCell ref="F129:AG129"/>
    <mergeCell ref="G130:AH130"/>
    <mergeCell ref="F131:AI132"/>
    <mergeCell ref="H133:S133"/>
    <mergeCell ref="U133:AG133"/>
    <mergeCell ref="F134:AI134"/>
    <mergeCell ref="M135:S135"/>
    <mergeCell ref="A119:E125"/>
    <mergeCell ref="F119:AI120"/>
    <mergeCell ref="H121:S122"/>
    <mergeCell ref="T121:T122"/>
    <mergeCell ref="U121:AG122"/>
    <mergeCell ref="F123:AI124"/>
    <mergeCell ref="T125:AA125"/>
    <mergeCell ref="O104:R105"/>
    <mergeCell ref="S104:T105"/>
    <mergeCell ref="U104:V105"/>
    <mergeCell ref="W104:Y105"/>
    <mergeCell ref="W100:Y101"/>
    <mergeCell ref="AC100:AI101"/>
    <mergeCell ref="F102:L103"/>
    <mergeCell ref="M102:N103"/>
    <mergeCell ref="O102:R103"/>
    <mergeCell ref="S102:T103"/>
    <mergeCell ref="U102:V103"/>
    <mergeCell ref="W102:Y103"/>
    <mergeCell ref="AA102:AI102"/>
    <mergeCell ref="AA103:AI103"/>
    <mergeCell ref="A115:AI115"/>
    <mergeCell ref="A116:E118"/>
    <mergeCell ref="F116:AI116"/>
    <mergeCell ref="H117:K118"/>
    <mergeCell ref="L117:M118"/>
    <mergeCell ref="AC117:AH118"/>
    <mergeCell ref="U118:AA118"/>
    <mergeCell ref="W110:X111"/>
    <mergeCell ref="Y110:Z111"/>
    <mergeCell ref="AF110:AI111"/>
    <mergeCell ref="F112:AI112"/>
    <mergeCell ref="F113:F114"/>
    <mergeCell ref="G113:AH114"/>
    <mergeCell ref="AI113:AI114"/>
    <mergeCell ref="V108:V109"/>
    <mergeCell ref="W108:X109"/>
    <mergeCell ref="Y108:Z109"/>
    <mergeCell ref="AF108:AI109"/>
    <mergeCell ref="V98:W99"/>
    <mergeCell ref="X98:X99"/>
    <mergeCell ref="Y98:Z99"/>
    <mergeCell ref="AA98:AA99"/>
    <mergeCell ref="AC98:AI99"/>
    <mergeCell ref="F100:L101"/>
    <mergeCell ref="M100:N101"/>
    <mergeCell ref="O100:R101"/>
    <mergeCell ref="S100:T101"/>
    <mergeCell ref="U100:V101"/>
    <mergeCell ref="A96:E114"/>
    <mergeCell ref="F96:L97"/>
    <mergeCell ref="M96:N97"/>
    <mergeCell ref="O96:AI97"/>
    <mergeCell ref="F98:L99"/>
    <mergeCell ref="M98:N99"/>
    <mergeCell ref="O98:P99"/>
    <mergeCell ref="Q98:R99"/>
    <mergeCell ref="S98:T99"/>
    <mergeCell ref="U98:U99"/>
    <mergeCell ref="AA104:AI104"/>
    <mergeCell ref="AA105:AI105"/>
    <mergeCell ref="F106:L107"/>
    <mergeCell ref="M106:N107"/>
    <mergeCell ref="Z107:AH107"/>
    <mergeCell ref="F108:L109"/>
    <mergeCell ref="M108:N109"/>
    <mergeCell ref="O108:Q109"/>
    <mergeCell ref="R108:S109"/>
    <mergeCell ref="T108:U109"/>
    <mergeCell ref="F104:L105"/>
    <mergeCell ref="M104:N105"/>
    <mergeCell ref="L93:Q94"/>
    <mergeCell ref="S93:X94"/>
    <mergeCell ref="AA93:AB94"/>
    <mergeCell ref="AD93:AH94"/>
    <mergeCell ref="AI93:AI94"/>
    <mergeCell ref="A95:AI95"/>
    <mergeCell ref="A89:E90"/>
    <mergeCell ref="Y89:AI89"/>
    <mergeCell ref="G90:AH90"/>
    <mergeCell ref="A91:E94"/>
    <mergeCell ref="F91:J92"/>
    <mergeCell ref="K91:M92"/>
    <mergeCell ref="N91:P92"/>
    <mergeCell ref="Q91:U92"/>
    <mergeCell ref="V91:AI92"/>
    <mergeCell ref="F93:J94"/>
    <mergeCell ref="U84:AI84"/>
    <mergeCell ref="F85:T85"/>
    <mergeCell ref="U85:AI85"/>
    <mergeCell ref="F86:T86"/>
    <mergeCell ref="U86:AI86"/>
    <mergeCell ref="J88:AH88"/>
    <mergeCell ref="M80:S80"/>
    <mergeCell ref="V80:AB80"/>
    <mergeCell ref="AE80:AI80"/>
    <mergeCell ref="M81:R81"/>
    <mergeCell ref="T81:AH81"/>
    <mergeCell ref="A82:E88"/>
    <mergeCell ref="F82:AI82"/>
    <mergeCell ref="F83:T83"/>
    <mergeCell ref="U83:AI83"/>
    <mergeCell ref="F84:T84"/>
    <mergeCell ref="K75:T75"/>
    <mergeCell ref="G76:AH77"/>
    <mergeCell ref="A78:E78"/>
    <mergeCell ref="F78:AI78"/>
    <mergeCell ref="A79:E81"/>
    <mergeCell ref="F79:H79"/>
    <mergeCell ref="I79:K79"/>
    <mergeCell ref="L79:P79"/>
    <mergeCell ref="R79:AH79"/>
    <mergeCell ref="F80:K81"/>
    <mergeCell ref="AI65:AI66"/>
    <mergeCell ref="F67:AI67"/>
    <mergeCell ref="F68:AI68"/>
    <mergeCell ref="A69:AI69"/>
    <mergeCell ref="A70:E77"/>
    <mergeCell ref="F70:AI70"/>
    <mergeCell ref="K71:T71"/>
    <mergeCell ref="F72:F73"/>
    <mergeCell ref="G72:AH73"/>
    <mergeCell ref="F74:AI74"/>
    <mergeCell ref="AF59:AF60"/>
    <mergeCell ref="W61:AA62"/>
    <mergeCell ref="AB61:AC62"/>
    <mergeCell ref="AD61:AE62"/>
    <mergeCell ref="AF61:AF62"/>
    <mergeCell ref="L63:O64"/>
    <mergeCell ref="A59:E68"/>
    <mergeCell ref="F59:K62"/>
    <mergeCell ref="L59:O62"/>
    <mergeCell ref="W59:AA60"/>
    <mergeCell ref="AB59:AC60"/>
    <mergeCell ref="AD59:AE60"/>
    <mergeCell ref="L65:R66"/>
    <mergeCell ref="S65:S66"/>
    <mergeCell ref="T65:AH66"/>
    <mergeCell ref="L54:O55"/>
    <mergeCell ref="L56:R57"/>
    <mergeCell ref="S56:S57"/>
    <mergeCell ref="T56:AH57"/>
    <mergeCell ref="AI56:AI57"/>
    <mergeCell ref="A58:AI58"/>
    <mergeCell ref="AD50:AE51"/>
    <mergeCell ref="AF50:AF51"/>
    <mergeCell ref="W52:AA53"/>
    <mergeCell ref="AB52:AC53"/>
    <mergeCell ref="AD52:AE53"/>
    <mergeCell ref="AF52:AF53"/>
    <mergeCell ref="A47:E49"/>
    <mergeCell ref="F47:AI47"/>
    <mergeCell ref="F48:F49"/>
    <mergeCell ref="G48:AH49"/>
    <mergeCell ref="AI48:AI49"/>
    <mergeCell ref="A50:E57"/>
    <mergeCell ref="F50:K53"/>
    <mergeCell ref="L50:O53"/>
    <mergeCell ref="W50:AA51"/>
    <mergeCell ref="AB50:AC51"/>
    <mergeCell ref="T42:AB42"/>
    <mergeCell ref="AC42:AE42"/>
    <mergeCell ref="AF42:AG42"/>
    <mergeCell ref="AH42:AI42"/>
    <mergeCell ref="AH45:AI45"/>
    <mergeCell ref="F46:G46"/>
    <mergeCell ref="H46:K46"/>
    <mergeCell ref="L46:N46"/>
    <mergeCell ref="O46:Q46"/>
    <mergeCell ref="R46:S46"/>
    <mergeCell ref="T46:AB46"/>
    <mergeCell ref="AC46:AE46"/>
    <mergeCell ref="AF46:AG46"/>
    <mergeCell ref="AH46:AI46"/>
    <mergeCell ref="AF44:AG44"/>
    <mergeCell ref="AH44:AI44"/>
    <mergeCell ref="F45:G45"/>
    <mergeCell ref="H45:K45"/>
    <mergeCell ref="L45:N45"/>
    <mergeCell ref="O45:Q45"/>
    <mergeCell ref="R45:S45"/>
    <mergeCell ref="T45:AB45"/>
    <mergeCell ref="AC45:AE45"/>
    <mergeCell ref="AF45:AG45"/>
    <mergeCell ref="AC39:AE39"/>
    <mergeCell ref="AF39:AG39"/>
    <mergeCell ref="AH39:AI39"/>
    <mergeCell ref="F40:G40"/>
    <mergeCell ref="H40:K40"/>
    <mergeCell ref="L40:N40"/>
    <mergeCell ref="O40:Q40"/>
    <mergeCell ref="R40:S40"/>
    <mergeCell ref="T40:AB40"/>
    <mergeCell ref="AC40:AE40"/>
    <mergeCell ref="AC43:AE43"/>
    <mergeCell ref="AF43:AG43"/>
    <mergeCell ref="AH43:AI43"/>
    <mergeCell ref="F44:G44"/>
    <mergeCell ref="H44:K44"/>
    <mergeCell ref="L44:N44"/>
    <mergeCell ref="O44:Q44"/>
    <mergeCell ref="R44:S44"/>
    <mergeCell ref="T44:AB44"/>
    <mergeCell ref="AC44:AE44"/>
    <mergeCell ref="F43:G43"/>
    <mergeCell ref="H43:K43"/>
    <mergeCell ref="L43:N43"/>
    <mergeCell ref="O43:Q43"/>
    <mergeCell ref="R43:S43"/>
    <mergeCell ref="T43:AB43"/>
    <mergeCell ref="AH41:AI41"/>
    <mergeCell ref="F42:G42"/>
    <mergeCell ref="H42:K42"/>
    <mergeCell ref="L42:N42"/>
    <mergeCell ref="O42:Q42"/>
    <mergeCell ref="R42:S42"/>
    <mergeCell ref="F26:K31"/>
    <mergeCell ref="L26:AI27"/>
    <mergeCell ref="T36:AB38"/>
    <mergeCell ref="AC36:AE38"/>
    <mergeCell ref="AF36:AG38"/>
    <mergeCell ref="AH36:AI38"/>
    <mergeCell ref="F39:G39"/>
    <mergeCell ref="H39:K39"/>
    <mergeCell ref="L39:N39"/>
    <mergeCell ref="O39:Q39"/>
    <mergeCell ref="R39:S39"/>
    <mergeCell ref="T39:AB39"/>
    <mergeCell ref="A34:E35"/>
    <mergeCell ref="F34:AI34"/>
    <mergeCell ref="G35:N35"/>
    <mergeCell ref="P35:AC35"/>
    <mergeCell ref="A36:E46"/>
    <mergeCell ref="F36:G38"/>
    <mergeCell ref="H36:K38"/>
    <mergeCell ref="L36:N38"/>
    <mergeCell ref="O36:Q38"/>
    <mergeCell ref="R36:S38"/>
    <mergeCell ref="AF40:AG40"/>
    <mergeCell ref="AH40:AI40"/>
    <mergeCell ref="F41:G41"/>
    <mergeCell ref="H41:K41"/>
    <mergeCell ref="L41:N41"/>
    <mergeCell ref="O41:Q41"/>
    <mergeCell ref="R41:S41"/>
    <mergeCell ref="T41:AB41"/>
    <mergeCell ref="AC41:AE41"/>
    <mergeCell ref="AF41:AG41"/>
    <mergeCell ref="G12:AH13"/>
    <mergeCell ref="F14:AI14"/>
    <mergeCell ref="F15:F17"/>
    <mergeCell ref="K15:T15"/>
    <mergeCell ref="G16:AH17"/>
    <mergeCell ref="F18:AI18"/>
    <mergeCell ref="A1:AI2"/>
    <mergeCell ref="A4:AI4"/>
    <mergeCell ref="A5:E21"/>
    <mergeCell ref="F5:AI5"/>
    <mergeCell ref="X7:AH7"/>
    <mergeCell ref="F8:AI8"/>
    <mergeCell ref="X9:AH9"/>
    <mergeCell ref="F10:AI10"/>
    <mergeCell ref="F11:F13"/>
    <mergeCell ref="K11:T11"/>
    <mergeCell ref="AK197:AO198"/>
    <mergeCell ref="L28:AI29"/>
    <mergeCell ref="M30:AH31"/>
    <mergeCell ref="A32:E33"/>
    <mergeCell ref="F32:K33"/>
    <mergeCell ref="L32:R32"/>
    <mergeCell ref="L33:R33"/>
    <mergeCell ref="AA33:AH33"/>
    <mergeCell ref="K19:T19"/>
    <mergeCell ref="G20:AH21"/>
    <mergeCell ref="A22:AI22"/>
    <mergeCell ref="A23:E31"/>
    <mergeCell ref="F23:X23"/>
    <mergeCell ref="F24:K25"/>
    <mergeCell ref="L24:R24"/>
    <mergeCell ref="L25:R25"/>
    <mergeCell ref="AP197:AQ198"/>
    <mergeCell ref="AR197:AS198"/>
    <mergeCell ref="AT197:AU198"/>
    <mergeCell ref="AV197:AW198"/>
    <mergeCell ref="AX197:AY198"/>
    <mergeCell ref="AZ197:BA198"/>
    <mergeCell ref="BB197:BC198"/>
    <mergeCell ref="BD197:BE198"/>
    <mergeCell ref="BF197:BG198"/>
    <mergeCell ref="BH197:BI198"/>
    <mergeCell ref="BJ197:BK197"/>
    <mergeCell ref="BL197:BM198"/>
    <mergeCell ref="BJ198:BK198"/>
    <mergeCell ref="AK199:AO199"/>
    <mergeCell ref="AP199:AQ199"/>
    <mergeCell ref="AR199:AS199"/>
    <mergeCell ref="AT199:AU199"/>
    <mergeCell ref="AV199:AW199"/>
    <mergeCell ref="AX199:AY199"/>
    <mergeCell ref="AZ199:BA199"/>
    <mergeCell ref="BB199:BC199"/>
    <mergeCell ref="BD199:BE199"/>
    <mergeCell ref="BF199:BG199"/>
    <mergeCell ref="BH199:BI199"/>
    <mergeCell ref="BJ199:BK199"/>
    <mergeCell ref="BL199:BM199"/>
    <mergeCell ref="AK200:AO200"/>
    <mergeCell ref="AP200:AQ200"/>
    <mergeCell ref="AR200:AS200"/>
    <mergeCell ref="AT200:AU200"/>
    <mergeCell ref="AV200:AW200"/>
    <mergeCell ref="AX200:AY200"/>
    <mergeCell ref="AZ200:BA200"/>
    <mergeCell ref="BB200:BC200"/>
    <mergeCell ref="BD200:BE200"/>
    <mergeCell ref="BF200:BG200"/>
    <mergeCell ref="BH200:BI200"/>
    <mergeCell ref="BJ200:BK200"/>
    <mergeCell ref="BL200:BM200"/>
    <mergeCell ref="AK201:AO201"/>
    <mergeCell ref="AP201:AQ201"/>
    <mergeCell ref="AR201:AS201"/>
    <mergeCell ref="AT201:AU201"/>
    <mergeCell ref="AV201:AW201"/>
    <mergeCell ref="AX201:AY201"/>
    <mergeCell ref="AZ201:BA201"/>
    <mergeCell ref="BB201:BC201"/>
    <mergeCell ref="BD201:BE201"/>
    <mergeCell ref="BF201:BG201"/>
    <mergeCell ref="BH201:BI201"/>
    <mergeCell ref="BJ201:BK201"/>
    <mergeCell ref="BL201:BM201"/>
    <mergeCell ref="AK202:AO202"/>
    <mergeCell ref="AP202:AQ202"/>
    <mergeCell ref="AR202:AS202"/>
    <mergeCell ref="AT202:AU202"/>
    <mergeCell ref="AV202:AW202"/>
    <mergeCell ref="AX202:AY202"/>
    <mergeCell ref="AZ202:BA202"/>
    <mergeCell ref="BB202:BC202"/>
    <mergeCell ref="BD202:BE202"/>
    <mergeCell ref="BF202:BG202"/>
    <mergeCell ref="BH202:BI202"/>
    <mergeCell ref="BJ202:BK202"/>
    <mergeCell ref="BL202:BM202"/>
    <mergeCell ref="AK203:AO203"/>
    <mergeCell ref="AP203:AQ204"/>
    <mergeCell ref="AR203:AS204"/>
    <mergeCell ref="AT203:AU204"/>
    <mergeCell ref="AV203:AW204"/>
    <mergeCell ref="AX203:AY204"/>
    <mergeCell ref="AZ203:BA204"/>
    <mergeCell ref="BB203:BC204"/>
    <mergeCell ref="BD203:BE204"/>
    <mergeCell ref="BF203:BG204"/>
    <mergeCell ref="BH203:BI204"/>
    <mergeCell ref="BJ203:BK204"/>
    <mergeCell ref="BL203:BM204"/>
    <mergeCell ref="AK204:AO204"/>
    <mergeCell ref="AK207:AL208"/>
    <mergeCell ref="AM207:AN208"/>
    <mergeCell ref="AO207:AP208"/>
    <mergeCell ref="AQ207:AR208"/>
    <mergeCell ref="AS207:AT208"/>
    <mergeCell ref="AU207:AV208"/>
    <mergeCell ref="AW207:AX208"/>
    <mergeCell ref="AY207:AZ208"/>
    <mergeCell ref="BA207:BB208"/>
    <mergeCell ref="BC207:BD208"/>
    <mergeCell ref="BE207:BF208"/>
    <mergeCell ref="BG207:BH207"/>
    <mergeCell ref="BI207:BJ208"/>
    <mergeCell ref="BL207:BM208"/>
    <mergeCell ref="BG208:BH208"/>
    <mergeCell ref="AK209:AK214"/>
    <mergeCell ref="AL209:AL210"/>
    <mergeCell ref="AM209:AN209"/>
    <mergeCell ref="AO209:AP209"/>
    <mergeCell ref="AQ209:AR209"/>
    <mergeCell ref="AS209:AT209"/>
    <mergeCell ref="AU209:AV209"/>
    <mergeCell ref="AW209:AX209"/>
    <mergeCell ref="AY209:AZ209"/>
    <mergeCell ref="BA209:BB209"/>
    <mergeCell ref="BC209:BD209"/>
    <mergeCell ref="BE209:BF209"/>
    <mergeCell ref="BG209:BH209"/>
    <mergeCell ref="BI209:BJ209"/>
    <mergeCell ref="BL209:BM210"/>
    <mergeCell ref="AM210:AN210"/>
    <mergeCell ref="AO210:AP210"/>
    <mergeCell ref="AQ210:AR210"/>
    <mergeCell ref="AS210:AT210"/>
    <mergeCell ref="AU210:AV210"/>
    <mergeCell ref="AW210:AX210"/>
    <mergeCell ref="AY210:AZ210"/>
    <mergeCell ref="BA210:BB210"/>
    <mergeCell ref="BC210:BD210"/>
    <mergeCell ref="BE210:BF210"/>
    <mergeCell ref="BG210:BH210"/>
    <mergeCell ref="BI210:BJ210"/>
    <mergeCell ref="AL211:AL212"/>
    <mergeCell ref="AM211:AN211"/>
    <mergeCell ref="AO211:AP211"/>
    <mergeCell ref="AQ211:AR211"/>
    <mergeCell ref="AS211:AT211"/>
    <mergeCell ref="AU211:AV211"/>
    <mergeCell ref="AW211:AX211"/>
    <mergeCell ref="AY211:AZ211"/>
    <mergeCell ref="BA211:BB211"/>
    <mergeCell ref="BC211:BD211"/>
    <mergeCell ref="BE211:BF211"/>
    <mergeCell ref="BG211:BH211"/>
    <mergeCell ref="BI211:BJ211"/>
    <mergeCell ref="BL211:BM212"/>
    <mergeCell ref="AM212:AN212"/>
    <mergeCell ref="AO212:AP212"/>
    <mergeCell ref="AQ212:AR212"/>
    <mergeCell ref="AS212:AT212"/>
    <mergeCell ref="AU212:AV212"/>
    <mergeCell ref="AW212:AX212"/>
    <mergeCell ref="AY212:AZ212"/>
    <mergeCell ref="BA212:BB212"/>
    <mergeCell ref="BC212:BD212"/>
    <mergeCell ref="BE212:BF212"/>
    <mergeCell ref="BG212:BH212"/>
    <mergeCell ref="BI212:BJ212"/>
    <mergeCell ref="AL213:AL214"/>
    <mergeCell ref="AM213:AN213"/>
    <mergeCell ref="AO213:AP213"/>
    <mergeCell ref="AQ213:AR213"/>
    <mergeCell ref="AS213:AT213"/>
    <mergeCell ref="AU213:AV213"/>
    <mergeCell ref="AW213:AX213"/>
    <mergeCell ref="AY213:AZ213"/>
    <mergeCell ref="BA213:BB213"/>
    <mergeCell ref="BC213:BD213"/>
    <mergeCell ref="BE213:BF213"/>
    <mergeCell ref="BG213:BH213"/>
    <mergeCell ref="BI213:BJ213"/>
    <mergeCell ref="BL213:BM214"/>
    <mergeCell ref="AM214:AN214"/>
    <mergeCell ref="AO214:AP214"/>
    <mergeCell ref="AQ214:AR214"/>
    <mergeCell ref="AS214:AT214"/>
    <mergeCell ref="AU214:AV214"/>
    <mergeCell ref="AW214:AX214"/>
    <mergeCell ref="AY214:AZ214"/>
    <mergeCell ref="BA214:BB214"/>
    <mergeCell ref="BC214:BD214"/>
    <mergeCell ref="BE214:BF214"/>
    <mergeCell ref="BG214:BH214"/>
    <mergeCell ref="BI214:BJ214"/>
    <mergeCell ref="AK225:AO226"/>
    <mergeCell ref="AP225:AQ226"/>
    <mergeCell ref="AR225:AS226"/>
    <mergeCell ref="AT225:AU226"/>
    <mergeCell ref="AV225:AW226"/>
    <mergeCell ref="AX225:AY226"/>
    <mergeCell ref="AZ225:BA226"/>
    <mergeCell ref="BB225:BC226"/>
    <mergeCell ref="BD225:BE226"/>
    <mergeCell ref="BF225:BG226"/>
    <mergeCell ref="BH225:BI226"/>
    <mergeCell ref="BJ225:BK225"/>
    <mergeCell ref="BL225:BM226"/>
    <mergeCell ref="BJ226:BK226"/>
    <mergeCell ref="AK227:AO227"/>
    <mergeCell ref="AP227:AQ227"/>
    <mergeCell ref="AR227:AS227"/>
    <mergeCell ref="AT227:AU227"/>
    <mergeCell ref="AV227:AW227"/>
    <mergeCell ref="AX227:AY227"/>
    <mergeCell ref="AZ227:BA227"/>
    <mergeCell ref="BB227:BC227"/>
    <mergeCell ref="BD227:BE227"/>
    <mergeCell ref="BF227:BG227"/>
    <mergeCell ref="BH227:BI227"/>
    <mergeCell ref="BJ227:BK227"/>
    <mergeCell ref="BL227:BM227"/>
    <mergeCell ref="AK228:AO228"/>
    <mergeCell ref="AP228:AQ228"/>
    <mergeCell ref="AR228:AS228"/>
    <mergeCell ref="AT228:AU228"/>
    <mergeCell ref="AV228:AW228"/>
    <mergeCell ref="AX228:AY228"/>
    <mergeCell ref="AZ228:BA228"/>
    <mergeCell ref="BB228:BC228"/>
    <mergeCell ref="BD228:BE228"/>
    <mergeCell ref="BF228:BG228"/>
    <mergeCell ref="BH228:BI228"/>
    <mergeCell ref="BJ228:BK228"/>
    <mergeCell ref="BL228:BM228"/>
    <mergeCell ref="AK229:AO229"/>
    <mergeCell ref="AP229:AQ229"/>
    <mergeCell ref="AR229:AS229"/>
    <mergeCell ref="AT229:AU229"/>
    <mergeCell ref="AV229:AW229"/>
    <mergeCell ref="AX229:AY229"/>
    <mergeCell ref="AZ229:BA229"/>
    <mergeCell ref="BB229:BC229"/>
    <mergeCell ref="BD229:BE229"/>
    <mergeCell ref="BF229:BG229"/>
    <mergeCell ref="BH229:BI229"/>
    <mergeCell ref="BJ229:BK229"/>
    <mergeCell ref="BL229:BM229"/>
    <mergeCell ref="AK230:AO230"/>
    <mergeCell ref="AP230:AQ230"/>
    <mergeCell ref="AR230:AS230"/>
    <mergeCell ref="AT230:AU230"/>
    <mergeCell ref="AV230:AW230"/>
    <mergeCell ref="AX230:AY230"/>
    <mergeCell ref="AZ230:BA230"/>
    <mergeCell ref="BB230:BC230"/>
    <mergeCell ref="BD230:BE230"/>
    <mergeCell ref="BF230:BG230"/>
    <mergeCell ref="BH230:BI230"/>
    <mergeCell ref="BJ230:BK230"/>
    <mergeCell ref="BL230:BM230"/>
    <mergeCell ref="AK231:AO231"/>
    <mergeCell ref="AP231:AQ232"/>
    <mergeCell ref="AR231:AS232"/>
    <mergeCell ref="AT231:AU232"/>
    <mergeCell ref="AV231:AW232"/>
    <mergeCell ref="AX231:AY232"/>
    <mergeCell ref="AZ231:BA232"/>
    <mergeCell ref="BB231:BC232"/>
    <mergeCell ref="BD231:BE232"/>
    <mergeCell ref="BF231:BG232"/>
    <mergeCell ref="BH231:BI232"/>
    <mergeCell ref="BJ231:BK232"/>
    <mergeCell ref="BL231:BM232"/>
    <mergeCell ref="AK232:AO232"/>
    <mergeCell ref="AK235:AL236"/>
    <mergeCell ref="AM235:AN236"/>
    <mergeCell ref="AO235:AP236"/>
    <mergeCell ref="AQ235:AR236"/>
    <mergeCell ref="AS235:AT236"/>
    <mergeCell ref="AU235:AV236"/>
    <mergeCell ref="AW235:AX236"/>
    <mergeCell ref="AY235:AZ236"/>
    <mergeCell ref="BA235:BB236"/>
    <mergeCell ref="BC235:BD236"/>
    <mergeCell ref="BE235:BF236"/>
    <mergeCell ref="BG235:BH235"/>
    <mergeCell ref="BI235:BJ236"/>
    <mergeCell ref="BL235:BM236"/>
    <mergeCell ref="BG236:BH236"/>
    <mergeCell ref="AK237:AK242"/>
    <mergeCell ref="AL237:AL238"/>
    <mergeCell ref="AM237:AN237"/>
    <mergeCell ref="AO237:AP237"/>
    <mergeCell ref="AQ237:AR237"/>
    <mergeCell ref="AS237:AT237"/>
    <mergeCell ref="AU237:AV237"/>
    <mergeCell ref="AW237:AX237"/>
    <mergeCell ref="AY237:AZ237"/>
    <mergeCell ref="BA237:BB237"/>
    <mergeCell ref="BC237:BD237"/>
    <mergeCell ref="BE237:BF237"/>
    <mergeCell ref="BG237:BH237"/>
    <mergeCell ref="BI237:BJ237"/>
    <mergeCell ref="BL237:BM238"/>
    <mergeCell ref="AM238:AN238"/>
    <mergeCell ref="AO238:AP238"/>
    <mergeCell ref="AQ238:AR238"/>
    <mergeCell ref="AS238:AT238"/>
    <mergeCell ref="AU238:AV238"/>
    <mergeCell ref="AW238:AX238"/>
    <mergeCell ref="AY238:AZ238"/>
    <mergeCell ref="BA238:BB238"/>
    <mergeCell ref="BC238:BD238"/>
    <mergeCell ref="BE238:BF238"/>
    <mergeCell ref="BG238:BH238"/>
    <mergeCell ref="BI238:BJ238"/>
    <mergeCell ref="AL239:AL240"/>
    <mergeCell ref="AM239:AN239"/>
    <mergeCell ref="AO239:AP239"/>
    <mergeCell ref="AQ239:AR239"/>
    <mergeCell ref="AS239:AT239"/>
    <mergeCell ref="AU239:AV239"/>
    <mergeCell ref="AW239:AX239"/>
    <mergeCell ref="AY239:AZ239"/>
    <mergeCell ref="BA239:BB239"/>
    <mergeCell ref="BC239:BD239"/>
    <mergeCell ref="BE239:BF239"/>
    <mergeCell ref="BG239:BH239"/>
    <mergeCell ref="BI239:BJ239"/>
    <mergeCell ref="BL239:BM240"/>
    <mergeCell ref="AM240:AN240"/>
    <mergeCell ref="AO240:AP240"/>
    <mergeCell ref="AQ240:AR240"/>
    <mergeCell ref="AS240:AT240"/>
    <mergeCell ref="AU240:AV240"/>
    <mergeCell ref="AW240:AX240"/>
    <mergeCell ref="AY240:AZ240"/>
    <mergeCell ref="BA240:BB240"/>
    <mergeCell ref="BC240:BD240"/>
    <mergeCell ref="BE240:BF240"/>
    <mergeCell ref="BG240:BH240"/>
    <mergeCell ref="BI240:BJ240"/>
    <mergeCell ref="AL241:AL242"/>
    <mergeCell ref="AM241:AN241"/>
    <mergeCell ref="AO241:AP241"/>
    <mergeCell ref="AQ241:AR241"/>
    <mergeCell ref="AS241:AT241"/>
    <mergeCell ref="AU241:AV241"/>
    <mergeCell ref="AW241:AX241"/>
    <mergeCell ref="AY241:AZ241"/>
    <mergeCell ref="BA241:BB241"/>
    <mergeCell ref="BC241:BD241"/>
    <mergeCell ref="BE241:BF241"/>
    <mergeCell ref="BG241:BH241"/>
    <mergeCell ref="BI241:BJ241"/>
    <mergeCell ref="BL241:BM242"/>
    <mergeCell ref="AM242:AN242"/>
    <mergeCell ref="AO242:AP242"/>
    <mergeCell ref="AQ242:AR242"/>
    <mergeCell ref="AS242:AT242"/>
    <mergeCell ref="AU242:AV242"/>
    <mergeCell ref="AW242:AX242"/>
    <mergeCell ref="AY242:AZ242"/>
    <mergeCell ref="BA242:BB242"/>
    <mergeCell ref="BC242:BD242"/>
    <mergeCell ref="BE242:BF242"/>
    <mergeCell ref="BG242:BH242"/>
    <mergeCell ref="BI242:BJ242"/>
  </mergeCells>
  <phoneticPr fontId="2"/>
  <conditionalFormatting sqref="A3:B3 A1:AI2 AJ1:XFD4 A359:J360 A358:AI358 A361:AI1048576 AJ357:XFD1048576 V359:AI360 AK162:XFD195 AK244:XFD334 BN196:XFD243 AK336:XFD356 AK335:AO335 AQ335:XFD335">
    <cfRule type="notContainsBlanks" dxfId="498" priority="350" stopIfTrue="1">
      <formula>LEN(TRIM(A1))&gt;0</formula>
    </cfRule>
  </conditionalFormatting>
  <conditionalFormatting sqref="F90 AJ89:XFD90 A89 F89:Y89 AH126:XFD126 F126 A69:XFD75 A78:XFD88 A267:AI270 A291:AI295 AJ262:AJ263 A263:AI264 AJ271 F272:AI272 R331:AI331 A332:AI333 A351:AI356 A312:AI327 AJ290:AJ299 F296:AI300 AI348 F336:AI346 AJ347:AJ355 F349:AI350 A257:AI258 AG254:AI254 F256:AI256 AJ265 AH266:AJ266 AJ246:AJ257 AJ311:AJ345 AI328:AI330 F255:G255 Q255:AI255 A334:AG335 A247:AI253 AJ267:AJ269 A158:XFD160 A157:F157 AJ157:XFD157 H40:K46 AF39:XFD46 F39:G46 R39:S46 AC39:AD46">
    <cfRule type="notContainsBlanks" dxfId="497" priority="349">
      <formula>LEN(TRIM(A39))&gt;0</formula>
    </cfRule>
  </conditionalFormatting>
  <conditionalFormatting sqref="A4:AI4">
    <cfRule type="notContainsBlanks" dxfId="496" priority="348" stopIfTrue="1">
      <formula>LEN(TRIM(A4))&gt;0</formula>
    </cfRule>
  </conditionalFormatting>
  <conditionalFormatting sqref="A23 A137:M137 A138:XFD139 AJ137:XFD137 A143:XFD143 A22:XFD22 AJ140:XFD141 A32 AJ91:XFD94 F54:XFD57 AG50:XFD51 A47:XFD49 AI33:XFD33 A95:XFD95 A96 F23:XFD25 F33:AA33 F36:L37 F38:K38 H39:L39 A76:G76 A77:F77 AI76:XFD77 F121:XFD122 A119 AJ119:XFD120 F63:XFD63 F119 A126 F127:XFD127 A50 L50 P51:V51 P50:W50 AF36:XFD38 A144 L144:P145 AJ144:XFD145 A154:XFD154 A118:AB118 A117:AC117 AI117:XFD118 A116:F116 AU64:XFD68 F50 F64:AN68 F113:G113 AI113:XFD113 AJ114:XFD114 AJ116:XFD116 F32:XFD32 F112:XFD112 AB98:XFD99 O98 O96:XFD97 F96:L111 O106:XFD111 O100:T105 W100:XFD105 F128:O128 AC128:XFD128 F144 F146:XFD147 F148 AJ148:XFD148 F150:F153 F149:G149 AI149:XFD150 AI152:XFD153 AJ151:XFD151 A155:G155 A156:F156 AI155:XFD156">
    <cfRule type="notContainsBlanks" dxfId="495" priority="347">
      <formula>LEN(TRIM(A22))&gt;0</formula>
    </cfRule>
  </conditionalFormatting>
  <conditionalFormatting sqref="N137:AI137">
    <cfRule type="notContainsBlanks" dxfId="494" priority="346">
      <formula>LEN(TRIM(N137))&gt;0</formula>
    </cfRule>
  </conditionalFormatting>
  <conditionalFormatting sqref="F141">
    <cfRule type="notContainsBlanks" dxfId="493" priority="345">
      <formula>LEN(TRIM(F141))&gt;0</formula>
    </cfRule>
  </conditionalFormatting>
  <conditionalFormatting sqref="A140">
    <cfRule type="notContainsBlanks" dxfId="492" priority="344">
      <formula>LEN(TRIM(A140))&gt;0</formula>
    </cfRule>
  </conditionalFormatting>
  <conditionalFormatting sqref="A91:E94">
    <cfRule type="notContainsBlanks" dxfId="491" priority="343" stopIfTrue="1">
      <formula>LEN(TRIM(A91))&gt;0</formula>
    </cfRule>
  </conditionalFormatting>
  <conditionalFormatting sqref="F91:AI92 F94:K94 F93:L93 R93:R94 Y94:Z94 Y93:AA93">
    <cfRule type="notContainsBlanks" dxfId="490" priority="342">
      <formula>LEN(TRIM(F91))&gt;0</formula>
    </cfRule>
  </conditionalFormatting>
  <conditionalFormatting sqref="L42">
    <cfRule type="notContainsBlanks" dxfId="489" priority="337">
      <formula>LEN(TRIM(L42))&gt;0</formula>
    </cfRule>
  </conditionalFormatting>
  <conditionalFormatting sqref="L40">
    <cfRule type="notContainsBlanks" dxfId="488" priority="339">
      <formula>LEN(TRIM(L40))&gt;0</formula>
    </cfRule>
  </conditionalFormatting>
  <conditionalFormatting sqref="L41">
    <cfRule type="notContainsBlanks" dxfId="487" priority="338">
      <formula>LEN(TRIM(L41))&gt;0</formula>
    </cfRule>
  </conditionalFormatting>
  <conditionalFormatting sqref="L43">
    <cfRule type="notContainsBlanks" dxfId="486" priority="336">
      <formula>LEN(TRIM(L43))&gt;0</formula>
    </cfRule>
  </conditionalFormatting>
  <conditionalFormatting sqref="F140">
    <cfRule type="notContainsBlanks" dxfId="485" priority="341">
      <formula>LEN(TRIM(F140))&gt;0</formula>
    </cfRule>
  </conditionalFormatting>
  <conditionalFormatting sqref="L45">
    <cfRule type="notContainsBlanks" dxfId="484" priority="334">
      <formula>LEN(TRIM(L45))&gt;0</formula>
    </cfRule>
  </conditionalFormatting>
  <conditionalFormatting sqref="L44">
    <cfRule type="notContainsBlanks" dxfId="483" priority="335">
      <formula>LEN(TRIM(L44))&gt;0</formula>
    </cfRule>
  </conditionalFormatting>
  <conditionalFormatting sqref="AC93">
    <cfRule type="notContainsBlanks" dxfId="482" priority="340" stopIfTrue="1">
      <formula>LEN(TRIM(AC93))&gt;0</formula>
    </cfRule>
  </conditionalFormatting>
  <conditionalFormatting sqref="L46">
    <cfRule type="notContainsBlanks" dxfId="481" priority="333">
      <formula>LEN(TRIM(L46))&gt;0</formula>
    </cfRule>
  </conditionalFormatting>
  <conditionalFormatting sqref="AC36:AC37">
    <cfRule type="notContainsBlanks" dxfId="480" priority="332">
      <formula>LEN(TRIM(AC36))&gt;0</formula>
    </cfRule>
  </conditionalFormatting>
  <conditionalFormatting sqref="O36:O37">
    <cfRule type="notContainsBlanks" dxfId="479" priority="331">
      <formula>LEN(TRIM(O36))&gt;0</formula>
    </cfRule>
  </conditionalFormatting>
  <conditionalFormatting sqref="F123 AJ123:XFD124 AI125:XFD125 F125:M125">
    <cfRule type="notContainsBlanks" dxfId="478" priority="330">
      <formula>LEN(TRIM(F123))&gt;0</formula>
    </cfRule>
  </conditionalFormatting>
  <conditionalFormatting sqref="F131 AJ131:XFD132">
    <cfRule type="notContainsBlanks" dxfId="477" priority="329">
      <formula>LEN(TRIM(F131))&gt;0</formula>
    </cfRule>
  </conditionalFormatting>
  <conditionalFormatting sqref="F133:XFD133">
    <cfRule type="notContainsBlanks" dxfId="476" priority="328">
      <formula>LEN(TRIM(F133))&gt;0</formula>
    </cfRule>
  </conditionalFormatting>
  <conditionalFormatting sqref="U135 F136:XFD136">
    <cfRule type="notContainsBlanks" dxfId="475" priority="327">
      <formula>LEN(TRIM(F135))&gt;0</formula>
    </cfRule>
  </conditionalFormatting>
  <conditionalFormatting sqref="F134 AJ134:XFD134 AI135:XFD135 F135:M135">
    <cfRule type="notContainsBlanks" dxfId="474" priority="326">
      <formula>LEN(TRIM(F134))&gt;0</formula>
    </cfRule>
  </conditionalFormatting>
  <conditionalFormatting sqref="Z135">
    <cfRule type="notContainsBlanks" dxfId="473" priority="325">
      <formula>LEN(TRIM(Z135))&gt;0</formula>
    </cfRule>
  </conditionalFormatting>
  <conditionalFormatting sqref="AB125">
    <cfRule type="notContainsBlanks" dxfId="472" priority="324">
      <formula>LEN(TRIM(AB125))&gt;0</formula>
    </cfRule>
  </conditionalFormatting>
  <conditionalFormatting sqref="AE125">
    <cfRule type="notContainsBlanks" dxfId="471" priority="323">
      <formula>LEN(TRIM(AE125))&gt;0</formula>
    </cfRule>
  </conditionalFormatting>
  <conditionalFormatting sqref="P52:V52 P53:U53 AD52 AF52:XFD52 AG53:XFD53">
    <cfRule type="notContainsBlanks" dxfId="470" priority="322">
      <formula>LEN(TRIM(P52))&gt;0</formula>
    </cfRule>
  </conditionalFormatting>
  <conditionalFormatting sqref="AD52 AF52">
    <cfRule type="notContainsBlanks" dxfId="469" priority="321">
      <formula>LEN(TRIM(AD52))&gt;0</formula>
    </cfRule>
  </conditionalFormatting>
  <conditionalFormatting sqref="AD50 AF50">
    <cfRule type="notContainsBlanks" dxfId="468" priority="320">
      <formula>LEN(TRIM(AD50))&gt;0</formula>
    </cfRule>
  </conditionalFormatting>
  <conditionalFormatting sqref="AD50 AF50">
    <cfRule type="notContainsBlanks" dxfId="467" priority="319">
      <formula>LEN(TRIM(AD50))&gt;0</formula>
    </cfRule>
  </conditionalFormatting>
  <conditionalFormatting sqref="AG59:XFD60 L59 P60:V60 P59:W59">
    <cfRule type="notContainsBlanks" dxfId="466" priority="318">
      <formula>LEN(TRIM(L59))&gt;0</formula>
    </cfRule>
  </conditionalFormatting>
  <conditionalFormatting sqref="P61:V61 P62:U62 AD61 AF61:XFD61 AG62:XFD62">
    <cfRule type="notContainsBlanks" dxfId="465" priority="317">
      <formula>LEN(TRIM(P61))&gt;0</formula>
    </cfRule>
  </conditionalFormatting>
  <conditionalFormatting sqref="AD61 AF61">
    <cfRule type="notContainsBlanks" dxfId="464" priority="316">
      <formula>LEN(TRIM(AD61))&gt;0</formula>
    </cfRule>
  </conditionalFormatting>
  <conditionalFormatting sqref="AD59 AF59">
    <cfRule type="notContainsBlanks" dxfId="463" priority="315">
      <formula>LEN(TRIM(AD59))&gt;0</formula>
    </cfRule>
  </conditionalFormatting>
  <conditionalFormatting sqref="AD59 AF59">
    <cfRule type="notContainsBlanks" dxfId="462" priority="314">
      <formula>LEN(TRIM(AD59))&gt;0</formula>
    </cfRule>
  </conditionalFormatting>
  <conditionalFormatting sqref="AO64">
    <cfRule type="notContainsBlanks" dxfId="461" priority="313">
      <formula>LEN(TRIM(AO64))&gt;0</formula>
    </cfRule>
  </conditionalFormatting>
  <conditionalFormatting sqref="X144:X145 T144:U145">
    <cfRule type="notContainsBlanks" dxfId="460" priority="312">
      <formula>LEN(TRIM(T144))&gt;0</formula>
    </cfRule>
  </conditionalFormatting>
  <conditionalFormatting sqref="V144:W145">
    <cfRule type="notContainsBlanks" dxfId="459" priority="311">
      <formula>LEN(TRIM(V144))&gt;0</formula>
    </cfRule>
  </conditionalFormatting>
  <conditionalFormatting sqref="Y145:AA145 Y144:AB144">
    <cfRule type="notContainsBlanks" dxfId="458" priority="310">
      <formula>LEN(TRIM(Y144))&gt;0</formula>
    </cfRule>
  </conditionalFormatting>
  <conditionalFormatting sqref="AI144:AI145">
    <cfRule type="notContainsBlanks" dxfId="457" priority="309">
      <formula>LEN(TRIM(AI144))&gt;0</formula>
    </cfRule>
  </conditionalFormatting>
  <conditionalFormatting sqref="AG144:AH145">
    <cfRule type="notContainsBlanks" dxfId="456" priority="308">
      <formula>LEN(TRIM(AG144))&gt;0</formula>
    </cfRule>
  </conditionalFormatting>
  <conditionalFormatting sqref="S144:T145">
    <cfRule type="notContainsBlanks" dxfId="455" priority="307">
      <formula>LEN(TRIM(S144))&gt;0</formula>
    </cfRule>
  </conditionalFormatting>
  <conditionalFormatting sqref="AJ142:XFD142">
    <cfRule type="notContainsBlanks" dxfId="454" priority="306">
      <formula>LEN(TRIM(AJ142))&gt;0</formula>
    </cfRule>
  </conditionalFormatting>
  <conditionalFormatting sqref="F142">
    <cfRule type="notContainsBlanks" dxfId="453" priority="305">
      <formula>LEN(TRIM(F142))&gt;0</formula>
    </cfRule>
  </conditionalFormatting>
  <conditionalFormatting sqref="S93">
    <cfRule type="notContainsBlanks" dxfId="452" priority="304">
      <formula>LEN(TRIM(S93))&gt;0</formula>
    </cfRule>
  </conditionalFormatting>
  <conditionalFormatting sqref="F130 AJ130:XFD130">
    <cfRule type="notContainsBlanks" dxfId="451" priority="303">
      <formula>LEN(TRIM(F130))&gt;0</formula>
    </cfRule>
  </conditionalFormatting>
  <conditionalFormatting sqref="A129 F129 AH129:XFD129">
    <cfRule type="notContainsBlanks" dxfId="450" priority="302">
      <formula>LEN(TRIM(A129))&gt;0</formula>
    </cfRule>
  </conditionalFormatting>
  <conditionalFormatting sqref="F10:XFD17 F18 AJ18:XFD18 F21 F20:G20 AI20:XFD21 F19:XFD19">
    <cfRule type="notContainsBlanks" dxfId="449" priority="301">
      <formula>LEN(TRIM(F10))&gt;0</formula>
    </cfRule>
  </conditionalFormatting>
  <conditionalFormatting sqref="AJ58:XFD58">
    <cfRule type="notContainsBlanks" dxfId="448" priority="300">
      <formula>LEN(TRIM(AJ58))&gt;0</formula>
    </cfRule>
  </conditionalFormatting>
  <conditionalFormatting sqref="A58:AI58">
    <cfRule type="notContainsBlanks" dxfId="447" priority="299">
      <formula>LEN(TRIM(A58))&gt;0</formula>
    </cfRule>
  </conditionalFormatting>
  <conditionalFormatting sqref="AJ161:XFD161">
    <cfRule type="notContainsBlanks" dxfId="446" priority="298">
      <formula>LEN(TRIM(AJ161))&gt;0</formula>
    </cfRule>
  </conditionalFormatting>
  <conditionalFormatting sqref="A161:AI161">
    <cfRule type="notContainsBlanks" dxfId="445" priority="297">
      <formula>LEN(TRIM(A161))&gt;0</formula>
    </cfRule>
  </conditionalFormatting>
  <conditionalFormatting sqref="AJ115:XFD115">
    <cfRule type="notContainsBlanks" dxfId="444" priority="296">
      <formula>LEN(TRIM(AJ115))&gt;0</formula>
    </cfRule>
  </conditionalFormatting>
  <conditionalFormatting sqref="A115:AI115">
    <cfRule type="notContainsBlanks" dxfId="443" priority="295">
      <formula>LEN(TRIM(A115))&gt;0</formula>
    </cfRule>
  </conditionalFormatting>
  <conditionalFormatting sqref="F26 L26:XFD27 L31 L28 AJ28:XFD29 L30:M30 AI30:XFD31">
    <cfRule type="notContainsBlanks" dxfId="442" priority="294">
      <formula>LEN(TRIM(F26))&gt;0</formula>
    </cfRule>
  </conditionalFormatting>
  <conditionalFormatting sqref="F7:V7 F5:F6 AJ5:XFD9">
    <cfRule type="notContainsBlanks" dxfId="441" priority="293">
      <formula>LEN(TRIM(F5))&gt;0</formula>
    </cfRule>
  </conditionalFormatting>
  <conditionalFormatting sqref="A5 F9:G9 R9:V9">
    <cfRule type="notContainsBlanks" dxfId="440" priority="292">
      <formula>LEN(TRIM(A5))&gt;0</formula>
    </cfRule>
  </conditionalFormatting>
  <conditionalFormatting sqref="AI9">
    <cfRule type="notContainsBlanks" dxfId="439" priority="291">
      <formula>LEN(TRIM(AI9))&gt;0</formula>
    </cfRule>
  </conditionalFormatting>
  <conditionalFormatting sqref="X9">
    <cfRule type="notContainsBlanks" dxfId="438" priority="290" stopIfTrue="1">
      <formula>LEN(TRIM(X9))&gt;0</formula>
    </cfRule>
  </conditionalFormatting>
  <conditionalFormatting sqref="W9">
    <cfRule type="notContainsBlanks" dxfId="437" priority="289">
      <formula>LEN(TRIM(W9))&gt;0</formula>
    </cfRule>
  </conditionalFormatting>
  <conditionalFormatting sqref="AI7">
    <cfRule type="notContainsBlanks" dxfId="436" priority="288">
      <formula>LEN(TRIM(AI7))&gt;0</formula>
    </cfRule>
  </conditionalFormatting>
  <conditionalFormatting sqref="X7">
    <cfRule type="notContainsBlanks" dxfId="435" priority="287" stopIfTrue="1">
      <formula>LEN(TRIM(X7))&gt;0</formula>
    </cfRule>
  </conditionalFormatting>
  <conditionalFormatting sqref="W7">
    <cfRule type="notContainsBlanks" dxfId="434" priority="286">
      <formula>LEN(TRIM(W7))&gt;0</formula>
    </cfRule>
  </conditionalFormatting>
  <conditionalFormatting sqref="F8">
    <cfRule type="notContainsBlanks" dxfId="433" priority="285">
      <formula>LEN(TRIM(F8))&gt;0</formula>
    </cfRule>
  </conditionalFormatting>
  <conditionalFormatting sqref="R36">
    <cfRule type="notContainsBlanks" dxfId="432" priority="281">
      <formula>LEN(TRIM(R36))&gt;0</formula>
    </cfRule>
  </conditionalFormatting>
  <conditionalFormatting sqref="AJ34:XFD35">
    <cfRule type="notContainsBlanks" dxfId="431" priority="284">
      <formula>LEN(TRIM(AJ34))&gt;0</formula>
    </cfRule>
  </conditionalFormatting>
  <conditionalFormatting sqref="A34:F34 A35:G35 O35 AD35:AI35">
    <cfRule type="notContainsBlanks" dxfId="430" priority="283" stopIfTrue="1">
      <formula>LEN(TRIM(A34))&gt;0</formula>
    </cfRule>
  </conditionalFormatting>
  <conditionalFormatting sqref="P35">
    <cfRule type="notContainsBlanks" dxfId="429" priority="282">
      <formula>LEN(TRIM(P35))&gt;0</formula>
    </cfRule>
  </conditionalFormatting>
  <conditionalFormatting sqref="T220:W223">
    <cfRule type="notContainsBlanks" dxfId="428" priority="248">
      <formula>LEN(TRIM(T220))&gt;0</formula>
    </cfRule>
  </conditionalFormatting>
  <conditionalFormatting sqref="A232:AI233 A244:AI244 A235:I243 AH235:AI243 A230:B231 K230:AI231 A234:U234 X234:AI234">
    <cfRule type="notContainsBlanks" dxfId="427" priority="246">
      <formula>LEN(TRIM(A230))&gt;0</formula>
    </cfRule>
  </conditionalFormatting>
  <conditionalFormatting sqref="F303:AG303">
    <cfRule type="notContainsBlanks" dxfId="426" priority="241">
      <formula>LEN(TRIM(F303))&gt;0</formula>
    </cfRule>
  </conditionalFormatting>
  <conditionalFormatting sqref="AJ302:AJ310 A328:V330 Y329:AA330 A273:H273 A274:G275 AB273 A176 A271 K273 N273 V275:AG275 AJ272:AJ289 K276:K290 N276:N290 A331:F331 F176:AJ181 A162:AJ175 F271 AJ270 Y328:AB328 F183:AJ183 F182:AG182 AJ182 A276:E290 H276:H290">
    <cfRule type="notContainsBlanks" dxfId="425" priority="280">
      <formula>LEN(TRIM(A162))&gt;0</formula>
    </cfRule>
  </conditionalFormatting>
  <conditionalFormatting sqref="W328:X330">
    <cfRule type="notContainsBlanks" dxfId="424" priority="277">
      <formula>LEN(TRIM(W328))&gt;0</formula>
    </cfRule>
  </conditionalFormatting>
  <conditionalFormatting sqref="F304">
    <cfRule type="notContainsBlanks" dxfId="423" priority="278">
      <formula>LEN(TRIM(F304))&gt;0</formula>
    </cfRule>
  </conditionalFormatting>
  <conditionalFormatting sqref="A305:AI311 A303:E304 AH303:AI303">
    <cfRule type="notContainsBlanks" dxfId="422" priority="279">
      <formula>LEN(TRIM(A303))&gt;0</formula>
    </cfRule>
  </conditionalFormatting>
  <conditionalFormatting sqref="N304">
    <cfRule type="notContainsBlanks" dxfId="421" priority="276">
      <formula>LEN(TRIM(N304))&gt;0</formula>
    </cfRule>
  </conditionalFormatting>
  <conditionalFormatting sqref="T275:U275 T273">
    <cfRule type="notContainsBlanks" dxfId="420" priority="275">
      <formula>LEN(TRIM(T273))&gt;0</formula>
    </cfRule>
  </conditionalFormatting>
  <conditionalFormatting sqref="AH275:AI275">
    <cfRule type="notContainsBlanks" dxfId="419" priority="274">
      <formula>LEN(TRIM(AH275))&gt;0</formula>
    </cfRule>
  </conditionalFormatting>
  <conditionalFormatting sqref="X266">
    <cfRule type="notContainsBlanks" dxfId="418" priority="263">
      <formula>LEN(TRIM(X266))&gt;0</formula>
    </cfRule>
  </conditionalFormatting>
  <conditionalFormatting sqref="F184:AJ186">
    <cfRule type="notContainsBlanks" dxfId="417" priority="273">
      <formula>LEN(TRIM(F184))&gt;0</formula>
    </cfRule>
  </conditionalFormatting>
  <conditionalFormatting sqref="AH191:AJ193 F190:N190 AE190:AJ190 AJ194 F189 AJ189">
    <cfRule type="notContainsBlanks" dxfId="416" priority="272">
      <formula>LEN(TRIM(F189))&gt;0</formula>
    </cfRule>
  </conditionalFormatting>
  <conditionalFormatting sqref="F193:AG193 F194:Q194">
    <cfRule type="notContainsBlanks" dxfId="415" priority="271">
      <formula>LEN(TRIM(F193))&gt;0</formula>
    </cfRule>
  </conditionalFormatting>
  <conditionalFormatting sqref="AJ300">
    <cfRule type="notContainsBlanks" dxfId="414" priority="262">
      <formula>LEN(TRIM(AJ300))&gt;0</formula>
    </cfRule>
  </conditionalFormatting>
  <conditionalFormatting sqref="F347 AJ346 F348:G348 A336">
    <cfRule type="notContainsBlanks" dxfId="413" priority="261">
      <formula>LEN(TRIM(A336))&gt;0</formula>
    </cfRule>
  </conditionalFormatting>
  <conditionalFormatting sqref="F191:AG192">
    <cfRule type="notContainsBlanks" dxfId="412" priority="270">
      <formula>LEN(TRIM(F191))&gt;0</formula>
    </cfRule>
  </conditionalFormatting>
  <conditionalFormatting sqref="AJ258:AJ261">
    <cfRule type="notContainsBlanks" dxfId="411" priority="260">
      <formula>LEN(TRIM(AJ258))&gt;0</formula>
    </cfRule>
  </conditionalFormatting>
  <conditionalFormatting sqref="F254:G254 W254 AA254:AB254 Q254">
    <cfRule type="notContainsBlanks" dxfId="410" priority="269">
      <formula>LEN(TRIM(F254))&gt;0</formula>
    </cfRule>
  </conditionalFormatting>
  <conditionalFormatting sqref="AD254">
    <cfRule type="notContainsBlanks" dxfId="409" priority="268">
      <formula>LEN(TRIM(AD254))&gt;0</formula>
    </cfRule>
  </conditionalFormatting>
  <conditionalFormatting sqref="F265 S265 F266:H266 L266 O265:P266 S266:U266 Z266 AC266:AD266 AJ264">
    <cfRule type="notContainsBlanks" dxfId="408" priority="267">
      <formula>LEN(TRIM(F264))&gt;0</formula>
    </cfRule>
  </conditionalFormatting>
  <conditionalFormatting sqref="M265">
    <cfRule type="notContainsBlanks" dxfId="407" priority="266">
      <formula>LEN(TRIM(M265))&gt;0</formula>
    </cfRule>
  </conditionalFormatting>
  <conditionalFormatting sqref="Q265">
    <cfRule type="notContainsBlanks" dxfId="406" priority="265">
      <formula>LEN(TRIM(Q265))&gt;0</formula>
    </cfRule>
  </conditionalFormatting>
  <conditionalFormatting sqref="J266">
    <cfRule type="notContainsBlanks" dxfId="405" priority="264">
      <formula>LEN(TRIM(J266))&gt;0</formula>
    </cfRule>
  </conditionalFormatting>
  <conditionalFormatting sqref="A261:AI262 A259:AA260 AF259:AI260">
    <cfRule type="notContainsBlanks" dxfId="404" priority="259">
      <formula>LEN(TRIM(A259))&gt;0</formula>
    </cfRule>
  </conditionalFormatting>
  <conditionalFormatting sqref="AD259:AE260">
    <cfRule type="notContainsBlanks" dxfId="403" priority="258">
      <formula>LEN(TRIM(AD259))&gt;0</formula>
    </cfRule>
  </conditionalFormatting>
  <conditionalFormatting sqref="F188:AJ188 F187 AJ187">
    <cfRule type="notContainsBlanks" dxfId="402" priority="257">
      <formula>LEN(TRIM(F187))&gt;0</formula>
    </cfRule>
  </conditionalFormatting>
  <conditionalFormatting sqref="A202:AI203 A223:I223 A208:S208 X208:AI208 AH223:AI223 A217:AI218 A200:B201 K200:AI201 A215:B216 K215:AI216 G215">
    <cfRule type="notContainsBlanks" dxfId="401" priority="256">
      <formula>LEN(TRIM(A200))&gt;0</formula>
    </cfRule>
  </conditionalFormatting>
  <conditionalFormatting sqref="A210:I213 AH210:AI213 A202:AI203 A209:AI209 A205:S208 A229:AI229 A220:I228 AH220:AI228 A214:AI214 A200:B201 K200:AI201 A217:AI218 A215:B216 K215:AI216 G215 A204:U204 X204:AI208 A219:U219 X219:AI219">
    <cfRule type="notContainsBlanks" dxfId="400" priority="255">
      <formula>LEN(TRIM(A200))&gt;0</formula>
    </cfRule>
  </conditionalFormatting>
  <conditionalFormatting sqref="AJ244">
    <cfRule type="notContainsBlanks" dxfId="399" priority="254">
      <formula>LEN(TRIM(AJ244))&gt;0</formula>
    </cfRule>
  </conditionalFormatting>
  <conditionalFormatting sqref="J210:AG213">
    <cfRule type="notContainsBlanks" dxfId="398" priority="253">
      <formula>LEN(TRIM(J210))&gt;0</formula>
    </cfRule>
  </conditionalFormatting>
  <conditionalFormatting sqref="T205:W208">
    <cfRule type="notContainsBlanks" dxfId="397" priority="252">
      <formula>LEN(TRIM(T205))&gt;0</formula>
    </cfRule>
  </conditionalFormatting>
  <conditionalFormatting sqref="J223:S223 X223:AG223">
    <cfRule type="notContainsBlanks" dxfId="396" priority="251">
      <formula>LEN(TRIM(J223))&gt;0</formula>
    </cfRule>
  </conditionalFormatting>
  <conditionalFormatting sqref="J224:AG224 J220:S223 X220:AG223">
    <cfRule type="notContainsBlanks" dxfId="395" priority="250">
      <formula>LEN(TRIM(J220))&gt;0</formula>
    </cfRule>
  </conditionalFormatting>
  <conditionalFormatting sqref="J225:AG228">
    <cfRule type="notContainsBlanks" dxfId="394" priority="249">
      <formula>LEN(TRIM(J225))&gt;0</formula>
    </cfRule>
  </conditionalFormatting>
  <conditionalFormatting sqref="A232:AI233 A238:I238 AH238:AI238 A230:B231 K230:AI231">
    <cfRule type="notContainsBlanks" dxfId="393" priority="247">
      <formula>LEN(TRIM(A230))&gt;0</formula>
    </cfRule>
  </conditionalFormatting>
  <conditionalFormatting sqref="J238:S238 X238:AG238">
    <cfRule type="notContainsBlanks" dxfId="392" priority="245">
      <formula>LEN(TRIM(J238))&gt;0</formula>
    </cfRule>
  </conditionalFormatting>
  <conditionalFormatting sqref="J239:AG239 J235:S238 X235:AG238">
    <cfRule type="notContainsBlanks" dxfId="391" priority="244">
      <formula>LEN(TRIM(J235))&gt;0</formula>
    </cfRule>
  </conditionalFormatting>
  <conditionalFormatting sqref="J240:AG243">
    <cfRule type="notContainsBlanks" dxfId="390" priority="243">
      <formula>LEN(TRIM(J240))&gt;0</formula>
    </cfRule>
  </conditionalFormatting>
  <conditionalFormatting sqref="T235:W238">
    <cfRule type="notContainsBlanks" dxfId="389" priority="242">
      <formula>LEN(TRIM(T235))&gt;0</formula>
    </cfRule>
  </conditionalFormatting>
  <conditionalFormatting sqref="A195:A196 AJ195">
    <cfRule type="notContainsBlanks" dxfId="388" priority="240">
      <formula>LEN(TRIM(A195))&gt;0</formula>
    </cfRule>
  </conditionalFormatting>
  <conditionalFormatting sqref="A245 AJ245">
    <cfRule type="notContainsBlanks" dxfId="387" priority="239">
      <formula>LEN(TRIM(A245))&gt;0</formula>
    </cfRule>
  </conditionalFormatting>
  <conditionalFormatting sqref="A302">
    <cfRule type="notContainsBlanks" dxfId="386" priority="238">
      <formula>LEN(TRIM(A302))&gt;0</formula>
    </cfRule>
  </conditionalFormatting>
  <conditionalFormatting sqref="A357">
    <cfRule type="notContainsBlanks" dxfId="385" priority="237">
      <formula>LEN(TRIM(A357))&gt;0</formula>
    </cfRule>
  </conditionalFormatting>
  <conditionalFormatting sqref="AE330:AF330">
    <cfRule type="notContainsBlanks" dxfId="384" priority="234">
      <formula>LEN(TRIM(AE330))&gt;0</formula>
    </cfRule>
  </conditionalFormatting>
  <conditionalFormatting sqref="K359:U360">
    <cfRule type="notContainsBlanks" dxfId="383" priority="236">
      <formula>LEN(TRIM(K359))&gt;0</formula>
    </cfRule>
  </conditionalFormatting>
  <conditionalFormatting sqref="A301">
    <cfRule type="notContainsBlanks" dxfId="382" priority="233">
      <formula>LEN(TRIM(A301))&gt;0</formula>
    </cfRule>
  </conditionalFormatting>
  <conditionalFormatting sqref="AD330">
    <cfRule type="notContainsBlanks" dxfId="381" priority="235">
      <formula>LEN(TRIM(AD330))&gt;0</formula>
    </cfRule>
  </conditionalFormatting>
  <conditionalFormatting sqref="A246">
    <cfRule type="notContainsBlanks" dxfId="380" priority="232">
      <formula>LEN(TRIM(A246))&gt;0</formula>
    </cfRule>
  </conditionalFormatting>
  <conditionalFormatting sqref="AB52">
    <cfRule type="notContainsBlanks" dxfId="379" priority="231">
      <formula>LEN(TRIM(AB52))&gt;0</formula>
    </cfRule>
  </conditionalFormatting>
  <conditionalFormatting sqref="AB50">
    <cfRule type="notContainsBlanks" dxfId="378" priority="228">
      <formula>LEN(TRIM(AB50))&gt;0</formula>
    </cfRule>
  </conditionalFormatting>
  <conditionalFormatting sqref="AB52">
    <cfRule type="notContainsBlanks" dxfId="377" priority="230">
      <formula>LEN(TRIM(AB52))&gt;0</formula>
    </cfRule>
  </conditionalFormatting>
  <conditionalFormatting sqref="AB50">
    <cfRule type="notContainsBlanks" dxfId="376" priority="229">
      <formula>LEN(TRIM(AB50))&gt;0</formula>
    </cfRule>
  </conditionalFormatting>
  <conditionalFormatting sqref="AB61">
    <cfRule type="notContainsBlanks" dxfId="375" priority="227">
      <formula>LEN(TRIM(AB61))&gt;0</formula>
    </cfRule>
  </conditionalFormatting>
  <conditionalFormatting sqref="AB59">
    <cfRule type="notContainsBlanks" dxfId="374" priority="224">
      <formula>LEN(TRIM(AB59))&gt;0</formula>
    </cfRule>
  </conditionalFormatting>
  <conditionalFormatting sqref="AB61">
    <cfRule type="notContainsBlanks" dxfId="373" priority="226">
      <formula>LEN(TRIM(AB61))&gt;0</formula>
    </cfRule>
  </conditionalFormatting>
  <conditionalFormatting sqref="AB59">
    <cfRule type="notContainsBlanks" dxfId="372" priority="225">
      <formula>LEN(TRIM(AB59))&gt;0</formula>
    </cfRule>
  </conditionalFormatting>
  <conditionalFormatting sqref="M96:N111">
    <cfRule type="notContainsBlanks" dxfId="371" priority="223">
      <formula>LEN(TRIM(M96))&gt;0</formula>
    </cfRule>
  </conditionalFormatting>
  <conditionalFormatting sqref="U100:V105">
    <cfRule type="notContainsBlanks" dxfId="370" priority="222">
      <formula>LEN(TRIM(U100))&gt;0</formula>
    </cfRule>
  </conditionalFormatting>
  <conditionalFormatting sqref="S98:T99">
    <cfRule type="notContainsBlanks" dxfId="369" priority="221">
      <formula>LEN(TRIM(S98))&gt;0</formula>
    </cfRule>
  </conditionalFormatting>
  <conditionalFormatting sqref="V98:W99">
    <cfRule type="notContainsBlanks" dxfId="368" priority="220">
      <formula>LEN(TRIM(V98))&gt;0</formula>
    </cfRule>
  </conditionalFormatting>
  <conditionalFormatting sqref="Y98:Z99">
    <cfRule type="notContainsBlanks" dxfId="367" priority="219">
      <formula>LEN(TRIM(Y98))&gt;0</formula>
    </cfRule>
  </conditionalFormatting>
  <conditionalFormatting sqref="Q144">
    <cfRule type="notContainsBlanks" dxfId="366" priority="218">
      <formula>LEN(TRIM(Q144))&gt;0</formula>
    </cfRule>
  </conditionalFormatting>
  <conditionalFormatting sqref="Q144">
    <cfRule type="notContainsBlanks" dxfId="365" priority="217">
      <formula>LEN(TRIM(Q144))&gt;0</formula>
    </cfRule>
  </conditionalFormatting>
  <conditionalFormatting sqref="AE144:AF145">
    <cfRule type="notContainsBlanks" dxfId="364" priority="216">
      <formula>LEN(TRIM(AE144))&gt;0</formula>
    </cfRule>
  </conditionalFormatting>
  <conditionalFormatting sqref="H200:J200">
    <cfRule type="notContainsBlanks" dxfId="363" priority="215">
      <formula>LEN(TRIM(H200))&gt;0</formula>
    </cfRule>
  </conditionalFormatting>
  <conditionalFormatting sqref="H215:J215">
    <cfRule type="notContainsBlanks" dxfId="362" priority="214">
      <formula>LEN(TRIM(H215))&gt;0</formula>
    </cfRule>
  </conditionalFormatting>
  <conditionalFormatting sqref="H230:J230">
    <cfRule type="notContainsBlanks" dxfId="361" priority="213">
      <formula>LEN(TRIM(H230))&gt;0</formula>
    </cfRule>
  </conditionalFormatting>
  <conditionalFormatting sqref="C215 F215">
    <cfRule type="notContainsBlanks" dxfId="360" priority="212">
      <formula>LEN(TRIM(C215))&gt;0</formula>
    </cfRule>
  </conditionalFormatting>
  <conditionalFormatting sqref="C215 F215">
    <cfRule type="notContainsBlanks" dxfId="359" priority="211">
      <formula>LEN(TRIM(C215))&gt;0</formula>
    </cfRule>
  </conditionalFormatting>
  <conditionalFormatting sqref="G230">
    <cfRule type="notContainsBlanks" dxfId="358" priority="210">
      <formula>LEN(TRIM(G230))&gt;0</formula>
    </cfRule>
  </conditionalFormatting>
  <conditionalFormatting sqref="G230">
    <cfRule type="notContainsBlanks" dxfId="357" priority="209">
      <formula>LEN(TRIM(G230))&gt;0</formula>
    </cfRule>
  </conditionalFormatting>
  <conditionalFormatting sqref="C230 F230">
    <cfRule type="notContainsBlanks" dxfId="356" priority="208">
      <formula>LEN(TRIM(C230))&gt;0</formula>
    </cfRule>
  </conditionalFormatting>
  <conditionalFormatting sqref="C230 F230">
    <cfRule type="notContainsBlanks" dxfId="355" priority="207">
      <formula>LEN(TRIM(C230))&gt;0</formula>
    </cfRule>
  </conditionalFormatting>
  <conditionalFormatting sqref="G200">
    <cfRule type="notContainsBlanks" dxfId="354" priority="206">
      <formula>LEN(TRIM(G200))&gt;0</formula>
    </cfRule>
  </conditionalFormatting>
  <conditionalFormatting sqref="G200">
    <cfRule type="notContainsBlanks" dxfId="353" priority="205">
      <formula>LEN(TRIM(G200))&gt;0</formula>
    </cfRule>
  </conditionalFormatting>
  <conditionalFormatting sqref="C200 F200">
    <cfRule type="notContainsBlanks" dxfId="352" priority="204">
      <formula>LEN(TRIM(C200))&gt;0</formula>
    </cfRule>
  </conditionalFormatting>
  <conditionalFormatting sqref="C200 F200">
    <cfRule type="notContainsBlanks" dxfId="351" priority="203">
      <formula>LEN(TRIM(C200))&gt;0</formula>
    </cfRule>
  </conditionalFormatting>
  <conditionalFormatting sqref="AB259:AC260">
    <cfRule type="notContainsBlanks" dxfId="350" priority="202">
      <formula>LEN(TRIM(AB259))&gt;0</formula>
    </cfRule>
  </conditionalFormatting>
  <conditionalFormatting sqref="F276:G290">
    <cfRule type="notContainsBlanks" dxfId="349" priority="201">
      <formula>LEN(TRIM(F276))&gt;0</formula>
    </cfRule>
  </conditionalFormatting>
  <conditionalFormatting sqref="T276:U290">
    <cfRule type="notContainsBlanks" dxfId="348" priority="200">
      <formula>LEN(TRIM(T276))&gt;0</formula>
    </cfRule>
  </conditionalFormatting>
  <conditionalFormatting sqref="X276:X290">
    <cfRule type="notContainsBlanks" dxfId="347" priority="199">
      <formula>LEN(TRIM(X276))&gt;0</formula>
    </cfRule>
  </conditionalFormatting>
  <conditionalFormatting sqref="AB276:AC290">
    <cfRule type="notContainsBlanks" dxfId="346" priority="198">
      <formula>LEN(TRIM(AB276))&gt;0</formula>
    </cfRule>
  </conditionalFormatting>
  <conditionalFormatting sqref="AF276:AF290">
    <cfRule type="notContainsBlanks" dxfId="345" priority="197">
      <formula>LEN(TRIM(AF276))&gt;0</formula>
    </cfRule>
  </conditionalFormatting>
  <conditionalFormatting sqref="Z276:Z290">
    <cfRule type="notContainsBlanks" dxfId="344" priority="196">
      <formula>LEN(TRIM(Z276))&gt;0</formula>
    </cfRule>
  </conditionalFormatting>
  <conditionalFormatting sqref="AH276:AH290">
    <cfRule type="notContainsBlanks" dxfId="343" priority="195">
      <formula>LEN(TRIM(AH276))&gt;0</formula>
    </cfRule>
  </conditionalFormatting>
  <conditionalFormatting sqref="V276">
    <cfRule type="notContainsBlanks" dxfId="342" priority="190">
      <formula>LEN(TRIM(V276))&gt;0</formula>
    </cfRule>
  </conditionalFormatting>
  <conditionalFormatting sqref="V204:W204">
    <cfRule type="notContainsBlanks" dxfId="341" priority="189" stopIfTrue="1">
      <formula>LEN(TRIM(V204))&gt;0</formula>
    </cfRule>
  </conditionalFormatting>
  <conditionalFormatting sqref="V219:W219">
    <cfRule type="notContainsBlanks" dxfId="340" priority="188" stopIfTrue="1">
      <formula>LEN(TRIM(V219))&gt;0</formula>
    </cfRule>
  </conditionalFormatting>
  <conditionalFormatting sqref="V234:W234">
    <cfRule type="notContainsBlanks" dxfId="339" priority="187" stopIfTrue="1">
      <formula>LEN(TRIM(V234))&gt;0</formula>
    </cfRule>
  </conditionalFormatting>
  <conditionalFormatting sqref="E200">
    <cfRule type="notContainsBlanks" dxfId="338" priority="184">
      <formula>LEN(TRIM(E200))&gt;0</formula>
    </cfRule>
  </conditionalFormatting>
  <conditionalFormatting sqref="E200">
    <cfRule type="notContainsBlanks" dxfId="337" priority="183">
      <formula>LEN(TRIM(E200))&gt;0</formula>
    </cfRule>
  </conditionalFormatting>
  <conditionalFormatting sqref="AK243:BM243">
    <cfRule type="notContainsBlanks" dxfId="336" priority="182" stopIfTrue="1">
      <formula>LEN(TRIM(AK243))&gt;0</formula>
    </cfRule>
  </conditionalFormatting>
  <conditionalFormatting sqref="AJ243">
    <cfRule type="notContainsBlanks" dxfId="335" priority="181">
      <formula>LEN(TRIM(AJ243))&gt;0</formula>
    </cfRule>
  </conditionalFormatting>
  <conditionalFormatting sqref="AJ200:AJ232">
    <cfRule type="notContainsBlanks" dxfId="334" priority="180">
      <formula>LEN(TRIM(AJ200))&gt;0</formula>
    </cfRule>
  </conditionalFormatting>
  <conditionalFormatting sqref="AJ238:AJ242">
    <cfRule type="notContainsBlanks" dxfId="333" priority="179">
      <formula>LEN(TRIM(AJ238))&gt;0</formula>
    </cfRule>
  </conditionalFormatting>
  <conditionalFormatting sqref="AJ196">
    <cfRule type="notContainsBlanks" dxfId="332" priority="178">
      <formula>LEN(TRIM(AJ196))&gt;0</formula>
    </cfRule>
  </conditionalFormatting>
  <conditionalFormatting sqref="AK202 AP202:AP203 AR203 AK205:AO205">
    <cfRule type="notContainsBlanks" dxfId="331" priority="177">
      <formula>LEN(TRIM(AK202))&gt;0</formula>
    </cfRule>
  </conditionalFormatting>
  <conditionalFormatting sqref="AK223:BJ223 AK233:BJ233">
    <cfRule type="notContainsBlanks" dxfId="330" priority="176" stopIfTrue="1">
      <formula>LEN(TRIM(AK223))&gt;0</formula>
    </cfRule>
  </conditionalFormatting>
  <conditionalFormatting sqref="AK206:BJ206 AK209:AM209 AO209 AQ209 AS209 AU209 AW209 AY209 BA209 BC209 BE209 BG209 BI209 AK207">
    <cfRule type="notContainsBlanks" dxfId="329" priority="175" stopIfTrue="1">
      <formula>LEN(TRIM(AK206))&gt;0</formula>
    </cfRule>
  </conditionalFormatting>
  <conditionalFormatting sqref="AM207:BJ208">
    <cfRule type="notContainsBlanks" dxfId="328" priority="173">
      <formula>LEN(TRIM(AM207))&gt;0</formula>
    </cfRule>
  </conditionalFormatting>
  <conditionalFormatting sqref="AM207:BJ208">
    <cfRule type="notContainsBlanks" dxfId="327" priority="174">
      <formula>LEN(TRIM(AM207))&gt;0</formula>
    </cfRule>
  </conditionalFormatting>
  <conditionalFormatting sqref="AM211 AO211 AQ211 AS211 AU211 AW211 AY211 BA211 BC211 BE211 BG211 BI211">
    <cfRule type="notContainsBlanks" dxfId="326" priority="172" stopIfTrue="1">
      <formula>LEN(TRIM(AM211))&gt;0</formula>
    </cfRule>
  </conditionalFormatting>
  <conditionalFormatting sqref="AO213 AQ213 AS213 AU213 AW213 AY213 BA213 BC213 BE213 BG213 BI213">
    <cfRule type="notContainsBlanks" dxfId="325" priority="171" stopIfTrue="1">
      <formula>LEN(TRIM(AO213))&gt;0</formula>
    </cfRule>
  </conditionalFormatting>
  <conditionalFormatting sqref="AM213">
    <cfRule type="notContainsBlanks" dxfId="324" priority="170" stopIfTrue="1">
      <formula>LEN(TRIM(AM213))&gt;0</formula>
    </cfRule>
  </conditionalFormatting>
  <conditionalFormatting sqref="AK234:BJ234">
    <cfRule type="notContainsBlanks" dxfId="323" priority="169" stopIfTrue="1">
      <formula>LEN(TRIM(AK234))&gt;0</formula>
    </cfRule>
  </conditionalFormatting>
  <conditionalFormatting sqref="AM209:AN209 AM211:AN211 AM210 AM213:AN213">
    <cfRule type="cellIs" dxfId="322" priority="168" operator="lessThan">
      <formula>0.91</formula>
    </cfRule>
  </conditionalFormatting>
  <conditionalFormatting sqref="AU209:BF209 BI209:BJ209 BI211:BJ211 BI213:BJ213 AU211:BF211 AU213:BF213">
    <cfRule type="cellIs" dxfId="321" priority="167" operator="lessThan">
      <formula>0.81</formula>
    </cfRule>
  </conditionalFormatting>
  <conditionalFormatting sqref="BG209:BH209 BG211:BH211 BG213:BH213">
    <cfRule type="cellIs" dxfId="320" priority="166" operator="greaterThan">
      <formula>1.19</formula>
    </cfRule>
  </conditionalFormatting>
  <conditionalFormatting sqref="AO214 AQ214 AS214">
    <cfRule type="notContainsBlanks" dxfId="319" priority="165" stopIfTrue="1">
      <formula>LEN(TRIM(AO214))&gt;0</formula>
    </cfRule>
  </conditionalFormatting>
  <conditionalFormatting sqref="AK197:BM198">
    <cfRule type="notContainsBlanks" dxfId="318" priority="164">
      <formula>LEN(TRIM(AK197))&gt;0</formula>
    </cfRule>
  </conditionalFormatting>
  <conditionalFormatting sqref="AK197:BM198 AK199:BA199 BD199:BM199 AK200 AP200 AR200 AT200 AV200 AX200 BD200 BF200 BH200 BJ200 BL200">
    <cfRule type="notContainsBlanks" dxfId="317" priority="163">
      <formula>LEN(TRIM(AK197))&gt;0</formula>
    </cfRule>
  </conditionalFormatting>
  <conditionalFormatting sqref="AZ200 BB200">
    <cfRule type="notContainsBlanks" dxfId="316" priority="162">
      <formula>LEN(TRIM(AZ200))&gt;0</formula>
    </cfRule>
  </conditionalFormatting>
  <conditionalFormatting sqref="BB199:BC199">
    <cfRule type="notContainsBlanks" dxfId="315" priority="161" stopIfTrue="1">
      <formula>LEN(TRIM(BB199))&gt;0</formula>
    </cfRule>
  </conditionalFormatting>
  <conditionalFormatting sqref="AT202 AV202 AX202 AZ202 BB202 BD202 BF202 BH202 BJ202 BL202">
    <cfRule type="notContainsBlanks" dxfId="314" priority="157">
      <formula>LEN(TRIM(AT202))&gt;0</formula>
    </cfRule>
  </conditionalFormatting>
  <conditionalFormatting sqref="AK203:AO204">
    <cfRule type="notContainsBlanks" dxfId="313" priority="154">
      <formula>LEN(TRIM(AK203))&gt;0</formula>
    </cfRule>
  </conditionalFormatting>
  <conditionalFormatting sqref="AK201 AP201 AR201 AT201 AV201 AX201 BD201 BF201 BH201 BJ201 BL201">
    <cfRule type="notContainsBlanks" dxfId="312" priority="160">
      <formula>LEN(TRIM(AK201))&gt;0</formula>
    </cfRule>
  </conditionalFormatting>
  <conditionalFormatting sqref="AZ201 BB201">
    <cfRule type="notContainsBlanks" dxfId="311" priority="159">
      <formula>LEN(TRIM(AZ201))&gt;0</formula>
    </cfRule>
  </conditionalFormatting>
  <conditionalFormatting sqref="AR202">
    <cfRule type="notContainsBlanks" dxfId="310" priority="158">
      <formula>LEN(TRIM(AR202))&gt;0</formula>
    </cfRule>
  </conditionalFormatting>
  <conditionalFormatting sqref="AT203">
    <cfRule type="notContainsBlanks" dxfId="309" priority="156">
      <formula>LEN(TRIM(AT203))&gt;0</formula>
    </cfRule>
  </conditionalFormatting>
  <conditionalFormatting sqref="AV203 AX203 AZ203 BB203 BD203 BF203 BH203 BJ203 BL203">
    <cfRule type="notContainsBlanks" dxfId="308" priority="155">
      <formula>LEN(TRIM(AV203))&gt;0</formula>
    </cfRule>
  </conditionalFormatting>
  <conditionalFormatting sqref="AO212:AP212 AO214:AP214">
    <cfRule type="cellIs" dxfId="307" priority="150" operator="lessThan">
      <formula>15</formula>
    </cfRule>
    <cfRule type="cellIs" dxfId="306" priority="151" operator="greaterThan">
      <formula>19</formula>
    </cfRule>
  </conditionalFormatting>
  <conditionalFormatting sqref="AO210:AP210">
    <cfRule type="cellIs" dxfId="305" priority="152" operator="greaterThan">
      <formula>19</formula>
    </cfRule>
    <cfRule type="cellIs" dxfId="304" priority="153" operator="lessThan">
      <formula>15</formula>
    </cfRule>
  </conditionalFormatting>
  <conditionalFormatting sqref="AQ210:AR210">
    <cfRule type="cellIs" dxfId="303" priority="148" operator="lessThan">
      <formula>10</formula>
    </cfRule>
    <cfRule type="cellIs" dxfId="302" priority="149" operator="greaterThan">
      <formula>16</formula>
    </cfRule>
  </conditionalFormatting>
  <conditionalFormatting sqref="AQ212:AR212 AQ214:AR214">
    <cfRule type="cellIs" dxfId="301" priority="146" operator="lessThan">
      <formula>10</formula>
    </cfRule>
    <cfRule type="cellIs" dxfId="300" priority="147" operator="greaterThan">
      <formula>16</formula>
    </cfRule>
  </conditionalFormatting>
  <conditionalFormatting sqref="AS210:AT210 AS212:AT212 AS214:AT214">
    <cfRule type="cellIs" dxfId="299" priority="144" operator="lessThan">
      <formula>63</formula>
    </cfRule>
    <cfRule type="cellIs" dxfId="298" priority="145" operator="greaterThan">
      <formula>75</formula>
    </cfRule>
  </conditionalFormatting>
  <conditionalFormatting sqref="AY210:AZ210">
    <cfRule type="cellIs" dxfId="297" priority="143" operator="greaterThan">
      <formula>299</formula>
    </cfRule>
  </conditionalFormatting>
  <conditionalFormatting sqref="AY212:AZ212 AY214:AZ214">
    <cfRule type="cellIs" dxfId="296" priority="142" operator="greaterThan">
      <formula>299</formula>
    </cfRule>
  </conditionalFormatting>
  <conditionalFormatting sqref="AM209:AN209 AM211:AN211 AM213:AN213">
    <cfRule type="cellIs" dxfId="295" priority="141" operator="greaterThan">
      <formula>1.19</formula>
    </cfRule>
  </conditionalFormatting>
  <conditionalFormatting sqref="AM212">
    <cfRule type="notContainsBlanks" dxfId="294" priority="140" stopIfTrue="1">
      <formula>LEN(TRIM(AM212))&gt;0</formula>
    </cfRule>
  </conditionalFormatting>
  <conditionalFormatting sqref="AM212">
    <cfRule type="cellIs" dxfId="293" priority="139" operator="lessThan">
      <formula>0.9</formula>
    </cfRule>
  </conditionalFormatting>
  <conditionalFormatting sqref="AM214">
    <cfRule type="notContainsBlanks" dxfId="292" priority="138" stopIfTrue="1">
      <formula>LEN(TRIM(AM214))&gt;0</formula>
    </cfRule>
  </conditionalFormatting>
  <conditionalFormatting sqref="AM214">
    <cfRule type="cellIs" dxfId="291" priority="137" operator="lessThan">
      <formula>0.9</formula>
    </cfRule>
  </conditionalFormatting>
  <conditionalFormatting sqref="AU210">
    <cfRule type="notContainsBlanks" dxfId="290" priority="136" stopIfTrue="1">
      <formula>LEN(TRIM(AU210))&gt;0</formula>
    </cfRule>
  </conditionalFormatting>
  <conditionalFormatting sqref="AU210">
    <cfRule type="cellIs" dxfId="289" priority="135" operator="lessThan">
      <formula>0.9</formula>
    </cfRule>
  </conditionalFormatting>
  <conditionalFormatting sqref="AU212">
    <cfRule type="notContainsBlanks" dxfId="288" priority="134" stopIfTrue="1">
      <formula>LEN(TRIM(AU212))&gt;0</formula>
    </cfRule>
  </conditionalFormatting>
  <conditionalFormatting sqref="AU212">
    <cfRule type="cellIs" dxfId="287" priority="133" operator="lessThan">
      <formula>0.9</formula>
    </cfRule>
  </conditionalFormatting>
  <conditionalFormatting sqref="AU214">
    <cfRule type="notContainsBlanks" dxfId="286" priority="132" stopIfTrue="1">
      <formula>LEN(TRIM(AU214))&gt;0</formula>
    </cfRule>
  </conditionalFormatting>
  <conditionalFormatting sqref="AU214">
    <cfRule type="cellIs" dxfId="285" priority="131" operator="lessThan">
      <formula>0.9</formula>
    </cfRule>
  </conditionalFormatting>
  <conditionalFormatting sqref="AW210">
    <cfRule type="notContainsBlanks" dxfId="284" priority="130" stopIfTrue="1">
      <formula>LEN(TRIM(AW210))&gt;0</formula>
    </cfRule>
  </conditionalFormatting>
  <conditionalFormatting sqref="AW210">
    <cfRule type="cellIs" dxfId="283" priority="129" operator="lessThan">
      <formula>0.9</formula>
    </cfRule>
  </conditionalFormatting>
  <conditionalFormatting sqref="AW212">
    <cfRule type="notContainsBlanks" dxfId="282" priority="128" stopIfTrue="1">
      <formula>LEN(TRIM(AW212))&gt;0</formula>
    </cfRule>
  </conditionalFormatting>
  <conditionalFormatting sqref="AW212">
    <cfRule type="cellIs" dxfId="281" priority="127" operator="lessThan">
      <formula>0.9</formula>
    </cfRule>
  </conditionalFormatting>
  <conditionalFormatting sqref="AW214">
    <cfRule type="notContainsBlanks" dxfId="280" priority="126" stopIfTrue="1">
      <formula>LEN(TRIM(AW214))&gt;0</formula>
    </cfRule>
  </conditionalFormatting>
  <conditionalFormatting sqref="AW214">
    <cfRule type="cellIs" dxfId="279" priority="125" operator="lessThan">
      <formula>0.9</formula>
    </cfRule>
  </conditionalFormatting>
  <conditionalFormatting sqref="BA210">
    <cfRule type="notContainsBlanks" dxfId="278" priority="124" stopIfTrue="1">
      <formula>LEN(TRIM(BA210))&gt;0</formula>
    </cfRule>
  </conditionalFormatting>
  <conditionalFormatting sqref="BA210">
    <cfRule type="cellIs" dxfId="277" priority="123" operator="lessThan">
      <formula>0.9</formula>
    </cfRule>
  </conditionalFormatting>
  <conditionalFormatting sqref="BA212">
    <cfRule type="notContainsBlanks" dxfId="276" priority="122" stopIfTrue="1">
      <formula>LEN(TRIM(BA212))&gt;0</formula>
    </cfRule>
  </conditionalFormatting>
  <conditionalFormatting sqref="BA212">
    <cfRule type="cellIs" dxfId="275" priority="121" operator="lessThan">
      <formula>0.9</formula>
    </cfRule>
  </conditionalFormatting>
  <conditionalFormatting sqref="BA214">
    <cfRule type="notContainsBlanks" dxfId="274" priority="120" stopIfTrue="1">
      <formula>LEN(TRIM(BA214))&gt;0</formula>
    </cfRule>
  </conditionalFormatting>
  <conditionalFormatting sqref="BA214">
    <cfRule type="cellIs" dxfId="273" priority="119" operator="lessThan">
      <formula>0.9</formula>
    </cfRule>
  </conditionalFormatting>
  <conditionalFormatting sqref="BC210">
    <cfRule type="notContainsBlanks" dxfId="272" priority="118" stopIfTrue="1">
      <formula>LEN(TRIM(BC210))&gt;0</formula>
    </cfRule>
  </conditionalFormatting>
  <conditionalFormatting sqref="BC210">
    <cfRule type="cellIs" dxfId="271" priority="117" operator="lessThan">
      <formula>0.9</formula>
    </cfRule>
  </conditionalFormatting>
  <conditionalFormatting sqref="BC212">
    <cfRule type="notContainsBlanks" dxfId="270" priority="116" stopIfTrue="1">
      <formula>LEN(TRIM(BC212))&gt;0</formula>
    </cfRule>
  </conditionalFormatting>
  <conditionalFormatting sqref="BC212">
    <cfRule type="cellIs" dxfId="269" priority="115" operator="lessThan">
      <formula>0.9</formula>
    </cfRule>
  </conditionalFormatting>
  <conditionalFormatting sqref="BC214">
    <cfRule type="notContainsBlanks" dxfId="268" priority="114" stopIfTrue="1">
      <formula>LEN(TRIM(BC214))&gt;0</formula>
    </cfRule>
  </conditionalFormatting>
  <conditionalFormatting sqref="BC214">
    <cfRule type="cellIs" dxfId="267" priority="113" operator="lessThan">
      <formula>0.9</formula>
    </cfRule>
  </conditionalFormatting>
  <conditionalFormatting sqref="BE210">
    <cfRule type="notContainsBlanks" dxfId="266" priority="112" stopIfTrue="1">
      <formula>LEN(TRIM(BE210))&gt;0</formula>
    </cfRule>
  </conditionalFormatting>
  <conditionalFormatting sqref="BE210">
    <cfRule type="cellIs" dxfId="265" priority="111" operator="lessThan">
      <formula>0.9</formula>
    </cfRule>
  </conditionalFormatting>
  <conditionalFormatting sqref="BE212">
    <cfRule type="notContainsBlanks" dxfId="264" priority="110" stopIfTrue="1">
      <formula>LEN(TRIM(BE212))&gt;0</formula>
    </cfRule>
  </conditionalFormatting>
  <conditionalFormatting sqref="BE212">
    <cfRule type="cellIs" dxfId="263" priority="109" operator="lessThan">
      <formula>0.9</formula>
    </cfRule>
  </conditionalFormatting>
  <conditionalFormatting sqref="BE214">
    <cfRule type="notContainsBlanks" dxfId="262" priority="108" stopIfTrue="1">
      <formula>LEN(TRIM(BE214))&gt;0</formula>
    </cfRule>
  </conditionalFormatting>
  <conditionalFormatting sqref="BE214">
    <cfRule type="cellIs" dxfId="261" priority="107" operator="lessThan">
      <formula>0.9</formula>
    </cfRule>
  </conditionalFormatting>
  <conditionalFormatting sqref="BG210">
    <cfRule type="notContainsBlanks" dxfId="260" priority="106" stopIfTrue="1">
      <formula>LEN(TRIM(BG210))&gt;0</formula>
    </cfRule>
  </conditionalFormatting>
  <conditionalFormatting sqref="BG210">
    <cfRule type="cellIs" dxfId="259" priority="105" operator="lessThan">
      <formula>0.9</formula>
    </cfRule>
  </conditionalFormatting>
  <conditionalFormatting sqref="BG212">
    <cfRule type="notContainsBlanks" dxfId="258" priority="104" stopIfTrue="1">
      <formula>LEN(TRIM(BG212))&gt;0</formula>
    </cfRule>
  </conditionalFormatting>
  <conditionalFormatting sqref="BG212">
    <cfRule type="cellIs" dxfId="257" priority="103" operator="lessThan">
      <formula>0.9</formula>
    </cfRule>
  </conditionalFormatting>
  <conditionalFormatting sqref="BG214">
    <cfRule type="notContainsBlanks" dxfId="256" priority="102" stopIfTrue="1">
      <formula>LEN(TRIM(BG214))&gt;0</formula>
    </cfRule>
  </conditionalFormatting>
  <conditionalFormatting sqref="BG214">
    <cfRule type="cellIs" dxfId="255" priority="101" operator="lessThan">
      <formula>0.9</formula>
    </cfRule>
  </conditionalFormatting>
  <conditionalFormatting sqref="BI210">
    <cfRule type="notContainsBlanks" dxfId="254" priority="100" stopIfTrue="1">
      <formula>LEN(TRIM(BI210))&gt;0</formula>
    </cfRule>
  </conditionalFormatting>
  <conditionalFormatting sqref="BI210">
    <cfRule type="cellIs" dxfId="253" priority="99" operator="lessThan">
      <formula>0.9</formula>
    </cfRule>
  </conditionalFormatting>
  <conditionalFormatting sqref="BI212">
    <cfRule type="notContainsBlanks" dxfId="252" priority="98" stopIfTrue="1">
      <formula>LEN(TRIM(BI212))&gt;0</formula>
    </cfRule>
  </conditionalFormatting>
  <conditionalFormatting sqref="BI212">
    <cfRule type="cellIs" dxfId="251" priority="97" operator="lessThan">
      <formula>0.9</formula>
    </cfRule>
  </conditionalFormatting>
  <conditionalFormatting sqref="BI214">
    <cfRule type="notContainsBlanks" dxfId="250" priority="96" stopIfTrue="1">
      <formula>LEN(TRIM(BI214))&gt;0</formula>
    </cfRule>
  </conditionalFormatting>
  <conditionalFormatting sqref="BI214">
    <cfRule type="cellIs" dxfId="249" priority="95" operator="lessThan">
      <formula>0.9</formula>
    </cfRule>
  </conditionalFormatting>
  <conditionalFormatting sqref="AW209:AX209 AW211:AX211 AW213:AX213">
    <cfRule type="cellIs" dxfId="248" priority="94" operator="greaterThan">
      <formula>1.19</formula>
    </cfRule>
  </conditionalFormatting>
  <conditionalFormatting sqref="AY209:AZ209 AY211:AZ211 AY213:AZ213">
    <cfRule type="cellIs" dxfId="247" priority="93" operator="greaterThan">
      <formula>1.19</formula>
    </cfRule>
  </conditionalFormatting>
  <conditionalFormatting sqref="BI209:BJ209 BI211:BJ211 BI213:BJ213">
    <cfRule type="cellIs" dxfId="246" priority="92" operator="greaterThan">
      <formula>1.19</formula>
    </cfRule>
  </conditionalFormatting>
  <conditionalFormatting sqref="AQ238 AS238 AL239 AL241 AO240 AQ240 AS240 AM238 BK235:BL235 BK236 BK237:BL237 BK238 BK239:BL239 BK240 BK241:BL241 BK242">
    <cfRule type="notContainsBlanks" dxfId="245" priority="91" stopIfTrue="1">
      <formula>LEN(TRIM(AL235))&gt;0</formula>
    </cfRule>
  </conditionalFormatting>
  <conditionalFormatting sqref="AK237:AM237 AO237 AQ237 AS237 AU237 AW237 AY237 BA237 BC237 BE237 BG237 BI237 AK235">
    <cfRule type="notContainsBlanks" dxfId="244" priority="90" stopIfTrue="1">
      <formula>LEN(TRIM(AK235))&gt;0</formula>
    </cfRule>
  </conditionalFormatting>
  <conditionalFormatting sqref="AM235:BJ236">
    <cfRule type="notContainsBlanks" dxfId="243" priority="88">
      <formula>LEN(TRIM(AM235))&gt;0</formula>
    </cfRule>
  </conditionalFormatting>
  <conditionalFormatting sqref="AM235:BJ236">
    <cfRule type="notContainsBlanks" dxfId="242" priority="89">
      <formula>LEN(TRIM(AM235))&gt;0</formula>
    </cfRule>
  </conditionalFormatting>
  <conditionalFormatting sqref="AM239 AO239 AQ239 AS239 AU239 AW239 AY239 BA239 BC239 BE239 BG239 BI239">
    <cfRule type="notContainsBlanks" dxfId="241" priority="87" stopIfTrue="1">
      <formula>LEN(TRIM(AM239))&gt;0</formula>
    </cfRule>
  </conditionalFormatting>
  <conditionalFormatting sqref="AO241 AQ241 AS241 AU241 AW241 AY241 BA241 BC241 BE241 BG241 BI241">
    <cfRule type="notContainsBlanks" dxfId="240" priority="86" stopIfTrue="1">
      <formula>LEN(TRIM(AO241))&gt;0</formula>
    </cfRule>
  </conditionalFormatting>
  <conditionalFormatting sqref="AM241">
    <cfRule type="notContainsBlanks" dxfId="239" priority="85" stopIfTrue="1">
      <formula>LEN(TRIM(AM241))&gt;0</formula>
    </cfRule>
  </conditionalFormatting>
  <conditionalFormatting sqref="AM237:AN237 AM239:AN239 AM238 AM241:AN241">
    <cfRule type="cellIs" dxfId="238" priority="84" operator="lessThan">
      <formula>0.91</formula>
    </cfRule>
  </conditionalFormatting>
  <conditionalFormatting sqref="AU237:BF237 BI237:BJ237 BI239:BJ239 BI241:BJ241 AU239:BF239 AU241:BF241">
    <cfRule type="cellIs" dxfId="237" priority="83" operator="lessThan">
      <formula>0.81</formula>
    </cfRule>
  </conditionalFormatting>
  <conditionalFormatting sqref="BG237:BH237 BG239:BH239 BG241:BH241">
    <cfRule type="cellIs" dxfId="236" priority="82" operator="greaterThan">
      <formula>1.19</formula>
    </cfRule>
  </conditionalFormatting>
  <conditionalFormatting sqref="AO242 AQ242 AS242">
    <cfRule type="notContainsBlanks" dxfId="235" priority="81" stopIfTrue="1">
      <formula>LEN(TRIM(AO242))&gt;0</formula>
    </cfRule>
  </conditionalFormatting>
  <conditionalFormatting sqref="AO240:AP240 AO242:AP242">
    <cfRule type="cellIs" dxfId="234" priority="77" operator="lessThan">
      <formula>18</formula>
    </cfRule>
    <cfRule type="cellIs" dxfId="233" priority="78" operator="greaterThan">
      <formula>23</formula>
    </cfRule>
  </conditionalFormatting>
  <conditionalFormatting sqref="AO238:AP238">
    <cfRule type="cellIs" dxfId="232" priority="79" operator="greaterThan">
      <formula>23</formula>
    </cfRule>
    <cfRule type="cellIs" dxfId="231" priority="80" operator="lessThan">
      <formula>18</formula>
    </cfRule>
  </conditionalFormatting>
  <conditionalFormatting sqref="AQ238:AR238">
    <cfRule type="cellIs" dxfId="230" priority="75" operator="lessThan">
      <formula>13</formula>
    </cfRule>
    <cfRule type="cellIs" dxfId="229" priority="76" operator="greaterThan">
      <formula>19</formula>
    </cfRule>
  </conditionalFormatting>
  <conditionalFormatting sqref="AQ240:AR240 AQ242:AR242">
    <cfRule type="cellIs" dxfId="228" priority="73" operator="lessThan">
      <formula>13</formula>
    </cfRule>
    <cfRule type="cellIs" dxfId="227" priority="74" operator="greaterThan">
      <formula>19</formula>
    </cfRule>
  </conditionalFormatting>
  <conditionalFormatting sqref="AS238:AT238 AS240:AT240 AS242:AT242">
    <cfRule type="cellIs" dxfId="226" priority="71" operator="lessThan">
      <formula>78</formula>
    </cfRule>
    <cfRule type="cellIs" dxfId="225" priority="72" operator="greaterThan">
      <formula>93</formula>
    </cfRule>
  </conditionalFormatting>
  <conditionalFormatting sqref="AY240:AZ240 AY242:AZ242">
    <cfRule type="cellIs" dxfId="224" priority="70" operator="greaterThan">
      <formula>349</formula>
    </cfRule>
  </conditionalFormatting>
  <conditionalFormatting sqref="AM237:AN237 AM239:AN239 AM241:AN241">
    <cfRule type="cellIs" dxfId="223" priority="69" operator="greaterThan">
      <formula>1.19</formula>
    </cfRule>
  </conditionalFormatting>
  <conditionalFormatting sqref="AM240">
    <cfRule type="notContainsBlanks" dxfId="222" priority="68" stopIfTrue="1">
      <formula>LEN(TRIM(AM240))&gt;0</formula>
    </cfRule>
  </conditionalFormatting>
  <conditionalFormatting sqref="AM240">
    <cfRule type="cellIs" dxfId="221" priority="67" operator="lessThan">
      <formula>0.9</formula>
    </cfRule>
  </conditionalFormatting>
  <conditionalFormatting sqref="AM242">
    <cfRule type="notContainsBlanks" dxfId="220" priority="66" stopIfTrue="1">
      <formula>LEN(TRIM(AM242))&gt;0</formula>
    </cfRule>
  </conditionalFormatting>
  <conditionalFormatting sqref="AM242">
    <cfRule type="cellIs" dxfId="219" priority="65" operator="lessThan">
      <formula>0.9</formula>
    </cfRule>
  </conditionalFormatting>
  <conditionalFormatting sqref="AU238">
    <cfRule type="notContainsBlanks" dxfId="218" priority="64" stopIfTrue="1">
      <formula>LEN(TRIM(AU238))&gt;0</formula>
    </cfRule>
  </conditionalFormatting>
  <conditionalFormatting sqref="AU238">
    <cfRule type="cellIs" dxfId="217" priority="63" operator="lessThan">
      <formula>0.9</formula>
    </cfRule>
  </conditionalFormatting>
  <conditionalFormatting sqref="AU240">
    <cfRule type="notContainsBlanks" dxfId="216" priority="62" stopIfTrue="1">
      <formula>LEN(TRIM(AU240))&gt;0</formula>
    </cfRule>
  </conditionalFormatting>
  <conditionalFormatting sqref="AU240">
    <cfRule type="cellIs" dxfId="215" priority="61" operator="lessThan">
      <formula>0.9</formula>
    </cfRule>
  </conditionalFormatting>
  <conditionalFormatting sqref="AU242">
    <cfRule type="notContainsBlanks" dxfId="214" priority="60" stopIfTrue="1">
      <formula>LEN(TRIM(AU242))&gt;0</formula>
    </cfRule>
  </conditionalFormatting>
  <conditionalFormatting sqref="AU242">
    <cfRule type="cellIs" dxfId="213" priority="59" operator="lessThan">
      <formula>0.9</formula>
    </cfRule>
  </conditionalFormatting>
  <conditionalFormatting sqref="AW238">
    <cfRule type="notContainsBlanks" dxfId="212" priority="58" stopIfTrue="1">
      <formula>LEN(TRIM(AW238))&gt;0</formula>
    </cfRule>
  </conditionalFormatting>
  <conditionalFormatting sqref="AW238">
    <cfRule type="cellIs" dxfId="211" priority="57" operator="lessThan">
      <formula>0.9</formula>
    </cfRule>
  </conditionalFormatting>
  <conditionalFormatting sqref="AW240">
    <cfRule type="notContainsBlanks" dxfId="210" priority="56" stopIfTrue="1">
      <formula>LEN(TRIM(AW240))&gt;0</formula>
    </cfRule>
  </conditionalFormatting>
  <conditionalFormatting sqref="AW240">
    <cfRule type="cellIs" dxfId="209" priority="55" operator="lessThan">
      <formula>0.9</formula>
    </cfRule>
  </conditionalFormatting>
  <conditionalFormatting sqref="AW242">
    <cfRule type="notContainsBlanks" dxfId="208" priority="54" stopIfTrue="1">
      <formula>LEN(TRIM(AW242))&gt;0</formula>
    </cfRule>
  </conditionalFormatting>
  <conditionalFormatting sqref="AW242">
    <cfRule type="cellIs" dxfId="207" priority="53" operator="lessThan">
      <formula>0.9</formula>
    </cfRule>
  </conditionalFormatting>
  <conditionalFormatting sqref="BA238">
    <cfRule type="notContainsBlanks" dxfId="206" priority="52" stopIfTrue="1">
      <formula>LEN(TRIM(BA238))&gt;0</formula>
    </cfRule>
  </conditionalFormatting>
  <conditionalFormatting sqref="BA238">
    <cfRule type="cellIs" dxfId="205" priority="51" operator="lessThan">
      <formula>0.9</formula>
    </cfRule>
  </conditionalFormatting>
  <conditionalFormatting sqref="BA240">
    <cfRule type="notContainsBlanks" dxfId="204" priority="50" stopIfTrue="1">
      <formula>LEN(TRIM(BA240))&gt;0</formula>
    </cfRule>
  </conditionalFormatting>
  <conditionalFormatting sqref="BA240">
    <cfRule type="cellIs" dxfId="203" priority="49" operator="lessThan">
      <formula>0.9</formula>
    </cfRule>
  </conditionalFormatting>
  <conditionalFormatting sqref="BA242">
    <cfRule type="notContainsBlanks" dxfId="202" priority="48" stopIfTrue="1">
      <formula>LEN(TRIM(BA242))&gt;0</formula>
    </cfRule>
  </conditionalFormatting>
  <conditionalFormatting sqref="BA242">
    <cfRule type="cellIs" dxfId="201" priority="47" operator="lessThan">
      <formula>0.9</formula>
    </cfRule>
  </conditionalFormatting>
  <conditionalFormatting sqref="BC238">
    <cfRule type="notContainsBlanks" dxfId="200" priority="46" stopIfTrue="1">
      <formula>LEN(TRIM(BC238))&gt;0</formula>
    </cfRule>
  </conditionalFormatting>
  <conditionalFormatting sqref="BC238">
    <cfRule type="cellIs" dxfId="199" priority="45" operator="lessThan">
      <formula>0.9</formula>
    </cfRule>
  </conditionalFormatting>
  <conditionalFormatting sqref="BC240">
    <cfRule type="notContainsBlanks" dxfId="198" priority="44" stopIfTrue="1">
      <formula>LEN(TRIM(BC240))&gt;0</formula>
    </cfRule>
  </conditionalFormatting>
  <conditionalFormatting sqref="BC240">
    <cfRule type="cellIs" dxfId="197" priority="43" operator="lessThan">
      <formula>0.9</formula>
    </cfRule>
  </conditionalFormatting>
  <conditionalFormatting sqref="BC242">
    <cfRule type="notContainsBlanks" dxfId="196" priority="42" stopIfTrue="1">
      <formula>LEN(TRIM(BC242))&gt;0</formula>
    </cfRule>
  </conditionalFormatting>
  <conditionalFormatting sqref="BC242">
    <cfRule type="cellIs" dxfId="195" priority="41" operator="lessThan">
      <formula>0.9</formula>
    </cfRule>
  </conditionalFormatting>
  <conditionalFormatting sqref="BE238">
    <cfRule type="notContainsBlanks" dxfId="194" priority="40" stopIfTrue="1">
      <formula>LEN(TRIM(BE238))&gt;0</formula>
    </cfRule>
  </conditionalFormatting>
  <conditionalFormatting sqref="BE238">
    <cfRule type="cellIs" dxfId="193" priority="39" operator="lessThan">
      <formula>0.9</formula>
    </cfRule>
  </conditionalFormatting>
  <conditionalFormatting sqref="BE240">
    <cfRule type="notContainsBlanks" dxfId="192" priority="38" stopIfTrue="1">
      <formula>LEN(TRIM(BE240))&gt;0</formula>
    </cfRule>
  </conditionalFormatting>
  <conditionalFormatting sqref="BE240">
    <cfRule type="cellIs" dxfId="191" priority="37" operator="lessThan">
      <formula>0.9</formula>
    </cfRule>
  </conditionalFormatting>
  <conditionalFormatting sqref="BE242">
    <cfRule type="notContainsBlanks" dxfId="190" priority="36" stopIfTrue="1">
      <formula>LEN(TRIM(BE242))&gt;0</formula>
    </cfRule>
  </conditionalFormatting>
  <conditionalFormatting sqref="BE242">
    <cfRule type="cellIs" dxfId="189" priority="35" operator="lessThan">
      <formula>0.9</formula>
    </cfRule>
  </conditionalFormatting>
  <conditionalFormatting sqref="BG238">
    <cfRule type="notContainsBlanks" dxfId="188" priority="34" stopIfTrue="1">
      <formula>LEN(TRIM(BG238))&gt;0</formula>
    </cfRule>
  </conditionalFormatting>
  <conditionalFormatting sqref="BG238">
    <cfRule type="cellIs" dxfId="187" priority="33" operator="lessThan">
      <formula>0.9</formula>
    </cfRule>
  </conditionalFormatting>
  <conditionalFormatting sqref="BG240">
    <cfRule type="notContainsBlanks" dxfId="186" priority="32" stopIfTrue="1">
      <formula>LEN(TRIM(BG240))&gt;0</formula>
    </cfRule>
  </conditionalFormatting>
  <conditionalFormatting sqref="BG240">
    <cfRule type="cellIs" dxfId="185" priority="31" operator="lessThan">
      <formula>0.9</formula>
    </cfRule>
  </conditionalFormatting>
  <conditionalFormatting sqref="BG242">
    <cfRule type="notContainsBlanks" dxfId="184" priority="30" stopIfTrue="1">
      <formula>LEN(TRIM(BG242))&gt;0</formula>
    </cfRule>
  </conditionalFormatting>
  <conditionalFormatting sqref="BG242">
    <cfRule type="cellIs" dxfId="183" priority="29" operator="lessThan">
      <formula>0.9</formula>
    </cfRule>
  </conditionalFormatting>
  <conditionalFormatting sqref="BI238">
    <cfRule type="notContainsBlanks" dxfId="182" priority="28" stopIfTrue="1">
      <formula>LEN(TRIM(BI238))&gt;0</formula>
    </cfRule>
  </conditionalFormatting>
  <conditionalFormatting sqref="BI238">
    <cfRule type="cellIs" dxfId="181" priority="27" operator="lessThan">
      <formula>0.9</formula>
    </cfRule>
  </conditionalFormatting>
  <conditionalFormatting sqref="BI240">
    <cfRule type="notContainsBlanks" dxfId="180" priority="26" stopIfTrue="1">
      <formula>LEN(TRIM(BI240))&gt;0</formula>
    </cfRule>
  </conditionalFormatting>
  <conditionalFormatting sqref="BI240">
    <cfRule type="cellIs" dxfId="179" priority="25" operator="lessThan">
      <formula>0.9</formula>
    </cfRule>
  </conditionalFormatting>
  <conditionalFormatting sqref="BI242">
    <cfRule type="notContainsBlanks" dxfId="178" priority="24" stopIfTrue="1">
      <formula>LEN(TRIM(BI242))&gt;0</formula>
    </cfRule>
  </conditionalFormatting>
  <conditionalFormatting sqref="BI242">
    <cfRule type="cellIs" dxfId="177" priority="23" operator="lessThan">
      <formula>0.9</formula>
    </cfRule>
  </conditionalFormatting>
  <conditionalFormatting sqref="AW237:AX237 AW239:AX239 AW241:AX241">
    <cfRule type="cellIs" dxfId="176" priority="22" operator="greaterThan">
      <formula>1.19</formula>
    </cfRule>
  </conditionalFormatting>
  <conditionalFormatting sqref="AY237:AZ237 AY239:AZ239 AY241:AZ241">
    <cfRule type="cellIs" dxfId="175" priority="21" operator="greaterThan">
      <formula>1.19</formula>
    </cfRule>
  </conditionalFormatting>
  <conditionalFormatting sqref="BI237:BJ237 BI239:BJ239 BI241:BJ241">
    <cfRule type="cellIs" dxfId="174" priority="20" operator="greaterThan">
      <formula>1.19</formula>
    </cfRule>
  </conditionalFormatting>
  <conditionalFormatting sqref="AY238:AZ238">
    <cfRule type="cellIs" dxfId="173" priority="19" operator="greaterThan">
      <formula>349</formula>
    </cfRule>
  </conditionalFormatting>
  <conditionalFormatting sqref="AK230 AP230:AP231 AR231">
    <cfRule type="notContainsBlanks" dxfId="172" priority="18">
      <formula>LEN(TRIM(AK230))&gt;0</formula>
    </cfRule>
  </conditionalFormatting>
  <conditionalFormatting sqref="AK225:BM226">
    <cfRule type="notContainsBlanks" dxfId="171" priority="17">
      <formula>LEN(TRIM(AK225))&gt;0</formula>
    </cfRule>
  </conditionalFormatting>
  <conditionalFormatting sqref="AK225:BM226 AK227:BA227 BD227:BM227 AK228 AP228 AR228 AT228 AV228 AX228 BD228 BF228 BH228 BJ228 BL228">
    <cfRule type="notContainsBlanks" dxfId="170" priority="16">
      <formula>LEN(TRIM(AK225))&gt;0</formula>
    </cfRule>
  </conditionalFormatting>
  <conditionalFormatting sqref="AZ228 BB228">
    <cfRule type="notContainsBlanks" dxfId="169" priority="15">
      <formula>LEN(TRIM(AZ228))&gt;0</formula>
    </cfRule>
  </conditionalFormatting>
  <conditionalFormatting sqref="BB227:BC227">
    <cfRule type="notContainsBlanks" dxfId="168" priority="14" stopIfTrue="1">
      <formula>LEN(TRIM(BB227))&gt;0</formula>
    </cfRule>
  </conditionalFormatting>
  <conditionalFormatting sqref="AT230 AV230 AX230 AZ230 BB230 BD230 BF230 BH230 BJ230 BL230">
    <cfRule type="notContainsBlanks" dxfId="167" priority="10">
      <formula>LEN(TRIM(AT230))&gt;0</formula>
    </cfRule>
  </conditionalFormatting>
  <conditionalFormatting sqref="AK231:AO232">
    <cfRule type="notContainsBlanks" dxfId="166" priority="7">
      <formula>LEN(TRIM(AK231))&gt;0</formula>
    </cfRule>
  </conditionalFormatting>
  <conditionalFormatting sqref="AK229 AP229 AR229 AT229 AV229 AX229 BD229 BF229 BH229 BJ229 BL229">
    <cfRule type="notContainsBlanks" dxfId="165" priority="13">
      <formula>LEN(TRIM(AK229))&gt;0</formula>
    </cfRule>
  </conditionalFormatting>
  <conditionalFormatting sqref="AZ229 BB229">
    <cfRule type="notContainsBlanks" dxfId="164" priority="12">
      <formula>LEN(TRIM(AZ229))&gt;0</formula>
    </cfRule>
  </conditionalFormatting>
  <conditionalFormatting sqref="AR230">
    <cfRule type="notContainsBlanks" dxfId="163" priority="11">
      <formula>LEN(TRIM(AR230))&gt;0</formula>
    </cfRule>
  </conditionalFormatting>
  <conditionalFormatting sqref="AT231">
    <cfRule type="notContainsBlanks" dxfId="162" priority="9">
      <formula>LEN(TRIM(AT231))&gt;0</formula>
    </cfRule>
  </conditionalFormatting>
  <conditionalFormatting sqref="AV231 AX231 AZ231 BB231 BD231 BF231 BH231 BJ231 BL231">
    <cfRule type="notContainsBlanks" dxfId="161" priority="8">
      <formula>LEN(TRIM(AV231))&gt;0</formula>
    </cfRule>
  </conditionalFormatting>
  <conditionalFormatting sqref="V277:V290">
    <cfRule type="notContainsBlanks" dxfId="160" priority="6">
      <formula>LEN(TRIM(V277))&gt;0</formula>
    </cfRule>
  </conditionalFormatting>
  <conditionalFormatting sqref="AD276:AD290">
    <cfRule type="notContainsBlanks" dxfId="159" priority="5">
      <formula>LEN(TRIM(AD276))&gt;0</formula>
    </cfRule>
  </conditionalFormatting>
  <conditionalFormatting sqref="E215">
    <cfRule type="notContainsBlanks" dxfId="158" priority="4">
      <formula>LEN(TRIM(E215))&gt;0</formula>
    </cfRule>
  </conditionalFormatting>
  <conditionalFormatting sqref="E215">
    <cfRule type="notContainsBlanks" dxfId="157" priority="3">
      <formula>LEN(TRIM(E215))&gt;0</formula>
    </cfRule>
  </conditionalFormatting>
  <conditionalFormatting sqref="E230">
    <cfRule type="notContainsBlanks" dxfId="156" priority="2">
      <formula>LEN(TRIM(E230))&gt;0</formula>
    </cfRule>
  </conditionalFormatting>
  <conditionalFormatting sqref="E230">
    <cfRule type="notContainsBlanks" dxfId="155" priority="1">
      <formula>LEN(TRIM(E230))&gt;0</formula>
    </cfRule>
  </conditionalFormatting>
  <dataValidations count="25">
    <dataValidation type="list" allowBlank="1" showInputMessage="1" showErrorMessage="1" promptTitle="入力方法" sqref="AC39:AD46">
      <formula1>"毎日,毎週,毎月,2カ月毎,３カ月毎,4カ月毎,5カ月毎,半年毎,その他,作成無し"</formula1>
    </dataValidation>
    <dataValidation type="list" allowBlank="1" showInputMessage="1" showErrorMessage="1" promptTitle="入力方法" sqref="R39:S46 AF39:AG46">
      <formula1>"有,無"</formula1>
    </dataValidation>
    <dataValidation allowBlank="1" showErrorMessage="1" sqref="AA106:AH106 T106:Z107"/>
    <dataValidation type="list" allowBlank="1" showInputMessage="1" showErrorMessage="1" sqref="H215:J215 V98 H200:J200 S98 H230:J230 X276:X290 AF276:AF290">
      <formula1>"4,5,6,7,8,9,10,11,12,1,2,3"</formula1>
    </dataValidation>
    <dataValidation type="list" allowBlank="1" showErrorMessage="1" sqref="W108:X111 R108:S111">
      <formula1>"0,1,2,3,4,5,6"</formula1>
    </dataValidation>
    <dataValidation type="list" allowBlank="1" showInputMessage="1" showErrorMessage="1" sqref="M96:N111 AH39:AI46">
      <formula1>"有,無"</formula1>
    </dataValidation>
    <dataValidation allowBlank="1" showInputMessage="1" showErrorMessage="1" promptTitle="入力例" prompt="月ごとに作成し、児童票に添付している。" sqref="S33:T33"/>
    <dataValidation allowBlank="1" showInputMessage="1" showErrorMessage="1" promptTitle="記入例" prompt="保管は、5年間等。" sqref="AC93"/>
    <dataValidation allowBlank="1" showInputMessage="1" showErrorMessage="1" promptTitle="記入例" prompt="川崎　花子_x000a_↓_x000a_K・H" sqref="L39:N39"/>
    <dataValidation type="list" allowBlank="1" showInputMessage="1" showErrorMessage="1" sqref="U328:V330 Q144 AE144:AF145 AB50 AB52 AB61 AB59 AB259:AC260">
      <formula1>"年,月,週,随時"</formula1>
    </dataValidation>
    <dataValidation allowBlank="1" showInputMessage="1" showErrorMessage="1" promptTitle="入力例" prompt="・月案に評価、反省を記載して施設長の決裁を得ている_x000a_・保育士の自己評価チェックシートへの記入_x000a_・定期的に園長との面談実施　等" sqref="G48:AH49"/>
    <dataValidation type="list" allowBlank="1" showInputMessage="1" showErrorMessage="1" prompt="直近及び前回の除去食申請について、申請種別（新規・継続・変更等）、申請年月を選択してください。" sqref="T279:U290 AB279:AC290">
      <formula1>"新規,継続,変更,解除"</formula1>
    </dataValidation>
    <dataValidation type="list" allowBlank="1" showInputMessage="1" showErrorMessage="1" prompt="該当児の４月１日時点での年齢（クラス年齢）を選んでください。" sqref="F276:G290 F39:G46">
      <formula1>"0,1,2,3,4,5"</formula1>
    </dataValidation>
    <dataValidation allowBlank="1" showInputMessage="1" showErrorMessage="1" promptTitle="＜記載方法＞" prompt="○○：○○と記載してください。_x000a_該当がない場合は空欄のままにして下さい。_x000a_（例）幼児の午前おやつ等" sqref="P306:AI306 P307:Y311 Z309:AI311 Z307:AI307"/>
    <dataValidation allowBlank="1" showInputMessage="1" showErrorMessage="1" prompt="○○：○○と記載してください。" sqref="AC320:AF320"/>
    <dataValidation allowBlank="1" showInputMessage="1" showErrorMessage="1" promptTitle="入力例" prompt="保育士、施設長、看護師、事務員など" sqref="G329:G330 H329:J329 K329:K330 L329:P329"/>
    <dataValidation allowBlank="1" showInputMessage="1" showErrorMessage="1" promptTitle="入力例" prompt="赤痢、腸チフス、O157" sqref="R331:AF331"/>
    <dataValidation allowBlank="1" showInputMessage="1" showErrorMessage="1" promptTitle="入力例" prompt="調理、調乳を行う職員は毎月実施、その他の職員は年１回実施している。" sqref="Q330 Z330 G328"/>
    <dataValidation allowBlank="1" showInputMessage="1" showErrorMessage="1" promptTitle="入力例" prompt="肉・魚、生鮮食品、米、等の品目を記載してください。" sqref="J343 J341 J345"/>
    <dataValidation type="list" allowBlank="1" showInputMessage="1" showErrorMessage="1" prompt="一クラス当たりの回数を記入してください。" sqref="U100:V105">
      <formula1>"0,1,2,3,4,5,6,7,8,9,10"</formula1>
    </dataValidation>
    <dataValidation type="list" allowBlank="1" showInputMessage="1" showErrorMessage="1" sqref="Y98 Z276:Z290 AH276:AH290">
      <formula1>"1,2,3,4,5,6,7,8,9,10,11,12,13,14,15,16,17,18,19,20,21,22,23,24,25,26,27,28,29,30,31"</formula1>
    </dataValidation>
    <dataValidation type="list" allowBlank="1" showInputMessage="1" showErrorMessage="1" prompt="直近及び前回の除去食申請について、申請種別（新規・継続・変更等）を選択し、申請年月日を記入してください。" sqref="T276:U278 AB276:AC278">
      <formula1>"新規,継続,変更,解除"</formula1>
    </dataValidation>
    <dataValidation allowBlank="1" showInputMessage="1" showErrorMessage="1" prompt="川崎　花子_x000a_↓_x000a_K・H" sqref="K276:M276"/>
    <dataValidation type="list" allowBlank="1" showInputMessage="1" showErrorMessage="1" prompt="保護者が記入する申請書の日付をご記入ください。" sqref="V276:W290 AD276:AE290">
      <formula1>"R3,R4,R5"</formula1>
    </dataValidation>
    <dataValidation type="list" allowBlank="1" showInputMessage="1" showErrorMessage="1" sqref="E200:E201 E215:E216 E230:E231">
      <formula1>"R4,R5"</formula1>
    </dataValidation>
  </dataValidations>
  <pageMargins left="0.39370078740157483" right="0.39370078740157483" top="0.59055118110236227" bottom="0.39370078740157483" header="0.31496062992125984" footer="0.51181102362204722"/>
  <pageSetup paperSize="9" firstPageNumber="0" fitToHeight="0" orientation="portrait" r:id="rId1"/>
  <headerFooter alignWithMargins="0"/>
  <rowBreaks count="6" manualBreakCount="6">
    <brk id="58" max="16383" man="1"/>
    <brk id="115" max="16383" man="1"/>
    <brk id="161" max="16383" man="1"/>
    <brk id="195" max="34" man="1"/>
    <brk id="245" max="16383" man="1"/>
    <brk id="30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41" r:id="rId4" name="Check Box 1">
              <controlPr defaultSize="0" autoFill="0" autoLine="0" autoPict="0">
                <anchor moveWithCells="1">
                  <from>
                    <xdr:col>8</xdr:col>
                    <xdr:colOff>85725</xdr:colOff>
                    <xdr:row>77</xdr:row>
                    <xdr:rowOff>9525</xdr:rowOff>
                  </from>
                  <to>
                    <xdr:col>10</xdr:col>
                    <xdr:colOff>180975</xdr:colOff>
                    <xdr:row>78</xdr:row>
                    <xdr:rowOff>28575</xdr:rowOff>
                  </to>
                </anchor>
              </controlPr>
            </control>
          </mc:Choice>
        </mc:AlternateContent>
        <mc:AlternateContent xmlns:mc="http://schemas.openxmlformats.org/markup-compatibility/2006">
          <mc:Choice Requires="x14">
            <control shapeId="163842" r:id="rId5" name="Check Box 2">
              <controlPr defaultSize="0" autoFill="0" autoLine="0" autoPict="0">
                <anchor moveWithCells="1">
                  <from>
                    <xdr:col>5</xdr:col>
                    <xdr:colOff>38100</xdr:colOff>
                    <xdr:row>77</xdr:row>
                    <xdr:rowOff>19050</xdr:rowOff>
                  </from>
                  <to>
                    <xdr:col>7</xdr:col>
                    <xdr:colOff>133350</xdr:colOff>
                    <xdr:row>78</xdr:row>
                    <xdr:rowOff>9525</xdr:rowOff>
                  </to>
                </anchor>
              </controlPr>
            </control>
          </mc:Choice>
        </mc:AlternateContent>
        <mc:AlternateContent xmlns:mc="http://schemas.openxmlformats.org/markup-compatibility/2006">
          <mc:Choice Requires="x14">
            <control shapeId="163843" r:id="rId6" name="Check Box 3">
              <controlPr defaultSize="0" autoFill="0" autoLine="0" autoPict="0">
                <anchor moveWithCells="1">
                  <from>
                    <xdr:col>5</xdr:col>
                    <xdr:colOff>28575</xdr:colOff>
                    <xdr:row>77</xdr:row>
                    <xdr:rowOff>219075</xdr:rowOff>
                  </from>
                  <to>
                    <xdr:col>7</xdr:col>
                    <xdr:colOff>114300</xdr:colOff>
                    <xdr:row>79</xdr:row>
                    <xdr:rowOff>9525</xdr:rowOff>
                  </to>
                </anchor>
              </controlPr>
            </control>
          </mc:Choice>
        </mc:AlternateContent>
        <mc:AlternateContent xmlns:mc="http://schemas.openxmlformats.org/markup-compatibility/2006">
          <mc:Choice Requires="x14">
            <control shapeId="163844" r:id="rId7" name="Check Box 4">
              <controlPr defaultSize="0" autoFill="0" autoLine="0" autoPict="0">
                <anchor moveWithCells="1">
                  <from>
                    <xdr:col>8</xdr:col>
                    <xdr:colOff>76200</xdr:colOff>
                    <xdr:row>77</xdr:row>
                    <xdr:rowOff>257175</xdr:rowOff>
                  </from>
                  <to>
                    <xdr:col>10</xdr:col>
                    <xdr:colOff>133350</xdr:colOff>
                    <xdr:row>79</xdr:row>
                    <xdr:rowOff>19050</xdr:rowOff>
                  </to>
                </anchor>
              </controlPr>
            </control>
          </mc:Choice>
        </mc:AlternateContent>
        <mc:AlternateContent xmlns:mc="http://schemas.openxmlformats.org/markup-compatibility/2006">
          <mc:Choice Requires="x14">
            <control shapeId="163845" r:id="rId8" name="Check Box 5">
              <controlPr defaultSize="0" autoFill="0" autoLine="0" autoPict="0">
                <anchor moveWithCells="1">
                  <from>
                    <xdr:col>5</xdr:col>
                    <xdr:colOff>47625</xdr:colOff>
                    <xdr:row>83</xdr:row>
                    <xdr:rowOff>190500</xdr:rowOff>
                  </from>
                  <to>
                    <xdr:col>11</xdr:col>
                    <xdr:colOff>95250</xdr:colOff>
                    <xdr:row>85</xdr:row>
                    <xdr:rowOff>9525</xdr:rowOff>
                  </to>
                </anchor>
              </controlPr>
            </control>
          </mc:Choice>
        </mc:AlternateContent>
        <mc:AlternateContent xmlns:mc="http://schemas.openxmlformats.org/markup-compatibility/2006">
          <mc:Choice Requires="x14">
            <control shapeId="163846" r:id="rId9" name="Check Box 6">
              <controlPr defaultSize="0" autoFill="0" autoLine="0" autoPict="0">
                <anchor moveWithCells="1">
                  <from>
                    <xdr:col>19</xdr:col>
                    <xdr:colOff>171450</xdr:colOff>
                    <xdr:row>81</xdr:row>
                    <xdr:rowOff>180975</xdr:rowOff>
                  </from>
                  <to>
                    <xdr:col>33</xdr:col>
                    <xdr:colOff>152400</xdr:colOff>
                    <xdr:row>83</xdr:row>
                    <xdr:rowOff>9525</xdr:rowOff>
                  </to>
                </anchor>
              </controlPr>
            </control>
          </mc:Choice>
        </mc:AlternateContent>
        <mc:AlternateContent xmlns:mc="http://schemas.openxmlformats.org/markup-compatibility/2006">
          <mc:Choice Requires="x14">
            <control shapeId="163847" r:id="rId10" name="Check Box 7">
              <controlPr defaultSize="0" autoFill="0" autoLine="0" autoPict="0">
                <anchor moveWithCells="1">
                  <from>
                    <xdr:col>19</xdr:col>
                    <xdr:colOff>180975</xdr:colOff>
                    <xdr:row>82</xdr:row>
                    <xdr:rowOff>190500</xdr:rowOff>
                  </from>
                  <to>
                    <xdr:col>29</xdr:col>
                    <xdr:colOff>152400</xdr:colOff>
                    <xdr:row>84</xdr:row>
                    <xdr:rowOff>19050</xdr:rowOff>
                  </to>
                </anchor>
              </controlPr>
            </control>
          </mc:Choice>
        </mc:AlternateContent>
        <mc:AlternateContent xmlns:mc="http://schemas.openxmlformats.org/markup-compatibility/2006">
          <mc:Choice Requires="x14">
            <control shapeId="163848" r:id="rId11" name="Check Box 8">
              <controlPr defaultSize="0" autoFill="0" autoLine="0" autoPict="0">
                <anchor moveWithCells="1">
                  <from>
                    <xdr:col>19</xdr:col>
                    <xdr:colOff>180975</xdr:colOff>
                    <xdr:row>83</xdr:row>
                    <xdr:rowOff>180975</xdr:rowOff>
                  </from>
                  <to>
                    <xdr:col>32</xdr:col>
                    <xdr:colOff>104775</xdr:colOff>
                    <xdr:row>85</xdr:row>
                    <xdr:rowOff>9525</xdr:rowOff>
                  </to>
                </anchor>
              </controlPr>
            </control>
          </mc:Choice>
        </mc:AlternateContent>
        <mc:AlternateContent xmlns:mc="http://schemas.openxmlformats.org/markup-compatibility/2006">
          <mc:Choice Requires="x14">
            <control shapeId="163849" r:id="rId12" name="Check Box 9">
              <controlPr defaultSize="0" autoFill="0" autoLine="0" autoPict="0">
                <anchor moveWithCells="1">
                  <from>
                    <xdr:col>19</xdr:col>
                    <xdr:colOff>180975</xdr:colOff>
                    <xdr:row>84</xdr:row>
                    <xdr:rowOff>190500</xdr:rowOff>
                  </from>
                  <to>
                    <xdr:col>33</xdr:col>
                    <xdr:colOff>123825</xdr:colOff>
                    <xdr:row>86</xdr:row>
                    <xdr:rowOff>19050</xdr:rowOff>
                  </to>
                </anchor>
              </controlPr>
            </control>
          </mc:Choice>
        </mc:AlternateContent>
        <mc:AlternateContent xmlns:mc="http://schemas.openxmlformats.org/markup-compatibility/2006">
          <mc:Choice Requires="x14">
            <control shapeId="163850" r:id="rId13" name="Check Box 10">
              <controlPr defaultSize="0" autoFill="0" autoLine="0" autoPict="0">
                <anchor moveWithCells="1">
                  <from>
                    <xdr:col>19</xdr:col>
                    <xdr:colOff>180975</xdr:colOff>
                    <xdr:row>85</xdr:row>
                    <xdr:rowOff>190500</xdr:rowOff>
                  </from>
                  <to>
                    <xdr:col>33</xdr:col>
                    <xdr:colOff>85725</xdr:colOff>
                    <xdr:row>87</xdr:row>
                    <xdr:rowOff>19050</xdr:rowOff>
                  </to>
                </anchor>
              </controlPr>
            </control>
          </mc:Choice>
        </mc:AlternateContent>
        <mc:AlternateContent xmlns:mc="http://schemas.openxmlformats.org/markup-compatibility/2006">
          <mc:Choice Requires="x14">
            <control shapeId="163851" r:id="rId14" name="Check Box 11">
              <controlPr defaultSize="0" autoFill="0" autoLine="0" autoPict="0">
                <anchor moveWithCells="1">
                  <from>
                    <xdr:col>19</xdr:col>
                    <xdr:colOff>9525</xdr:colOff>
                    <xdr:row>23</xdr:row>
                    <xdr:rowOff>9525</xdr:rowOff>
                  </from>
                  <to>
                    <xdr:col>24</xdr:col>
                    <xdr:colOff>161925</xdr:colOff>
                    <xdr:row>24</xdr:row>
                    <xdr:rowOff>19050</xdr:rowOff>
                  </to>
                </anchor>
              </controlPr>
            </control>
          </mc:Choice>
        </mc:AlternateContent>
        <mc:AlternateContent xmlns:mc="http://schemas.openxmlformats.org/markup-compatibility/2006">
          <mc:Choice Requires="x14">
            <control shapeId="163852" r:id="rId15" name="Check Box 12">
              <controlPr defaultSize="0" autoFill="0" autoLine="0" autoPict="0">
                <anchor moveWithCells="1">
                  <from>
                    <xdr:col>5</xdr:col>
                    <xdr:colOff>47625</xdr:colOff>
                    <xdr:row>86</xdr:row>
                    <xdr:rowOff>171450</xdr:rowOff>
                  </from>
                  <to>
                    <xdr:col>8</xdr:col>
                    <xdr:colOff>114300</xdr:colOff>
                    <xdr:row>88</xdr:row>
                    <xdr:rowOff>9525</xdr:rowOff>
                  </to>
                </anchor>
              </controlPr>
            </control>
          </mc:Choice>
        </mc:AlternateContent>
        <mc:AlternateContent xmlns:mc="http://schemas.openxmlformats.org/markup-compatibility/2006">
          <mc:Choice Requires="x14">
            <control shapeId="163853" r:id="rId16" name="Check Box 13">
              <controlPr defaultSize="0" autoFill="0" autoLine="0" autoPict="0">
                <anchor moveWithCells="1">
                  <from>
                    <xdr:col>5</xdr:col>
                    <xdr:colOff>57150</xdr:colOff>
                    <xdr:row>82</xdr:row>
                    <xdr:rowOff>180975</xdr:rowOff>
                  </from>
                  <to>
                    <xdr:col>15</xdr:col>
                    <xdr:colOff>38100</xdr:colOff>
                    <xdr:row>84</xdr:row>
                    <xdr:rowOff>9525</xdr:rowOff>
                  </to>
                </anchor>
              </controlPr>
            </control>
          </mc:Choice>
        </mc:AlternateContent>
        <mc:AlternateContent xmlns:mc="http://schemas.openxmlformats.org/markup-compatibility/2006">
          <mc:Choice Requires="x14">
            <control shapeId="163854" r:id="rId17" name="Check Box 14">
              <controlPr defaultSize="0" autoFill="0" autoLine="0" autoPict="0">
                <anchor moveWithCells="1">
                  <from>
                    <xdr:col>5</xdr:col>
                    <xdr:colOff>47625</xdr:colOff>
                    <xdr:row>81</xdr:row>
                    <xdr:rowOff>180975</xdr:rowOff>
                  </from>
                  <to>
                    <xdr:col>9</xdr:col>
                    <xdr:colOff>161925</xdr:colOff>
                    <xdr:row>83</xdr:row>
                    <xdr:rowOff>19050</xdr:rowOff>
                  </to>
                </anchor>
              </controlPr>
            </control>
          </mc:Choice>
        </mc:AlternateContent>
        <mc:AlternateContent xmlns:mc="http://schemas.openxmlformats.org/markup-compatibility/2006">
          <mc:Choice Requires="x14">
            <control shapeId="163855" r:id="rId18" name="Check Box 15">
              <controlPr defaultSize="0" autoFill="0" autoLine="0" autoPict="0">
                <anchor moveWithCells="1">
                  <from>
                    <xdr:col>19</xdr:col>
                    <xdr:colOff>0</xdr:colOff>
                    <xdr:row>31</xdr:row>
                    <xdr:rowOff>0</xdr:rowOff>
                  </from>
                  <to>
                    <xdr:col>21</xdr:col>
                    <xdr:colOff>85725</xdr:colOff>
                    <xdr:row>32</xdr:row>
                    <xdr:rowOff>19050</xdr:rowOff>
                  </to>
                </anchor>
              </controlPr>
            </control>
          </mc:Choice>
        </mc:AlternateContent>
        <mc:AlternateContent xmlns:mc="http://schemas.openxmlformats.org/markup-compatibility/2006">
          <mc:Choice Requires="x14">
            <control shapeId="163856" r:id="rId19" name="Check Box 16">
              <controlPr defaultSize="0" autoFill="0" autoLine="0" autoPict="0">
                <anchor moveWithCells="1">
                  <from>
                    <xdr:col>21</xdr:col>
                    <xdr:colOff>161925</xdr:colOff>
                    <xdr:row>31</xdr:row>
                    <xdr:rowOff>0</xdr:rowOff>
                  </from>
                  <to>
                    <xdr:col>24</xdr:col>
                    <xdr:colOff>47625</xdr:colOff>
                    <xdr:row>32</xdr:row>
                    <xdr:rowOff>19050</xdr:rowOff>
                  </to>
                </anchor>
              </controlPr>
            </control>
          </mc:Choice>
        </mc:AlternateContent>
        <mc:AlternateContent xmlns:mc="http://schemas.openxmlformats.org/markup-compatibility/2006">
          <mc:Choice Requires="x14">
            <control shapeId="163857" r:id="rId20" name="Check Box 17">
              <controlPr defaultSize="0" autoFill="0" autoLine="0" autoPict="0">
                <anchor moveWithCells="1">
                  <from>
                    <xdr:col>10</xdr:col>
                    <xdr:colOff>57150</xdr:colOff>
                    <xdr:row>90</xdr:row>
                    <xdr:rowOff>66675</xdr:rowOff>
                  </from>
                  <to>
                    <xdr:col>12</xdr:col>
                    <xdr:colOff>142875</xdr:colOff>
                    <xdr:row>91</xdr:row>
                    <xdr:rowOff>85725</xdr:rowOff>
                  </to>
                </anchor>
              </controlPr>
            </control>
          </mc:Choice>
        </mc:AlternateContent>
        <mc:AlternateContent xmlns:mc="http://schemas.openxmlformats.org/markup-compatibility/2006">
          <mc:Choice Requires="x14">
            <control shapeId="163858" r:id="rId21" name="Check Box 18">
              <controlPr defaultSize="0" autoFill="0" autoLine="0" autoPict="0">
                <anchor moveWithCells="1">
                  <from>
                    <xdr:col>13</xdr:col>
                    <xdr:colOff>57150</xdr:colOff>
                    <xdr:row>90</xdr:row>
                    <xdr:rowOff>66675</xdr:rowOff>
                  </from>
                  <to>
                    <xdr:col>15</xdr:col>
                    <xdr:colOff>114300</xdr:colOff>
                    <xdr:row>91</xdr:row>
                    <xdr:rowOff>85725</xdr:rowOff>
                  </to>
                </anchor>
              </controlPr>
            </control>
          </mc:Choice>
        </mc:AlternateContent>
        <mc:AlternateContent xmlns:mc="http://schemas.openxmlformats.org/markup-compatibility/2006">
          <mc:Choice Requires="x14">
            <control shapeId="163859" r:id="rId22" name="Check Box 19">
              <controlPr defaultSize="0" autoFill="0" autoLine="0" autoPict="0">
                <anchor moveWithCells="1">
                  <from>
                    <xdr:col>21</xdr:col>
                    <xdr:colOff>104775</xdr:colOff>
                    <xdr:row>90</xdr:row>
                    <xdr:rowOff>95250</xdr:rowOff>
                  </from>
                  <to>
                    <xdr:col>26</xdr:col>
                    <xdr:colOff>28575</xdr:colOff>
                    <xdr:row>91</xdr:row>
                    <xdr:rowOff>114300</xdr:rowOff>
                  </to>
                </anchor>
              </controlPr>
            </control>
          </mc:Choice>
        </mc:AlternateContent>
        <mc:AlternateContent xmlns:mc="http://schemas.openxmlformats.org/markup-compatibility/2006">
          <mc:Choice Requires="x14">
            <control shapeId="163860" r:id="rId23" name="Check Box 20">
              <controlPr defaultSize="0" autoFill="0" autoLine="0" autoPict="0">
                <anchor moveWithCells="1">
                  <from>
                    <xdr:col>9</xdr:col>
                    <xdr:colOff>180975</xdr:colOff>
                    <xdr:row>92</xdr:row>
                    <xdr:rowOff>38100</xdr:rowOff>
                  </from>
                  <to>
                    <xdr:col>11</xdr:col>
                    <xdr:colOff>47625</xdr:colOff>
                    <xdr:row>93</xdr:row>
                    <xdr:rowOff>152400</xdr:rowOff>
                  </to>
                </anchor>
              </controlPr>
            </control>
          </mc:Choice>
        </mc:AlternateContent>
        <mc:AlternateContent xmlns:mc="http://schemas.openxmlformats.org/markup-compatibility/2006">
          <mc:Choice Requires="x14">
            <control shapeId="163861" r:id="rId24" name="Check Box 21">
              <controlPr defaultSize="0" autoFill="0" autoLine="0" autoPict="0">
                <anchor moveWithCells="1">
                  <from>
                    <xdr:col>11</xdr:col>
                    <xdr:colOff>28575</xdr:colOff>
                    <xdr:row>79</xdr:row>
                    <xdr:rowOff>9525</xdr:rowOff>
                  </from>
                  <to>
                    <xdr:col>12</xdr:col>
                    <xdr:colOff>47625</xdr:colOff>
                    <xdr:row>79</xdr:row>
                    <xdr:rowOff>180975</xdr:rowOff>
                  </to>
                </anchor>
              </controlPr>
            </control>
          </mc:Choice>
        </mc:AlternateContent>
        <mc:AlternateContent xmlns:mc="http://schemas.openxmlformats.org/markup-compatibility/2006">
          <mc:Choice Requires="x14">
            <control shapeId="163862" r:id="rId25" name="Check Box 22">
              <controlPr defaultSize="0" autoFill="0" autoLine="0" autoPict="0">
                <anchor moveWithCells="1">
                  <from>
                    <xdr:col>20</xdr:col>
                    <xdr:colOff>28575</xdr:colOff>
                    <xdr:row>79</xdr:row>
                    <xdr:rowOff>19050</xdr:rowOff>
                  </from>
                  <to>
                    <xdr:col>21</xdr:col>
                    <xdr:colOff>47625</xdr:colOff>
                    <xdr:row>80</xdr:row>
                    <xdr:rowOff>0</xdr:rowOff>
                  </to>
                </anchor>
              </controlPr>
            </control>
          </mc:Choice>
        </mc:AlternateContent>
        <mc:AlternateContent xmlns:mc="http://schemas.openxmlformats.org/markup-compatibility/2006">
          <mc:Choice Requires="x14">
            <control shapeId="163863" r:id="rId26" name="Check Box 23">
              <controlPr defaultSize="0" autoFill="0" autoLine="0" autoPict="0">
                <anchor moveWithCells="1">
                  <from>
                    <xdr:col>29</xdr:col>
                    <xdr:colOff>9525</xdr:colOff>
                    <xdr:row>79</xdr:row>
                    <xdr:rowOff>19050</xdr:rowOff>
                  </from>
                  <to>
                    <xdr:col>30</xdr:col>
                    <xdr:colOff>28575</xdr:colOff>
                    <xdr:row>80</xdr:row>
                    <xdr:rowOff>0</xdr:rowOff>
                  </to>
                </anchor>
              </controlPr>
            </control>
          </mc:Choice>
        </mc:AlternateContent>
        <mc:AlternateContent xmlns:mc="http://schemas.openxmlformats.org/markup-compatibility/2006">
          <mc:Choice Requires="x14">
            <control shapeId="163864" r:id="rId27" name="Check Box 24">
              <controlPr defaultSize="0" autoFill="0" autoLine="0" autoPict="0">
                <anchor moveWithCells="1">
                  <from>
                    <xdr:col>19</xdr:col>
                    <xdr:colOff>9525</xdr:colOff>
                    <xdr:row>24</xdr:row>
                    <xdr:rowOff>0</xdr:rowOff>
                  </from>
                  <to>
                    <xdr:col>24</xdr:col>
                    <xdr:colOff>161925</xdr:colOff>
                    <xdr:row>25</xdr:row>
                    <xdr:rowOff>9525</xdr:rowOff>
                  </to>
                </anchor>
              </controlPr>
            </control>
          </mc:Choice>
        </mc:AlternateContent>
        <mc:AlternateContent xmlns:mc="http://schemas.openxmlformats.org/markup-compatibility/2006">
          <mc:Choice Requires="x14">
            <control shapeId="163865" r:id="rId28" name="Check Box 25">
              <controlPr defaultSize="0" autoFill="0" autoLine="0" autoPict="0">
                <anchor moveWithCells="1">
                  <from>
                    <xdr:col>24</xdr:col>
                    <xdr:colOff>123825</xdr:colOff>
                    <xdr:row>23</xdr:row>
                    <xdr:rowOff>9525</xdr:rowOff>
                  </from>
                  <to>
                    <xdr:col>30</xdr:col>
                    <xdr:colOff>114300</xdr:colOff>
                    <xdr:row>24</xdr:row>
                    <xdr:rowOff>19050</xdr:rowOff>
                  </to>
                </anchor>
              </controlPr>
            </control>
          </mc:Choice>
        </mc:AlternateContent>
        <mc:AlternateContent xmlns:mc="http://schemas.openxmlformats.org/markup-compatibility/2006">
          <mc:Choice Requires="x14">
            <control shapeId="163866" r:id="rId29" name="Check Box 26">
              <controlPr defaultSize="0" autoFill="0" autoLine="0" autoPict="0">
                <anchor moveWithCells="1">
                  <from>
                    <xdr:col>24</xdr:col>
                    <xdr:colOff>123825</xdr:colOff>
                    <xdr:row>24</xdr:row>
                    <xdr:rowOff>0</xdr:rowOff>
                  </from>
                  <to>
                    <xdr:col>30</xdr:col>
                    <xdr:colOff>114300</xdr:colOff>
                    <xdr:row>25</xdr:row>
                    <xdr:rowOff>9525</xdr:rowOff>
                  </to>
                </anchor>
              </controlPr>
            </control>
          </mc:Choice>
        </mc:AlternateContent>
        <mc:AlternateContent xmlns:mc="http://schemas.openxmlformats.org/markup-compatibility/2006">
          <mc:Choice Requires="x14">
            <control shapeId="163867" r:id="rId30" name="Check Box 27">
              <controlPr defaultSize="0" autoFill="0" autoLine="0" autoPict="0">
                <anchor moveWithCells="1">
                  <from>
                    <xdr:col>4</xdr:col>
                    <xdr:colOff>304800</xdr:colOff>
                    <xdr:row>23</xdr:row>
                    <xdr:rowOff>85725</xdr:rowOff>
                  </from>
                  <to>
                    <xdr:col>6</xdr:col>
                    <xdr:colOff>76200</xdr:colOff>
                    <xdr:row>24</xdr:row>
                    <xdr:rowOff>104775</xdr:rowOff>
                  </to>
                </anchor>
              </controlPr>
            </control>
          </mc:Choice>
        </mc:AlternateContent>
        <mc:AlternateContent xmlns:mc="http://schemas.openxmlformats.org/markup-compatibility/2006">
          <mc:Choice Requires="x14">
            <control shapeId="163868" r:id="rId31" name="Check Box 28">
              <controlPr defaultSize="0" autoFill="0" autoLine="0" autoPict="0">
                <anchor moveWithCells="1">
                  <from>
                    <xdr:col>30</xdr:col>
                    <xdr:colOff>28575</xdr:colOff>
                    <xdr:row>24</xdr:row>
                    <xdr:rowOff>0</xdr:rowOff>
                  </from>
                  <to>
                    <xdr:col>35</xdr:col>
                    <xdr:colOff>200025</xdr:colOff>
                    <xdr:row>25</xdr:row>
                    <xdr:rowOff>9525</xdr:rowOff>
                  </to>
                </anchor>
              </controlPr>
            </control>
          </mc:Choice>
        </mc:AlternateContent>
        <mc:AlternateContent xmlns:mc="http://schemas.openxmlformats.org/markup-compatibility/2006">
          <mc:Choice Requires="x14">
            <control shapeId="163869" r:id="rId32" name="Check Box 29">
              <controlPr defaultSize="0" autoFill="0" autoLine="0" autoPict="0">
                <anchor moveWithCells="1">
                  <from>
                    <xdr:col>5</xdr:col>
                    <xdr:colOff>47625</xdr:colOff>
                    <xdr:row>84</xdr:row>
                    <xdr:rowOff>180975</xdr:rowOff>
                  </from>
                  <to>
                    <xdr:col>11</xdr:col>
                    <xdr:colOff>38100</xdr:colOff>
                    <xdr:row>86</xdr:row>
                    <xdr:rowOff>0</xdr:rowOff>
                  </to>
                </anchor>
              </controlPr>
            </control>
          </mc:Choice>
        </mc:AlternateContent>
        <mc:AlternateContent xmlns:mc="http://schemas.openxmlformats.org/markup-compatibility/2006">
          <mc:Choice Requires="x14">
            <control shapeId="163870" r:id="rId33" name="Check Box 30">
              <controlPr defaultSize="0" autoFill="0" autoLine="0" autoPict="0">
                <anchor moveWithCells="1">
                  <from>
                    <xdr:col>5</xdr:col>
                    <xdr:colOff>47625</xdr:colOff>
                    <xdr:row>85</xdr:row>
                    <xdr:rowOff>190500</xdr:rowOff>
                  </from>
                  <to>
                    <xdr:col>10</xdr:col>
                    <xdr:colOff>161925</xdr:colOff>
                    <xdr:row>87</xdr:row>
                    <xdr:rowOff>9525</xdr:rowOff>
                  </to>
                </anchor>
              </controlPr>
            </control>
          </mc:Choice>
        </mc:AlternateContent>
        <mc:AlternateContent xmlns:mc="http://schemas.openxmlformats.org/markup-compatibility/2006">
          <mc:Choice Requires="x14">
            <control shapeId="163871" r:id="rId34" name="Check Box 31">
              <controlPr defaultSize="0" autoFill="0" autoLine="0" autoPict="0">
                <anchor moveWithCells="1">
                  <from>
                    <xdr:col>5</xdr:col>
                    <xdr:colOff>9525</xdr:colOff>
                    <xdr:row>88</xdr:row>
                    <xdr:rowOff>38100</xdr:rowOff>
                  </from>
                  <to>
                    <xdr:col>13</xdr:col>
                    <xdr:colOff>114300</xdr:colOff>
                    <xdr:row>88</xdr:row>
                    <xdr:rowOff>266700</xdr:rowOff>
                  </to>
                </anchor>
              </controlPr>
            </control>
          </mc:Choice>
        </mc:AlternateContent>
        <mc:AlternateContent xmlns:mc="http://schemas.openxmlformats.org/markup-compatibility/2006">
          <mc:Choice Requires="x14">
            <control shapeId="163872" r:id="rId35" name="Check Box 32">
              <controlPr defaultSize="0" autoFill="0" autoLine="0" autoPict="0">
                <anchor moveWithCells="1">
                  <from>
                    <xdr:col>14</xdr:col>
                    <xdr:colOff>9525</xdr:colOff>
                    <xdr:row>88</xdr:row>
                    <xdr:rowOff>38100</xdr:rowOff>
                  </from>
                  <to>
                    <xdr:col>19</xdr:col>
                    <xdr:colOff>142875</xdr:colOff>
                    <xdr:row>88</xdr:row>
                    <xdr:rowOff>276225</xdr:rowOff>
                  </to>
                </anchor>
              </controlPr>
            </control>
          </mc:Choice>
        </mc:AlternateContent>
        <mc:AlternateContent xmlns:mc="http://schemas.openxmlformats.org/markup-compatibility/2006">
          <mc:Choice Requires="x14">
            <control shapeId="163873" r:id="rId36" name="Check Box 33">
              <controlPr defaultSize="0" autoFill="0" autoLine="0" autoPict="0">
                <anchor moveWithCells="1">
                  <from>
                    <xdr:col>20</xdr:col>
                    <xdr:colOff>0</xdr:colOff>
                    <xdr:row>88</xdr:row>
                    <xdr:rowOff>19050</xdr:rowOff>
                  </from>
                  <to>
                    <xdr:col>24</xdr:col>
                    <xdr:colOff>28575</xdr:colOff>
                    <xdr:row>88</xdr:row>
                    <xdr:rowOff>276225</xdr:rowOff>
                  </to>
                </anchor>
              </controlPr>
            </control>
          </mc:Choice>
        </mc:AlternateContent>
        <mc:AlternateContent xmlns:mc="http://schemas.openxmlformats.org/markup-compatibility/2006">
          <mc:Choice Requires="x14">
            <control shapeId="163874" r:id="rId37" name="Check Box 34">
              <controlPr defaultSize="0" autoFill="0" autoLine="0" autoPict="0">
                <anchor moveWithCells="1">
                  <from>
                    <xdr:col>25</xdr:col>
                    <xdr:colOff>19050</xdr:colOff>
                    <xdr:row>101</xdr:row>
                    <xdr:rowOff>19050</xdr:rowOff>
                  </from>
                  <to>
                    <xdr:col>26</xdr:col>
                    <xdr:colOff>66675</xdr:colOff>
                    <xdr:row>101</xdr:row>
                    <xdr:rowOff>152400</xdr:rowOff>
                  </to>
                </anchor>
              </controlPr>
            </control>
          </mc:Choice>
        </mc:AlternateContent>
        <mc:AlternateContent xmlns:mc="http://schemas.openxmlformats.org/markup-compatibility/2006">
          <mc:Choice Requires="x14">
            <control shapeId="163875" r:id="rId38" name="Check Box 35">
              <controlPr defaultSize="0" autoFill="0" autoLine="0" autoPict="0">
                <anchor moveWithCells="1">
                  <from>
                    <xdr:col>5</xdr:col>
                    <xdr:colOff>171450</xdr:colOff>
                    <xdr:row>116</xdr:row>
                    <xdr:rowOff>85725</xdr:rowOff>
                  </from>
                  <to>
                    <xdr:col>7</xdr:col>
                    <xdr:colOff>76200</xdr:colOff>
                    <xdr:row>117</xdr:row>
                    <xdr:rowOff>123825</xdr:rowOff>
                  </to>
                </anchor>
              </controlPr>
            </control>
          </mc:Choice>
        </mc:AlternateContent>
        <mc:AlternateContent xmlns:mc="http://schemas.openxmlformats.org/markup-compatibility/2006">
          <mc:Choice Requires="x14">
            <control shapeId="163876" r:id="rId39" name="Check Box 36">
              <controlPr defaultSize="0" autoFill="0" autoLine="0" autoPict="0">
                <anchor moveWithCells="1">
                  <from>
                    <xdr:col>28</xdr:col>
                    <xdr:colOff>76200</xdr:colOff>
                    <xdr:row>116</xdr:row>
                    <xdr:rowOff>76200</xdr:rowOff>
                  </from>
                  <to>
                    <xdr:col>29</xdr:col>
                    <xdr:colOff>180975</xdr:colOff>
                    <xdr:row>117</xdr:row>
                    <xdr:rowOff>114300</xdr:rowOff>
                  </to>
                </anchor>
              </controlPr>
            </control>
          </mc:Choice>
        </mc:AlternateContent>
        <mc:AlternateContent xmlns:mc="http://schemas.openxmlformats.org/markup-compatibility/2006">
          <mc:Choice Requires="x14">
            <control shapeId="163877" r:id="rId40" name="Check Box 37">
              <controlPr defaultSize="0" autoFill="0" autoLine="0" autoPict="0">
                <anchor moveWithCells="1">
                  <from>
                    <xdr:col>6</xdr:col>
                    <xdr:colOff>19050</xdr:colOff>
                    <xdr:row>120</xdr:row>
                    <xdr:rowOff>76200</xdr:rowOff>
                  </from>
                  <to>
                    <xdr:col>8</xdr:col>
                    <xdr:colOff>0</xdr:colOff>
                    <xdr:row>121</xdr:row>
                    <xdr:rowOff>28575</xdr:rowOff>
                  </to>
                </anchor>
              </controlPr>
            </control>
          </mc:Choice>
        </mc:AlternateContent>
        <mc:AlternateContent xmlns:mc="http://schemas.openxmlformats.org/markup-compatibility/2006">
          <mc:Choice Requires="x14">
            <control shapeId="163878" r:id="rId41" name="Check Box 38">
              <controlPr defaultSize="0" autoFill="0" autoLine="0" autoPict="0">
                <anchor moveWithCells="1">
                  <from>
                    <xdr:col>19</xdr:col>
                    <xdr:colOff>9525</xdr:colOff>
                    <xdr:row>120</xdr:row>
                    <xdr:rowOff>38100</xdr:rowOff>
                  </from>
                  <to>
                    <xdr:col>20</xdr:col>
                    <xdr:colOff>114300</xdr:colOff>
                    <xdr:row>122</xdr:row>
                    <xdr:rowOff>0</xdr:rowOff>
                  </to>
                </anchor>
              </controlPr>
            </control>
          </mc:Choice>
        </mc:AlternateContent>
        <mc:AlternateContent xmlns:mc="http://schemas.openxmlformats.org/markup-compatibility/2006">
          <mc:Choice Requires="x14">
            <control shapeId="163879" r:id="rId42" name="Check Box 39">
              <controlPr defaultSize="0" autoFill="0" autoLine="0" autoPict="0">
                <anchor moveWithCells="1">
                  <from>
                    <xdr:col>27</xdr:col>
                    <xdr:colOff>0</xdr:colOff>
                    <xdr:row>97</xdr:row>
                    <xdr:rowOff>47625</xdr:rowOff>
                  </from>
                  <to>
                    <xdr:col>28</xdr:col>
                    <xdr:colOff>85725</xdr:colOff>
                    <xdr:row>98</xdr:row>
                    <xdr:rowOff>104775</xdr:rowOff>
                  </to>
                </anchor>
              </controlPr>
            </control>
          </mc:Choice>
        </mc:AlternateContent>
        <mc:AlternateContent xmlns:mc="http://schemas.openxmlformats.org/markup-compatibility/2006">
          <mc:Choice Requires="x14">
            <control shapeId="163880" r:id="rId43" name="Check Box 40">
              <controlPr defaultSize="0" autoFill="0" autoLine="0" autoPict="0">
                <anchor moveWithCells="1">
                  <from>
                    <xdr:col>27</xdr:col>
                    <xdr:colOff>0</xdr:colOff>
                    <xdr:row>99</xdr:row>
                    <xdr:rowOff>57150</xdr:rowOff>
                  </from>
                  <to>
                    <xdr:col>28</xdr:col>
                    <xdr:colOff>85725</xdr:colOff>
                    <xdr:row>100</xdr:row>
                    <xdr:rowOff>114300</xdr:rowOff>
                  </to>
                </anchor>
              </controlPr>
            </control>
          </mc:Choice>
        </mc:AlternateContent>
        <mc:AlternateContent xmlns:mc="http://schemas.openxmlformats.org/markup-compatibility/2006">
          <mc:Choice Requires="x14">
            <control shapeId="163881" r:id="rId44" name="Check Box 41">
              <controlPr defaultSize="0" autoFill="0" autoLine="0" autoPict="0">
                <anchor moveWithCells="1">
                  <from>
                    <xdr:col>25</xdr:col>
                    <xdr:colOff>19050</xdr:colOff>
                    <xdr:row>101</xdr:row>
                    <xdr:rowOff>161925</xdr:rowOff>
                  </from>
                  <to>
                    <xdr:col>26</xdr:col>
                    <xdr:colOff>104775</xdr:colOff>
                    <xdr:row>103</xdr:row>
                    <xdr:rowOff>0</xdr:rowOff>
                  </to>
                </anchor>
              </controlPr>
            </control>
          </mc:Choice>
        </mc:AlternateContent>
        <mc:AlternateContent xmlns:mc="http://schemas.openxmlformats.org/markup-compatibility/2006">
          <mc:Choice Requires="x14">
            <control shapeId="163882" r:id="rId45" name="Check Box 42">
              <controlPr defaultSize="0" autoFill="0" autoLine="0" autoPict="0">
                <anchor moveWithCells="1">
                  <from>
                    <xdr:col>6</xdr:col>
                    <xdr:colOff>28575</xdr:colOff>
                    <xdr:row>126</xdr:row>
                    <xdr:rowOff>0</xdr:rowOff>
                  </from>
                  <to>
                    <xdr:col>12</xdr:col>
                    <xdr:colOff>142875</xdr:colOff>
                    <xdr:row>127</xdr:row>
                    <xdr:rowOff>9525</xdr:rowOff>
                  </to>
                </anchor>
              </controlPr>
            </control>
          </mc:Choice>
        </mc:AlternateContent>
        <mc:AlternateContent xmlns:mc="http://schemas.openxmlformats.org/markup-compatibility/2006">
          <mc:Choice Requires="x14">
            <control shapeId="163883" r:id="rId46" name="Check Box 43">
              <controlPr defaultSize="0" autoFill="0" autoLine="0" autoPict="0">
                <anchor moveWithCells="1">
                  <from>
                    <xdr:col>13</xdr:col>
                    <xdr:colOff>142875</xdr:colOff>
                    <xdr:row>126</xdr:row>
                    <xdr:rowOff>0</xdr:rowOff>
                  </from>
                  <to>
                    <xdr:col>18</xdr:col>
                    <xdr:colOff>9525</xdr:colOff>
                    <xdr:row>127</xdr:row>
                    <xdr:rowOff>0</xdr:rowOff>
                  </to>
                </anchor>
              </controlPr>
            </control>
          </mc:Choice>
        </mc:AlternateContent>
        <mc:AlternateContent xmlns:mc="http://schemas.openxmlformats.org/markup-compatibility/2006">
          <mc:Choice Requires="x14">
            <control shapeId="163884" r:id="rId47" name="Check Box 44">
              <controlPr defaultSize="0" autoFill="0" autoLine="0" autoPict="0">
                <anchor moveWithCells="1">
                  <from>
                    <xdr:col>19</xdr:col>
                    <xdr:colOff>9525</xdr:colOff>
                    <xdr:row>125</xdr:row>
                    <xdr:rowOff>238125</xdr:rowOff>
                  </from>
                  <to>
                    <xdr:col>26</xdr:col>
                    <xdr:colOff>95250</xdr:colOff>
                    <xdr:row>127</xdr:row>
                    <xdr:rowOff>19050</xdr:rowOff>
                  </to>
                </anchor>
              </controlPr>
            </control>
          </mc:Choice>
        </mc:AlternateContent>
        <mc:AlternateContent xmlns:mc="http://schemas.openxmlformats.org/markup-compatibility/2006">
          <mc:Choice Requires="x14">
            <control shapeId="163885" r:id="rId48" name="Check Box 45">
              <controlPr defaultSize="0" autoFill="0" autoLine="0" autoPict="0">
                <anchor moveWithCells="1">
                  <from>
                    <xdr:col>27</xdr:col>
                    <xdr:colOff>28575</xdr:colOff>
                    <xdr:row>126</xdr:row>
                    <xdr:rowOff>0</xdr:rowOff>
                  </from>
                  <to>
                    <xdr:col>33</xdr:col>
                    <xdr:colOff>28575</xdr:colOff>
                    <xdr:row>127</xdr:row>
                    <xdr:rowOff>9525</xdr:rowOff>
                  </to>
                </anchor>
              </controlPr>
            </control>
          </mc:Choice>
        </mc:AlternateContent>
        <mc:AlternateContent xmlns:mc="http://schemas.openxmlformats.org/markup-compatibility/2006">
          <mc:Choice Requires="x14">
            <control shapeId="163886" r:id="rId49" name="Check Box 46">
              <controlPr defaultSize="0" autoFill="0" autoLine="0" autoPict="0">
                <anchor moveWithCells="1">
                  <from>
                    <xdr:col>10</xdr:col>
                    <xdr:colOff>152400</xdr:colOff>
                    <xdr:row>126</xdr:row>
                    <xdr:rowOff>171450</xdr:rowOff>
                  </from>
                  <to>
                    <xdr:col>13</xdr:col>
                    <xdr:colOff>161925</xdr:colOff>
                    <xdr:row>128</xdr:row>
                    <xdr:rowOff>0</xdr:rowOff>
                  </to>
                </anchor>
              </controlPr>
            </control>
          </mc:Choice>
        </mc:AlternateContent>
        <mc:AlternateContent xmlns:mc="http://schemas.openxmlformats.org/markup-compatibility/2006">
          <mc:Choice Requires="x14">
            <control shapeId="163887" r:id="rId50" name="Check Box 47">
              <controlPr defaultSize="0" autoFill="0" autoLine="0" autoPict="0">
                <anchor moveWithCells="1">
                  <from>
                    <xdr:col>26</xdr:col>
                    <xdr:colOff>9525</xdr:colOff>
                    <xdr:row>107</xdr:row>
                    <xdr:rowOff>9525</xdr:rowOff>
                  </from>
                  <to>
                    <xdr:col>31</xdr:col>
                    <xdr:colOff>9525</xdr:colOff>
                    <xdr:row>108</xdr:row>
                    <xdr:rowOff>9525</xdr:rowOff>
                  </to>
                </anchor>
              </controlPr>
            </control>
          </mc:Choice>
        </mc:AlternateContent>
        <mc:AlternateContent xmlns:mc="http://schemas.openxmlformats.org/markup-compatibility/2006">
          <mc:Choice Requires="x14">
            <control shapeId="163888" r:id="rId51" name="Check Box 48">
              <controlPr defaultSize="0" autoFill="0" autoLine="0" autoPict="0">
                <anchor moveWithCells="1">
                  <from>
                    <xdr:col>31</xdr:col>
                    <xdr:colOff>57150</xdr:colOff>
                    <xdr:row>107</xdr:row>
                    <xdr:rowOff>0</xdr:rowOff>
                  </from>
                  <to>
                    <xdr:col>33</xdr:col>
                    <xdr:colOff>123825</xdr:colOff>
                    <xdr:row>108</xdr:row>
                    <xdr:rowOff>19050</xdr:rowOff>
                  </to>
                </anchor>
              </controlPr>
            </control>
          </mc:Choice>
        </mc:AlternateContent>
        <mc:AlternateContent xmlns:mc="http://schemas.openxmlformats.org/markup-compatibility/2006">
          <mc:Choice Requires="x14">
            <control shapeId="163889" r:id="rId52" name="Check Box 49">
              <controlPr defaultSize="0" autoFill="0" autoLine="0" autoPict="0">
                <anchor moveWithCells="1">
                  <from>
                    <xdr:col>26</xdr:col>
                    <xdr:colOff>9525</xdr:colOff>
                    <xdr:row>107</xdr:row>
                    <xdr:rowOff>161925</xdr:rowOff>
                  </from>
                  <to>
                    <xdr:col>29</xdr:col>
                    <xdr:colOff>19050</xdr:colOff>
                    <xdr:row>109</xdr:row>
                    <xdr:rowOff>38100</xdr:rowOff>
                  </to>
                </anchor>
              </controlPr>
            </control>
          </mc:Choice>
        </mc:AlternateContent>
        <mc:AlternateContent xmlns:mc="http://schemas.openxmlformats.org/markup-compatibility/2006">
          <mc:Choice Requires="x14">
            <control shapeId="163890" r:id="rId53" name="Check Box 50">
              <controlPr defaultSize="0" autoFill="0" autoLine="0" autoPict="0">
                <anchor moveWithCells="1">
                  <from>
                    <xdr:col>26</xdr:col>
                    <xdr:colOff>19050</xdr:colOff>
                    <xdr:row>109</xdr:row>
                    <xdr:rowOff>0</xdr:rowOff>
                  </from>
                  <to>
                    <xdr:col>31</xdr:col>
                    <xdr:colOff>19050</xdr:colOff>
                    <xdr:row>110</xdr:row>
                    <xdr:rowOff>0</xdr:rowOff>
                  </to>
                </anchor>
              </controlPr>
            </control>
          </mc:Choice>
        </mc:AlternateContent>
        <mc:AlternateContent xmlns:mc="http://schemas.openxmlformats.org/markup-compatibility/2006">
          <mc:Choice Requires="x14">
            <control shapeId="163891" r:id="rId54" name="Check Box 51">
              <controlPr defaultSize="0" autoFill="0" autoLine="0" autoPict="0">
                <anchor moveWithCells="1">
                  <from>
                    <xdr:col>31</xdr:col>
                    <xdr:colOff>66675</xdr:colOff>
                    <xdr:row>109</xdr:row>
                    <xdr:rowOff>0</xdr:rowOff>
                  </from>
                  <to>
                    <xdr:col>33</xdr:col>
                    <xdr:colOff>133350</xdr:colOff>
                    <xdr:row>110</xdr:row>
                    <xdr:rowOff>19050</xdr:rowOff>
                  </to>
                </anchor>
              </controlPr>
            </control>
          </mc:Choice>
        </mc:AlternateContent>
        <mc:AlternateContent xmlns:mc="http://schemas.openxmlformats.org/markup-compatibility/2006">
          <mc:Choice Requires="x14">
            <control shapeId="163892" r:id="rId55" name="Check Box 52">
              <controlPr defaultSize="0" autoFill="0" autoLine="0" autoPict="0">
                <anchor moveWithCells="1">
                  <from>
                    <xdr:col>26</xdr:col>
                    <xdr:colOff>28575</xdr:colOff>
                    <xdr:row>109</xdr:row>
                    <xdr:rowOff>142875</xdr:rowOff>
                  </from>
                  <to>
                    <xdr:col>29</xdr:col>
                    <xdr:colOff>38100</xdr:colOff>
                    <xdr:row>111</xdr:row>
                    <xdr:rowOff>9525</xdr:rowOff>
                  </to>
                </anchor>
              </controlPr>
            </control>
          </mc:Choice>
        </mc:AlternateContent>
        <mc:AlternateContent xmlns:mc="http://schemas.openxmlformats.org/markup-compatibility/2006">
          <mc:Choice Requires="x14">
            <control shapeId="163893" r:id="rId56" name="Check Box 53">
              <controlPr defaultSize="0" autoFill="0" autoLine="0" autoPict="0">
                <anchor moveWithCells="1">
                  <from>
                    <xdr:col>15</xdr:col>
                    <xdr:colOff>142875</xdr:colOff>
                    <xdr:row>49</xdr:row>
                    <xdr:rowOff>66675</xdr:rowOff>
                  </from>
                  <to>
                    <xdr:col>20</xdr:col>
                    <xdr:colOff>171450</xdr:colOff>
                    <xdr:row>51</xdr:row>
                    <xdr:rowOff>19050</xdr:rowOff>
                  </to>
                </anchor>
              </controlPr>
            </control>
          </mc:Choice>
        </mc:AlternateContent>
        <mc:AlternateContent xmlns:mc="http://schemas.openxmlformats.org/markup-compatibility/2006">
          <mc:Choice Requires="x14">
            <control shapeId="163894" r:id="rId57" name="Check Box 54">
              <controlPr defaultSize="0" autoFill="0" autoLine="0" autoPict="0">
                <anchor moveWithCells="1">
                  <from>
                    <xdr:col>15</xdr:col>
                    <xdr:colOff>142875</xdr:colOff>
                    <xdr:row>53</xdr:row>
                    <xdr:rowOff>85725</xdr:rowOff>
                  </from>
                  <to>
                    <xdr:col>20</xdr:col>
                    <xdr:colOff>85725</xdr:colOff>
                    <xdr:row>54</xdr:row>
                    <xdr:rowOff>123825</xdr:rowOff>
                  </to>
                </anchor>
              </controlPr>
            </control>
          </mc:Choice>
        </mc:AlternateContent>
        <mc:AlternateContent xmlns:mc="http://schemas.openxmlformats.org/markup-compatibility/2006">
          <mc:Choice Requires="x14">
            <control shapeId="163895" r:id="rId58" name="Check Box 55">
              <controlPr defaultSize="0" autoFill="0" autoLine="0" autoPict="0">
                <anchor moveWithCells="1">
                  <from>
                    <xdr:col>24</xdr:col>
                    <xdr:colOff>9525</xdr:colOff>
                    <xdr:row>53</xdr:row>
                    <xdr:rowOff>95250</xdr:rowOff>
                  </from>
                  <to>
                    <xdr:col>31</xdr:col>
                    <xdr:colOff>76200</xdr:colOff>
                    <xdr:row>54</xdr:row>
                    <xdr:rowOff>133350</xdr:rowOff>
                  </to>
                </anchor>
              </controlPr>
            </control>
          </mc:Choice>
        </mc:AlternateContent>
        <mc:AlternateContent xmlns:mc="http://schemas.openxmlformats.org/markup-compatibility/2006">
          <mc:Choice Requires="x14">
            <control shapeId="163896" r:id="rId59" name="Check Box 56">
              <controlPr defaultSize="0" autoFill="0" autoLine="0" autoPict="0">
                <anchor moveWithCells="1">
                  <from>
                    <xdr:col>5</xdr:col>
                    <xdr:colOff>180975</xdr:colOff>
                    <xdr:row>53</xdr:row>
                    <xdr:rowOff>19050</xdr:rowOff>
                  </from>
                  <to>
                    <xdr:col>11</xdr:col>
                    <xdr:colOff>9525</xdr:colOff>
                    <xdr:row>54</xdr:row>
                    <xdr:rowOff>57150</xdr:rowOff>
                  </to>
                </anchor>
              </controlPr>
            </control>
          </mc:Choice>
        </mc:AlternateContent>
        <mc:AlternateContent xmlns:mc="http://schemas.openxmlformats.org/markup-compatibility/2006">
          <mc:Choice Requires="x14">
            <control shapeId="163897" r:id="rId60" name="Check Box 57">
              <controlPr defaultSize="0" autoFill="0" autoLine="0" autoPict="0">
                <anchor moveWithCells="1">
                  <from>
                    <xdr:col>5</xdr:col>
                    <xdr:colOff>180975</xdr:colOff>
                    <xdr:row>55</xdr:row>
                    <xdr:rowOff>9525</xdr:rowOff>
                  </from>
                  <to>
                    <xdr:col>11</xdr:col>
                    <xdr:colOff>19050</xdr:colOff>
                    <xdr:row>56</xdr:row>
                    <xdr:rowOff>95250</xdr:rowOff>
                  </to>
                </anchor>
              </controlPr>
            </control>
          </mc:Choice>
        </mc:AlternateContent>
        <mc:AlternateContent xmlns:mc="http://schemas.openxmlformats.org/markup-compatibility/2006">
          <mc:Choice Requires="x14">
            <control shapeId="163898" r:id="rId61" name="Check Box 58">
              <controlPr defaultSize="0" autoFill="0" autoLine="0" autoPict="0">
                <anchor moveWithCells="1">
                  <from>
                    <xdr:col>15</xdr:col>
                    <xdr:colOff>133350</xdr:colOff>
                    <xdr:row>58</xdr:row>
                    <xdr:rowOff>57150</xdr:rowOff>
                  </from>
                  <to>
                    <xdr:col>20</xdr:col>
                    <xdr:colOff>161925</xdr:colOff>
                    <xdr:row>60</xdr:row>
                    <xdr:rowOff>19050</xdr:rowOff>
                  </to>
                </anchor>
              </controlPr>
            </control>
          </mc:Choice>
        </mc:AlternateContent>
        <mc:AlternateContent xmlns:mc="http://schemas.openxmlformats.org/markup-compatibility/2006">
          <mc:Choice Requires="x14">
            <control shapeId="163899" r:id="rId62" name="Check Box 59">
              <controlPr defaultSize="0" autoFill="0" autoLine="0" autoPict="0">
                <anchor moveWithCells="1">
                  <from>
                    <xdr:col>15</xdr:col>
                    <xdr:colOff>142875</xdr:colOff>
                    <xdr:row>62</xdr:row>
                    <xdr:rowOff>85725</xdr:rowOff>
                  </from>
                  <to>
                    <xdr:col>20</xdr:col>
                    <xdr:colOff>85725</xdr:colOff>
                    <xdr:row>63</xdr:row>
                    <xdr:rowOff>123825</xdr:rowOff>
                  </to>
                </anchor>
              </controlPr>
            </control>
          </mc:Choice>
        </mc:AlternateContent>
        <mc:AlternateContent xmlns:mc="http://schemas.openxmlformats.org/markup-compatibility/2006">
          <mc:Choice Requires="x14">
            <control shapeId="163900" r:id="rId63" name="Check Box 60">
              <controlPr defaultSize="0" autoFill="0" autoLine="0" autoPict="0">
                <anchor moveWithCells="1">
                  <from>
                    <xdr:col>24</xdr:col>
                    <xdr:colOff>9525</xdr:colOff>
                    <xdr:row>62</xdr:row>
                    <xdr:rowOff>95250</xdr:rowOff>
                  </from>
                  <to>
                    <xdr:col>31</xdr:col>
                    <xdr:colOff>76200</xdr:colOff>
                    <xdr:row>63</xdr:row>
                    <xdr:rowOff>133350</xdr:rowOff>
                  </to>
                </anchor>
              </controlPr>
            </control>
          </mc:Choice>
        </mc:AlternateContent>
        <mc:AlternateContent xmlns:mc="http://schemas.openxmlformats.org/markup-compatibility/2006">
          <mc:Choice Requires="x14">
            <control shapeId="163901" r:id="rId64" name="Check Box 61">
              <controlPr defaultSize="0" autoFill="0" autoLine="0" autoPict="0">
                <anchor moveWithCells="1">
                  <from>
                    <xdr:col>6</xdr:col>
                    <xdr:colOff>19050</xdr:colOff>
                    <xdr:row>126</xdr:row>
                    <xdr:rowOff>161925</xdr:rowOff>
                  </from>
                  <to>
                    <xdr:col>10</xdr:col>
                    <xdr:colOff>38100</xdr:colOff>
                    <xdr:row>128</xdr:row>
                    <xdr:rowOff>19050</xdr:rowOff>
                  </to>
                </anchor>
              </controlPr>
            </control>
          </mc:Choice>
        </mc:AlternateContent>
        <mc:AlternateContent xmlns:mc="http://schemas.openxmlformats.org/markup-compatibility/2006">
          <mc:Choice Requires="x14">
            <control shapeId="163902" r:id="rId65" name="Check Box 62">
              <controlPr defaultSize="0" autoFill="0" autoLine="0" autoPict="0">
                <anchor moveWithCells="1">
                  <from>
                    <xdr:col>19</xdr:col>
                    <xdr:colOff>0</xdr:colOff>
                    <xdr:row>31</xdr:row>
                    <xdr:rowOff>180975</xdr:rowOff>
                  </from>
                  <to>
                    <xdr:col>21</xdr:col>
                    <xdr:colOff>123825</xdr:colOff>
                    <xdr:row>33</xdr:row>
                    <xdr:rowOff>9525</xdr:rowOff>
                  </to>
                </anchor>
              </controlPr>
            </control>
          </mc:Choice>
        </mc:AlternateContent>
        <mc:AlternateContent xmlns:mc="http://schemas.openxmlformats.org/markup-compatibility/2006">
          <mc:Choice Requires="x14">
            <control shapeId="163903" r:id="rId66" name="Check Box 63">
              <controlPr defaultSize="0" autoFill="0" autoLine="0" autoPict="0">
                <anchor moveWithCells="1">
                  <from>
                    <xdr:col>21</xdr:col>
                    <xdr:colOff>161925</xdr:colOff>
                    <xdr:row>31</xdr:row>
                    <xdr:rowOff>171450</xdr:rowOff>
                  </from>
                  <to>
                    <xdr:col>25</xdr:col>
                    <xdr:colOff>28575</xdr:colOff>
                    <xdr:row>33</xdr:row>
                    <xdr:rowOff>28575</xdr:rowOff>
                  </to>
                </anchor>
              </controlPr>
            </control>
          </mc:Choice>
        </mc:AlternateContent>
        <mc:AlternateContent xmlns:mc="http://schemas.openxmlformats.org/markup-compatibility/2006">
          <mc:Choice Requires="x14">
            <control shapeId="163904" r:id="rId67" name="Check Box 64">
              <controlPr defaultSize="0" autoFill="0" autoLine="0" autoPict="0">
                <anchor moveWithCells="1">
                  <from>
                    <xdr:col>8</xdr:col>
                    <xdr:colOff>104775</xdr:colOff>
                    <xdr:row>66</xdr:row>
                    <xdr:rowOff>171450</xdr:rowOff>
                  </from>
                  <to>
                    <xdr:col>11</xdr:col>
                    <xdr:colOff>9525</xdr:colOff>
                    <xdr:row>68</xdr:row>
                    <xdr:rowOff>9525</xdr:rowOff>
                  </to>
                </anchor>
              </controlPr>
            </control>
          </mc:Choice>
        </mc:AlternateContent>
        <mc:AlternateContent xmlns:mc="http://schemas.openxmlformats.org/markup-compatibility/2006">
          <mc:Choice Requires="x14">
            <control shapeId="163905" r:id="rId68" name="Check Box 65">
              <controlPr defaultSize="0" autoFill="0" autoLine="0" autoPict="0">
                <anchor moveWithCells="1">
                  <from>
                    <xdr:col>5</xdr:col>
                    <xdr:colOff>47625</xdr:colOff>
                    <xdr:row>66</xdr:row>
                    <xdr:rowOff>171450</xdr:rowOff>
                  </from>
                  <to>
                    <xdr:col>7</xdr:col>
                    <xdr:colOff>142875</xdr:colOff>
                    <xdr:row>68</xdr:row>
                    <xdr:rowOff>9525</xdr:rowOff>
                  </to>
                </anchor>
              </controlPr>
            </control>
          </mc:Choice>
        </mc:AlternateContent>
        <mc:AlternateContent xmlns:mc="http://schemas.openxmlformats.org/markup-compatibility/2006">
          <mc:Choice Requires="x14">
            <control shapeId="163906" r:id="rId69" name="Check Box 66">
              <controlPr defaultSize="0" autoFill="0" autoLine="0" autoPict="0">
                <anchor moveWithCells="1">
                  <from>
                    <xdr:col>14</xdr:col>
                    <xdr:colOff>180975</xdr:colOff>
                    <xdr:row>105</xdr:row>
                    <xdr:rowOff>9525</xdr:rowOff>
                  </from>
                  <to>
                    <xdr:col>19</xdr:col>
                    <xdr:colOff>104775</xdr:colOff>
                    <xdr:row>105</xdr:row>
                    <xdr:rowOff>161925</xdr:rowOff>
                  </to>
                </anchor>
              </controlPr>
            </control>
          </mc:Choice>
        </mc:AlternateContent>
        <mc:AlternateContent xmlns:mc="http://schemas.openxmlformats.org/markup-compatibility/2006">
          <mc:Choice Requires="x14">
            <control shapeId="163907" r:id="rId70" name="Check Box 67">
              <controlPr defaultSize="0" autoFill="0" autoLine="0" autoPict="0">
                <anchor moveWithCells="1">
                  <from>
                    <xdr:col>14</xdr:col>
                    <xdr:colOff>171450</xdr:colOff>
                    <xdr:row>105</xdr:row>
                    <xdr:rowOff>152400</xdr:rowOff>
                  </from>
                  <to>
                    <xdr:col>19</xdr:col>
                    <xdr:colOff>95250</xdr:colOff>
                    <xdr:row>107</xdr:row>
                    <xdr:rowOff>9525</xdr:rowOff>
                  </to>
                </anchor>
              </controlPr>
            </control>
          </mc:Choice>
        </mc:AlternateContent>
        <mc:AlternateContent xmlns:mc="http://schemas.openxmlformats.org/markup-compatibility/2006">
          <mc:Choice Requires="x14">
            <control shapeId="163908" r:id="rId71" name="Check Box 68">
              <controlPr defaultSize="0" autoFill="0" autoLine="0" autoPict="0">
                <anchor moveWithCells="1">
                  <from>
                    <xdr:col>20</xdr:col>
                    <xdr:colOff>180975</xdr:colOff>
                    <xdr:row>105</xdr:row>
                    <xdr:rowOff>9525</xdr:rowOff>
                  </from>
                  <to>
                    <xdr:col>25</xdr:col>
                    <xdr:colOff>180975</xdr:colOff>
                    <xdr:row>106</xdr:row>
                    <xdr:rowOff>9525</xdr:rowOff>
                  </to>
                </anchor>
              </controlPr>
            </control>
          </mc:Choice>
        </mc:AlternateContent>
        <mc:AlternateContent xmlns:mc="http://schemas.openxmlformats.org/markup-compatibility/2006">
          <mc:Choice Requires="x14">
            <control shapeId="163909" r:id="rId72" name="Check Box 69">
              <controlPr defaultSize="0" autoFill="0" autoLine="0" autoPict="0">
                <anchor moveWithCells="1">
                  <from>
                    <xdr:col>20</xdr:col>
                    <xdr:colOff>180975</xdr:colOff>
                    <xdr:row>105</xdr:row>
                    <xdr:rowOff>152400</xdr:rowOff>
                  </from>
                  <to>
                    <xdr:col>23</xdr:col>
                    <xdr:colOff>171450</xdr:colOff>
                    <xdr:row>107</xdr:row>
                    <xdr:rowOff>19050</xdr:rowOff>
                  </to>
                </anchor>
              </controlPr>
            </control>
          </mc:Choice>
        </mc:AlternateContent>
        <mc:AlternateContent xmlns:mc="http://schemas.openxmlformats.org/markup-compatibility/2006">
          <mc:Choice Requires="x14">
            <control shapeId="163910" r:id="rId73" name="Check Box 70">
              <controlPr defaultSize="0" autoFill="0" autoLine="0" autoPict="0">
                <anchor moveWithCells="1">
                  <from>
                    <xdr:col>28</xdr:col>
                    <xdr:colOff>0</xdr:colOff>
                    <xdr:row>105</xdr:row>
                    <xdr:rowOff>0</xdr:rowOff>
                  </from>
                  <to>
                    <xdr:col>33</xdr:col>
                    <xdr:colOff>0</xdr:colOff>
                    <xdr:row>106</xdr:row>
                    <xdr:rowOff>0</xdr:rowOff>
                  </to>
                </anchor>
              </controlPr>
            </control>
          </mc:Choice>
        </mc:AlternateContent>
        <mc:AlternateContent xmlns:mc="http://schemas.openxmlformats.org/markup-compatibility/2006">
          <mc:Choice Requires="x14">
            <control shapeId="163911" r:id="rId74" name="Check Box 71">
              <controlPr defaultSize="0" autoFill="0" autoLine="0" autoPict="0">
                <anchor moveWithCells="1">
                  <from>
                    <xdr:col>13</xdr:col>
                    <xdr:colOff>19050</xdr:colOff>
                    <xdr:row>116</xdr:row>
                    <xdr:rowOff>0</xdr:rowOff>
                  </from>
                  <to>
                    <xdr:col>19</xdr:col>
                    <xdr:colOff>9525</xdr:colOff>
                    <xdr:row>117</xdr:row>
                    <xdr:rowOff>28575</xdr:rowOff>
                  </to>
                </anchor>
              </controlPr>
            </control>
          </mc:Choice>
        </mc:AlternateContent>
        <mc:AlternateContent xmlns:mc="http://schemas.openxmlformats.org/markup-compatibility/2006">
          <mc:Choice Requires="x14">
            <control shapeId="163912" r:id="rId75" name="Check Box 72">
              <controlPr defaultSize="0" autoFill="0" autoLine="0" autoPict="0">
                <anchor moveWithCells="1">
                  <from>
                    <xdr:col>13</xdr:col>
                    <xdr:colOff>9525</xdr:colOff>
                    <xdr:row>117</xdr:row>
                    <xdr:rowOff>0</xdr:rowOff>
                  </from>
                  <to>
                    <xdr:col>15</xdr:col>
                    <xdr:colOff>104775</xdr:colOff>
                    <xdr:row>118</xdr:row>
                    <xdr:rowOff>19050</xdr:rowOff>
                  </to>
                </anchor>
              </controlPr>
            </control>
          </mc:Choice>
        </mc:AlternateContent>
        <mc:AlternateContent xmlns:mc="http://schemas.openxmlformats.org/markup-compatibility/2006">
          <mc:Choice Requires="x14">
            <control shapeId="163913" r:id="rId76" name="Check Box 73">
              <controlPr defaultSize="0" autoFill="0" autoLine="0" autoPict="0">
                <anchor moveWithCells="1">
                  <from>
                    <xdr:col>16</xdr:col>
                    <xdr:colOff>47625</xdr:colOff>
                    <xdr:row>117</xdr:row>
                    <xdr:rowOff>0</xdr:rowOff>
                  </from>
                  <to>
                    <xdr:col>18</xdr:col>
                    <xdr:colOff>142875</xdr:colOff>
                    <xdr:row>118</xdr:row>
                    <xdr:rowOff>9525</xdr:rowOff>
                  </to>
                </anchor>
              </controlPr>
            </control>
          </mc:Choice>
        </mc:AlternateContent>
        <mc:AlternateContent xmlns:mc="http://schemas.openxmlformats.org/markup-compatibility/2006">
          <mc:Choice Requires="x14">
            <control shapeId="163914" r:id="rId77" name="Check Box 74">
              <controlPr defaultSize="0" autoFill="0" autoLine="0" autoPict="0">
                <anchor moveWithCells="1">
                  <from>
                    <xdr:col>21</xdr:col>
                    <xdr:colOff>95250</xdr:colOff>
                    <xdr:row>143</xdr:row>
                    <xdr:rowOff>95250</xdr:rowOff>
                  </from>
                  <to>
                    <xdr:col>27</xdr:col>
                    <xdr:colOff>76200</xdr:colOff>
                    <xdr:row>144</xdr:row>
                    <xdr:rowOff>123825</xdr:rowOff>
                  </to>
                </anchor>
              </controlPr>
            </control>
          </mc:Choice>
        </mc:AlternateContent>
        <mc:AlternateContent xmlns:mc="http://schemas.openxmlformats.org/markup-compatibility/2006">
          <mc:Choice Requires="x14">
            <control shapeId="163915" r:id="rId78" name="Check Box 75">
              <controlPr defaultSize="0" autoFill="0" autoLine="0" autoPict="0">
                <anchor moveWithCells="1">
                  <from>
                    <xdr:col>10</xdr:col>
                    <xdr:colOff>142875</xdr:colOff>
                    <xdr:row>143</xdr:row>
                    <xdr:rowOff>95250</xdr:rowOff>
                  </from>
                  <to>
                    <xdr:col>16</xdr:col>
                    <xdr:colOff>123825</xdr:colOff>
                    <xdr:row>144</xdr:row>
                    <xdr:rowOff>123825</xdr:rowOff>
                  </to>
                </anchor>
              </controlPr>
            </control>
          </mc:Choice>
        </mc:AlternateContent>
        <mc:AlternateContent xmlns:mc="http://schemas.openxmlformats.org/markup-compatibility/2006">
          <mc:Choice Requires="x14">
            <control shapeId="163916" r:id="rId79" name="Check Box 76">
              <controlPr defaultSize="0" autoFill="0" autoLine="0" autoPict="0">
                <anchor moveWithCells="1">
                  <from>
                    <xdr:col>5</xdr:col>
                    <xdr:colOff>180975</xdr:colOff>
                    <xdr:row>69</xdr:row>
                    <xdr:rowOff>390525</xdr:rowOff>
                  </from>
                  <to>
                    <xdr:col>11</xdr:col>
                    <xdr:colOff>9525</xdr:colOff>
                    <xdr:row>71</xdr:row>
                    <xdr:rowOff>28575</xdr:rowOff>
                  </to>
                </anchor>
              </controlPr>
            </control>
          </mc:Choice>
        </mc:AlternateContent>
        <mc:AlternateContent xmlns:mc="http://schemas.openxmlformats.org/markup-compatibility/2006">
          <mc:Choice Requires="x14">
            <control shapeId="163917" r:id="rId80" name="Check Box 77">
              <controlPr defaultSize="0" autoFill="0" autoLine="0" autoPict="0">
                <anchor moveWithCells="1">
                  <from>
                    <xdr:col>20</xdr:col>
                    <xdr:colOff>9525</xdr:colOff>
                    <xdr:row>69</xdr:row>
                    <xdr:rowOff>390525</xdr:rowOff>
                  </from>
                  <to>
                    <xdr:col>25</xdr:col>
                    <xdr:colOff>38100</xdr:colOff>
                    <xdr:row>71</xdr:row>
                    <xdr:rowOff>28575</xdr:rowOff>
                  </to>
                </anchor>
              </controlPr>
            </control>
          </mc:Choice>
        </mc:AlternateContent>
        <mc:AlternateContent xmlns:mc="http://schemas.openxmlformats.org/markup-compatibility/2006">
          <mc:Choice Requires="x14">
            <control shapeId="163918" r:id="rId81" name="Check Box 78">
              <controlPr defaultSize="0" autoFill="0" autoLine="0" autoPict="0">
                <anchor moveWithCells="1">
                  <from>
                    <xdr:col>19</xdr:col>
                    <xdr:colOff>9525</xdr:colOff>
                    <xdr:row>24</xdr:row>
                    <xdr:rowOff>0</xdr:rowOff>
                  </from>
                  <to>
                    <xdr:col>24</xdr:col>
                    <xdr:colOff>161925</xdr:colOff>
                    <xdr:row>25</xdr:row>
                    <xdr:rowOff>9525</xdr:rowOff>
                  </to>
                </anchor>
              </controlPr>
            </control>
          </mc:Choice>
        </mc:AlternateContent>
        <mc:AlternateContent xmlns:mc="http://schemas.openxmlformats.org/markup-compatibility/2006">
          <mc:Choice Requires="x14">
            <control shapeId="163919" r:id="rId82" name="Check Box 79">
              <controlPr defaultSize="0" autoFill="0" autoLine="0" autoPict="0">
                <anchor moveWithCells="1">
                  <from>
                    <xdr:col>24</xdr:col>
                    <xdr:colOff>123825</xdr:colOff>
                    <xdr:row>24</xdr:row>
                    <xdr:rowOff>0</xdr:rowOff>
                  </from>
                  <to>
                    <xdr:col>30</xdr:col>
                    <xdr:colOff>114300</xdr:colOff>
                    <xdr:row>25</xdr:row>
                    <xdr:rowOff>9525</xdr:rowOff>
                  </to>
                </anchor>
              </controlPr>
            </control>
          </mc:Choice>
        </mc:AlternateContent>
        <mc:AlternateContent xmlns:mc="http://schemas.openxmlformats.org/markup-compatibility/2006">
          <mc:Choice Requires="x14">
            <control shapeId="163920" r:id="rId83" name="Check Box 80">
              <controlPr defaultSize="0" autoFill="0" autoLine="0" autoPict="0">
                <anchor moveWithCells="1">
                  <from>
                    <xdr:col>19</xdr:col>
                    <xdr:colOff>9525</xdr:colOff>
                    <xdr:row>24</xdr:row>
                    <xdr:rowOff>0</xdr:rowOff>
                  </from>
                  <to>
                    <xdr:col>24</xdr:col>
                    <xdr:colOff>161925</xdr:colOff>
                    <xdr:row>25</xdr:row>
                    <xdr:rowOff>9525</xdr:rowOff>
                  </to>
                </anchor>
              </controlPr>
            </control>
          </mc:Choice>
        </mc:AlternateContent>
        <mc:AlternateContent xmlns:mc="http://schemas.openxmlformats.org/markup-compatibility/2006">
          <mc:Choice Requires="x14">
            <control shapeId="163921" r:id="rId84" name="Check Box 81">
              <controlPr defaultSize="0" autoFill="0" autoLine="0" autoPict="0">
                <anchor moveWithCells="1">
                  <from>
                    <xdr:col>24</xdr:col>
                    <xdr:colOff>123825</xdr:colOff>
                    <xdr:row>24</xdr:row>
                    <xdr:rowOff>0</xdr:rowOff>
                  </from>
                  <to>
                    <xdr:col>30</xdr:col>
                    <xdr:colOff>114300</xdr:colOff>
                    <xdr:row>25</xdr:row>
                    <xdr:rowOff>9525</xdr:rowOff>
                  </to>
                </anchor>
              </controlPr>
            </control>
          </mc:Choice>
        </mc:AlternateContent>
        <mc:AlternateContent xmlns:mc="http://schemas.openxmlformats.org/markup-compatibility/2006">
          <mc:Choice Requires="x14">
            <control shapeId="163922" r:id="rId85" name="Check Box 82">
              <controlPr defaultSize="0" autoFill="0" autoLine="0" autoPict="0">
                <anchor moveWithCells="1">
                  <from>
                    <xdr:col>26</xdr:col>
                    <xdr:colOff>161925</xdr:colOff>
                    <xdr:row>31</xdr:row>
                    <xdr:rowOff>0</xdr:rowOff>
                  </from>
                  <to>
                    <xdr:col>32</xdr:col>
                    <xdr:colOff>142875</xdr:colOff>
                    <xdr:row>32</xdr:row>
                    <xdr:rowOff>9525</xdr:rowOff>
                  </to>
                </anchor>
              </controlPr>
            </control>
          </mc:Choice>
        </mc:AlternateContent>
        <mc:AlternateContent xmlns:mc="http://schemas.openxmlformats.org/markup-compatibility/2006">
          <mc:Choice Requires="x14">
            <control shapeId="163923" r:id="rId86" name="Check Box 83">
              <controlPr defaultSize="0" autoFill="0" autoLine="0" autoPict="0">
                <anchor moveWithCells="1">
                  <from>
                    <xdr:col>13</xdr:col>
                    <xdr:colOff>9525</xdr:colOff>
                    <xdr:row>139</xdr:row>
                    <xdr:rowOff>171450</xdr:rowOff>
                  </from>
                  <to>
                    <xdr:col>28</xdr:col>
                    <xdr:colOff>38100</xdr:colOff>
                    <xdr:row>141</xdr:row>
                    <xdr:rowOff>9525</xdr:rowOff>
                  </to>
                </anchor>
              </controlPr>
            </control>
          </mc:Choice>
        </mc:AlternateContent>
        <mc:AlternateContent xmlns:mc="http://schemas.openxmlformats.org/markup-compatibility/2006">
          <mc:Choice Requires="x14">
            <control shapeId="163924" r:id="rId87" name="Check Box 84">
              <controlPr defaultSize="0" autoFill="0" autoLine="0" autoPict="0">
                <anchor moveWithCells="1">
                  <from>
                    <xdr:col>5</xdr:col>
                    <xdr:colOff>209550</xdr:colOff>
                    <xdr:row>5</xdr:row>
                    <xdr:rowOff>19050</xdr:rowOff>
                  </from>
                  <to>
                    <xdr:col>16</xdr:col>
                    <xdr:colOff>19050</xdr:colOff>
                    <xdr:row>5</xdr:row>
                    <xdr:rowOff>180975</xdr:rowOff>
                  </to>
                </anchor>
              </controlPr>
            </control>
          </mc:Choice>
        </mc:AlternateContent>
        <mc:AlternateContent xmlns:mc="http://schemas.openxmlformats.org/markup-compatibility/2006">
          <mc:Choice Requires="x14">
            <control shapeId="163925" r:id="rId88" name="Check Box 85">
              <controlPr defaultSize="0" autoFill="0" autoLine="0" autoPict="0">
                <anchor moveWithCells="1">
                  <from>
                    <xdr:col>6</xdr:col>
                    <xdr:colOff>9525</xdr:colOff>
                    <xdr:row>8</xdr:row>
                    <xdr:rowOff>0</xdr:rowOff>
                  </from>
                  <to>
                    <xdr:col>10</xdr:col>
                    <xdr:colOff>142875</xdr:colOff>
                    <xdr:row>8</xdr:row>
                    <xdr:rowOff>180975</xdr:rowOff>
                  </to>
                </anchor>
              </controlPr>
            </control>
          </mc:Choice>
        </mc:AlternateContent>
        <mc:AlternateContent xmlns:mc="http://schemas.openxmlformats.org/markup-compatibility/2006">
          <mc:Choice Requires="x14">
            <control shapeId="163926" r:id="rId89" name="Check Box 86">
              <controlPr defaultSize="0" autoFill="0" autoLine="0" autoPict="0">
                <anchor moveWithCells="1">
                  <from>
                    <xdr:col>17</xdr:col>
                    <xdr:colOff>0</xdr:colOff>
                    <xdr:row>92</xdr:row>
                    <xdr:rowOff>85725</xdr:rowOff>
                  </from>
                  <to>
                    <xdr:col>17</xdr:col>
                    <xdr:colOff>209550</xdr:colOff>
                    <xdr:row>93</xdr:row>
                    <xdr:rowOff>76200</xdr:rowOff>
                  </to>
                </anchor>
              </controlPr>
            </control>
          </mc:Choice>
        </mc:AlternateContent>
        <mc:AlternateContent xmlns:mc="http://schemas.openxmlformats.org/markup-compatibility/2006">
          <mc:Choice Requires="x14">
            <control shapeId="163927" r:id="rId90" name="Check Box 87">
              <controlPr defaultSize="0" autoFill="0" autoLine="0" autoPict="0">
                <anchor moveWithCells="1">
                  <from>
                    <xdr:col>11</xdr:col>
                    <xdr:colOff>28575</xdr:colOff>
                    <xdr:row>80</xdr:row>
                    <xdr:rowOff>9525</xdr:rowOff>
                  </from>
                  <to>
                    <xdr:col>12</xdr:col>
                    <xdr:colOff>47625</xdr:colOff>
                    <xdr:row>80</xdr:row>
                    <xdr:rowOff>180975</xdr:rowOff>
                  </to>
                </anchor>
              </controlPr>
            </control>
          </mc:Choice>
        </mc:AlternateContent>
        <mc:AlternateContent xmlns:mc="http://schemas.openxmlformats.org/markup-compatibility/2006">
          <mc:Choice Requires="x14">
            <control shapeId="163928" r:id="rId91" name="Check Box 88">
              <controlPr defaultSize="0" autoFill="0" autoLine="0" autoPict="0">
                <anchor moveWithCells="1">
                  <from>
                    <xdr:col>27</xdr:col>
                    <xdr:colOff>47625</xdr:colOff>
                    <xdr:row>90</xdr:row>
                    <xdr:rowOff>85725</xdr:rowOff>
                  </from>
                  <to>
                    <xdr:col>32</xdr:col>
                    <xdr:colOff>95250</xdr:colOff>
                    <xdr:row>91</xdr:row>
                    <xdr:rowOff>104775</xdr:rowOff>
                  </to>
                </anchor>
              </controlPr>
            </control>
          </mc:Choice>
        </mc:AlternateContent>
        <mc:AlternateContent xmlns:mc="http://schemas.openxmlformats.org/markup-compatibility/2006">
          <mc:Choice Requires="x14">
            <control shapeId="163929" r:id="rId92" name="Check Box 89">
              <controlPr defaultSize="0" autoFill="0" autoLine="0" autoPict="0">
                <anchor moveWithCells="1">
                  <from>
                    <xdr:col>24</xdr:col>
                    <xdr:colOff>180975</xdr:colOff>
                    <xdr:row>92</xdr:row>
                    <xdr:rowOff>57150</xdr:rowOff>
                  </from>
                  <to>
                    <xdr:col>25</xdr:col>
                    <xdr:colOff>171450</xdr:colOff>
                    <xdr:row>93</xdr:row>
                    <xdr:rowOff>104775</xdr:rowOff>
                  </to>
                </anchor>
              </controlPr>
            </control>
          </mc:Choice>
        </mc:AlternateContent>
        <mc:AlternateContent xmlns:mc="http://schemas.openxmlformats.org/markup-compatibility/2006">
          <mc:Choice Requires="x14">
            <control shapeId="163930" r:id="rId93" name="Check Box 90">
              <controlPr defaultSize="0" autoFill="0" autoLine="0" autoPict="0">
                <anchor moveWithCells="1">
                  <from>
                    <xdr:col>19</xdr:col>
                    <xdr:colOff>38100</xdr:colOff>
                    <xdr:row>7</xdr:row>
                    <xdr:rowOff>352425</xdr:rowOff>
                  </from>
                  <to>
                    <xdr:col>22</xdr:col>
                    <xdr:colOff>123825</xdr:colOff>
                    <xdr:row>9</xdr:row>
                    <xdr:rowOff>28575</xdr:rowOff>
                  </to>
                </anchor>
              </controlPr>
            </control>
          </mc:Choice>
        </mc:AlternateContent>
        <mc:AlternateContent xmlns:mc="http://schemas.openxmlformats.org/markup-compatibility/2006">
          <mc:Choice Requires="x14">
            <control shapeId="163931" r:id="rId94" name="Check Box 91">
              <controlPr defaultSize="0" autoFill="0" autoLine="0" autoPict="0">
                <anchor moveWithCells="1">
                  <from>
                    <xdr:col>19</xdr:col>
                    <xdr:colOff>47625</xdr:colOff>
                    <xdr:row>5</xdr:row>
                    <xdr:rowOff>180975</xdr:rowOff>
                  </from>
                  <to>
                    <xdr:col>22</xdr:col>
                    <xdr:colOff>114300</xdr:colOff>
                    <xdr:row>7</xdr:row>
                    <xdr:rowOff>9525</xdr:rowOff>
                  </to>
                </anchor>
              </controlPr>
            </control>
          </mc:Choice>
        </mc:AlternateContent>
        <mc:AlternateContent xmlns:mc="http://schemas.openxmlformats.org/markup-compatibility/2006">
          <mc:Choice Requires="x14">
            <control shapeId="163932" r:id="rId95" name="Check Box 92">
              <controlPr defaultSize="0" autoFill="0" autoLine="0" autoPict="0">
                <anchor moveWithCells="1">
                  <from>
                    <xdr:col>6</xdr:col>
                    <xdr:colOff>28575</xdr:colOff>
                    <xdr:row>139</xdr:row>
                    <xdr:rowOff>190500</xdr:rowOff>
                  </from>
                  <to>
                    <xdr:col>11</xdr:col>
                    <xdr:colOff>161925</xdr:colOff>
                    <xdr:row>141</xdr:row>
                    <xdr:rowOff>9525</xdr:rowOff>
                  </to>
                </anchor>
              </controlPr>
            </control>
          </mc:Choice>
        </mc:AlternateContent>
        <mc:AlternateContent xmlns:mc="http://schemas.openxmlformats.org/markup-compatibility/2006">
          <mc:Choice Requires="x14">
            <control shapeId="163933" r:id="rId96" name="Check Box 93">
              <controlPr defaultSize="0" autoFill="0" autoLine="0" autoPict="0">
                <anchor moveWithCells="1">
                  <from>
                    <xdr:col>4</xdr:col>
                    <xdr:colOff>314325</xdr:colOff>
                    <xdr:row>34</xdr:row>
                    <xdr:rowOff>28575</xdr:rowOff>
                  </from>
                  <to>
                    <xdr:col>6</xdr:col>
                    <xdr:colOff>9525</xdr:colOff>
                    <xdr:row>34</xdr:row>
                    <xdr:rowOff>180975</xdr:rowOff>
                  </to>
                </anchor>
              </controlPr>
            </control>
          </mc:Choice>
        </mc:AlternateContent>
        <mc:AlternateContent xmlns:mc="http://schemas.openxmlformats.org/markup-compatibility/2006">
          <mc:Choice Requires="x14">
            <control shapeId="163934" r:id="rId97" name="Check Box 94">
              <controlPr defaultSize="0" autoFill="0" autoLine="0" autoPict="0">
                <anchor moveWithCells="1">
                  <from>
                    <xdr:col>5</xdr:col>
                    <xdr:colOff>180975</xdr:colOff>
                    <xdr:row>73</xdr:row>
                    <xdr:rowOff>171450</xdr:rowOff>
                  </from>
                  <to>
                    <xdr:col>11</xdr:col>
                    <xdr:colOff>9525</xdr:colOff>
                    <xdr:row>75</xdr:row>
                    <xdr:rowOff>19050</xdr:rowOff>
                  </to>
                </anchor>
              </controlPr>
            </control>
          </mc:Choice>
        </mc:AlternateContent>
        <mc:AlternateContent xmlns:mc="http://schemas.openxmlformats.org/markup-compatibility/2006">
          <mc:Choice Requires="x14">
            <control shapeId="163935" r:id="rId98" name="Check Box 95">
              <controlPr defaultSize="0" autoFill="0" autoLine="0" autoPict="0">
                <anchor moveWithCells="1">
                  <from>
                    <xdr:col>20</xdr:col>
                    <xdr:colOff>9525</xdr:colOff>
                    <xdr:row>73</xdr:row>
                    <xdr:rowOff>161925</xdr:rowOff>
                  </from>
                  <to>
                    <xdr:col>25</xdr:col>
                    <xdr:colOff>38100</xdr:colOff>
                    <xdr:row>75</xdr:row>
                    <xdr:rowOff>9525</xdr:rowOff>
                  </to>
                </anchor>
              </controlPr>
            </control>
          </mc:Choice>
        </mc:AlternateContent>
        <mc:AlternateContent xmlns:mc="http://schemas.openxmlformats.org/markup-compatibility/2006">
          <mc:Choice Requires="x14">
            <control shapeId="163936" r:id="rId99" name="Check Box 96">
              <controlPr defaultSize="0" autoFill="0" autoLine="0" autoPict="0">
                <anchor moveWithCells="1">
                  <from>
                    <xdr:col>5</xdr:col>
                    <xdr:colOff>180975</xdr:colOff>
                    <xdr:row>62</xdr:row>
                    <xdr:rowOff>28575</xdr:rowOff>
                  </from>
                  <to>
                    <xdr:col>11</xdr:col>
                    <xdr:colOff>9525</xdr:colOff>
                    <xdr:row>63</xdr:row>
                    <xdr:rowOff>66675</xdr:rowOff>
                  </to>
                </anchor>
              </controlPr>
            </control>
          </mc:Choice>
        </mc:AlternateContent>
        <mc:AlternateContent xmlns:mc="http://schemas.openxmlformats.org/markup-compatibility/2006">
          <mc:Choice Requires="x14">
            <control shapeId="163937" r:id="rId100" name="Check Box 97">
              <controlPr defaultSize="0" autoFill="0" autoLine="0" autoPict="0">
                <anchor moveWithCells="1">
                  <from>
                    <xdr:col>5</xdr:col>
                    <xdr:colOff>171450</xdr:colOff>
                    <xdr:row>64</xdr:row>
                    <xdr:rowOff>9525</xdr:rowOff>
                  </from>
                  <to>
                    <xdr:col>11</xdr:col>
                    <xdr:colOff>9525</xdr:colOff>
                    <xdr:row>65</xdr:row>
                    <xdr:rowOff>95250</xdr:rowOff>
                  </to>
                </anchor>
              </controlPr>
            </control>
          </mc:Choice>
        </mc:AlternateContent>
        <mc:AlternateContent xmlns:mc="http://schemas.openxmlformats.org/markup-compatibility/2006">
          <mc:Choice Requires="x14">
            <control shapeId="163938" r:id="rId101" name="Check Box 98">
              <controlPr defaultSize="0" autoFill="0" autoLine="0" autoPict="0">
                <anchor moveWithCells="1">
                  <from>
                    <xdr:col>11</xdr:col>
                    <xdr:colOff>28575</xdr:colOff>
                    <xdr:row>124</xdr:row>
                    <xdr:rowOff>28575</xdr:rowOff>
                  </from>
                  <to>
                    <xdr:col>12</xdr:col>
                    <xdr:colOff>104775</xdr:colOff>
                    <xdr:row>124</xdr:row>
                    <xdr:rowOff>180975</xdr:rowOff>
                  </to>
                </anchor>
              </controlPr>
            </control>
          </mc:Choice>
        </mc:AlternateContent>
        <mc:AlternateContent xmlns:mc="http://schemas.openxmlformats.org/markup-compatibility/2006">
          <mc:Choice Requires="x14">
            <control shapeId="163939" r:id="rId102" name="Check Box 99">
              <controlPr defaultSize="0" autoFill="0" autoLine="0" autoPict="0">
                <anchor moveWithCells="1">
                  <from>
                    <xdr:col>6</xdr:col>
                    <xdr:colOff>28575</xdr:colOff>
                    <xdr:row>132</xdr:row>
                    <xdr:rowOff>28575</xdr:rowOff>
                  </from>
                  <to>
                    <xdr:col>8</xdr:col>
                    <xdr:colOff>9525</xdr:colOff>
                    <xdr:row>132</xdr:row>
                    <xdr:rowOff>171450</xdr:rowOff>
                  </to>
                </anchor>
              </controlPr>
            </control>
          </mc:Choice>
        </mc:AlternateContent>
        <mc:AlternateContent xmlns:mc="http://schemas.openxmlformats.org/markup-compatibility/2006">
          <mc:Choice Requires="x14">
            <control shapeId="163940" r:id="rId103" name="Check Box 100">
              <controlPr defaultSize="0" autoFill="0" autoLine="0" autoPict="0">
                <anchor moveWithCells="1">
                  <from>
                    <xdr:col>19</xdr:col>
                    <xdr:colOff>19050</xdr:colOff>
                    <xdr:row>131</xdr:row>
                    <xdr:rowOff>152400</xdr:rowOff>
                  </from>
                  <to>
                    <xdr:col>20</xdr:col>
                    <xdr:colOff>123825</xdr:colOff>
                    <xdr:row>133</xdr:row>
                    <xdr:rowOff>19050</xdr:rowOff>
                  </to>
                </anchor>
              </controlPr>
            </control>
          </mc:Choice>
        </mc:AlternateContent>
        <mc:AlternateContent xmlns:mc="http://schemas.openxmlformats.org/markup-compatibility/2006">
          <mc:Choice Requires="x14">
            <control shapeId="163941" r:id="rId104" name="Check Box 101">
              <controlPr defaultSize="0" autoFill="0" autoLine="0" autoPict="0">
                <anchor moveWithCells="1">
                  <from>
                    <xdr:col>29</xdr:col>
                    <xdr:colOff>19050</xdr:colOff>
                    <xdr:row>126</xdr:row>
                    <xdr:rowOff>152400</xdr:rowOff>
                  </from>
                  <to>
                    <xdr:col>35</xdr:col>
                    <xdr:colOff>57150</xdr:colOff>
                    <xdr:row>128</xdr:row>
                    <xdr:rowOff>38100</xdr:rowOff>
                  </to>
                </anchor>
              </controlPr>
            </control>
          </mc:Choice>
        </mc:AlternateContent>
        <mc:AlternateContent xmlns:mc="http://schemas.openxmlformats.org/markup-compatibility/2006">
          <mc:Choice Requires="x14">
            <control shapeId="163942" r:id="rId105" name="Check Box 102">
              <controlPr defaultSize="0" autoFill="0" autoLine="0" autoPict="0">
                <anchor moveWithCells="1">
                  <from>
                    <xdr:col>6</xdr:col>
                    <xdr:colOff>19050</xdr:colOff>
                    <xdr:row>134</xdr:row>
                    <xdr:rowOff>0</xdr:rowOff>
                  </from>
                  <to>
                    <xdr:col>7</xdr:col>
                    <xdr:colOff>38100</xdr:colOff>
                    <xdr:row>134</xdr:row>
                    <xdr:rowOff>161925</xdr:rowOff>
                  </to>
                </anchor>
              </controlPr>
            </control>
          </mc:Choice>
        </mc:AlternateContent>
        <mc:AlternateContent xmlns:mc="http://schemas.openxmlformats.org/markup-compatibility/2006">
          <mc:Choice Requires="x14">
            <control shapeId="163943" r:id="rId106" name="Check Box 103">
              <controlPr defaultSize="0" autoFill="0" autoLine="0" autoPict="0">
                <anchor moveWithCells="1">
                  <from>
                    <xdr:col>6</xdr:col>
                    <xdr:colOff>19050</xdr:colOff>
                    <xdr:row>134</xdr:row>
                    <xdr:rowOff>123825</xdr:rowOff>
                  </from>
                  <to>
                    <xdr:col>7</xdr:col>
                    <xdr:colOff>19050</xdr:colOff>
                    <xdr:row>136</xdr:row>
                    <xdr:rowOff>47625</xdr:rowOff>
                  </to>
                </anchor>
              </controlPr>
            </control>
          </mc:Choice>
        </mc:AlternateContent>
        <mc:AlternateContent xmlns:mc="http://schemas.openxmlformats.org/markup-compatibility/2006">
          <mc:Choice Requires="x14">
            <control shapeId="163944" r:id="rId107" name="Check Box 104">
              <controlPr defaultSize="0" autoFill="0" autoLine="0" autoPict="0">
                <anchor moveWithCells="1">
                  <from>
                    <xdr:col>11</xdr:col>
                    <xdr:colOff>9525</xdr:colOff>
                    <xdr:row>134</xdr:row>
                    <xdr:rowOff>19050</xdr:rowOff>
                  </from>
                  <to>
                    <xdr:col>12</xdr:col>
                    <xdr:colOff>85725</xdr:colOff>
                    <xdr:row>134</xdr:row>
                    <xdr:rowOff>171450</xdr:rowOff>
                  </to>
                </anchor>
              </controlPr>
            </control>
          </mc:Choice>
        </mc:AlternateContent>
        <mc:AlternateContent xmlns:mc="http://schemas.openxmlformats.org/markup-compatibility/2006">
          <mc:Choice Requires="x14">
            <control shapeId="163945" r:id="rId108" name="Check Box 105">
              <controlPr defaultSize="0" autoFill="0" autoLine="0" autoPict="0">
                <anchor moveWithCells="1">
                  <from>
                    <xdr:col>19</xdr:col>
                    <xdr:colOff>0</xdr:colOff>
                    <xdr:row>134</xdr:row>
                    <xdr:rowOff>19050</xdr:rowOff>
                  </from>
                  <to>
                    <xdr:col>20</xdr:col>
                    <xdr:colOff>66675</xdr:colOff>
                    <xdr:row>134</xdr:row>
                    <xdr:rowOff>171450</xdr:rowOff>
                  </to>
                </anchor>
              </controlPr>
            </control>
          </mc:Choice>
        </mc:AlternateContent>
        <mc:AlternateContent xmlns:mc="http://schemas.openxmlformats.org/markup-compatibility/2006">
          <mc:Choice Requires="x14">
            <control shapeId="163946" r:id="rId109" name="Check Box 106">
              <controlPr defaultSize="0" autoFill="0" autoLine="0" autoPict="0">
                <anchor moveWithCells="1">
                  <from>
                    <xdr:col>29</xdr:col>
                    <xdr:colOff>9525</xdr:colOff>
                    <xdr:row>123</xdr:row>
                    <xdr:rowOff>333375</xdr:rowOff>
                  </from>
                  <to>
                    <xdr:col>30</xdr:col>
                    <xdr:colOff>114300</xdr:colOff>
                    <xdr:row>125</xdr:row>
                    <xdr:rowOff>47625</xdr:rowOff>
                  </to>
                </anchor>
              </controlPr>
            </control>
          </mc:Choice>
        </mc:AlternateContent>
        <mc:AlternateContent xmlns:mc="http://schemas.openxmlformats.org/markup-compatibility/2006">
          <mc:Choice Requires="x14">
            <control shapeId="163947" r:id="rId110" name="Check Box 107">
              <controlPr defaultSize="0" autoFill="0" autoLine="0" autoPict="0">
                <anchor moveWithCells="1">
                  <from>
                    <xdr:col>13</xdr:col>
                    <xdr:colOff>9525</xdr:colOff>
                    <xdr:row>135</xdr:row>
                    <xdr:rowOff>171450</xdr:rowOff>
                  </from>
                  <to>
                    <xdr:col>19</xdr:col>
                    <xdr:colOff>47625</xdr:colOff>
                    <xdr:row>137</xdr:row>
                    <xdr:rowOff>47625</xdr:rowOff>
                  </to>
                </anchor>
              </controlPr>
            </control>
          </mc:Choice>
        </mc:AlternateContent>
        <mc:AlternateContent xmlns:mc="http://schemas.openxmlformats.org/markup-compatibility/2006">
          <mc:Choice Requires="x14">
            <control shapeId="163948" r:id="rId111" name="Check Box 108">
              <controlPr defaultSize="0" autoFill="0" autoLine="0" autoPict="0">
                <anchor moveWithCells="1">
                  <from>
                    <xdr:col>19</xdr:col>
                    <xdr:colOff>28575</xdr:colOff>
                    <xdr:row>135</xdr:row>
                    <xdr:rowOff>161925</xdr:rowOff>
                  </from>
                  <to>
                    <xdr:col>25</xdr:col>
                    <xdr:colOff>142875</xdr:colOff>
                    <xdr:row>137</xdr:row>
                    <xdr:rowOff>38100</xdr:rowOff>
                  </to>
                </anchor>
              </controlPr>
            </control>
          </mc:Choice>
        </mc:AlternateContent>
        <mc:AlternateContent xmlns:mc="http://schemas.openxmlformats.org/markup-compatibility/2006">
          <mc:Choice Requires="x14">
            <control shapeId="163949" r:id="rId112" name="Check Box 109">
              <controlPr defaultSize="0" autoFill="0" autoLine="0" autoPict="0">
                <anchor moveWithCells="1">
                  <from>
                    <xdr:col>26</xdr:col>
                    <xdr:colOff>19050</xdr:colOff>
                    <xdr:row>135</xdr:row>
                    <xdr:rowOff>161925</xdr:rowOff>
                  </from>
                  <to>
                    <xdr:col>32</xdr:col>
                    <xdr:colOff>133350</xdr:colOff>
                    <xdr:row>137</xdr:row>
                    <xdr:rowOff>38100</xdr:rowOff>
                  </to>
                </anchor>
              </controlPr>
            </control>
          </mc:Choice>
        </mc:AlternateContent>
        <mc:AlternateContent xmlns:mc="http://schemas.openxmlformats.org/markup-compatibility/2006">
          <mc:Choice Requires="x14">
            <control shapeId="163950" r:id="rId113" name="Check Box 110">
              <controlPr defaultSize="0" autoFill="0" autoLine="0" autoPict="0">
                <anchor moveWithCells="1">
                  <from>
                    <xdr:col>15</xdr:col>
                    <xdr:colOff>142875</xdr:colOff>
                    <xdr:row>51</xdr:row>
                    <xdr:rowOff>66675</xdr:rowOff>
                  </from>
                  <to>
                    <xdr:col>20</xdr:col>
                    <xdr:colOff>171450</xdr:colOff>
                    <xdr:row>53</xdr:row>
                    <xdr:rowOff>9525</xdr:rowOff>
                  </to>
                </anchor>
              </controlPr>
            </control>
          </mc:Choice>
        </mc:AlternateContent>
        <mc:AlternateContent xmlns:mc="http://schemas.openxmlformats.org/markup-compatibility/2006">
          <mc:Choice Requires="x14">
            <control shapeId="163951" r:id="rId114" name="Check Box 111">
              <controlPr defaultSize="0" autoFill="0" autoLine="0" autoPict="0">
                <anchor moveWithCells="1">
                  <from>
                    <xdr:col>15</xdr:col>
                    <xdr:colOff>142875</xdr:colOff>
                    <xdr:row>60</xdr:row>
                    <xdr:rowOff>66675</xdr:rowOff>
                  </from>
                  <to>
                    <xdr:col>20</xdr:col>
                    <xdr:colOff>171450</xdr:colOff>
                    <xdr:row>62</xdr:row>
                    <xdr:rowOff>19050</xdr:rowOff>
                  </to>
                </anchor>
              </controlPr>
            </control>
          </mc:Choice>
        </mc:AlternateContent>
        <mc:AlternateContent xmlns:mc="http://schemas.openxmlformats.org/markup-compatibility/2006">
          <mc:Choice Requires="x14">
            <control shapeId="163952" r:id="rId115" name="Check Box 112">
              <controlPr defaultSize="0" autoFill="0" autoLine="0" autoPict="0">
                <anchor moveWithCells="1">
                  <from>
                    <xdr:col>13</xdr:col>
                    <xdr:colOff>0</xdr:colOff>
                    <xdr:row>140</xdr:row>
                    <xdr:rowOff>180975</xdr:rowOff>
                  </from>
                  <to>
                    <xdr:col>22</xdr:col>
                    <xdr:colOff>171450</xdr:colOff>
                    <xdr:row>142</xdr:row>
                    <xdr:rowOff>19050</xdr:rowOff>
                  </to>
                </anchor>
              </controlPr>
            </control>
          </mc:Choice>
        </mc:AlternateContent>
        <mc:AlternateContent xmlns:mc="http://schemas.openxmlformats.org/markup-compatibility/2006">
          <mc:Choice Requires="x14">
            <control shapeId="163953" r:id="rId116" name="Check Box 113">
              <controlPr defaultSize="0" autoFill="0" autoLine="0" autoPict="0">
                <anchor moveWithCells="1">
                  <from>
                    <xdr:col>6</xdr:col>
                    <xdr:colOff>28575</xdr:colOff>
                    <xdr:row>140</xdr:row>
                    <xdr:rowOff>180975</xdr:rowOff>
                  </from>
                  <to>
                    <xdr:col>11</xdr:col>
                    <xdr:colOff>161925</xdr:colOff>
                    <xdr:row>142</xdr:row>
                    <xdr:rowOff>0</xdr:rowOff>
                  </to>
                </anchor>
              </controlPr>
            </control>
          </mc:Choice>
        </mc:AlternateContent>
        <mc:AlternateContent xmlns:mc="http://schemas.openxmlformats.org/markup-compatibility/2006">
          <mc:Choice Requires="x14">
            <control shapeId="163954" r:id="rId117" name="Check Box 114">
              <controlPr defaultSize="0" autoFill="0" autoLine="0" autoPict="0">
                <anchor moveWithCells="1">
                  <from>
                    <xdr:col>15</xdr:col>
                    <xdr:colOff>200025</xdr:colOff>
                    <xdr:row>5</xdr:row>
                    <xdr:rowOff>19050</xdr:rowOff>
                  </from>
                  <to>
                    <xdr:col>23</xdr:col>
                    <xdr:colOff>47625</xdr:colOff>
                    <xdr:row>5</xdr:row>
                    <xdr:rowOff>180975</xdr:rowOff>
                  </to>
                </anchor>
              </controlPr>
            </control>
          </mc:Choice>
        </mc:AlternateContent>
        <mc:AlternateContent xmlns:mc="http://schemas.openxmlformats.org/markup-compatibility/2006">
          <mc:Choice Requires="x14">
            <control shapeId="163955" r:id="rId118" name="Check Box 115">
              <controlPr defaultSize="0" autoFill="0" autoLine="0" autoPict="0">
                <anchor moveWithCells="1">
                  <from>
                    <xdr:col>5</xdr:col>
                    <xdr:colOff>209550</xdr:colOff>
                    <xdr:row>5</xdr:row>
                    <xdr:rowOff>266700</xdr:rowOff>
                  </from>
                  <to>
                    <xdr:col>18</xdr:col>
                    <xdr:colOff>47625</xdr:colOff>
                    <xdr:row>6</xdr:row>
                    <xdr:rowOff>161925</xdr:rowOff>
                  </to>
                </anchor>
              </controlPr>
            </control>
          </mc:Choice>
        </mc:AlternateContent>
        <mc:AlternateContent xmlns:mc="http://schemas.openxmlformats.org/markup-compatibility/2006">
          <mc:Choice Requires="x14">
            <control shapeId="163956" r:id="rId119" name="Check Box 116">
              <controlPr defaultSize="0" autoFill="0" autoLine="0" autoPict="0">
                <anchor moveWithCells="1">
                  <from>
                    <xdr:col>23</xdr:col>
                    <xdr:colOff>28575</xdr:colOff>
                    <xdr:row>5</xdr:row>
                    <xdr:rowOff>9525</xdr:rowOff>
                  </from>
                  <to>
                    <xdr:col>34</xdr:col>
                    <xdr:colOff>28575</xdr:colOff>
                    <xdr:row>5</xdr:row>
                    <xdr:rowOff>180975</xdr:rowOff>
                  </to>
                </anchor>
              </controlPr>
            </control>
          </mc:Choice>
        </mc:AlternateContent>
        <mc:AlternateContent xmlns:mc="http://schemas.openxmlformats.org/markup-compatibility/2006">
          <mc:Choice Requires="x14">
            <control shapeId="163957" r:id="rId120" name="Check Box 117">
              <controlPr defaultSize="0" autoFill="0" autoLine="0" autoPict="0">
                <anchor moveWithCells="1">
                  <from>
                    <xdr:col>25</xdr:col>
                    <xdr:colOff>19050</xdr:colOff>
                    <xdr:row>103</xdr:row>
                    <xdr:rowOff>0</xdr:rowOff>
                  </from>
                  <to>
                    <xdr:col>26</xdr:col>
                    <xdr:colOff>104775</xdr:colOff>
                    <xdr:row>103</xdr:row>
                    <xdr:rowOff>171450</xdr:rowOff>
                  </to>
                </anchor>
              </controlPr>
            </control>
          </mc:Choice>
        </mc:AlternateContent>
        <mc:AlternateContent xmlns:mc="http://schemas.openxmlformats.org/markup-compatibility/2006">
          <mc:Choice Requires="x14">
            <control shapeId="163958" r:id="rId121" name="Check Box 118">
              <controlPr defaultSize="0" autoFill="0" autoLine="0" autoPict="0">
                <anchor moveWithCells="1">
                  <from>
                    <xdr:col>25</xdr:col>
                    <xdr:colOff>19050</xdr:colOff>
                    <xdr:row>103</xdr:row>
                    <xdr:rowOff>171450</xdr:rowOff>
                  </from>
                  <to>
                    <xdr:col>26</xdr:col>
                    <xdr:colOff>104775</xdr:colOff>
                    <xdr:row>105</xdr:row>
                    <xdr:rowOff>9525</xdr:rowOff>
                  </to>
                </anchor>
              </controlPr>
            </control>
          </mc:Choice>
        </mc:AlternateContent>
        <mc:AlternateContent xmlns:mc="http://schemas.openxmlformats.org/markup-compatibility/2006">
          <mc:Choice Requires="x14">
            <control shapeId="163959" r:id="rId122" name="Check Box 119">
              <controlPr defaultSize="0" autoFill="0" autoLine="0" autoPict="0">
                <anchor moveWithCells="1">
                  <from>
                    <xdr:col>5</xdr:col>
                    <xdr:colOff>180975</xdr:colOff>
                    <xdr:row>123</xdr:row>
                    <xdr:rowOff>333375</xdr:rowOff>
                  </from>
                  <to>
                    <xdr:col>7</xdr:col>
                    <xdr:colOff>85725</xdr:colOff>
                    <xdr:row>125</xdr:row>
                    <xdr:rowOff>19050</xdr:rowOff>
                  </to>
                </anchor>
              </controlPr>
            </control>
          </mc:Choice>
        </mc:AlternateContent>
        <mc:AlternateContent xmlns:mc="http://schemas.openxmlformats.org/markup-compatibility/2006">
          <mc:Choice Requires="x14">
            <control shapeId="163960" r:id="rId123" name="Check Box 120">
              <controlPr defaultSize="0" autoFill="0" autoLine="0" autoPict="0">
                <anchor moveWithCells="1">
                  <from>
                    <xdr:col>5</xdr:col>
                    <xdr:colOff>171450</xdr:colOff>
                    <xdr:row>14</xdr:row>
                    <xdr:rowOff>0</xdr:rowOff>
                  </from>
                  <to>
                    <xdr:col>11</xdr:col>
                    <xdr:colOff>0</xdr:colOff>
                    <xdr:row>15</xdr:row>
                    <xdr:rowOff>38100</xdr:rowOff>
                  </to>
                </anchor>
              </controlPr>
            </control>
          </mc:Choice>
        </mc:AlternateContent>
        <mc:AlternateContent xmlns:mc="http://schemas.openxmlformats.org/markup-compatibility/2006">
          <mc:Choice Requires="x14">
            <control shapeId="163961" r:id="rId124" name="Check Box 121">
              <controlPr defaultSize="0" autoFill="0" autoLine="0" autoPict="0">
                <anchor moveWithCells="1">
                  <from>
                    <xdr:col>20</xdr:col>
                    <xdr:colOff>0</xdr:colOff>
                    <xdr:row>13</xdr:row>
                    <xdr:rowOff>304800</xdr:rowOff>
                  </from>
                  <to>
                    <xdr:col>25</xdr:col>
                    <xdr:colOff>28575</xdr:colOff>
                    <xdr:row>15</xdr:row>
                    <xdr:rowOff>28575</xdr:rowOff>
                  </to>
                </anchor>
              </controlPr>
            </control>
          </mc:Choice>
        </mc:AlternateContent>
        <mc:AlternateContent xmlns:mc="http://schemas.openxmlformats.org/markup-compatibility/2006">
          <mc:Choice Requires="x14">
            <control shapeId="163962" r:id="rId125" name="Check Box 122">
              <controlPr defaultSize="0" autoFill="0" autoLine="0" autoPict="0">
                <anchor moveWithCells="1">
                  <from>
                    <xdr:col>6</xdr:col>
                    <xdr:colOff>9525</xdr:colOff>
                    <xdr:row>9</xdr:row>
                    <xdr:rowOff>161925</xdr:rowOff>
                  </from>
                  <to>
                    <xdr:col>9</xdr:col>
                    <xdr:colOff>142875</xdr:colOff>
                    <xdr:row>11</xdr:row>
                    <xdr:rowOff>9525</xdr:rowOff>
                  </to>
                </anchor>
              </controlPr>
            </control>
          </mc:Choice>
        </mc:AlternateContent>
        <mc:AlternateContent xmlns:mc="http://schemas.openxmlformats.org/markup-compatibility/2006">
          <mc:Choice Requires="x14">
            <control shapeId="163963" r:id="rId126" name="Check Box 123">
              <controlPr defaultSize="0" autoFill="0" autoLine="0" autoPict="0">
                <anchor moveWithCells="1">
                  <from>
                    <xdr:col>20</xdr:col>
                    <xdr:colOff>0</xdr:colOff>
                    <xdr:row>9</xdr:row>
                    <xdr:rowOff>161925</xdr:rowOff>
                  </from>
                  <to>
                    <xdr:col>25</xdr:col>
                    <xdr:colOff>28575</xdr:colOff>
                    <xdr:row>11</xdr:row>
                    <xdr:rowOff>9525</xdr:rowOff>
                  </to>
                </anchor>
              </controlPr>
            </control>
          </mc:Choice>
        </mc:AlternateContent>
        <mc:AlternateContent xmlns:mc="http://schemas.openxmlformats.org/markup-compatibility/2006">
          <mc:Choice Requires="x14">
            <control shapeId="163964" r:id="rId127" name="Check Box 124">
              <controlPr defaultSize="0" autoFill="0" autoLine="0" autoPict="0">
                <anchor moveWithCells="1">
                  <from>
                    <xdr:col>19</xdr:col>
                    <xdr:colOff>9525</xdr:colOff>
                    <xdr:row>24</xdr:row>
                    <xdr:rowOff>0</xdr:rowOff>
                  </from>
                  <to>
                    <xdr:col>24</xdr:col>
                    <xdr:colOff>161925</xdr:colOff>
                    <xdr:row>25</xdr:row>
                    <xdr:rowOff>9525</xdr:rowOff>
                  </to>
                </anchor>
              </controlPr>
            </control>
          </mc:Choice>
        </mc:AlternateContent>
        <mc:AlternateContent xmlns:mc="http://schemas.openxmlformats.org/markup-compatibility/2006">
          <mc:Choice Requires="x14">
            <control shapeId="163965" r:id="rId128" name="Check Box 125">
              <controlPr defaultSize="0" autoFill="0" autoLine="0" autoPict="0">
                <anchor moveWithCells="1">
                  <from>
                    <xdr:col>24</xdr:col>
                    <xdr:colOff>123825</xdr:colOff>
                    <xdr:row>24</xdr:row>
                    <xdr:rowOff>0</xdr:rowOff>
                  </from>
                  <to>
                    <xdr:col>30</xdr:col>
                    <xdr:colOff>114300</xdr:colOff>
                    <xdr:row>25</xdr:row>
                    <xdr:rowOff>9525</xdr:rowOff>
                  </to>
                </anchor>
              </controlPr>
            </control>
          </mc:Choice>
        </mc:AlternateContent>
        <mc:AlternateContent xmlns:mc="http://schemas.openxmlformats.org/markup-compatibility/2006">
          <mc:Choice Requires="x14">
            <control shapeId="163966" r:id="rId129" name="Check Box 126">
              <controlPr defaultSize="0" autoFill="0" autoLine="0" autoPict="0">
                <anchor moveWithCells="1">
                  <from>
                    <xdr:col>30</xdr:col>
                    <xdr:colOff>28575</xdr:colOff>
                    <xdr:row>24</xdr:row>
                    <xdr:rowOff>0</xdr:rowOff>
                  </from>
                  <to>
                    <xdr:col>35</xdr:col>
                    <xdr:colOff>200025</xdr:colOff>
                    <xdr:row>25</xdr:row>
                    <xdr:rowOff>9525</xdr:rowOff>
                  </to>
                </anchor>
              </controlPr>
            </control>
          </mc:Choice>
        </mc:AlternateContent>
        <mc:AlternateContent xmlns:mc="http://schemas.openxmlformats.org/markup-compatibility/2006">
          <mc:Choice Requires="x14">
            <control shapeId="163967" r:id="rId130" name="Check Box 127">
              <controlPr defaultSize="0" autoFill="0" autoLine="0" autoPict="0">
                <anchor moveWithCells="1">
                  <from>
                    <xdr:col>11</xdr:col>
                    <xdr:colOff>142875</xdr:colOff>
                    <xdr:row>25</xdr:row>
                    <xdr:rowOff>104775</xdr:rowOff>
                  </from>
                  <to>
                    <xdr:col>15</xdr:col>
                    <xdr:colOff>152400</xdr:colOff>
                    <xdr:row>26</xdr:row>
                    <xdr:rowOff>95250</xdr:rowOff>
                  </to>
                </anchor>
              </controlPr>
            </control>
          </mc:Choice>
        </mc:AlternateContent>
        <mc:AlternateContent xmlns:mc="http://schemas.openxmlformats.org/markup-compatibility/2006">
          <mc:Choice Requires="x14">
            <control shapeId="163968" r:id="rId131" name="Check Box 128">
              <controlPr defaultSize="0" autoFill="0" autoLine="0" autoPict="0">
                <anchor moveWithCells="1">
                  <from>
                    <xdr:col>26</xdr:col>
                    <xdr:colOff>9525</xdr:colOff>
                    <xdr:row>25</xdr:row>
                    <xdr:rowOff>95250</xdr:rowOff>
                  </from>
                  <to>
                    <xdr:col>31</xdr:col>
                    <xdr:colOff>180975</xdr:colOff>
                    <xdr:row>26</xdr:row>
                    <xdr:rowOff>104775</xdr:rowOff>
                  </to>
                </anchor>
              </controlPr>
            </control>
          </mc:Choice>
        </mc:AlternateContent>
        <mc:AlternateContent xmlns:mc="http://schemas.openxmlformats.org/markup-compatibility/2006">
          <mc:Choice Requires="x14">
            <control shapeId="163969" r:id="rId132" name="Check Box 129">
              <controlPr defaultSize="0" autoFill="0" autoLine="0" autoPict="0">
                <anchor moveWithCells="1">
                  <from>
                    <xdr:col>19</xdr:col>
                    <xdr:colOff>28575</xdr:colOff>
                    <xdr:row>25</xdr:row>
                    <xdr:rowOff>85725</xdr:rowOff>
                  </from>
                  <to>
                    <xdr:col>25</xdr:col>
                    <xdr:colOff>9525</xdr:colOff>
                    <xdr:row>26</xdr:row>
                    <xdr:rowOff>95250</xdr:rowOff>
                  </to>
                </anchor>
              </controlPr>
            </control>
          </mc:Choice>
        </mc:AlternateContent>
        <mc:AlternateContent xmlns:mc="http://schemas.openxmlformats.org/markup-compatibility/2006">
          <mc:Choice Requires="x14">
            <control shapeId="163970" r:id="rId133" name="Check Box 130">
              <controlPr defaultSize="0" autoFill="0" autoLine="0" autoPict="0">
                <anchor moveWithCells="1">
                  <from>
                    <xdr:col>5</xdr:col>
                    <xdr:colOff>209550</xdr:colOff>
                    <xdr:row>5</xdr:row>
                    <xdr:rowOff>19050</xdr:rowOff>
                  </from>
                  <to>
                    <xdr:col>16</xdr:col>
                    <xdr:colOff>19050</xdr:colOff>
                    <xdr:row>5</xdr:row>
                    <xdr:rowOff>180975</xdr:rowOff>
                  </to>
                </anchor>
              </controlPr>
            </control>
          </mc:Choice>
        </mc:AlternateContent>
        <mc:AlternateContent xmlns:mc="http://schemas.openxmlformats.org/markup-compatibility/2006">
          <mc:Choice Requires="x14">
            <control shapeId="163971" r:id="rId134" name="Check Box 131">
              <controlPr defaultSize="0" autoFill="0" autoLine="0" autoPict="0">
                <anchor moveWithCells="1">
                  <from>
                    <xdr:col>6</xdr:col>
                    <xdr:colOff>9525</xdr:colOff>
                    <xdr:row>8</xdr:row>
                    <xdr:rowOff>0</xdr:rowOff>
                  </from>
                  <to>
                    <xdr:col>10</xdr:col>
                    <xdr:colOff>142875</xdr:colOff>
                    <xdr:row>8</xdr:row>
                    <xdr:rowOff>180975</xdr:rowOff>
                  </to>
                </anchor>
              </controlPr>
            </control>
          </mc:Choice>
        </mc:AlternateContent>
        <mc:AlternateContent xmlns:mc="http://schemas.openxmlformats.org/markup-compatibility/2006">
          <mc:Choice Requires="x14">
            <control shapeId="163972" r:id="rId135" name="Check Box 132">
              <controlPr defaultSize="0" autoFill="0" autoLine="0" autoPict="0">
                <anchor moveWithCells="1">
                  <from>
                    <xdr:col>15</xdr:col>
                    <xdr:colOff>200025</xdr:colOff>
                    <xdr:row>5</xdr:row>
                    <xdr:rowOff>19050</xdr:rowOff>
                  </from>
                  <to>
                    <xdr:col>23</xdr:col>
                    <xdr:colOff>47625</xdr:colOff>
                    <xdr:row>5</xdr:row>
                    <xdr:rowOff>180975</xdr:rowOff>
                  </to>
                </anchor>
              </controlPr>
            </control>
          </mc:Choice>
        </mc:AlternateContent>
        <mc:AlternateContent xmlns:mc="http://schemas.openxmlformats.org/markup-compatibility/2006">
          <mc:Choice Requires="x14">
            <control shapeId="163973" r:id="rId136" name="Check Box 133">
              <controlPr defaultSize="0" autoFill="0" autoLine="0" autoPict="0">
                <anchor moveWithCells="1">
                  <from>
                    <xdr:col>5</xdr:col>
                    <xdr:colOff>209550</xdr:colOff>
                    <xdr:row>5</xdr:row>
                    <xdr:rowOff>266700</xdr:rowOff>
                  </from>
                  <to>
                    <xdr:col>18</xdr:col>
                    <xdr:colOff>47625</xdr:colOff>
                    <xdr:row>6</xdr:row>
                    <xdr:rowOff>161925</xdr:rowOff>
                  </to>
                </anchor>
              </controlPr>
            </control>
          </mc:Choice>
        </mc:AlternateContent>
        <mc:AlternateContent xmlns:mc="http://schemas.openxmlformats.org/markup-compatibility/2006">
          <mc:Choice Requires="x14">
            <control shapeId="163974" r:id="rId137" name="Check Box 134">
              <controlPr defaultSize="0" autoFill="0" autoLine="0" autoPict="0">
                <anchor moveWithCells="1">
                  <from>
                    <xdr:col>4</xdr:col>
                    <xdr:colOff>314325</xdr:colOff>
                    <xdr:row>34</xdr:row>
                    <xdr:rowOff>28575</xdr:rowOff>
                  </from>
                  <to>
                    <xdr:col>6</xdr:col>
                    <xdr:colOff>9525</xdr:colOff>
                    <xdr:row>34</xdr:row>
                    <xdr:rowOff>180975</xdr:rowOff>
                  </to>
                </anchor>
              </controlPr>
            </control>
          </mc:Choice>
        </mc:AlternateContent>
        <mc:AlternateContent xmlns:mc="http://schemas.openxmlformats.org/markup-compatibility/2006">
          <mc:Choice Requires="x14">
            <control shapeId="163975" r:id="rId138" name="Check Box 135">
              <controlPr defaultSize="0" autoFill="0" autoLine="0" autoPict="0">
                <anchor moveWithCells="1">
                  <from>
                    <xdr:col>29</xdr:col>
                    <xdr:colOff>114300</xdr:colOff>
                    <xdr:row>33</xdr:row>
                    <xdr:rowOff>180975</xdr:rowOff>
                  </from>
                  <to>
                    <xdr:col>34</xdr:col>
                    <xdr:colOff>114300</xdr:colOff>
                    <xdr:row>35</xdr:row>
                    <xdr:rowOff>0</xdr:rowOff>
                  </to>
                </anchor>
              </controlPr>
            </control>
          </mc:Choice>
        </mc:AlternateContent>
        <mc:AlternateContent xmlns:mc="http://schemas.openxmlformats.org/markup-compatibility/2006">
          <mc:Choice Requires="x14">
            <control shapeId="163976" r:id="rId139" name="Check Box 136">
              <controlPr defaultSize="0" autoFill="0" autoLine="0" autoPict="0">
                <anchor moveWithCells="1">
                  <from>
                    <xdr:col>0</xdr:col>
                    <xdr:colOff>47625</xdr:colOff>
                    <xdr:row>163</xdr:row>
                    <xdr:rowOff>19050</xdr:rowOff>
                  </from>
                  <to>
                    <xdr:col>2</xdr:col>
                    <xdr:colOff>152400</xdr:colOff>
                    <xdr:row>164</xdr:row>
                    <xdr:rowOff>19050</xdr:rowOff>
                  </to>
                </anchor>
              </controlPr>
            </control>
          </mc:Choice>
        </mc:AlternateContent>
        <mc:AlternateContent xmlns:mc="http://schemas.openxmlformats.org/markup-compatibility/2006">
          <mc:Choice Requires="x14">
            <control shapeId="163977" r:id="rId140" name="Check Box 137">
              <controlPr defaultSize="0" autoFill="0" autoLine="0" autoPict="0">
                <anchor moveWithCells="1">
                  <from>
                    <xdr:col>0</xdr:col>
                    <xdr:colOff>47625</xdr:colOff>
                    <xdr:row>166</xdr:row>
                    <xdr:rowOff>47625</xdr:rowOff>
                  </from>
                  <to>
                    <xdr:col>3</xdr:col>
                    <xdr:colOff>133350</xdr:colOff>
                    <xdr:row>167</xdr:row>
                    <xdr:rowOff>57150</xdr:rowOff>
                  </to>
                </anchor>
              </controlPr>
            </control>
          </mc:Choice>
        </mc:AlternateContent>
        <mc:AlternateContent xmlns:mc="http://schemas.openxmlformats.org/markup-compatibility/2006">
          <mc:Choice Requires="x14">
            <control shapeId="163978" r:id="rId141" name="Check Box 138">
              <controlPr defaultSize="0" autoFill="0" autoLine="0" autoPict="0">
                <anchor moveWithCells="1">
                  <from>
                    <xdr:col>4</xdr:col>
                    <xdr:colOff>19050</xdr:colOff>
                    <xdr:row>172</xdr:row>
                    <xdr:rowOff>0</xdr:rowOff>
                  </from>
                  <to>
                    <xdr:col>4</xdr:col>
                    <xdr:colOff>276225</xdr:colOff>
                    <xdr:row>173</xdr:row>
                    <xdr:rowOff>0</xdr:rowOff>
                  </to>
                </anchor>
              </controlPr>
            </control>
          </mc:Choice>
        </mc:AlternateContent>
        <mc:AlternateContent xmlns:mc="http://schemas.openxmlformats.org/markup-compatibility/2006">
          <mc:Choice Requires="x14">
            <control shapeId="163979" r:id="rId142" name="Check Box 139">
              <controlPr defaultSize="0" autoFill="0" autoLine="0" autoPict="0">
                <anchor moveWithCells="1">
                  <from>
                    <xdr:col>4</xdr:col>
                    <xdr:colOff>9525</xdr:colOff>
                    <xdr:row>166</xdr:row>
                    <xdr:rowOff>19050</xdr:rowOff>
                  </from>
                  <to>
                    <xdr:col>4</xdr:col>
                    <xdr:colOff>266700</xdr:colOff>
                    <xdr:row>167</xdr:row>
                    <xdr:rowOff>19050</xdr:rowOff>
                  </to>
                </anchor>
              </controlPr>
            </control>
          </mc:Choice>
        </mc:AlternateContent>
        <mc:AlternateContent xmlns:mc="http://schemas.openxmlformats.org/markup-compatibility/2006">
          <mc:Choice Requires="x14">
            <control shapeId="163980" r:id="rId143" name="Check Box 140">
              <controlPr defaultSize="0" autoFill="0" autoLine="0" autoPict="0">
                <anchor moveWithCells="1">
                  <from>
                    <xdr:col>4</xdr:col>
                    <xdr:colOff>9525</xdr:colOff>
                    <xdr:row>167</xdr:row>
                    <xdr:rowOff>9525</xdr:rowOff>
                  </from>
                  <to>
                    <xdr:col>4</xdr:col>
                    <xdr:colOff>266700</xdr:colOff>
                    <xdr:row>168</xdr:row>
                    <xdr:rowOff>9525</xdr:rowOff>
                  </to>
                </anchor>
              </controlPr>
            </control>
          </mc:Choice>
        </mc:AlternateContent>
        <mc:AlternateContent xmlns:mc="http://schemas.openxmlformats.org/markup-compatibility/2006">
          <mc:Choice Requires="x14">
            <control shapeId="163981" r:id="rId144" name="Check Box 141">
              <controlPr defaultSize="0" autoFill="0" autoLine="0" autoPict="0">
                <anchor moveWithCells="1">
                  <from>
                    <xdr:col>4</xdr:col>
                    <xdr:colOff>19050</xdr:colOff>
                    <xdr:row>168</xdr:row>
                    <xdr:rowOff>19050</xdr:rowOff>
                  </from>
                  <to>
                    <xdr:col>4</xdr:col>
                    <xdr:colOff>276225</xdr:colOff>
                    <xdr:row>169</xdr:row>
                    <xdr:rowOff>19050</xdr:rowOff>
                  </to>
                </anchor>
              </controlPr>
            </control>
          </mc:Choice>
        </mc:AlternateContent>
        <mc:AlternateContent xmlns:mc="http://schemas.openxmlformats.org/markup-compatibility/2006">
          <mc:Choice Requires="x14">
            <control shapeId="163982" r:id="rId145" name="Check Box 142">
              <controlPr defaultSize="0" autoFill="0" autoLine="0" autoPict="0">
                <anchor moveWithCells="1">
                  <from>
                    <xdr:col>4</xdr:col>
                    <xdr:colOff>19050</xdr:colOff>
                    <xdr:row>169</xdr:row>
                    <xdr:rowOff>19050</xdr:rowOff>
                  </from>
                  <to>
                    <xdr:col>4</xdr:col>
                    <xdr:colOff>276225</xdr:colOff>
                    <xdr:row>170</xdr:row>
                    <xdr:rowOff>19050</xdr:rowOff>
                  </to>
                </anchor>
              </controlPr>
            </control>
          </mc:Choice>
        </mc:AlternateContent>
        <mc:AlternateContent xmlns:mc="http://schemas.openxmlformats.org/markup-compatibility/2006">
          <mc:Choice Requires="x14">
            <control shapeId="163983" r:id="rId146" name="Check Box 143">
              <controlPr defaultSize="0" autoFill="0" autoLine="0" autoPict="0">
                <anchor moveWithCells="1">
                  <from>
                    <xdr:col>4</xdr:col>
                    <xdr:colOff>19050</xdr:colOff>
                    <xdr:row>170</xdr:row>
                    <xdr:rowOff>19050</xdr:rowOff>
                  </from>
                  <to>
                    <xdr:col>4</xdr:col>
                    <xdr:colOff>276225</xdr:colOff>
                    <xdr:row>171</xdr:row>
                    <xdr:rowOff>19050</xdr:rowOff>
                  </to>
                </anchor>
              </controlPr>
            </control>
          </mc:Choice>
        </mc:AlternateContent>
        <mc:AlternateContent xmlns:mc="http://schemas.openxmlformats.org/markup-compatibility/2006">
          <mc:Choice Requires="x14">
            <control shapeId="163984" r:id="rId147" name="Check Box 144">
              <controlPr defaultSize="0" autoFill="0" autoLine="0" autoPict="0">
                <anchor moveWithCells="1">
                  <from>
                    <xdr:col>4</xdr:col>
                    <xdr:colOff>19050</xdr:colOff>
                    <xdr:row>171</xdr:row>
                    <xdr:rowOff>19050</xdr:rowOff>
                  </from>
                  <to>
                    <xdr:col>4</xdr:col>
                    <xdr:colOff>276225</xdr:colOff>
                    <xdr:row>172</xdr:row>
                    <xdr:rowOff>19050</xdr:rowOff>
                  </to>
                </anchor>
              </controlPr>
            </control>
          </mc:Choice>
        </mc:AlternateContent>
        <mc:AlternateContent xmlns:mc="http://schemas.openxmlformats.org/markup-compatibility/2006">
          <mc:Choice Requires="x14">
            <control shapeId="163985" r:id="rId148" name="Check Box 145">
              <controlPr defaultSize="0" autoFill="0" autoLine="0" autoPict="0">
                <anchor moveWithCells="1">
                  <from>
                    <xdr:col>5</xdr:col>
                    <xdr:colOff>142875</xdr:colOff>
                    <xdr:row>188</xdr:row>
                    <xdr:rowOff>190500</xdr:rowOff>
                  </from>
                  <to>
                    <xdr:col>8</xdr:col>
                    <xdr:colOff>76200</xdr:colOff>
                    <xdr:row>190</xdr:row>
                    <xdr:rowOff>9525</xdr:rowOff>
                  </to>
                </anchor>
              </controlPr>
            </control>
          </mc:Choice>
        </mc:AlternateContent>
        <mc:AlternateContent xmlns:mc="http://schemas.openxmlformats.org/markup-compatibility/2006">
          <mc:Choice Requires="x14">
            <control shapeId="163986" r:id="rId149" name="Check Box 146">
              <controlPr defaultSize="0" autoFill="0" autoLine="0" autoPict="0">
                <anchor moveWithCells="1">
                  <from>
                    <xdr:col>5</xdr:col>
                    <xdr:colOff>152400</xdr:colOff>
                    <xdr:row>184</xdr:row>
                    <xdr:rowOff>180975</xdr:rowOff>
                  </from>
                  <to>
                    <xdr:col>7</xdr:col>
                    <xdr:colOff>76200</xdr:colOff>
                    <xdr:row>186</xdr:row>
                    <xdr:rowOff>38100</xdr:rowOff>
                  </to>
                </anchor>
              </controlPr>
            </control>
          </mc:Choice>
        </mc:AlternateContent>
        <mc:AlternateContent xmlns:mc="http://schemas.openxmlformats.org/markup-compatibility/2006">
          <mc:Choice Requires="x14">
            <control shapeId="163987" r:id="rId150" name="Check Box 147">
              <controlPr defaultSize="0" autoFill="0" autoLine="0" autoPict="0">
                <anchor moveWithCells="1">
                  <from>
                    <xdr:col>6</xdr:col>
                    <xdr:colOff>0</xdr:colOff>
                    <xdr:row>187</xdr:row>
                    <xdr:rowOff>0</xdr:rowOff>
                  </from>
                  <to>
                    <xdr:col>8</xdr:col>
                    <xdr:colOff>9525</xdr:colOff>
                    <xdr:row>188</xdr:row>
                    <xdr:rowOff>38100</xdr:rowOff>
                  </to>
                </anchor>
              </controlPr>
            </control>
          </mc:Choice>
        </mc:AlternateContent>
        <mc:AlternateContent xmlns:mc="http://schemas.openxmlformats.org/markup-compatibility/2006">
          <mc:Choice Requires="x14">
            <control shapeId="163988" r:id="rId151" name="Check Box 148">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3989" r:id="rId152" name="Check Box 149">
              <controlPr defaultSize="0" autoFill="0" autoLine="0" autoPict="0">
                <anchor moveWithCells="1">
                  <from>
                    <xdr:col>6</xdr:col>
                    <xdr:colOff>28575</xdr:colOff>
                    <xdr:row>193</xdr:row>
                    <xdr:rowOff>0</xdr:rowOff>
                  </from>
                  <to>
                    <xdr:col>7</xdr:col>
                    <xdr:colOff>142875</xdr:colOff>
                    <xdr:row>194</xdr:row>
                    <xdr:rowOff>38100</xdr:rowOff>
                  </to>
                </anchor>
              </controlPr>
            </control>
          </mc:Choice>
        </mc:AlternateContent>
        <mc:AlternateContent xmlns:mc="http://schemas.openxmlformats.org/markup-compatibility/2006">
          <mc:Choice Requires="x14">
            <control shapeId="163990" r:id="rId153" name="Check Box 150">
              <controlPr defaultSize="0" autoFill="0" autoLine="0" autoPict="0">
                <anchor moveWithCells="1">
                  <from>
                    <xdr:col>6</xdr:col>
                    <xdr:colOff>28575</xdr:colOff>
                    <xdr:row>193</xdr:row>
                    <xdr:rowOff>0</xdr:rowOff>
                  </from>
                  <to>
                    <xdr:col>7</xdr:col>
                    <xdr:colOff>142875</xdr:colOff>
                    <xdr:row>194</xdr:row>
                    <xdr:rowOff>38100</xdr:rowOff>
                  </to>
                </anchor>
              </controlPr>
            </control>
          </mc:Choice>
        </mc:AlternateContent>
        <mc:AlternateContent xmlns:mc="http://schemas.openxmlformats.org/markup-compatibility/2006">
          <mc:Choice Requires="x14">
            <control shapeId="163991" r:id="rId154" name="Check Box 151">
              <controlPr defaultSize="0" autoFill="0" autoLine="0" autoPict="0">
                <anchor moveWithCells="1">
                  <from>
                    <xdr:col>6</xdr:col>
                    <xdr:colOff>28575</xdr:colOff>
                    <xdr:row>193</xdr:row>
                    <xdr:rowOff>0</xdr:rowOff>
                  </from>
                  <to>
                    <xdr:col>7</xdr:col>
                    <xdr:colOff>142875</xdr:colOff>
                    <xdr:row>194</xdr:row>
                    <xdr:rowOff>38100</xdr:rowOff>
                  </to>
                </anchor>
              </controlPr>
            </control>
          </mc:Choice>
        </mc:AlternateContent>
        <mc:AlternateContent xmlns:mc="http://schemas.openxmlformats.org/markup-compatibility/2006">
          <mc:Choice Requires="x14">
            <control shapeId="163992" r:id="rId155" name="Check Box 152">
              <controlPr defaultSize="0" autoFill="0" autoLine="0" autoPict="0">
                <anchor moveWithCells="1">
                  <from>
                    <xdr:col>6</xdr:col>
                    <xdr:colOff>28575</xdr:colOff>
                    <xdr:row>193</xdr:row>
                    <xdr:rowOff>0</xdr:rowOff>
                  </from>
                  <to>
                    <xdr:col>7</xdr:col>
                    <xdr:colOff>142875</xdr:colOff>
                    <xdr:row>194</xdr:row>
                    <xdr:rowOff>38100</xdr:rowOff>
                  </to>
                </anchor>
              </controlPr>
            </control>
          </mc:Choice>
        </mc:AlternateContent>
        <mc:AlternateContent xmlns:mc="http://schemas.openxmlformats.org/markup-compatibility/2006">
          <mc:Choice Requires="x14">
            <control shapeId="163993" r:id="rId156" name="Check Box 153">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3994" r:id="rId157" name="Check Box 154">
              <controlPr defaultSize="0" autoFill="0" autoLine="0" autoPict="0">
                <anchor moveWithCells="1">
                  <from>
                    <xdr:col>19</xdr:col>
                    <xdr:colOff>19050</xdr:colOff>
                    <xdr:row>191</xdr:row>
                    <xdr:rowOff>0</xdr:rowOff>
                  </from>
                  <to>
                    <xdr:col>20</xdr:col>
                    <xdr:colOff>123825</xdr:colOff>
                    <xdr:row>192</xdr:row>
                    <xdr:rowOff>38100</xdr:rowOff>
                  </to>
                </anchor>
              </controlPr>
            </control>
          </mc:Choice>
        </mc:AlternateContent>
        <mc:AlternateContent xmlns:mc="http://schemas.openxmlformats.org/markup-compatibility/2006">
          <mc:Choice Requires="x14">
            <control shapeId="163995" r:id="rId158" name="Check Box 155">
              <controlPr defaultSize="0" autoFill="0" autoLine="0" autoPict="0">
                <anchor moveWithCells="1">
                  <from>
                    <xdr:col>10</xdr:col>
                    <xdr:colOff>19050</xdr:colOff>
                    <xdr:row>193</xdr:row>
                    <xdr:rowOff>0</xdr:rowOff>
                  </from>
                  <to>
                    <xdr:col>11</xdr:col>
                    <xdr:colOff>123825</xdr:colOff>
                    <xdr:row>194</xdr:row>
                    <xdr:rowOff>38100</xdr:rowOff>
                  </to>
                </anchor>
              </controlPr>
            </control>
          </mc:Choice>
        </mc:AlternateContent>
        <mc:AlternateContent xmlns:mc="http://schemas.openxmlformats.org/markup-compatibility/2006">
          <mc:Choice Requires="x14">
            <control shapeId="163996" r:id="rId159" name="Check Box 156">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3997" r:id="rId160" name="Check Box 157">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3998" r:id="rId161" name="Check Box 158">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3999" r:id="rId162" name="Check Box 159">
              <controlPr defaultSize="0" autoFill="0" autoLine="0" autoPict="0">
                <anchor moveWithCells="1">
                  <from>
                    <xdr:col>13</xdr:col>
                    <xdr:colOff>28575</xdr:colOff>
                    <xdr:row>191</xdr:row>
                    <xdr:rowOff>0</xdr:rowOff>
                  </from>
                  <to>
                    <xdr:col>14</xdr:col>
                    <xdr:colOff>142875</xdr:colOff>
                    <xdr:row>192</xdr:row>
                    <xdr:rowOff>38100</xdr:rowOff>
                  </to>
                </anchor>
              </controlPr>
            </control>
          </mc:Choice>
        </mc:AlternateContent>
        <mc:AlternateContent xmlns:mc="http://schemas.openxmlformats.org/markup-compatibility/2006">
          <mc:Choice Requires="x14">
            <control shapeId="164000" r:id="rId163" name="Check Box 160">
              <controlPr defaultSize="0" autoFill="0" autoLine="0" autoPict="0">
                <anchor moveWithCells="1">
                  <from>
                    <xdr:col>19</xdr:col>
                    <xdr:colOff>19050</xdr:colOff>
                    <xdr:row>191</xdr:row>
                    <xdr:rowOff>0</xdr:rowOff>
                  </from>
                  <to>
                    <xdr:col>20</xdr:col>
                    <xdr:colOff>123825</xdr:colOff>
                    <xdr:row>192</xdr:row>
                    <xdr:rowOff>38100</xdr:rowOff>
                  </to>
                </anchor>
              </controlPr>
            </control>
          </mc:Choice>
        </mc:AlternateContent>
        <mc:AlternateContent xmlns:mc="http://schemas.openxmlformats.org/markup-compatibility/2006">
          <mc:Choice Requires="x14">
            <control shapeId="164001" r:id="rId164" name="Check Box 161">
              <controlPr defaultSize="0" autoFill="0" autoLine="0" autoPict="0">
                <anchor moveWithCells="1">
                  <from>
                    <xdr:col>0</xdr:col>
                    <xdr:colOff>28575</xdr:colOff>
                    <xdr:row>170</xdr:row>
                    <xdr:rowOff>142875</xdr:rowOff>
                  </from>
                  <to>
                    <xdr:col>3</xdr:col>
                    <xdr:colOff>123825</xdr:colOff>
                    <xdr:row>171</xdr:row>
                    <xdr:rowOff>152400</xdr:rowOff>
                  </to>
                </anchor>
              </controlPr>
            </control>
          </mc:Choice>
        </mc:AlternateContent>
        <mc:AlternateContent xmlns:mc="http://schemas.openxmlformats.org/markup-compatibility/2006">
          <mc:Choice Requires="x14">
            <control shapeId="164002" r:id="rId165" name="Check Box 162">
              <controlPr defaultSize="0" autoFill="0" autoLine="0" autoPict="0">
                <anchor moveWithCells="1">
                  <from>
                    <xdr:col>4</xdr:col>
                    <xdr:colOff>0</xdr:colOff>
                    <xdr:row>173</xdr:row>
                    <xdr:rowOff>19050</xdr:rowOff>
                  </from>
                  <to>
                    <xdr:col>4</xdr:col>
                    <xdr:colOff>257175</xdr:colOff>
                    <xdr:row>174</xdr:row>
                    <xdr:rowOff>19050</xdr:rowOff>
                  </to>
                </anchor>
              </controlPr>
            </control>
          </mc:Choice>
        </mc:AlternateContent>
        <mc:AlternateContent xmlns:mc="http://schemas.openxmlformats.org/markup-compatibility/2006">
          <mc:Choice Requires="x14">
            <control shapeId="164003" r:id="rId166" name="Check Box 163">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04" r:id="rId167" name="Check Box 164">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05" r:id="rId168" name="Check Box 165">
              <controlPr defaultSize="0" autoFill="0" autoLine="0" autoPict="0">
                <anchor moveWithCells="1">
                  <from>
                    <xdr:col>5</xdr:col>
                    <xdr:colOff>104775</xdr:colOff>
                    <xdr:row>267</xdr:row>
                    <xdr:rowOff>0</xdr:rowOff>
                  </from>
                  <to>
                    <xdr:col>11</xdr:col>
                    <xdr:colOff>57150</xdr:colOff>
                    <xdr:row>268</xdr:row>
                    <xdr:rowOff>28575</xdr:rowOff>
                  </to>
                </anchor>
              </controlPr>
            </control>
          </mc:Choice>
        </mc:AlternateContent>
        <mc:AlternateContent xmlns:mc="http://schemas.openxmlformats.org/markup-compatibility/2006">
          <mc:Choice Requires="x14">
            <control shapeId="164006" r:id="rId169" name="Check Box 166">
              <controlPr defaultSize="0" autoFill="0" autoLine="0" autoPict="0">
                <anchor moveWithCells="1">
                  <from>
                    <xdr:col>13</xdr:col>
                    <xdr:colOff>171450</xdr:colOff>
                    <xdr:row>315</xdr:row>
                    <xdr:rowOff>133350</xdr:rowOff>
                  </from>
                  <to>
                    <xdr:col>16</xdr:col>
                    <xdr:colOff>104775</xdr:colOff>
                    <xdr:row>317</xdr:row>
                    <xdr:rowOff>76200</xdr:rowOff>
                  </to>
                </anchor>
              </controlPr>
            </control>
          </mc:Choice>
        </mc:AlternateContent>
        <mc:AlternateContent xmlns:mc="http://schemas.openxmlformats.org/markup-compatibility/2006">
          <mc:Choice Requires="x14">
            <control shapeId="164007" r:id="rId170" name="Check Box 167">
              <controlPr defaultSize="0" autoFill="0" autoLine="0" autoPict="0">
                <anchor moveWithCells="1">
                  <from>
                    <xdr:col>16</xdr:col>
                    <xdr:colOff>95250</xdr:colOff>
                    <xdr:row>315</xdr:row>
                    <xdr:rowOff>171450</xdr:rowOff>
                  </from>
                  <to>
                    <xdr:col>18</xdr:col>
                    <xdr:colOff>142875</xdr:colOff>
                    <xdr:row>317</xdr:row>
                    <xdr:rowOff>47625</xdr:rowOff>
                  </to>
                </anchor>
              </controlPr>
            </control>
          </mc:Choice>
        </mc:AlternateContent>
        <mc:AlternateContent xmlns:mc="http://schemas.openxmlformats.org/markup-compatibility/2006">
          <mc:Choice Requires="x14">
            <control shapeId="164008" r:id="rId171" name="Check Box 168">
              <controlPr defaultSize="0" autoFill="0" autoLine="0" autoPict="0">
                <anchor moveWithCells="1">
                  <from>
                    <xdr:col>13</xdr:col>
                    <xdr:colOff>161925</xdr:colOff>
                    <xdr:row>316</xdr:row>
                    <xdr:rowOff>180975</xdr:rowOff>
                  </from>
                  <to>
                    <xdr:col>16</xdr:col>
                    <xdr:colOff>104775</xdr:colOff>
                    <xdr:row>318</xdr:row>
                    <xdr:rowOff>38100</xdr:rowOff>
                  </to>
                </anchor>
              </controlPr>
            </control>
          </mc:Choice>
        </mc:AlternateContent>
        <mc:AlternateContent xmlns:mc="http://schemas.openxmlformats.org/markup-compatibility/2006">
          <mc:Choice Requires="x14">
            <control shapeId="164009" r:id="rId172" name="Check Box 169">
              <controlPr defaultSize="0" autoFill="0" autoLine="0" autoPict="0">
                <anchor moveWithCells="1">
                  <from>
                    <xdr:col>16</xdr:col>
                    <xdr:colOff>95250</xdr:colOff>
                    <xdr:row>316</xdr:row>
                    <xdr:rowOff>171450</xdr:rowOff>
                  </from>
                  <to>
                    <xdr:col>18</xdr:col>
                    <xdr:colOff>142875</xdr:colOff>
                    <xdr:row>318</xdr:row>
                    <xdr:rowOff>47625</xdr:rowOff>
                  </to>
                </anchor>
              </controlPr>
            </control>
          </mc:Choice>
        </mc:AlternateContent>
        <mc:AlternateContent xmlns:mc="http://schemas.openxmlformats.org/markup-compatibility/2006">
          <mc:Choice Requires="x14">
            <control shapeId="164010" r:id="rId173" name="Check Box 170">
              <controlPr defaultSize="0" autoFill="0" autoLine="0" autoPict="0">
                <anchor moveWithCells="1">
                  <from>
                    <xdr:col>27</xdr:col>
                    <xdr:colOff>161925</xdr:colOff>
                    <xdr:row>315</xdr:row>
                    <xdr:rowOff>180975</xdr:rowOff>
                  </from>
                  <to>
                    <xdr:col>30</xdr:col>
                    <xdr:colOff>104775</xdr:colOff>
                    <xdr:row>317</xdr:row>
                    <xdr:rowOff>38100</xdr:rowOff>
                  </to>
                </anchor>
              </controlPr>
            </control>
          </mc:Choice>
        </mc:AlternateContent>
        <mc:AlternateContent xmlns:mc="http://schemas.openxmlformats.org/markup-compatibility/2006">
          <mc:Choice Requires="x14">
            <control shapeId="164011" r:id="rId174" name="Check Box 171">
              <controlPr defaultSize="0" autoFill="0" autoLine="0" autoPict="0">
                <anchor moveWithCells="1">
                  <from>
                    <xdr:col>30</xdr:col>
                    <xdr:colOff>95250</xdr:colOff>
                    <xdr:row>315</xdr:row>
                    <xdr:rowOff>171450</xdr:rowOff>
                  </from>
                  <to>
                    <xdr:col>32</xdr:col>
                    <xdr:colOff>57150</xdr:colOff>
                    <xdr:row>317</xdr:row>
                    <xdr:rowOff>47625</xdr:rowOff>
                  </to>
                </anchor>
              </controlPr>
            </control>
          </mc:Choice>
        </mc:AlternateContent>
        <mc:AlternateContent xmlns:mc="http://schemas.openxmlformats.org/markup-compatibility/2006">
          <mc:Choice Requires="x14">
            <control shapeId="164012" r:id="rId175" name="Check Box 172">
              <controlPr defaultSize="0" autoFill="0" autoLine="0" autoPict="0">
                <anchor moveWithCells="1">
                  <from>
                    <xdr:col>27</xdr:col>
                    <xdr:colOff>161925</xdr:colOff>
                    <xdr:row>316</xdr:row>
                    <xdr:rowOff>180975</xdr:rowOff>
                  </from>
                  <to>
                    <xdr:col>30</xdr:col>
                    <xdr:colOff>104775</xdr:colOff>
                    <xdr:row>318</xdr:row>
                    <xdr:rowOff>38100</xdr:rowOff>
                  </to>
                </anchor>
              </controlPr>
            </control>
          </mc:Choice>
        </mc:AlternateContent>
        <mc:AlternateContent xmlns:mc="http://schemas.openxmlformats.org/markup-compatibility/2006">
          <mc:Choice Requires="x14">
            <control shapeId="164013" r:id="rId176" name="Check Box 173">
              <controlPr defaultSize="0" autoFill="0" autoLine="0" autoPict="0">
                <anchor moveWithCells="1">
                  <from>
                    <xdr:col>30</xdr:col>
                    <xdr:colOff>104775</xdr:colOff>
                    <xdr:row>316</xdr:row>
                    <xdr:rowOff>171450</xdr:rowOff>
                  </from>
                  <to>
                    <xdr:col>32</xdr:col>
                    <xdr:colOff>85725</xdr:colOff>
                    <xdr:row>318</xdr:row>
                    <xdr:rowOff>47625</xdr:rowOff>
                  </to>
                </anchor>
              </controlPr>
            </control>
          </mc:Choice>
        </mc:AlternateContent>
        <mc:AlternateContent xmlns:mc="http://schemas.openxmlformats.org/markup-compatibility/2006">
          <mc:Choice Requires="x14">
            <control shapeId="164014" r:id="rId177" name="Check Box 174">
              <controlPr defaultSize="0" autoFill="0" autoLine="0" autoPict="0">
                <anchor moveWithCells="1">
                  <from>
                    <xdr:col>5</xdr:col>
                    <xdr:colOff>104775</xdr:colOff>
                    <xdr:row>331</xdr:row>
                    <xdr:rowOff>161925</xdr:rowOff>
                  </from>
                  <to>
                    <xdr:col>9</xdr:col>
                    <xdr:colOff>152400</xdr:colOff>
                    <xdr:row>333</xdr:row>
                    <xdr:rowOff>28575</xdr:rowOff>
                  </to>
                </anchor>
              </controlPr>
            </control>
          </mc:Choice>
        </mc:AlternateContent>
        <mc:AlternateContent xmlns:mc="http://schemas.openxmlformats.org/markup-compatibility/2006">
          <mc:Choice Requires="x14">
            <control shapeId="164015" r:id="rId178" name="Check Box 175">
              <controlPr defaultSize="0" autoFill="0" autoLine="0" autoPict="0">
                <anchor moveWithCells="1">
                  <from>
                    <xdr:col>11</xdr:col>
                    <xdr:colOff>47625</xdr:colOff>
                    <xdr:row>331</xdr:row>
                    <xdr:rowOff>133350</xdr:rowOff>
                  </from>
                  <to>
                    <xdr:col>15</xdr:col>
                    <xdr:colOff>152400</xdr:colOff>
                    <xdr:row>333</xdr:row>
                    <xdr:rowOff>38100</xdr:rowOff>
                  </to>
                </anchor>
              </controlPr>
            </control>
          </mc:Choice>
        </mc:AlternateContent>
        <mc:AlternateContent xmlns:mc="http://schemas.openxmlformats.org/markup-compatibility/2006">
          <mc:Choice Requires="x14">
            <control shapeId="164016" r:id="rId179" name="Check Box 176">
              <controlPr defaultSize="0" autoFill="0" autoLine="0" autoPict="0">
                <anchor moveWithCells="1">
                  <from>
                    <xdr:col>17</xdr:col>
                    <xdr:colOff>152400</xdr:colOff>
                    <xdr:row>331</xdr:row>
                    <xdr:rowOff>123825</xdr:rowOff>
                  </from>
                  <to>
                    <xdr:col>24</xdr:col>
                    <xdr:colOff>28575</xdr:colOff>
                    <xdr:row>333</xdr:row>
                    <xdr:rowOff>28575</xdr:rowOff>
                  </to>
                </anchor>
              </controlPr>
            </control>
          </mc:Choice>
        </mc:AlternateContent>
        <mc:AlternateContent xmlns:mc="http://schemas.openxmlformats.org/markup-compatibility/2006">
          <mc:Choice Requires="x14">
            <control shapeId="164017" r:id="rId180" name="Check Box 177">
              <controlPr defaultSize="0" autoFill="0" autoLine="0" autoPict="0">
                <anchor moveWithCells="1">
                  <from>
                    <xdr:col>5</xdr:col>
                    <xdr:colOff>161925</xdr:colOff>
                    <xdr:row>291</xdr:row>
                    <xdr:rowOff>0</xdr:rowOff>
                  </from>
                  <to>
                    <xdr:col>13</xdr:col>
                    <xdr:colOff>76200</xdr:colOff>
                    <xdr:row>292</xdr:row>
                    <xdr:rowOff>38100</xdr:rowOff>
                  </to>
                </anchor>
              </controlPr>
            </control>
          </mc:Choice>
        </mc:AlternateContent>
        <mc:AlternateContent xmlns:mc="http://schemas.openxmlformats.org/markup-compatibility/2006">
          <mc:Choice Requires="x14">
            <control shapeId="164018" r:id="rId181" name="Check Box 178">
              <controlPr defaultSize="0" autoFill="0" autoLine="0" autoPict="0">
                <anchor moveWithCells="1">
                  <from>
                    <xdr:col>13</xdr:col>
                    <xdr:colOff>114300</xdr:colOff>
                    <xdr:row>291</xdr:row>
                    <xdr:rowOff>0</xdr:rowOff>
                  </from>
                  <to>
                    <xdr:col>22</xdr:col>
                    <xdr:colOff>133350</xdr:colOff>
                    <xdr:row>292</xdr:row>
                    <xdr:rowOff>38100</xdr:rowOff>
                  </to>
                </anchor>
              </controlPr>
            </control>
          </mc:Choice>
        </mc:AlternateContent>
        <mc:AlternateContent xmlns:mc="http://schemas.openxmlformats.org/markup-compatibility/2006">
          <mc:Choice Requires="x14">
            <control shapeId="164019" r:id="rId182" name="Check Box 179">
              <controlPr defaultSize="0" autoFill="0" autoLine="0" autoPict="0">
                <anchor moveWithCells="1">
                  <from>
                    <xdr:col>23</xdr:col>
                    <xdr:colOff>114300</xdr:colOff>
                    <xdr:row>290</xdr:row>
                    <xdr:rowOff>171450</xdr:rowOff>
                  </from>
                  <to>
                    <xdr:col>27</xdr:col>
                    <xdr:colOff>85725</xdr:colOff>
                    <xdr:row>292</xdr:row>
                    <xdr:rowOff>38100</xdr:rowOff>
                  </to>
                </anchor>
              </controlPr>
            </control>
          </mc:Choice>
        </mc:AlternateContent>
        <mc:AlternateContent xmlns:mc="http://schemas.openxmlformats.org/markup-compatibility/2006">
          <mc:Choice Requires="x14">
            <control shapeId="164020" r:id="rId183" name="Check Box 180">
              <controlPr defaultSize="0" autoFill="0" autoLine="0" autoPict="0">
                <anchor moveWithCells="1">
                  <from>
                    <xdr:col>13</xdr:col>
                    <xdr:colOff>9525</xdr:colOff>
                    <xdr:row>267</xdr:row>
                    <xdr:rowOff>9525</xdr:rowOff>
                  </from>
                  <to>
                    <xdr:col>22</xdr:col>
                    <xdr:colOff>0</xdr:colOff>
                    <xdr:row>268</xdr:row>
                    <xdr:rowOff>38100</xdr:rowOff>
                  </to>
                </anchor>
              </controlPr>
            </control>
          </mc:Choice>
        </mc:AlternateContent>
        <mc:AlternateContent xmlns:mc="http://schemas.openxmlformats.org/markup-compatibility/2006">
          <mc:Choice Requires="x14">
            <control shapeId="164021" r:id="rId184" name="Check Box 181">
              <controlPr defaultSize="0" autoFill="0" autoLine="0" autoPict="0">
                <anchor moveWithCells="1">
                  <from>
                    <xdr:col>5</xdr:col>
                    <xdr:colOff>114300</xdr:colOff>
                    <xdr:row>268</xdr:row>
                    <xdr:rowOff>180975</xdr:rowOff>
                  </from>
                  <to>
                    <xdr:col>10</xdr:col>
                    <xdr:colOff>0</xdr:colOff>
                    <xdr:row>270</xdr:row>
                    <xdr:rowOff>38100</xdr:rowOff>
                  </to>
                </anchor>
              </controlPr>
            </control>
          </mc:Choice>
        </mc:AlternateContent>
        <mc:AlternateContent xmlns:mc="http://schemas.openxmlformats.org/markup-compatibility/2006">
          <mc:Choice Requires="x14">
            <control shapeId="164022" r:id="rId185" name="Check Box 182">
              <controlPr defaultSize="0" autoFill="0" autoLine="0" autoPict="0">
                <anchor moveWithCells="1">
                  <from>
                    <xdr:col>13</xdr:col>
                    <xdr:colOff>28575</xdr:colOff>
                    <xdr:row>268</xdr:row>
                    <xdr:rowOff>180975</xdr:rowOff>
                  </from>
                  <to>
                    <xdr:col>18</xdr:col>
                    <xdr:colOff>76200</xdr:colOff>
                    <xdr:row>270</xdr:row>
                    <xdr:rowOff>28575</xdr:rowOff>
                  </to>
                </anchor>
              </controlPr>
            </control>
          </mc:Choice>
        </mc:AlternateContent>
        <mc:AlternateContent xmlns:mc="http://schemas.openxmlformats.org/markup-compatibility/2006">
          <mc:Choice Requires="x14">
            <control shapeId="164023" r:id="rId186" name="Check Box 183">
              <controlPr defaultSize="0" autoFill="0" autoLine="0" autoPict="0">
                <anchor moveWithCells="1">
                  <from>
                    <xdr:col>6</xdr:col>
                    <xdr:colOff>0</xdr:colOff>
                    <xdr:row>262</xdr:row>
                    <xdr:rowOff>171450</xdr:rowOff>
                  </from>
                  <to>
                    <xdr:col>14</xdr:col>
                    <xdr:colOff>152400</xdr:colOff>
                    <xdr:row>264</xdr:row>
                    <xdr:rowOff>57150</xdr:rowOff>
                  </to>
                </anchor>
              </controlPr>
            </control>
          </mc:Choice>
        </mc:AlternateContent>
        <mc:AlternateContent xmlns:mc="http://schemas.openxmlformats.org/markup-compatibility/2006">
          <mc:Choice Requires="x14">
            <control shapeId="164024" r:id="rId187" name="Check Box 184">
              <controlPr defaultSize="0" autoFill="0" autoLine="0" autoPict="0">
                <anchor moveWithCells="1">
                  <from>
                    <xdr:col>15</xdr:col>
                    <xdr:colOff>152400</xdr:colOff>
                    <xdr:row>262</xdr:row>
                    <xdr:rowOff>123825</xdr:rowOff>
                  </from>
                  <to>
                    <xdr:col>25</xdr:col>
                    <xdr:colOff>66675</xdr:colOff>
                    <xdr:row>264</xdr:row>
                    <xdr:rowOff>38100</xdr:rowOff>
                  </to>
                </anchor>
              </controlPr>
            </control>
          </mc:Choice>
        </mc:AlternateContent>
        <mc:AlternateContent xmlns:mc="http://schemas.openxmlformats.org/markup-compatibility/2006">
          <mc:Choice Requires="x14">
            <control shapeId="164025" r:id="rId188" name="Check Box 185">
              <controlPr defaultSize="0" autoFill="0" autoLine="0" autoPict="0">
                <anchor moveWithCells="1">
                  <from>
                    <xdr:col>27</xdr:col>
                    <xdr:colOff>28575</xdr:colOff>
                    <xdr:row>262</xdr:row>
                    <xdr:rowOff>171450</xdr:rowOff>
                  </from>
                  <to>
                    <xdr:col>33</xdr:col>
                    <xdr:colOff>19050</xdr:colOff>
                    <xdr:row>264</xdr:row>
                    <xdr:rowOff>57150</xdr:rowOff>
                  </to>
                </anchor>
              </controlPr>
            </control>
          </mc:Choice>
        </mc:AlternateContent>
        <mc:AlternateContent xmlns:mc="http://schemas.openxmlformats.org/markup-compatibility/2006">
          <mc:Choice Requires="x14">
            <control shapeId="164026" r:id="rId189" name="Check Box 186">
              <controlPr defaultSize="0" autoFill="0" autoLine="0" autoPict="0">
                <anchor moveWithCells="1">
                  <from>
                    <xdr:col>6</xdr:col>
                    <xdr:colOff>47625</xdr:colOff>
                    <xdr:row>311</xdr:row>
                    <xdr:rowOff>152400</xdr:rowOff>
                  </from>
                  <to>
                    <xdr:col>14</xdr:col>
                    <xdr:colOff>114300</xdr:colOff>
                    <xdr:row>313</xdr:row>
                    <xdr:rowOff>9525</xdr:rowOff>
                  </to>
                </anchor>
              </controlPr>
            </control>
          </mc:Choice>
        </mc:AlternateContent>
        <mc:AlternateContent xmlns:mc="http://schemas.openxmlformats.org/markup-compatibility/2006">
          <mc:Choice Requires="x14">
            <control shapeId="164027" r:id="rId190" name="Check Box 187">
              <controlPr defaultSize="0" autoFill="0" autoLine="0" autoPict="0">
                <anchor moveWithCells="1">
                  <from>
                    <xdr:col>16</xdr:col>
                    <xdr:colOff>19050</xdr:colOff>
                    <xdr:row>311</xdr:row>
                    <xdr:rowOff>152400</xdr:rowOff>
                  </from>
                  <to>
                    <xdr:col>20</xdr:col>
                    <xdr:colOff>171450</xdr:colOff>
                    <xdr:row>313</xdr:row>
                    <xdr:rowOff>28575</xdr:rowOff>
                  </to>
                </anchor>
              </controlPr>
            </control>
          </mc:Choice>
        </mc:AlternateContent>
        <mc:AlternateContent xmlns:mc="http://schemas.openxmlformats.org/markup-compatibility/2006">
          <mc:Choice Requires="x14">
            <control shapeId="164028" r:id="rId191" name="Check Box 188">
              <controlPr defaultSize="0" autoFill="0" autoLine="0" autoPict="0">
                <anchor moveWithCells="1">
                  <from>
                    <xdr:col>6</xdr:col>
                    <xdr:colOff>0</xdr:colOff>
                    <xdr:row>355</xdr:row>
                    <xdr:rowOff>0</xdr:rowOff>
                  </from>
                  <to>
                    <xdr:col>7</xdr:col>
                    <xdr:colOff>19050</xdr:colOff>
                    <xdr:row>356</xdr:row>
                    <xdr:rowOff>9525</xdr:rowOff>
                  </to>
                </anchor>
              </controlPr>
            </control>
          </mc:Choice>
        </mc:AlternateContent>
        <mc:AlternateContent xmlns:mc="http://schemas.openxmlformats.org/markup-compatibility/2006">
          <mc:Choice Requires="x14">
            <control shapeId="164029" r:id="rId192" name="Check Box 189">
              <controlPr defaultSize="0" autoFill="0" autoLine="0" autoPict="0">
                <anchor moveWithCells="1">
                  <from>
                    <xdr:col>6</xdr:col>
                    <xdr:colOff>9525</xdr:colOff>
                    <xdr:row>352</xdr:row>
                    <xdr:rowOff>142875</xdr:rowOff>
                  </from>
                  <to>
                    <xdr:col>7</xdr:col>
                    <xdr:colOff>47625</xdr:colOff>
                    <xdr:row>354</xdr:row>
                    <xdr:rowOff>28575</xdr:rowOff>
                  </to>
                </anchor>
              </controlPr>
            </control>
          </mc:Choice>
        </mc:AlternateContent>
        <mc:AlternateContent xmlns:mc="http://schemas.openxmlformats.org/markup-compatibility/2006">
          <mc:Choice Requires="x14">
            <control shapeId="164030" r:id="rId193" name="Check Box 190">
              <controlPr defaultSize="0" autoFill="0" autoLine="0" autoPict="0">
                <anchor moveWithCells="1">
                  <from>
                    <xdr:col>11</xdr:col>
                    <xdr:colOff>114300</xdr:colOff>
                    <xdr:row>352</xdr:row>
                    <xdr:rowOff>123825</xdr:rowOff>
                  </from>
                  <to>
                    <xdr:col>15</xdr:col>
                    <xdr:colOff>57150</xdr:colOff>
                    <xdr:row>354</xdr:row>
                    <xdr:rowOff>76200</xdr:rowOff>
                  </to>
                </anchor>
              </controlPr>
            </control>
          </mc:Choice>
        </mc:AlternateContent>
        <mc:AlternateContent xmlns:mc="http://schemas.openxmlformats.org/markup-compatibility/2006">
          <mc:Choice Requires="x14">
            <control shapeId="164031" r:id="rId194" name="Check Box 191">
              <controlPr defaultSize="0" autoFill="0" autoLine="0" autoPict="0">
                <anchor moveWithCells="1">
                  <from>
                    <xdr:col>6</xdr:col>
                    <xdr:colOff>0</xdr:colOff>
                    <xdr:row>350</xdr:row>
                    <xdr:rowOff>142875</xdr:rowOff>
                  </from>
                  <to>
                    <xdr:col>7</xdr:col>
                    <xdr:colOff>28575</xdr:colOff>
                    <xdr:row>352</xdr:row>
                    <xdr:rowOff>19050</xdr:rowOff>
                  </to>
                </anchor>
              </controlPr>
            </control>
          </mc:Choice>
        </mc:AlternateContent>
        <mc:AlternateContent xmlns:mc="http://schemas.openxmlformats.org/markup-compatibility/2006">
          <mc:Choice Requires="x14">
            <control shapeId="164032" r:id="rId195" name="Check Box 192">
              <controlPr defaultSize="0" autoFill="0" autoLine="0" autoPict="0">
                <anchor moveWithCells="1">
                  <from>
                    <xdr:col>26</xdr:col>
                    <xdr:colOff>171450</xdr:colOff>
                    <xdr:row>350</xdr:row>
                    <xdr:rowOff>114300</xdr:rowOff>
                  </from>
                  <to>
                    <xdr:col>28</xdr:col>
                    <xdr:colOff>76200</xdr:colOff>
                    <xdr:row>352</xdr:row>
                    <xdr:rowOff>57150</xdr:rowOff>
                  </to>
                </anchor>
              </controlPr>
            </control>
          </mc:Choice>
        </mc:AlternateContent>
        <mc:AlternateContent xmlns:mc="http://schemas.openxmlformats.org/markup-compatibility/2006">
          <mc:Choice Requires="x14">
            <control shapeId="164033" r:id="rId196" name="Check Box 193">
              <controlPr defaultSize="0" autoFill="0" autoLine="0" autoPict="0">
                <anchor moveWithCells="1">
                  <from>
                    <xdr:col>5</xdr:col>
                    <xdr:colOff>104775</xdr:colOff>
                    <xdr:row>334</xdr:row>
                    <xdr:rowOff>38100</xdr:rowOff>
                  </from>
                  <to>
                    <xdr:col>9</xdr:col>
                    <xdr:colOff>161925</xdr:colOff>
                    <xdr:row>334</xdr:row>
                    <xdr:rowOff>247650</xdr:rowOff>
                  </to>
                </anchor>
              </controlPr>
            </control>
          </mc:Choice>
        </mc:AlternateContent>
        <mc:AlternateContent xmlns:mc="http://schemas.openxmlformats.org/markup-compatibility/2006">
          <mc:Choice Requires="x14">
            <control shapeId="164034" r:id="rId197" name="Check Box 194">
              <controlPr defaultSize="0" autoFill="0" autoLine="0" autoPict="0">
                <anchor moveWithCells="1">
                  <from>
                    <xdr:col>11</xdr:col>
                    <xdr:colOff>19050</xdr:colOff>
                    <xdr:row>334</xdr:row>
                    <xdr:rowOff>38100</xdr:rowOff>
                  </from>
                  <to>
                    <xdr:col>14</xdr:col>
                    <xdr:colOff>123825</xdr:colOff>
                    <xdr:row>334</xdr:row>
                    <xdr:rowOff>238125</xdr:rowOff>
                  </to>
                </anchor>
              </controlPr>
            </control>
          </mc:Choice>
        </mc:AlternateContent>
        <mc:AlternateContent xmlns:mc="http://schemas.openxmlformats.org/markup-compatibility/2006">
          <mc:Choice Requires="x14">
            <control shapeId="164035" r:id="rId198" name="Check Box 195">
              <controlPr defaultSize="0" autoFill="0" autoLine="0" autoPict="0">
                <anchor moveWithCells="1">
                  <from>
                    <xdr:col>26</xdr:col>
                    <xdr:colOff>152400</xdr:colOff>
                    <xdr:row>352</xdr:row>
                    <xdr:rowOff>133350</xdr:rowOff>
                  </from>
                  <to>
                    <xdr:col>28</xdr:col>
                    <xdr:colOff>9525</xdr:colOff>
                    <xdr:row>354</xdr:row>
                    <xdr:rowOff>9525</xdr:rowOff>
                  </to>
                </anchor>
              </controlPr>
            </control>
          </mc:Choice>
        </mc:AlternateContent>
        <mc:AlternateContent xmlns:mc="http://schemas.openxmlformats.org/markup-compatibility/2006">
          <mc:Choice Requires="x14">
            <control shapeId="164036" r:id="rId199" name="Check Box 196">
              <controlPr defaultSize="0" autoFill="0" autoLine="0" autoPict="0">
                <anchor moveWithCells="1">
                  <from>
                    <xdr:col>16</xdr:col>
                    <xdr:colOff>0</xdr:colOff>
                    <xdr:row>352</xdr:row>
                    <xdr:rowOff>133350</xdr:rowOff>
                  </from>
                  <to>
                    <xdr:col>19</xdr:col>
                    <xdr:colOff>66675</xdr:colOff>
                    <xdr:row>354</xdr:row>
                    <xdr:rowOff>66675</xdr:rowOff>
                  </to>
                </anchor>
              </controlPr>
            </control>
          </mc:Choice>
        </mc:AlternateContent>
        <mc:AlternateContent xmlns:mc="http://schemas.openxmlformats.org/markup-compatibility/2006">
          <mc:Choice Requires="x14">
            <control shapeId="164037" r:id="rId200" name="Check Box 197">
              <controlPr defaultSize="0" autoFill="0" autoLine="0" autoPict="0">
                <anchor moveWithCells="1">
                  <from>
                    <xdr:col>11</xdr:col>
                    <xdr:colOff>123825</xdr:colOff>
                    <xdr:row>350</xdr:row>
                    <xdr:rowOff>123825</xdr:rowOff>
                  </from>
                  <to>
                    <xdr:col>15</xdr:col>
                    <xdr:colOff>57150</xdr:colOff>
                    <xdr:row>352</xdr:row>
                    <xdr:rowOff>28575</xdr:rowOff>
                  </to>
                </anchor>
              </controlPr>
            </control>
          </mc:Choice>
        </mc:AlternateContent>
        <mc:AlternateContent xmlns:mc="http://schemas.openxmlformats.org/markup-compatibility/2006">
          <mc:Choice Requires="x14">
            <control shapeId="164038" r:id="rId201" name="Check Box 198">
              <controlPr defaultSize="0" autoFill="0" autoLine="0" autoPict="0">
                <anchor moveWithCells="1">
                  <from>
                    <xdr:col>15</xdr:col>
                    <xdr:colOff>190500</xdr:colOff>
                    <xdr:row>350</xdr:row>
                    <xdr:rowOff>133350</xdr:rowOff>
                  </from>
                  <to>
                    <xdr:col>19</xdr:col>
                    <xdr:colOff>57150</xdr:colOff>
                    <xdr:row>352</xdr:row>
                    <xdr:rowOff>38100</xdr:rowOff>
                  </to>
                </anchor>
              </controlPr>
            </control>
          </mc:Choice>
        </mc:AlternateContent>
        <mc:AlternateContent xmlns:mc="http://schemas.openxmlformats.org/markup-compatibility/2006">
          <mc:Choice Requires="x14">
            <control shapeId="164039" r:id="rId202" name="Check Box 199">
              <controlPr defaultSize="0" autoFill="0" autoLine="0" autoPict="0">
                <anchor moveWithCells="1">
                  <from>
                    <xdr:col>26</xdr:col>
                    <xdr:colOff>161925</xdr:colOff>
                    <xdr:row>354</xdr:row>
                    <xdr:rowOff>142875</xdr:rowOff>
                  </from>
                  <to>
                    <xdr:col>28</xdr:col>
                    <xdr:colOff>57150</xdr:colOff>
                    <xdr:row>356</xdr:row>
                    <xdr:rowOff>47625</xdr:rowOff>
                  </to>
                </anchor>
              </controlPr>
            </control>
          </mc:Choice>
        </mc:AlternateContent>
        <mc:AlternateContent xmlns:mc="http://schemas.openxmlformats.org/markup-compatibility/2006">
          <mc:Choice Requires="x14">
            <control shapeId="164040" r:id="rId203" name="Check Box 200">
              <controlPr defaultSize="0" autoFill="0" autoLine="0" autoPict="0">
                <anchor moveWithCells="1">
                  <from>
                    <xdr:col>11</xdr:col>
                    <xdr:colOff>104775</xdr:colOff>
                    <xdr:row>355</xdr:row>
                    <xdr:rowOff>19050</xdr:rowOff>
                  </from>
                  <to>
                    <xdr:col>18</xdr:col>
                    <xdr:colOff>104775</xdr:colOff>
                    <xdr:row>356</xdr:row>
                    <xdr:rowOff>19050</xdr:rowOff>
                  </to>
                </anchor>
              </controlPr>
            </control>
          </mc:Choice>
        </mc:AlternateContent>
        <mc:AlternateContent xmlns:mc="http://schemas.openxmlformats.org/markup-compatibility/2006">
          <mc:Choice Requires="x14">
            <control shapeId="164041" r:id="rId204" name="Check Box 201">
              <controlPr defaultSize="0" autoFill="0" autoLine="0" autoPict="0">
                <anchor moveWithCells="1">
                  <from>
                    <xdr:col>18</xdr:col>
                    <xdr:colOff>152400</xdr:colOff>
                    <xdr:row>354</xdr:row>
                    <xdr:rowOff>123825</xdr:rowOff>
                  </from>
                  <to>
                    <xdr:col>22</xdr:col>
                    <xdr:colOff>104775</xdr:colOff>
                    <xdr:row>356</xdr:row>
                    <xdr:rowOff>66675</xdr:rowOff>
                  </to>
                </anchor>
              </controlPr>
            </control>
          </mc:Choice>
        </mc:AlternateContent>
        <mc:AlternateContent xmlns:mc="http://schemas.openxmlformats.org/markup-compatibility/2006">
          <mc:Choice Requires="x14">
            <control shapeId="164042" r:id="rId205" name="Check Box 202">
              <controlPr defaultSize="0" autoFill="0" autoLine="0" autoPict="0">
                <anchor moveWithCells="1">
                  <from>
                    <xdr:col>18</xdr:col>
                    <xdr:colOff>190500</xdr:colOff>
                    <xdr:row>313</xdr:row>
                    <xdr:rowOff>133350</xdr:rowOff>
                  </from>
                  <to>
                    <xdr:col>23</xdr:col>
                    <xdr:colOff>19050</xdr:colOff>
                    <xdr:row>315</xdr:row>
                    <xdr:rowOff>19050</xdr:rowOff>
                  </to>
                </anchor>
              </controlPr>
            </control>
          </mc:Choice>
        </mc:AlternateContent>
        <mc:AlternateContent xmlns:mc="http://schemas.openxmlformats.org/markup-compatibility/2006">
          <mc:Choice Requires="x14">
            <control shapeId="164043" r:id="rId206" name="Check Box 203">
              <controlPr defaultSize="0" autoFill="0" autoLine="0" autoPict="0">
                <anchor moveWithCells="1">
                  <from>
                    <xdr:col>10</xdr:col>
                    <xdr:colOff>57150</xdr:colOff>
                    <xdr:row>313</xdr:row>
                    <xdr:rowOff>142875</xdr:rowOff>
                  </from>
                  <to>
                    <xdr:col>13</xdr:col>
                    <xdr:colOff>180975</xdr:colOff>
                    <xdr:row>315</xdr:row>
                    <xdr:rowOff>47625</xdr:rowOff>
                  </to>
                </anchor>
              </controlPr>
            </control>
          </mc:Choice>
        </mc:AlternateContent>
        <mc:AlternateContent xmlns:mc="http://schemas.openxmlformats.org/markup-compatibility/2006">
          <mc:Choice Requires="x14">
            <control shapeId="164044" r:id="rId207" name="Check Box 204">
              <controlPr defaultSize="0" autoFill="0" autoLine="0" autoPict="0">
                <anchor moveWithCells="1">
                  <from>
                    <xdr:col>13</xdr:col>
                    <xdr:colOff>190500</xdr:colOff>
                    <xdr:row>313</xdr:row>
                    <xdr:rowOff>142875</xdr:rowOff>
                  </from>
                  <to>
                    <xdr:col>17</xdr:col>
                    <xdr:colOff>76200</xdr:colOff>
                    <xdr:row>315</xdr:row>
                    <xdr:rowOff>47625</xdr:rowOff>
                  </to>
                </anchor>
              </controlPr>
            </control>
          </mc:Choice>
        </mc:AlternateContent>
        <mc:AlternateContent xmlns:mc="http://schemas.openxmlformats.org/markup-compatibility/2006">
          <mc:Choice Requires="x14">
            <control shapeId="164045" r:id="rId208" name="Check Box 205">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46" r:id="rId209" name="Check Box 206">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47" r:id="rId210" name="Check Box 207">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48" r:id="rId211" name="Check Box 208">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49" r:id="rId212" name="Check Box 209">
              <controlPr defaultSize="0" autoFill="0" autoLine="0" autoPict="0">
                <anchor moveWithCells="1">
                  <from>
                    <xdr:col>11</xdr:col>
                    <xdr:colOff>19050</xdr:colOff>
                    <xdr:row>304</xdr:row>
                    <xdr:rowOff>161925</xdr:rowOff>
                  </from>
                  <to>
                    <xdr:col>13</xdr:col>
                    <xdr:colOff>38100</xdr:colOff>
                    <xdr:row>306</xdr:row>
                    <xdr:rowOff>28575</xdr:rowOff>
                  </to>
                </anchor>
              </controlPr>
            </control>
          </mc:Choice>
        </mc:AlternateContent>
        <mc:AlternateContent xmlns:mc="http://schemas.openxmlformats.org/markup-compatibility/2006">
          <mc:Choice Requires="x14">
            <control shapeId="164050" r:id="rId213" name="Check Box 210">
              <controlPr defaultSize="0" autoFill="0" autoLine="0" autoPict="0">
                <anchor moveWithCells="1">
                  <from>
                    <xdr:col>13</xdr:col>
                    <xdr:colOff>19050</xdr:colOff>
                    <xdr:row>304</xdr:row>
                    <xdr:rowOff>133350</xdr:rowOff>
                  </from>
                  <to>
                    <xdr:col>15</xdr:col>
                    <xdr:colOff>9525</xdr:colOff>
                    <xdr:row>306</xdr:row>
                    <xdr:rowOff>28575</xdr:rowOff>
                  </to>
                </anchor>
              </controlPr>
            </control>
          </mc:Choice>
        </mc:AlternateContent>
        <mc:AlternateContent xmlns:mc="http://schemas.openxmlformats.org/markup-compatibility/2006">
          <mc:Choice Requires="x14">
            <control shapeId="164051" r:id="rId214" name="Check Box 211">
              <controlPr defaultSize="0" autoFill="0" autoLine="0" autoPict="0">
                <anchor moveWithCells="1">
                  <from>
                    <xdr:col>13</xdr:col>
                    <xdr:colOff>19050</xdr:colOff>
                    <xdr:row>305</xdr:row>
                    <xdr:rowOff>133350</xdr:rowOff>
                  </from>
                  <to>
                    <xdr:col>15</xdr:col>
                    <xdr:colOff>9525</xdr:colOff>
                    <xdr:row>307</xdr:row>
                    <xdr:rowOff>28575</xdr:rowOff>
                  </to>
                </anchor>
              </controlPr>
            </control>
          </mc:Choice>
        </mc:AlternateContent>
        <mc:AlternateContent xmlns:mc="http://schemas.openxmlformats.org/markup-compatibility/2006">
          <mc:Choice Requires="x14">
            <control shapeId="164052" r:id="rId215" name="Check Box 212">
              <controlPr defaultSize="0" autoFill="0" autoLine="0" autoPict="0">
                <anchor moveWithCells="1">
                  <from>
                    <xdr:col>11</xdr:col>
                    <xdr:colOff>19050</xdr:colOff>
                    <xdr:row>305</xdr:row>
                    <xdr:rowOff>161925</xdr:rowOff>
                  </from>
                  <to>
                    <xdr:col>12</xdr:col>
                    <xdr:colOff>161925</xdr:colOff>
                    <xdr:row>307</xdr:row>
                    <xdr:rowOff>28575</xdr:rowOff>
                  </to>
                </anchor>
              </controlPr>
            </control>
          </mc:Choice>
        </mc:AlternateContent>
        <mc:AlternateContent xmlns:mc="http://schemas.openxmlformats.org/markup-compatibility/2006">
          <mc:Choice Requires="x14">
            <control shapeId="164053" r:id="rId216" name="Check Box 213">
              <controlPr defaultSize="0" autoFill="0" autoLine="0" autoPict="0">
                <anchor moveWithCells="1">
                  <from>
                    <xdr:col>11</xdr:col>
                    <xdr:colOff>19050</xdr:colOff>
                    <xdr:row>306</xdr:row>
                    <xdr:rowOff>161925</xdr:rowOff>
                  </from>
                  <to>
                    <xdr:col>13</xdr:col>
                    <xdr:colOff>38100</xdr:colOff>
                    <xdr:row>308</xdr:row>
                    <xdr:rowOff>28575</xdr:rowOff>
                  </to>
                </anchor>
              </controlPr>
            </control>
          </mc:Choice>
        </mc:AlternateContent>
        <mc:AlternateContent xmlns:mc="http://schemas.openxmlformats.org/markup-compatibility/2006">
          <mc:Choice Requires="x14">
            <control shapeId="164054" r:id="rId217" name="Check Box 214">
              <controlPr defaultSize="0" autoFill="0" autoLine="0" autoPict="0">
                <anchor moveWithCells="1">
                  <from>
                    <xdr:col>11</xdr:col>
                    <xdr:colOff>19050</xdr:colOff>
                    <xdr:row>308</xdr:row>
                    <xdr:rowOff>0</xdr:rowOff>
                  </from>
                  <to>
                    <xdr:col>13</xdr:col>
                    <xdr:colOff>38100</xdr:colOff>
                    <xdr:row>309</xdr:row>
                    <xdr:rowOff>0</xdr:rowOff>
                  </to>
                </anchor>
              </controlPr>
            </control>
          </mc:Choice>
        </mc:AlternateContent>
        <mc:AlternateContent xmlns:mc="http://schemas.openxmlformats.org/markup-compatibility/2006">
          <mc:Choice Requires="x14">
            <control shapeId="164055" r:id="rId218" name="Check Box 215">
              <controlPr defaultSize="0" autoFill="0" autoLine="0" autoPict="0">
                <anchor moveWithCells="1">
                  <from>
                    <xdr:col>11</xdr:col>
                    <xdr:colOff>28575</xdr:colOff>
                    <xdr:row>308</xdr:row>
                    <xdr:rowOff>152400</xdr:rowOff>
                  </from>
                  <to>
                    <xdr:col>13</xdr:col>
                    <xdr:colOff>47625</xdr:colOff>
                    <xdr:row>310</xdr:row>
                    <xdr:rowOff>19050</xdr:rowOff>
                  </to>
                </anchor>
              </controlPr>
            </control>
          </mc:Choice>
        </mc:AlternateContent>
        <mc:AlternateContent xmlns:mc="http://schemas.openxmlformats.org/markup-compatibility/2006">
          <mc:Choice Requires="x14">
            <control shapeId="164056" r:id="rId219" name="Check Box 216">
              <controlPr defaultSize="0" autoFill="0" autoLine="0" autoPict="0">
                <anchor moveWithCells="1">
                  <from>
                    <xdr:col>11</xdr:col>
                    <xdr:colOff>28575</xdr:colOff>
                    <xdr:row>309</xdr:row>
                    <xdr:rowOff>152400</xdr:rowOff>
                  </from>
                  <to>
                    <xdr:col>13</xdr:col>
                    <xdr:colOff>47625</xdr:colOff>
                    <xdr:row>311</xdr:row>
                    <xdr:rowOff>19050</xdr:rowOff>
                  </to>
                </anchor>
              </controlPr>
            </control>
          </mc:Choice>
        </mc:AlternateContent>
        <mc:AlternateContent xmlns:mc="http://schemas.openxmlformats.org/markup-compatibility/2006">
          <mc:Choice Requires="x14">
            <control shapeId="164057" r:id="rId220" name="Check Box 217">
              <controlPr defaultSize="0" autoFill="0" autoLine="0" autoPict="0">
                <anchor moveWithCells="1">
                  <from>
                    <xdr:col>13</xdr:col>
                    <xdr:colOff>19050</xdr:colOff>
                    <xdr:row>306</xdr:row>
                    <xdr:rowOff>133350</xdr:rowOff>
                  </from>
                  <to>
                    <xdr:col>15</xdr:col>
                    <xdr:colOff>9525</xdr:colOff>
                    <xdr:row>308</xdr:row>
                    <xdr:rowOff>28575</xdr:rowOff>
                  </to>
                </anchor>
              </controlPr>
            </control>
          </mc:Choice>
        </mc:AlternateContent>
        <mc:AlternateContent xmlns:mc="http://schemas.openxmlformats.org/markup-compatibility/2006">
          <mc:Choice Requires="x14">
            <control shapeId="164058" r:id="rId221" name="Check Box 218">
              <controlPr defaultSize="0" autoFill="0" autoLine="0" autoPict="0">
                <anchor moveWithCells="1">
                  <from>
                    <xdr:col>13</xdr:col>
                    <xdr:colOff>19050</xdr:colOff>
                    <xdr:row>307</xdr:row>
                    <xdr:rowOff>142875</xdr:rowOff>
                  </from>
                  <to>
                    <xdr:col>15</xdr:col>
                    <xdr:colOff>9525</xdr:colOff>
                    <xdr:row>309</xdr:row>
                    <xdr:rowOff>38100</xdr:rowOff>
                  </to>
                </anchor>
              </controlPr>
            </control>
          </mc:Choice>
        </mc:AlternateContent>
        <mc:AlternateContent xmlns:mc="http://schemas.openxmlformats.org/markup-compatibility/2006">
          <mc:Choice Requires="x14">
            <control shapeId="164059" r:id="rId222" name="Check Box 219">
              <controlPr defaultSize="0" autoFill="0" autoLine="0" autoPict="0">
                <anchor moveWithCells="1">
                  <from>
                    <xdr:col>13</xdr:col>
                    <xdr:colOff>19050</xdr:colOff>
                    <xdr:row>308</xdr:row>
                    <xdr:rowOff>133350</xdr:rowOff>
                  </from>
                  <to>
                    <xdr:col>15</xdr:col>
                    <xdr:colOff>9525</xdr:colOff>
                    <xdr:row>310</xdr:row>
                    <xdr:rowOff>28575</xdr:rowOff>
                  </to>
                </anchor>
              </controlPr>
            </control>
          </mc:Choice>
        </mc:AlternateContent>
        <mc:AlternateContent xmlns:mc="http://schemas.openxmlformats.org/markup-compatibility/2006">
          <mc:Choice Requires="x14">
            <control shapeId="164060" r:id="rId223" name="Check Box 220">
              <controlPr defaultSize="0" autoFill="0" autoLine="0" autoPict="0">
                <anchor moveWithCells="1">
                  <from>
                    <xdr:col>13</xdr:col>
                    <xdr:colOff>19050</xdr:colOff>
                    <xdr:row>309</xdr:row>
                    <xdr:rowOff>142875</xdr:rowOff>
                  </from>
                  <to>
                    <xdr:col>15</xdr:col>
                    <xdr:colOff>9525</xdr:colOff>
                    <xdr:row>311</xdr:row>
                    <xdr:rowOff>38100</xdr:rowOff>
                  </to>
                </anchor>
              </controlPr>
            </control>
          </mc:Choice>
        </mc:AlternateContent>
        <mc:AlternateContent xmlns:mc="http://schemas.openxmlformats.org/markup-compatibility/2006">
          <mc:Choice Requires="x14">
            <control shapeId="164061" r:id="rId224" name="Check Box 221">
              <controlPr defaultSize="0" autoFill="0" autoLine="0" autoPict="0">
                <anchor moveWithCells="1">
                  <from>
                    <xdr:col>6</xdr:col>
                    <xdr:colOff>38100</xdr:colOff>
                    <xdr:row>314</xdr:row>
                    <xdr:rowOff>0</xdr:rowOff>
                  </from>
                  <to>
                    <xdr:col>10</xdr:col>
                    <xdr:colOff>104775</xdr:colOff>
                    <xdr:row>315</xdr:row>
                    <xdr:rowOff>38100</xdr:rowOff>
                  </to>
                </anchor>
              </controlPr>
            </control>
          </mc:Choice>
        </mc:AlternateContent>
        <mc:AlternateContent xmlns:mc="http://schemas.openxmlformats.org/markup-compatibility/2006">
          <mc:Choice Requires="x14">
            <control shapeId="164062" r:id="rId225" name="Check Box 222">
              <controlPr defaultSize="0" autoFill="0" autoLine="0" autoPict="0">
                <anchor moveWithCells="1">
                  <from>
                    <xdr:col>5</xdr:col>
                    <xdr:colOff>152400</xdr:colOff>
                    <xdr:row>179</xdr:row>
                    <xdr:rowOff>161925</xdr:rowOff>
                  </from>
                  <to>
                    <xdr:col>14</xdr:col>
                    <xdr:colOff>47625</xdr:colOff>
                    <xdr:row>181</xdr:row>
                    <xdr:rowOff>66675</xdr:rowOff>
                  </to>
                </anchor>
              </controlPr>
            </control>
          </mc:Choice>
        </mc:AlternateContent>
        <mc:AlternateContent xmlns:mc="http://schemas.openxmlformats.org/markup-compatibility/2006">
          <mc:Choice Requires="x14">
            <control shapeId="164063" r:id="rId226" name="Check Box 223">
              <controlPr defaultSize="0" autoFill="0" autoLine="0" autoPict="0">
                <anchor moveWithCells="1">
                  <from>
                    <xdr:col>15</xdr:col>
                    <xdr:colOff>47625</xdr:colOff>
                    <xdr:row>179</xdr:row>
                    <xdr:rowOff>171450</xdr:rowOff>
                  </from>
                  <to>
                    <xdr:col>26</xdr:col>
                    <xdr:colOff>19050</xdr:colOff>
                    <xdr:row>181</xdr:row>
                    <xdr:rowOff>47625</xdr:rowOff>
                  </to>
                </anchor>
              </controlPr>
            </control>
          </mc:Choice>
        </mc:AlternateContent>
        <mc:AlternateContent xmlns:mc="http://schemas.openxmlformats.org/markup-compatibility/2006">
          <mc:Choice Requires="x14">
            <control shapeId="164064" r:id="rId227" name="Check Box 224">
              <controlPr defaultSize="0" autoFill="0" autoLine="0" autoPict="0">
                <anchor moveWithCells="1">
                  <from>
                    <xdr:col>5</xdr:col>
                    <xdr:colOff>142875</xdr:colOff>
                    <xdr:row>175</xdr:row>
                    <xdr:rowOff>180975</xdr:rowOff>
                  </from>
                  <to>
                    <xdr:col>14</xdr:col>
                    <xdr:colOff>47625</xdr:colOff>
                    <xdr:row>177</xdr:row>
                    <xdr:rowOff>38100</xdr:rowOff>
                  </to>
                </anchor>
              </controlPr>
            </control>
          </mc:Choice>
        </mc:AlternateContent>
        <mc:AlternateContent xmlns:mc="http://schemas.openxmlformats.org/markup-compatibility/2006">
          <mc:Choice Requires="x14">
            <control shapeId="164065" r:id="rId228" name="Check Box 225">
              <controlPr defaultSize="0" autoFill="0" autoLine="0" autoPict="0">
                <anchor moveWithCells="1">
                  <from>
                    <xdr:col>15</xdr:col>
                    <xdr:colOff>47625</xdr:colOff>
                    <xdr:row>176</xdr:row>
                    <xdr:rowOff>0</xdr:rowOff>
                  </from>
                  <to>
                    <xdr:col>23</xdr:col>
                    <xdr:colOff>85725</xdr:colOff>
                    <xdr:row>177</xdr:row>
                    <xdr:rowOff>38100</xdr:rowOff>
                  </to>
                </anchor>
              </controlPr>
            </control>
          </mc:Choice>
        </mc:AlternateContent>
        <mc:AlternateContent xmlns:mc="http://schemas.openxmlformats.org/markup-compatibility/2006">
          <mc:Choice Requires="x14">
            <control shapeId="164066" r:id="rId229" name="Check Box 226">
              <controlPr defaultSize="0" autoFill="0" autoLine="0" autoPict="0">
                <anchor moveWithCells="1">
                  <from>
                    <xdr:col>23</xdr:col>
                    <xdr:colOff>66675</xdr:colOff>
                    <xdr:row>175</xdr:row>
                    <xdr:rowOff>171450</xdr:rowOff>
                  </from>
                  <to>
                    <xdr:col>31</xdr:col>
                    <xdr:colOff>152400</xdr:colOff>
                    <xdr:row>177</xdr:row>
                    <xdr:rowOff>38100</xdr:rowOff>
                  </to>
                </anchor>
              </controlPr>
            </control>
          </mc:Choice>
        </mc:AlternateContent>
        <mc:AlternateContent xmlns:mc="http://schemas.openxmlformats.org/markup-compatibility/2006">
          <mc:Choice Requires="x14">
            <control shapeId="164067" r:id="rId230" name="Check Box 227">
              <controlPr defaultSize="0" autoFill="0" autoLine="0" autoPict="0">
                <anchor moveWithCells="1">
                  <from>
                    <xdr:col>15</xdr:col>
                    <xdr:colOff>47625</xdr:colOff>
                    <xdr:row>176</xdr:row>
                    <xdr:rowOff>0</xdr:rowOff>
                  </from>
                  <to>
                    <xdr:col>23</xdr:col>
                    <xdr:colOff>85725</xdr:colOff>
                    <xdr:row>177</xdr:row>
                    <xdr:rowOff>38100</xdr:rowOff>
                  </to>
                </anchor>
              </controlPr>
            </control>
          </mc:Choice>
        </mc:AlternateContent>
        <mc:AlternateContent xmlns:mc="http://schemas.openxmlformats.org/markup-compatibility/2006">
          <mc:Choice Requires="x14">
            <control shapeId="164068" r:id="rId231" name="Check Box 228">
              <controlPr defaultSize="0" autoFill="0" autoLine="0" autoPict="0">
                <anchor moveWithCells="1">
                  <from>
                    <xdr:col>5</xdr:col>
                    <xdr:colOff>142875</xdr:colOff>
                    <xdr:row>178</xdr:row>
                    <xdr:rowOff>0</xdr:rowOff>
                  </from>
                  <to>
                    <xdr:col>11</xdr:col>
                    <xdr:colOff>47625</xdr:colOff>
                    <xdr:row>179</xdr:row>
                    <xdr:rowOff>28575</xdr:rowOff>
                  </to>
                </anchor>
              </controlPr>
            </control>
          </mc:Choice>
        </mc:AlternateContent>
        <mc:AlternateContent xmlns:mc="http://schemas.openxmlformats.org/markup-compatibility/2006">
          <mc:Choice Requires="x14">
            <control shapeId="164069" r:id="rId232" name="Check Box 229">
              <controlPr defaultSize="0" autoFill="0" autoLine="0" autoPict="0">
                <anchor moveWithCells="1">
                  <from>
                    <xdr:col>15</xdr:col>
                    <xdr:colOff>57150</xdr:colOff>
                    <xdr:row>178</xdr:row>
                    <xdr:rowOff>0</xdr:rowOff>
                  </from>
                  <to>
                    <xdr:col>23</xdr:col>
                    <xdr:colOff>66675</xdr:colOff>
                    <xdr:row>179</xdr:row>
                    <xdr:rowOff>38100</xdr:rowOff>
                  </to>
                </anchor>
              </controlPr>
            </control>
          </mc:Choice>
        </mc:AlternateContent>
        <mc:AlternateContent xmlns:mc="http://schemas.openxmlformats.org/markup-compatibility/2006">
          <mc:Choice Requires="x14">
            <control shapeId="164070" r:id="rId233" name="Check Box 230">
              <controlPr defaultSize="0" autoFill="0" autoLine="0" autoPict="0">
                <anchor moveWithCells="1">
                  <from>
                    <xdr:col>5</xdr:col>
                    <xdr:colOff>9525</xdr:colOff>
                    <xdr:row>246</xdr:row>
                    <xdr:rowOff>0</xdr:rowOff>
                  </from>
                  <to>
                    <xdr:col>6</xdr:col>
                    <xdr:colOff>114300</xdr:colOff>
                    <xdr:row>247</xdr:row>
                    <xdr:rowOff>47625</xdr:rowOff>
                  </to>
                </anchor>
              </controlPr>
            </control>
          </mc:Choice>
        </mc:AlternateContent>
        <mc:AlternateContent xmlns:mc="http://schemas.openxmlformats.org/markup-compatibility/2006">
          <mc:Choice Requires="x14">
            <control shapeId="164071" r:id="rId234" name="Check Box 231">
              <controlPr defaultSize="0" autoFill="0" autoLine="0" autoPict="0">
                <anchor moveWithCells="1">
                  <from>
                    <xdr:col>6</xdr:col>
                    <xdr:colOff>0</xdr:colOff>
                    <xdr:row>246</xdr:row>
                    <xdr:rowOff>180975</xdr:rowOff>
                  </from>
                  <to>
                    <xdr:col>7</xdr:col>
                    <xdr:colOff>104775</xdr:colOff>
                    <xdr:row>248</xdr:row>
                    <xdr:rowOff>38100</xdr:rowOff>
                  </to>
                </anchor>
              </controlPr>
            </control>
          </mc:Choice>
        </mc:AlternateContent>
        <mc:AlternateContent xmlns:mc="http://schemas.openxmlformats.org/markup-compatibility/2006">
          <mc:Choice Requires="x14">
            <control shapeId="164072" r:id="rId235" name="Check Box 232">
              <controlPr defaultSize="0" autoFill="0" autoLine="0" autoPict="0">
                <anchor moveWithCells="1">
                  <from>
                    <xdr:col>6</xdr:col>
                    <xdr:colOff>0</xdr:colOff>
                    <xdr:row>247</xdr:row>
                    <xdr:rowOff>171450</xdr:rowOff>
                  </from>
                  <to>
                    <xdr:col>7</xdr:col>
                    <xdr:colOff>104775</xdr:colOff>
                    <xdr:row>249</xdr:row>
                    <xdr:rowOff>38100</xdr:rowOff>
                  </to>
                </anchor>
              </controlPr>
            </control>
          </mc:Choice>
        </mc:AlternateContent>
        <mc:AlternateContent xmlns:mc="http://schemas.openxmlformats.org/markup-compatibility/2006">
          <mc:Choice Requires="x14">
            <control shapeId="164073" r:id="rId236" name="Check Box 233">
              <controlPr defaultSize="0" autoFill="0" autoLine="0" autoPict="0">
                <anchor moveWithCells="1">
                  <from>
                    <xdr:col>5</xdr:col>
                    <xdr:colOff>9525</xdr:colOff>
                    <xdr:row>249</xdr:row>
                    <xdr:rowOff>0</xdr:rowOff>
                  </from>
                  <to>
                    <xdr:col>6</xdr:col>
                    <xdr:colOff>114300</xdr:colOff>
                    <xdr:row>250</xdr:row>
                    <xdr:rowOff>47625</xdr:rowOff>
                  </to>
                </anchor>
              </controlPr>
            </control>
          </mc:Choice>
        </mc:AlternateContent>
        <mc:AlternateContent xmlns:mc="http://schemas.openxmlformats.org/markup-compatibility/2006">
          <mc:Choice Requires="x14">
            <control shapeId="164074" r:id="rId237" name="Check Box 234">
              <controlPr defaultSize="0" autoFill="0" autoLine="0" autoPict="0">
                <anchor moveWithCells="1">
                  <from>
                    <xdr:col>6</xdr:col>
                    <xdr:colOff>9525</xdr:colOff>
                    <xdr:row>250</xdr:row>
                    <xdr:rowOff>0</xdr:rowOff>
                  </from>
                  <to>
                    <xdr:col>7</xdr:col>
                    <xdr:colOff>114300</xdr:colOff>
                    <xdr:row>251</xdr:row>
                    <xdr:rowOff>47625</xdr:rowOff>
                  </to>
                </anchor>
              </controlPr>
            </control>
          </mc:Choice>
        </mc:AlternateContent>
        <mc:AlternateContent xmlns:mc="http://schemas.openxmlformats.org/markup-compatibility/2006">
          <mc:Choice Requires="x14">
            <control shapeId="164075" r:id="rId238" name="Check Box 235">
              <controlPr defaultSize="0" autoFill="0" autoLine="0" autoPict="0">
                <anchor moveWithCells="1">
                  <from>
                    <xdr:col>6</xdr:col>
                    <xdr:colOff>0</xdr:colOff>
                    <xdr:row>251</xdr:row>
                    <xdr:rowOff>0</xdr:rowOff>
                  </from>
                  <to>
                    <xdr:col>7</xdr:col>
                    <xdr:colOff>104775</xdr:colOff>
                    <xdr:row>252</xdr:row>
                    <xdr:rowOff>47625</xdr:rowOff>
                  </to>
                </anchor>
              </controlPr>
            </control>
          </mc:Choice>
        </mc:AlternateContent>
        <mc:AlternateContent xmlns:mc="http://schemas.openxmlformats.org/markup-compatibility/2006">
          <mc:Choice Requires="x14">
            <control shapeId="164076" r:id="rId239" name="Check Box 236">
              <controlPr defaultSize="0" autoFill="0" autoLine="0" autoPict="0">
                <anchor moveWithCells="1">
                  <from>
                    <xdr:col>5</xdr:col>
                    <xdr:colOff>161925</xdr:colOff>
                    <xdr:row>182</xdr:row>
                    <xdr:rowOff>0</xdr:rowOff>
                  </from>
                  <to>
                    <xdr:col>11</xdr:col>
                    <xdr:colOff>66675</xdr:colOff>
                    <xdr:row>183</xdr:row>
                    <xdr:rowOff>28575</xdr:rowOff>
                  </to>
                </anchor>
              </controlPr>
            </control>
          </mc:Choice>
        </mc:AlternateContent>
        <mc:AlternateContent xmlns:mc="http://schemas.openxmlformats.org/markup-compatibility/2006">
          <mc:Choice Requires="x14">
            <control shapeId="164077" r:id="rId240" name="Check Box 237">
              <controlPr defaultSize="0" autoFill="0" autoLine="0" autoPict="0">
                <anchor moveWithCells="1">
                  <from>
                    <xdr:col>15</xdr:col>
                    <xdr:colOff>57150</xdr:colOff>
                    <xdr:row>182</xdr:row>
                    <xdr:rowOff>0</xdr:rowOff>
                  </from>
                  <to>
                    <xdr:col>23</xdr:col>
                    <xdr:colOff>66675</xdr:colOff>
                    <xdr:row>183</xdr:row>
                    <xdr:rowOff>47625</xdr:rowOff>
                  </to>
                </anchor>
              </controlPr>
            </control>
          </mc:Choice>
        </mc:AlternateContent>
        <mc:AlternateContent xmlns:mc="http://schemas.openxmlformats.org/markup-compatibility/2006">
          <mc:Choice Requires="x14">
            <control shapeId="164078" r:id="rId241" name="Check Box 238">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79" r:id="rId242" name="Check Box 239">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80" r:id="rId243" name="Check Box 240">
              <controlPr defaultSize="0" autoFill="0" autoLine="0" autoPict="0">
                <anchor moveWithCells="1">
                  <from>
                    <xdr:col>5</xdr:col>
                    <xdr:colOff>9525</xdr:colOff>
                    <xdr:row>262</xdr:row>
                    <xdr:rowOff>0</xdr:rowOff>
                  </from>
                  <to>
                    <xdr:col>6</xdr:col>
                    <xdr:colOff>114300</xdr:colOff>
                    <xdr:row>263</xdr:row>
                    <xdr:rowOff>38100</xdr:rowOff>
                  </to>
                </anchor>
              </controlPr>
            </control>
          </mc:Choice>
        </mc:AlternateContent>
        <mc:AlternateContent xmlns:mc="http://schemas.openxmlformats.org/markup-compatibility/2006">
          <mc:Choice Requires="x14">
            <control shapeId="164081" r:id="rId244" name="Check Box 241">
              <controlPr defaultSize="0" autoFill="0" autoLine="0" autoPict="0">
                <anchor moveWithCells="1">
                  <from>
                    <xdr:col>5</xdr:col>
                    <xdr:colOff>104775</xdr:colOff>
                    <xdr:row>271</xdr:row>
                    <xdr:rowOff>0</xdr:rowOff>
                  </from>
                  <to>
                    <xdr:col>11</xdr:col>
                    <xdr:colOff>57150</xdr:colOff>
                    <xdr:row>272</xdr:row>
                    <xdr:rowOff>28575</xdr:rowOff>
                  </to>
                </anchor>
              </controlPr>
            </control>
          </mc:Choice>
        </mc:AlternateContent>
        <mc:AlternateContent xmlns:mc="http://schemas.openxmlformats.org/markup-compatibility/2006">
          <mc:Choice Requires="x14">
            <control shapeId="164082" r:id="rId245" name="Check Box 242">
              <controlPr defaultSize="0" autoFill="0" autoLine="0" autoPict="0">
                <anchor moveWithCells="1">
                  <from>
                    <xdr:col>13</xdr:col>
                    <xdr:colOff>19050</xdr:colOff>
                    <xdr:row>271</xdr:row>
                    <xdr:rowOff>0</xdr:rowOff>
                  </from>
                  <to>
                    <xdr:col>18</xdr:col>
                    <xdr:colOff>47625</xdr:colOff>
                    <xdr:row>272</xdr:row>
                    <xdr:rowOff>28575</xdr:rowOff>
                  </to>
                </anchor>
              </controlPr>
            </control>
          </mc:Choice>
        </mc:AlternateContent>
        <mc:AlternateContent xmlns:mc="http://schemas.openxmlformats.org/markup-compatibility/2006">
          <mc:Choice Requires="x14">
            <control shapeId="164083" r:id="rId246" name="Check Box 243">
              <controlPr defaultSize="0" autoFill="0" autoLine="0" autoPict="0">
                <anchor moveWithCells="1">
                  <from>
                    <xdr:col>18</xdr:col>
                    <xdr:colOff>28575</xdr:colOff>
                    <xdr:row>329</xdr:row>
                    <xdr:rowOff>142875</xdr:rowOff>
                  </from>
                  <to>
                    <xdr:col>22</xdr:col>
                    <xdr:colOff>95250</xdr:colOff>
                    <xdr:row>331</xdr:row>
                    <xdr:rowOff>9525</xdr:rowOff>
                  </to>
                </anchor>
              </controlPr>
            </control>
          </mc:Choice>
        </mc:AlternateContent>
        <mc:AlternateContent xmlns:mc="http://schemas.openxmlformats.org/markup-compatibility/2006">
          <mc:Choice Requires="x14">
            <control shapeId="164084" r:id="rId247" name="Check Box 244">
              <controlPr defaultSize="0" autoFill="0" autoLine="0" autoPict="0">
                <anchor moveWithCells="1">
                  <from>
                    <xdr:col>23</xdr:col>
                    <xdr:colOff>142875</xdr:colOff>
                    <xdr:row>329</xdr:row>
                    <xdr:rowOff>142875</xdr:rowOff>
                  </from>
                  <to>
                    <xdr:col>27</xdr:col>
                    <xdr:colOff>171450</xdr:colOff>
                    <xdr:row>331</xdr:row>
                    <xdr:rowOff>38100</xdr:rowOff>
                  </to>
                </anchor>
              </controlPr>
            </control>
          </mc:Choice>
        </mc:AlternateContent>
        <mc:AlternateContent xmlns:mc="http://schemas.openxmlformats.org/markup-compatibility/2006">
          <mc:Choice Requires="x14">
            <control shapeId="164085" r:id="rId248" name="Check Box 245">
              <controlPr defaultSize="0" autoFill="0" autoLine="0" autoPict="0">
                <anchor moveWithCells="1">
                  <from>
                    <xdr:col>17</xdr:col>
                    <xdr:colOff>190500</xdr:colOff>
                    <xdr:row>187</xdr:row>
                    <xdr:rowOff>0</xdr:rowOff>
                  </from>
                  <to>
                    <xdr:col>19</xdr:col>
                    <xdr:colOff>47625</xdr:colOff>
                    <xdr:row>188</xdr:row>
                    <xdr:rowOff>19050</xdr:rowOff>
                  </to>
                </anchor>
              </controlPr>
            </control>
          </mc:Choice>
        </mc:AlternateContent>
        <mc:AlternateContent xmlns:mc="http://schemas.openxmlformats.org/markup-compatibility/2006">
          <mc:Choice Requires="x14">
            <control shapeId="164086" r:id="rId249" name="Check Box 246">
              <controlPr defaultSize="0" autoFill="0" autoLine="0" autoPict="0">
                <anchor moveWithCells="1">
                  <from>
                    <xdr:col>5</xdr:col>
                    <xdr:colOff>152400</xdr:colOff>
                    <xdr:row>184</xdr:row>
                    <xdr:rowOff>0</xdr:rowOff>
                  </from>
                  <to>
                    <xdr:col>13</xdr:col>
                    <xdr:colOff>28575</xdr:colOff>
                    <xdr:row>185</xdr:row>
                    <xdr:rowOff>28575</xdr:rowOff>
                  </to>
                </anchor>
              </controlPr>
            </control>
          </mc:Choice>
        </mc:AlternateContent>
        <mc:AlternateContent xmlns:mc="http://schemas.openxmlformats.org/markup-compatibility/2006">
          <mc:Choice Requires="x14">
            <control shapeId="164087" r:id="rId250" name="Check Box 247">
              <controlPr defaultSize="0" autoFill="0" autoLine="0" autoPict="0">
                <anchor moveWithCells="1">
                  <from>
                    <xdr:col>15</xdr:col>
                    <xdr:colOff>47625</xdr:colOff>
                    <xdr:row>184</xdr:row>
                    <xdr:rowOff>9525</xdr:rowOff>
                  </from>
                  <to>
                    <xdr:col>21</xdr:col>
                    <xdr:colOff>66675</xdr:colOff>
                    <xdr:row>185</xdr:row>
                    <xdr:rowOff>28575</xdr:rowOff>
                  </to>
                </anchor>
              </controlPr>
            </control>
          </mc:Choice>
        </mc:AlternateContent>
        <mc:AlternateContent xmlns:mc="http://schemas.openxmlformats.org/markup-compatibility/2006">
          <mc:Choice Requires="x14">
            <control shapeId="164088" r:id="rId251" name="Check Box 248">
              <controlPr defaultSize="0" autoFill="0" autoLine="0" autoPict="0">
                <anchor moveWithCells="1">
                  <from>
                    <xdr:col>23</xdr:col>
                    <xdr:colOff>85725</xdr:colOff>
                    <xdr:row>184</xdr:row>
                    <xdr:rowOff>0</xdr:rowOff>
                  </from>
                  <to>
                    <xdr:col>29</xdr:col>
                    <xdr:colOff>114300</xdr:colOff>
                    <xdr:row>185</xdr:row>
                    <xdr:rowOff>38100</xdr:rowOff>
                  </to>
                </anchor>
              </controlPr>
            </control>
          </mc:Choice>
        </mc:AlternateContent>
        <mc:AlternateContent xmlns:mc="http://schemas.openxmlformats.org/markup-compatibility/2006">
          <mc:Choice Requires="x14">
            <control shapeId="164089" r:id="rId252" name="Check Box 249">
              <controlPr defaultSize="0" autoFill="0" autoLine="0" autoPict="0">
                <anchor moveWithCells="1">
                  <from>
                    <xdr:col>5</xdr:col>
                    <xdr:colOff>152400</xdr:colOff>
                    <xdr:row>185</xdr:row>
                    <xdr:rowOff>0</xdr:rowOff>
                  </from>
                  <to>
                    <xdr:col>13</xdr:col>
                    <xdr:colOff>28575</xdr:colOff>
                    <xdr:row>186</xdr:row>
                    <xdr:rowOff>28575</xdr:rowOff>
                  </to>
                </anchor>
              </controlPr>
            </control>
          </mc:Choice>
        </mc:AlternateContent>
        <mc:AlternateContent xmlns:mc="http://schemas.openxmlformats.org/markup-compatibility/2006">
          <mc:Choice Requires="x14">
            <control shapeId="164090" r:id="rId253" name="Check Box 250">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4091" r:id="rId254" name="Check Box 251">
              <controlPr defaultSize="0" autoFill="0" autoLine="0" autoPict="0">
                <anchor moveWithCells="1">
                  <from>
                    <xdr:col>6</xdr:col>
                    <xdr:colOff>28575</xdr:colOff>
                    <xdr:row>193</xdr:row>
                    <xdr:rowOff>0</xdr:rowOff>
                  </from>
                  <to>
                    <xdr:col>7</xdr:col>
                    <xdr:colOff>142875</xdr:colOff>
                    <xdr:row>194</xdr:row>
                    <xdr:rowOff>47625</xdr:rowOff>
                  </to>
                </anchor>
              </controlPr>
            </control>
          </mc:Choice>
        </mc:AlternateContent>
        <mc:AlternateContent xmlns:mc="http://schemas.openxmlformats.org/markup-compatibility/2006">
          <mc:Choice Requires="x14">
            <control shapeId="164092" r:id="rId255" name="Check Box 252">
              <controlPr defaultSize="0" autoFill="0" autoLine="0" autoPict="0">
                <anchor moveWithCells="1">
                  <from>
                    <xdr:col>6</xdr:col>
                    <xdr:colOff>28575</xdr:colOff>
                    <xdr:row>193</xdr:row>
                    <xdr:rowOff>0</xdr:rowOff>
                  </from>
                  <to>
                    <xdr:col>7</xdr:col>
                    <xdr:colOff>142875</xdr:colOff>
                    <xdr:row>194</xdr:row>
                    <xdr:rowOff>47625</xdr:rowOff>
                  </to>
                </anchor>
              </controlPr>
            </control>
          </mc:Choice>
        </mc:AlternateContent>
        <mc:AlternateContent xmlns:mc="http://schemas.openxmlformats.org/markup-compatibility/2006">
          <mc:Choice Requires="x14">
            <control shapeId="164093" r:id="rId256" name="Check Box 253">
              <controlPr defaultSize="0" autoFill="0" autoLine="0" autoPict="0">
                <anchor moveWithCells="1">
                  <from>
                    <xdr:col>6</xdr:col>
                    <xdr:colOff>28575</xdr:colOff>
                    <xdr:row>193</xdr:row>
                    <xdr:rowOff>0</xdr:rowOff>
                  </from>
                  <to>
                    <xdr:col>7</xdr:col>
                    <xdr:colOff>142875</xdr:colOff>
                    <xdr:row>194</xdr:row>
                    <xdr:rowOff>47625</xdr:rowOff>
                  </to>
                </anchor>
              </controlPr>
            </control>
          </mc:Choice>
        </mc:AlternateContent>
        <mc:AlternateContent xmlns:mc="http://schemas.openxmlformats.org/markup-compatibility/2006">
          <mc:Choice Requires="x14">
            <control shapeId="164094" r:id="rId257" name="Check Box 254">
              <controlPr defaultSize="0" autoFill="0" autoLine="0" autoPict="0">
                <anchor moveWithCells="1">
                  <from>
                    <xdr:col>6</xdr:col>
                    <xdr:colOff>28575</xdr:colOff>
                    <xdr:row>193</xdr:row>
                    <xdr:rowOff>0</xdr:rowOff>
                  </from>
                  <to>
                    <xdr:col>7</xdr:col>
                    <xdr:colOff>142875</xdr:colOff>
                    <xdr:row>194</xdr:row>
                    <xdr:rowOff>47625</xdr:rowOff>
                  </to>
                </anchor>
              </controlPr>
            </control>
          </mc:Choice>
        </mc:AlternateContent>
        <mc:AlternateContent xmlns:mc="http://schemas.openxmlformats.org/markup-compatibility/2006">
          <mc:Choice Requires="x14">
            <control shapeId="164095" r:id="rId258" name="Check Box 255">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4096" r:id="rId259" name="Check Box 256">
              <controlPr defaultSize="0" autoFill="0" autoLine="0" autoPict="0">
                <anchor moveWithCells="1">
                  <from>
                    <xdr:col>19</xdr:col>
                    <xdr:colOff>19050</xdr:colOff>
                    <xdr:row>191</xdr:row>
                    <xdr:rowOff>0</xdr:rowOff>
                  </from>
                  <to>
                    <xdr:col>20</xdr:col>
                    <xdr:colOff>123825</xdr:colOff>
                    <xdr:row>192</xdr:row>
                    <xdr:rowOff>38100</xdr:rowOff>
                  </to>
                </anchor>
              </controlPr>
            </control>
          </mc:Choice>
        </mc:AlternateContent>
        <mc:AlternateContent xmlns:mc="http://schemas.openxmlformats.org/markup-compatibility/2006">
          <mc:Choice Requires="x14">
            <control shapeId="164097" r:id="rId260" name="Check Box 257">
              <controlPr defaultSize="0" autoFill="0" autoLine="0" autoPict="0">
                <anchor moveWithCells="1">
                  <from>
                    <xdr:col>10</xdr:col>
                    <xdr:colOff>19050</xdr:colOff>
                    <xdr:row>193</xdr:row>
                    <xdr:rowOff>0</xdr:rowOff>
                  </from>
                  <to>
                    <xdr:col>11</xdr:col>
                    <xdr:colOff>133350</xdr:colOff>
                    <xdr:row>194</xdr:row>
                    <xdr:rowOff>47625</xdr:rowOff>
                  </to>
                </anchor>
              </controlPr>
            </control>
          </mc:Choice>
        </mc:AlternateContent>
        <mc:AlternateContent xmlns:mc="http://schemas.openxmlformats.org/markup-compatibility/2006">
          <mc:Choice Requires="x14">
            <control shapeId="164098" r:id="rId261" name="Check Box 258">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4099" r:id="rId262" name="Check Box 259">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4100" r:id="rId263" name="Check Box 260">
              <controlPr defaultSize="0" autoFill="0" autoLine="0" autoPict="0">
                <anchor moveWithCells="1">
                  <from>
                    <xdr:col>6</xdr:col>
                    <xdr:colOff>28575</xdr:colOff>
                    <xdr:row>191</xdr:row>
                    <xdr:rowOff>0</xdr:rowOff>
                  </from>
                  <to>
                    <xdr:col>7</xdr:col>
                    <xdr:colOff>142875</xdr:colOff>
                    <xdr:row>192</xdr:row>
                    <xdr:rowOff>38100</xdr:rowOff>
                  </to>
                </anchor>
              </controlPr>
            </control>
          </mc:Choice>
        </mc:AlternateContent>
        <mc:AlternateContent xmlns:mc="http://schemas.openxmlformats.org/markup-compatibility/2006">
          <mc:Choice Requires="x14">
            <control shapeId="164101" r:id="rId264" name="Check Box 261">
              <controlPr defaultSize="0" autoFill="0" autoLine="0" autoPict="0">
                <anchor moveWithCells="1">
                  <from>
                    <xdr:col>13</xdr:col>
                    <xdr:colOff>28575</xdr:colOff>
                    <xdr:row>191</xdr:row>
                    <xdr:rowOff>0</xdr:rowOff>
                  </from>
                  <to>
                    <xdr:col>14</xdr:col>
                    <xdr:colOff>142875</xdr:colOff>
                    <xdr:row>192</xdr:row>
                    <xdr:rowOff>38100</xdr:rowOff>
                  </to>
                </anchor>
              </controlPr>
            </control>
          </mc:Choice>
        </mc:AlternateContent>
        <mc:AlternateContent xmlns:mc="http://schemas.openxmlformats.org/markup-compatibility/2006">
          <mc:Choice Requires="x14">
            <control shapeId="164102" r:id="rId265" name="Check Box 262">
              <controlPr defaultSize="0" autoFill="0" autoLine="0" autoPict="0">
                <anchor moveWithCells="1">
                  <from>
                    <xdr:col>19</xdr:col>
                    <xdr:colOff>19050</xdr:colOff>
                    <xdr:row>191</xdr:row>
                    <xdr:rowOff>0</xdr:rowOff>
                  </from>
                  <to>
                    <xdr:col>20</xdr:col>
                    <xdr:colOff>123825</xdr:colOff>
                    <xdr:row>192</xdr:row>
                    <xdr:rowOff>38100</xdr:rowOff>
                  </to>
                </anchor>
              </controlPr>
            </control>
          </mc:Choice>
        </mc:AlternateContent>
        <mc:AlternateContent xmlns:mc="http://schemas.openxmlformats.org/markup-compatibility/2006">
          <mc:Choice Requires="x14">
            <control shapeId="164103" r:id="rId266" name="Check Box 263">
              <controlPr defaultSize="0" autoFill="0" autoLine="0" autoPict="0">
                <anchor moveWithCells="1">
                  <from>
                    <xdr:col>31</xdr:col>
                    <xdr:colOff>142875</xdr:colOff>
                    <xdr:row>189</xdr:row>
                    <xdr:rowOff>9525</xdr:rowOff>
                  </from>
                  <to>
                    <xdr:col>34</xdr:col>
                    <xdr:colOff>95250</xdr:colOff>
                    <xdr:row>190</xdr:row>
                    <xdr:rowOff>19050</xdr:rowOff>
                  </to>
                </anchor>
              </controlPr>
            </control>
          </mc:Choice>
        </mc:AlternateContent>
        <mc:AlternateContent xmlns:mc="http://schemas.openxmlformats.org/markup-compatibility/2006">
          <mc:Choice Requires="x14">
            <control shapeId="164104" r:id="rId267" name="Check Box 264">
              <controlPr defaultSize="0" autoFill="0" autoLine="0" autoPict="0">
                <anchor moveWithCells="1">
                  <from>
                    <xdr:col>16</xdr:col>
                    <xdr:colOff>9525</xdr:colOff>
                    <xdr:row>252</xdr:row>
                    <xdr:rowOff>161925</xdr:rowOff>
                  </from>
                  <to>
                    <xdr:col>17</xdr:col>
                    <xdr:colOff>95250</xdr:colOff>
                    <xdr:row>254</xdr:row>
                    <xdr:rowOff>28575</xdr:rowOff>
                  </to>
                </anchor>
              </controlPr>
            </control>
          </mc:Choice>
        </mc:AlternateContent>
        <mc:AlternateContent xmlns:mc="http://schemas.openxmlformats.org/markup-compatibility/2006">
          <mc:Choice Requires="x14">
            <control shapeId="164105" r:id="rId268" name="Check Box 265">
              <controlPr defaultSize="0" autoFill="0" autoLine="0" autoPict="0">
                <anchor moveWithCells="1">
                  <from>
                    <xdr:col>5</xdr:col>
                    <xdr:colOff>9525</xdr:colOff>
                    <xdr:row>255</xdr:row>
                    <xdr:rowOff>0</xdr:rowOff>
                  </from>
                  <to>
                    <xdr:col>6</xdr:col>
                    <xdr:colOff>114300</xdr:colOff>
                    <xdr:row>256</xdr:row>
                    <xdr:rowOff>47625</xdr:rowOff>
                  </to>
                </anchor>
              </controlPr>
            </control>
          </mc:Choice>
        </mc:AlternateContent>
        <mc:AlternateContent xmlns:mc="http://schemas.openxmlformats.org/markup-compatibility/2006">
          <mc:Choice Requires="x14">
            <control shapeId="164106" r:id="rId269" name="Check Box 266">
              <controlPr defaultSize="0" autoFill="0" autoLine="0" autoPict="0">
                <anchor moveWithCells="1">
                  <from>
                    <xdr:col>5</xdr:col>
                    <xdr:colOff>9525</xdr:colOff>
                    <xdr:row>255</xdr:row>
                    <xdr:rowOff>142875</xdr:rowOff>
                  </from>
                  <to>
                    <xdr:col>6</xdr:col>
                    <xdr:colOff>114300</xdr:colOff>
                    <xdr:row>257</xdr:row>
                    <xdr:rowOff>19050</xdr:rowOff>
                  </to>
                </anchor>
              </controlPr>
            </control>
          </mc:Choice>
        </mc:AlternateContent>
        <mc:AlternateContent xmlns:mc="http://schemas.openxmlformats.org/markup-compatibility/2006">
          <mc:Choice Requires="x14">
            <control shapeId="164107" r:id="rId270" name="Check Box 267">
              <controlPr defaultSize="0" autoFill="0" autoLine="0" autoPict="0">
                <anchor moveWithCells="1">
                  <from>
                    <xdr:col>14</xdr:col>
                    <xdr:colOff>9525</xdr:colOff>
                    <xdr:row>255</xdr:row>
                    <xdr:rowOff>152400</xdr:rowOff>
                  </from>
                  <to>
                    <xdr:col>15</xdr:col>
                    <xdr:colOff>114300</xdr:colOff>
                    <xdr:row>257</xdr:row>
                    <xdr:rowOff>19050</xdr:rowOff>
                  </to>
                </anchor>
              </controlPr>
            </control>
          </mc:Choice>
        </mc:AlternateContent>
        <mc:AlternateContent xmlns:mc="http://schemas.openxmlformats.org/markup-compatibility/2006">
          <mc:Choice Requires="x14">
            <control shapeId="164108" r:id="rId271" name="Check Box 268">
              <controlPr defaultSize="0" autoFill="0" autoLine="0" autoPict="0">
                <anchor moveWithCells="1">
                  <from>
                    <xdr:col>5</xdr:col>
                    <xdr:colOff>9525</xdr:colOff>
                    <xdr:row>256</xdr:row>
                    <xdr:rowOff>142875</xdr:rowOff>
                  </from>
                  <to>
                    <xdr:col>6</xdr:col>
                    <xdr:colOff>114300</xdr:colOff>
                    <xdr:row>258</xdr:row>
                    <xdr:rowOff>19050</xdr:rowOff>
                  </to>
                </anchor>
              </controlPr>
            </control>
          </mc:Choice>
        </mc:AlternateContent>
        <mc:AlternateContent xmlns:mc="http://schemas.openxmlformats.org/markup-compatibility/2006">
          <mc:Choice Requires="x14">
            <control shapeId="164109" r:id="rId272" name="Check Box 269">
              <controlPr defaultSize="0" autoFill="0" autoLine="0" autoPict="0">
                <anchor moveWithCells="1">
                  <from>
                    <xdr:col>24</xdr:col>
                    <xdr:colOff>171450</xdr:colOff>
                    <xdr:row>255</xdr:row>
                    <xdr:rowOff>152400</xdr:rowOff>
                  </from>
                  <to>
                    <xdr:col>26</xdr:col>
                    <xdr:colOff>95250</xdr:colOff>
                    <xdr:row>257</xdr:row>
                    <xdr:rowOff>19050</xdr:rowOff>
                  </to>
                </anchor>
              </controlPr>
            </control>
          </mc:Choice>
        </mc:AlternateContent>
        <mc:AlternateContent xmlns:mc="http://schemas.openxmlformats.org/markup-compatibility/2006">
          <mc:Choice Requires="x14">
            <control shapeId="164110" r:id="rId273" name="Check Box 270">
              <controlPr defaultSize="0" autoFill="0" autoLine="0" autoPict="0">
                <anchor moveWithCells="1">
                  <from>
                    <xdr:col>5</xdr:col>
                    <xdr:colOff>9525</xdr:colOff>
                    <xdr:row>254</xdr:row>
                    <xdr:rowOff>0</xdr:rowOff>
                  </from>
                  <to>
                    <xdr:col>6</xdr:col>
                    <xdr:colOff>114300</xdr:colOff>
                    <xdr:row>255</xdr:row>
                    <xdr:rowOff>47625</xdr:rowOff>
                  </to>
                </anchor>
              </controlPr>
            </control>
          </mc:Choice>
        </mc:AlternateContent>
        <mc:AlternateContent xmlns:mc="http://schemas.openxmlformats.org/markup-compatibility/2006">
          <mc:Choice Requires="x14">
            <control shapeId="164111" r:id="rId274" name="Check Box 271">
              <controlPr defaultSize="0" autoFill="0" autoLine="0" autoPict="0">
                <anchor moveWithCells="1">
                  <from>
                    <xdr:col>5</xdr:col>
                    <xdr:colOff>9525</xdr:colOff>
                    <xdr:row>254</xdr:row>
                    <xdr:rowOff>0</xdr:rowOff>
                  </from>
                  <to>
                    <xdr:col>6</xdr:col>
                    <xdr:colOff>114300</xdr:colOff>
                    <xdr:row>255</xdr:row>
                    <xdr:rowOff>47625</xdr:rowOff>
                  </to>
                </anchor>
              </controlPr>
            </control>
          </mc:Choice>
        </mc:AlternateContent>
        <mc:AlternateContent xmlns:mc="http://schemas.openxmlformats.org/markup-compatibility/2006">
          <mc:Choice Requires="x14">
            <control shapeId="164112" r:id="rId275" name="Check Box 272">
              <controlPr defaultSize="0" autoFill="0" autoLine="0" autoPict="0">
                <anchor moveWithCells="1">
                  <from>
                    <xdr:col>5</xdr:col>
                    <xdr:colOff>9525</xdr:colOff>
                    <xdr:row>254</xdr:row>
                    <xdr:rowOff>0</xdr:rowOff>
                  </from>
                  <to>
                    <xdr:col>6</xdr:col>
                    <xdr:colOff>114300</xdr:colOff>
                    <xdr:row>255</xdr:row>
                    <xdr:rowOff>47625</xdr:rowOff>
                  </to>
                </anchor>
              </controlPr>
            </control>
          </mc:Choice>
        </mc:AlternateContent>
        <mc:AlternateContent xmlns:mc="http://schemas.openxmlformats.org/markup-compatibility/2006">
          <mc:Choice Requires="x14">
            <control shapeId="164113" r:id="rId276" name="Check Box 273">
              <controlPr defaultSize="0" autoFill="0" autoLine="0" autoPict="0">
                <anchor moveWithCells="1">
                  <from>
                    <xdr:col>22</xdr:col>
                    <xdr:colOff>171450</xdr:colOff>
                    <xdr:row>252</xdr:row>
                    <xdr:rowOff>152400</xdr:rowOff>
                  </from>
                  <to>
                    <xdr:col>24</xdr:col>
                    <xdr:colOff>114300</xdr:colOff>
                    <xdr:row>254</xdr:row>
                    <xdr:rowOff>19050</xdr:rowOff>
                  </to>
                </anchor>
              </controlPr>
            </control>
          </mc:Choice>
        </mc:AlternateContent>
        <mc:AlternateContent xmlns:mc="http://schemas.openxmlformats.org/markup-compatibility/2006">
          <mc:Choice Requires="x14">
            <control shapeId="164114" r:id="rId277" name="Check Box 274">
              <controlPr defaultSize="0" autoFill="0" autoLine="0" autoPict="0">
                <anchor moveWithCells="1">
                  <from>
                    <xdr:col>27</xdr:col>
                    <xdr:colOff>180975</xdr:colOff>
                    <xdr:row>252</xdr:row>
                    <xdr:rowOff>133350</xdr:rowOff>
                  </from>
                  <to>
                    <xdr:col>29</xdr:col>
                    <xdr:colOff>66675</xdr:colOff>
                    <xdr:row>254</xdr:row>
                    <xdr:rowOff>38100</xdr:rowOff>
                  </to>
                </anchor>
              </controlPr>
            </control>
          </mc:Choice>
        </mc:AlternateContent>
        <mc:AlternateContent xmlns:mc="http://schemas.openxmlformats.org/markup-compatibility/2006">
          <mc:Choice Requires="x14">
            <control shapeId="164115" r:id="rId278" name="Check Box 275">
              <controlPr defaultSize="0" autoFill="0" autoLine="0" autoPict="0">
                <anchor moveWithCells="1">
                  <from>
                    <xdr:col>5</xdr:col>
                    <xdr:colOff>200025</xdr:colOff>
                    <xdr:row>264</xdr:row>
                    <xdr:rowOff>161925</xdr:rowOff>
                  </from>
                  <to>
                    <xdr:col>7</xdr:col>
                    <xdr:colOff>114300</xdr:colOff>
                    <xdr:row>266</xdr:row>
                    <xdr:rowOff>47625</xdr:rowOff>
                  </to>
                </anchor>
              </controlPr>
            </control>
          </mc:Choice>
        </mc:AlternateContent>
        <mc:AlternateContent xmlns:mc="http://schemas.openxmlformats.org/markup-compatibility/2006">
          <mc:Choice Requires="x14">
            <control shapeId="164116" r:id="rId279" name="Check Box 276">
              <controlPr defaultSize="0" autoFill="0" autoLine="0" autoPict="0">
                <anchor moveWithCells="1">
                  <from>
                    <xdr:col>18</xdr:col>
                    <xdr:colOff>190500</xdr:colOff>
                    <xdr:row>265</xdr:row>
                    <xdr:rowOff>9525</xdr:rowOff>
                  </from>
                  <to>
                    <xdr:col>20</xdr:col>
                    <xdr:colOff>95250</xdr:colOff>
                    <xdr:row>266</xdr:row>
                    <xdr:rowOff>9525</xdr:rowOff>
                  </to>
                </anchor>
              </controlPr>
            </control>
          </mc:Choice>
        </mc:AlternateContent>
        <mc:AlternateContent xmlns:mc="http://schemas.openxmlformats.org/markup-compatibility/2006">
          <mc:Choice Requires="x14">
            <control shapeId="164117" r:id="rId280" name="Check Box 277">
              <controlPr defaultSize="0" autoFill="0" autoLine="0" autoPict="0">
                <anchor moveWithCells="1">
                  <from>
                    <xdr:col>27</xdr:col>
                    <xdr:colOff>180975</xdr:colOff>
                    <xdr:row>265</xdr:row>
                    <xdr:rowOff>19050</xdr:rowOff>
                  </from>
                  <to>
                    <xdr:col>29</xdr:col>
                    <xdr:colOff>85725</xdr:colOff>
                    <xdr:row>266</xdr:row>
                    <xdr:rowOff>19050</xdr:rowOff>
                  </to>
                </anchor>
              </controlPr>
            </control>
          </mc:Choice>
        </mc:AlternateContent>
        <mc:AlternateContent xmlns:mc="http://schemas.openxmlformats.org/markup-compatibility/2006">
          <mc:Choice Requires="x14">
            <control shapeId="164118" r:id="rId281" name="Check Box 278">
              <controlPr defaultSize="0" autoFill="0" autoLine="0" autoPict="0">
                <anchor moveWithCells="1">
                  <from>
                    <xdr:col>22</xdr:col>
                    <xdr:colOff>28575</xdr:colOff>
                    <xdr:row>298</xdr:row>
                    <xdr:rowOff>19050</xdr:rowOff>
                  </from>
                  <to>
                    <xdr:col>24</xdr:col>
                    <xdr:colOff>142875</xdr:colOff>
                    <xdr:row>298</xdr:row>
                    <xdr:rowOff>180975</xdr:rowOff>
                  </to>
                </anchor>
              </controlPr>
            </control>
          </mc:Choice>
        </mc:AlternateContent>
        <mc:AlternateContent xmlns:mc="http://schemas.openxmlformats.org/markup-compatibility/2006">
          <mc:Choice Requires="x14">
            <control shapeId="164119" r:id="rId282" name="Check Box 279">
              <controlPr defaultSize="0" autoFill="0" autoLine="0" autoPict="0">
                <anchor moveWithCells="1">
                  <from>
                    <xdr:col>26</xdr:col>
                    <xdr:colOff>28575</xdr:colOff>
                    <xdr:row>298</xdr:row>
                    <xdr:rowOff>28575</xdr:rowOff>
                  </from>
                  <to>
                    <xdr:col>28</xdr:col>
                    <xdr:colOff>152400</xdr:colOff>
                    <xdr:row>298</xdr:row>
                    <xdr:rowOff>180975</xdr:rowOff>
                  </to>
                </anchor>
              </controlPr>
            </control>
          </mc:Choice>
        </mc:AlternateContent>
        <mc:AlternateContent xmlns:mc="http://schemas.openxmlformats.org/markup-compatibility/2006">
          <mc:Choice Requires="x14">
            <control shapeId="164120" r:id="rId283" name="Check Box 280">
              <controlPr defaultSize="0" autoFill="0" autoLine="0" autoPict="0">
                <anchor moveWithCells="1">
                  <from>
                    <xdr:col>6</xdr:col>
                    <xdr:colOff>0</xdr:colOff>
                    <xdr:row>348</xdr:row>
                    <xdr:rowOff>142875</xdr:rowOff>
                  </from>
                  <to>
                    <xdr:col>7</xdr:col>
                    <xdr:colOff>104775</xdr:colOff>
                    <xdr:row>350</xdr:row>
                    <xdr:rowOff>38100</xdr:rowOff>
                  </to>
                </anchor>
              </controlPr>
            </control>
          </mc:Choice>
        </mc:AlternateContent>
        <mc:AlternateContent xmlns:mc="http://schemas.openxmlformats.org/markup-compatibility/2006">
          <mc:Choice Requires="x14">
            <control shapeId="164121" r:id="rId284" name="Check Box 281">
              <controlPr defaultSize="0" autoFill="0" autoLine="0" autoPict="0">
                <anchor moveWithCells="1">
                  <from>
                    <xdr:col>18</xdr:col>
                    <xdr:colOff>152400</xdr:colOff>
                    <xdr:row>349</xdr:row>
                    <xdr:rowOff>9525</xdr:rowOff>
                  </from>
                  <to>
                    <xdr:col>20</xdr:col>
                    <xdr:colOff>57150</xdr:colOff>
                    <xdr:row>350</xdr:row>
                    <xdr:rowOff>9525</xdr:rowOff>
                  </to>
                </anchor>
              </controlPr>
            </control>
          </mc:Choice>
        </mc:AlternateContent>
        <mc:AlternateContent xmlns:mc="http://schemas.openxmlformats.org/markup-compatibility/2006">
          <mc:Choice Requires="x14">
            <control shapeId="164122" r:id="rId285" name="Check Box 282">
              <controlPr defaultSize="0" autoFill="0" autoLine="0" autoPict="0">
                <anchor moveWithCells="1">
                  <from>
                    <xdr:col>12</xdr:col>
                    <xdr:colOff>152400</xdr:colOff>
                    <xdr:row>349</xdr:row>
                    <xdr:rowOff>9525</xdr:rowOff>
                  </from>
                  <to>
                    <xdr:col>14</xdr:col>
                    <xdr:colOff>57150</xdr:colOff>
                    <xdr:row>350</xdr:row>
                    <xdr:rowOff>9525</xdr:rowOff>
                  </to>
                </anchor>
              </controlPr>
            </control>
          </mc:Choice>
        </mc:AlternateContent>
        <mc:AlternateContent xmlns:mc="http://schemas.openxmlformats.org/markup-compatibility/2006">
          <mc:Choice Requires="x14">
            <control shapeId="164123" r:id="rId286" name="Check Box 283">
              <controlPr defaultSize="0" autoFill="0" autoLine="0" autoPict="0">
                <anchor moveWithCells="1">
                  <from>
                    <xdr:col>5</xdr:col>
                    <xdr:colOff>180975</xdr:colOff>
                    <xdr:row>335</xdr:row>
                    <xdr:rowOff>104775</xdr:rowOff>
                  </from>
                  <to>
                    <xdr:col>7</xdr:col>
                    <xdr:colOff>76200</xdr:colOff>
                    <xdr:row>337</xdr:row>
                    <xdr:rowOff>57150</xdr:rowOff>
                  </to>
                </anchor>
              </controlPr>
            </control>
          </mc:Choice>
        </mc:AlternateContent>
        <mc:AlternateContent xmlns:mc="http://schemas.openxmlformats.org/markup-compatibility/2006">
          <mc:Choice Requires="x14">
            <control shapeId="164124" r:id="rId287" name="Check Box 284">
              <controlPr defaultSize="0" autoFill="0" autoLine="0" autoPict="0">
                <anchor moveWithCells="1">
                  <from>
                    <xdr:col>5</xdr:col>
                    <xdr:colOff>180975</xdr:colOff>
                    <xdr:row>337</xdr:row>
                    <xdr:rowOff>0</xdr:rowOff>
                  </from>
                  <to>
                    <xdr:col>13</xdr:col>
                    <xdr:colOff>180975</xdr:colOff>
                    <xdr:row>338</xdr:row>
                    <xdr:rowOff>19050</xdr:rowOff>
                  </to>
                </anchor>
              </controlPr>
            </control>
          </mc:Choice>
        </mc:AlternateContent>
        <mc:AlternateContent xmlns:mc="http://schemas.openxmlformats.org/markup-compatibility/2006">
          <mc:Choice Requires="x14">
            <control shapeId="164125" r:id="rId288" name="Check Box 285">
              <controlPr defaultSize="0" autoFill="0" autoLine="0" autoPict="0">
                <anchor moveWithCells="1">
                  <from>
                    <xdr:col>19</xdr:col>
                    <xdr:colOff>190500</xdr:colOff>
                    <xdr:row>335</xdr:row>
                    <xdr:rowOff>142875</xdr:rowOff>
                  </from>
                  <to>
                    <xdr:col>27</xdr:col>
                    <xdr:colOff>161925</xdr:colOff>
                    <xdr:row>337</xdr:row>
                    <xdr:rowOff>9525</xdr:rowOff>
                  </to>
                </anchor>
              </controlPr>
            </control>
          </mc:Choice>
        </mc:AlternateContent>
        <mc:AlternateContent xmlns:mc="http://schemas.openxmlformats.org/markup-compatibility/2006">
          <mc:Choice Requires="x14">
            <control shapeId="164126" r:id="rId289" name="Check Box 286">
              <controlPr defaultSize="0" autoFill="0" autoLine="0" autoPict="0">
                <anchor moveWithCells="1">
                  <from>
                    <xdr:col>19</xdr:col>
                    <xdr:colOff>180975</xdr:colOff>
                    <xdr:row>336</xdr:row>
                    <xdr:rowOff>142875</xdr:rowOff>
                  </from>
                  <to>
                    <xdr:col>28</xdr:col>
                    <xdr:colOff>66675</xdr:colOff>
                    <xdr:row>338</xdr:row>
                    <xdr:rowOff>28575</xdr:rowOff>
                  </to>
                </anchor>
              </controlPr>
            </control>
          </mc:Choice>
        </mc:AlternateContent>
        <mc:AlternateContent xmlns:mc="http://schemas.openxmlformats.org/markup-compatibility/2006">
          <mc:Choice Requires="x14">
            <control shapeId="164127" r:id="rId290" name="Check Box 287">
              <controlPr defaultSize="0" autoFill="0" autoLine="0" autoPict="0">
                <anchor moveWithCells="1">
                  <from>
                    <xdr:col>11</xdr:col>
                    <xdr:colOff>9525</xdr:colOff>
                    <xdr:row>258</xdr:row>
                    <xdr:rowOff>95250</xdr:rowOff>
                  </from>
                  <to>
                    <xdr:col>12</xdr:col>
                    <xdr:colOff>180975</xdr:colOff>
                    <xdr:row>259</xdr:row>
                    <xdr:rowOff>133350</xdr:rowOff>
                  </to>
                </anchor>
              </controlPr>
            </control>
          </mc:Choice>
        </mc:AlternateContent>
        <mc:AlternateContent xmlns:mc="http://schemas.openxmlformats.org/markup-compatibility/2006">
          <mc:Choice Requires="x14">
            <control shapeId="164128" r:id="rId291" name="Check Box 288">
              <controlPr defaultSize="0" autoFill="0" autoLine="0" autoPict="0">
                <anchor moveWithCells="1">
                  <from>
                    <xdr:col>12</xdr:col>
                    <xdr:colOff>142875</xdr:colOff>
                    <xdr:row>258</xdr:row>
                    <xdr:rowOff>95250</xdr:rowOff>
                  </from>
                  <to>
                    <xdr:col>14</xdr:col>
                    <xdr:colOff>142875</xdr:colOff>
                    <xdr:row>259</xdr:row>
                    <xdr:rowOff>133350</xdr:rowOff>
                  </to>
                </anchor>
              </controlPr>
            </control>
          </mc:Choice>
        </mc:AlternateContent>
        <mc:AlternateContent xmlns:mc="http://schemas.openxmlformats.org/markup-compatibility/2006">
          <mc:Choice Requires="x14">
            <control shapeId="164129" r:id="rId292" name="Check Box 289">
              <controlPr defaultSize="0" autoFill="0" autoLine="0" autoPict="0">
                <anchor moveWithCells="1">
                  <from>
                    <xdr:col>20</xdr:col>
                    <xdr:colOff>47625</xdr:colOff>
                    <xdr:row>258</xdr:row>
                    <xdr:rowOff>95250</xdr:rowOff>
                  </from>
                  <to>
                    <xdr:col>22</xdr:col>
                    <xdr:colOff>28575</xdr:colOff>
                    <xdr:row>259</xdr:row>
                    <xdr:rowOff>133350</xdr:rowOff>
                  </to>
                </anchor>
              </controlPr>
            </control>
          </mc:Choice>
        </mc:AlternateContent>
        <mc:AlternateContent xmlns:mc="http://schemas.openxmlformats.org/markup-compatibility/2006">
          <mc:Choice Requires="x14">
            <control shapeId="164130" r:id="rId293" name="Check Box 290">
              <controlPr defaultSize="0" autoFill="0" autoLine="0" autoPict="0">
                <anchor moveWithCells="1">
                  <from>
                    <xdr:col>22</xdr:col>
                    <xdr:colOff>47625</xdr:colOff>
                    <xdr:row>258</xdr:row>
                    <xdr:rowOff>95250</xdr:rowOff>
                  </from>
                  <to>
                    <xdr:col>24</xdr:col>
                    <xdr:colOff>57150</xdr:colOff>
                    <xdr:row>259</xdr:row>
                    <xdr:rowOff>133350</xdr:rowOff>
                  </to>
                </anchor>
              </controlPr>
            </control>
          </mc:Choice>
        </mc:AlternateContent>
        <mc:AlternateContent xmlns:mc="http://schemas.openxmlformats.org/markup-compatibility/2006">
          <mc:Choice Requires="x14">
            <control shapeId="164131" r:id="rId294" name="Check Box 291">
              <controlPr defaultSize="0" autoFill="0" autoLine="0" autoPict="0">
                <anchor moveWithCells="1">
                  <from>
                    <xdr:col>9</xdr:col>
                    <xdr:colOff>76200</xdr:colOff>
                    <xdr:row>260</xdr:row>
                    <xdr:rowOff>95250</xdr:rowOff>
                  </from>
                  <to>
                    <xdr:col>13</xdr:col>
                    <xdr:colOff>123825</xdr:colOff>
                    <xdr:row>261</xdr:row>
                    <xdr:rowOff>123825</xdr:rowOff>
                  </to>
                </anchor>
              </controlPr>
            </control>
          </mc:Choice>
        </mc:AlternateContent>
        <mc:AlternateContent xmlns:mc="http://schemas.openxmlformats.org/markup-compatibility/2006">
          <mc:Choice Requires="x14">
            <control shapeId="164132" r:id="rId295" name="Check Box 292">
              <controlPr defaultSize="0" autoFill="0" autoLine="0" autoPict="0">
                <anchor moveWithCells="1">
                  <from>
                    <xdr:col>21</xdr:col>
                    <xdr:colOff>47625</xdr:colOff>
                    <xdr:row>260</xdr:row>
                    <xdr:rowOff>76200</xdr:rowOff>
                  </from>
                  <to>
                    <xdr:col>24</xdr:col>
                    <xdr:colOff>66675</xdr:colOff>
                    <xdr:row>261</xdr:row>
                    <xdr:rowOff>123825</xdr:rowOff>
                  </to>
                </anchor>
              </controlPr>
            </control>
          </mc:Choice>
        </mc:AlternateContent>
        <mc:AlternateContent xmlns:mc="http://schemas.openxmlformats.org/markup-compatibility/2006">
          <mc:Choice Requires="x14">
            <control shapeId="164133" r:id="rId296" name="Check Box 293">
              <controlPr defaultSize="0" autoFill="0" autoLine="0" autoPict="0">
                <anchor moveWithCells="1">
                  <from>
                    <xdr:col>13</xdr:col>
                    <xdr:colOff>57150</xdr:colOff>
                    <xdr:row>260</xdr:row>
                    <xdr:rowOff>76200</xdr:rowOff>
                  </from>
                  <to>
                    <xdr:col>17</xdr:col>
                    <xdr:colOff>114300</xdr:colOff>
                    <xdr:row>261</xdr:row>
                    <xdr:rowOff>133350</xdr:rowOff>
                  </to>
                </anchor>
              </controlPr>
            </control>
          </mc:Choice>
        </mc:AlternateContent>
        <mc:AlternateContent xmlns:mc="http://schemas.openxmlformats.org/markup-compatibility/2006">
          <mc:Choice Requires="x14">
            <control shapeId="164134" r:id="rId297" name="Check Box 294">
              <controlPr defaultSize="0" autoFill="0" autoLine="0" autoPict="0">
                <anchor moveWithCells="1">
                  <from>
                    <xdr:col>18</xdr:col>
                    <xdr:colOff>28575</xdr:colOff>
                    <xdr:row>260</xdr:row>
                    <xdr:rowOff>85725</xdr:rowOff>
                  </from>
                  <to>
                    <xdr:col>21</xdr:col>
                    <xdr:colOff>19050</xdr:colOff>
                    <xdr:row>261</xdr:row>
                    <xdr:rowOff>114300</xdr:rowOff>
                  </to>
                </anchor>
              </controlPr>
            </control>
          </mc:Choice>
        </mc:AlternateContent>
        <mc:AlternateContent xmlns:mc="http://schemas.openxmlformats.org/markup-compatibility/2006">
          <mc:Choice Requires="x14">
            <control shapeId="164135" r:id="rId298" name="Check Box 295">
              <controlPr defaultSize="0" autoFill="0" autoLine="0" autoPict="0">
                <anchor moveWithCells="1">
                  <from>
                    <xdr:col>5</xdr:col>
                    <xdr:colOff>152400</xdr:colOff>
                    <xdr:row>185</xdr:row>
                    <xdr:rowOff>0</xdr:rowOff>
                  </from>
                  <to>
                    <xdr:col>13</xdr:col>
                    <xdr:colOff>28575</xdr:colOff>
                    <xdr:row>186</xdr:row>
                    <xdr:rowOff>28575</xdr:rowOff>
                  </to>
                </anchor>
              </controlPr>
            </control>
          </mc:Choice>
        </mc:AlternateContent>
        <mc:AlternateContent xmlns:mc="http://schemas.openxmlformats.org/markup-compatibility/2006">
          <mc:Choice Requires="x14">
            <control shapeId="164136" r:id="rId299" name="Check Box 296">
              <controlPr defaultSize="0" autoFill="0" autoLine="0" autoPict="0">
                <anchor moveWithCells="1">
                  <from>
                    <xdr:col>26</xdr:col>
                    <xdr:colOff>38100</xdr:colOff>
                    <xdr:row>326</xdr:row>
                    <xdr:rowOff>142875</xdr:rowOff>
                  </from>
                  <to>
                    <xdr:col>30</xdr:col>
                    <xdr:colOff>57150</xdr:colOff>
                    <xdr:row>328</xdr:row>
                    <xdr:rowOff>19050</xdr:rowOff>
                  </to>
                </anchor>
              </controlPr>
            </control>
          </mc:Choice>
        </mc:AlternateContent>
        <mc:AlternateContent xmlns:mc="http://schemas.openxmlformats.org/markup-compatibility/2006">
          <mc:Choice Requires="x14">
            <control shapeId="164137" r:id="rId300" name="Check Box 297">
              <controlPr defaultSize="0" autoFill="0" autoLine="0" autoPict="0">
                <anchor moveWithCells="1">
                  <from>
                    <xdr:col>26</xdr:col>
                    <xdr:colOff>38100</xdr:colOff>
                    <xdr:row>327</xdr:row>
                    <xdr:rowOff>152400</xdr:rowOff>
                  </from>
                  <to>
                    <xdr:col>30</xdr:col>
                    <xdr:colOff>95250</xdr:colOff>
                    <xdr:row>329</xdr:row>
                    <xdr:rowOff>9525</xdr:rowOff>
                  </to>
                </anchor>
              </controlPr>
            </control>
          </mc:Choice>
        </mc:AlternateContent>
        <mc:AlternateContent xmlns:mc="http://schemas.openxmlformats.org/markup-compatibility/2006">
          <mc:Choice Requires="x14">
            <control shapeId="164138" r:id="rId301" name="Check Box 298">
              <controlPr defaultSize="0" autoFill="0" autoLine="0" autoPict="0">
                <anchor moveWithCells="1">
                  <from>
                    <xdr:col>28</xdr:col>
                    <xdr:colOff>85725</xdr:colOff>
                    <xdr:row>326</xdr:row>
                    <xdr:rowOff>123825</xdr:rowOff>
                  </from>
                  <to>
                    <xdr:col>33</xdr:col>
                    <xdr:colOff>171450</xdr:colOff>
                    <xdr:row>328</xdr:row>
                    <xdr:rowOff>28575</xdr:rowOff>
                  </to>
                </anchor>
              </controlPr>
            </control>
          </mc:Choice>
        </mc:AlternateContent>
        <mc:AlternateContent xmlns:mc="http://schemas.openxmlformats.org/markup-compatibility/2006">
          <mc:Choice Requires="x14">
            <control shapeId="164139" r:id="rId302" name="Check Box 299">
              <controlPr defaultSize="0" autoFill="0" autoLine="0" autoPict="0">
                <anchor moveWithCells="1">
                  <from>
                    <xdr:col>30</xdr:col>
                    <xdr:colOff>104775</xdr:colOff>
                    <xdr:row>327</xdr:row>
                    <xdr:rowOff>133350</xdr:rowOff>
                  </from>
                  <to>
                    <xdr:col>34</xdr:col>
                    <xdr:colOff>171450</xdr:colOff>
                    <xdr:row>329</xdr:row>
                    <xdr:rowOff>0</xdr:rowOff>
                  </to>
                </anchor>
              </controlPr>
            </control>
          </mc:Choice>
        </mc:AlternateContent>
        <mc:AlternateContent xmlns:mc="http://schemas.openxmlformats.org/markup-compatibility/2006">
          <mc:Choice Requires="x14">
            <control shapeId="164140" r:id="rId303" name="Check Box 300">
              <controlPr defaultSize="0" autoFill="0" autoLine="0" autoPict="0">
                <anchor moveWithCells="1">
                  <from>
                    <xdr:col>16</xdr:col>
                    <xdr:colOff>85725</xdr:colOff>
                    <xdr:row>302</xdr:row>
                    <xdr:rowOff>19050</xdr:rowOff>
                  </from>
                  <to>
                    <xdr:col>18</xdr:col>
                    <xdr:colOff>104775</xdr:colOff>
                    <xdr:row>302</xdr:row>
                    <xdr:rowOff>161925</xdr:rowOff>
                  </to>
                </anchor>
              </controlPr>
            </control>
          </mc:Choice>
        </mc:AlternateContent>
        <mc:AlternateContent xmlns:mc="http://schemas.openxmlformats.org/markup-compatibility/2006">
          <mc:Choice Requires="x14">
            <control shapeId="164141" r:id="rId304" name="Check Box 301">
              <controlPr defaultSize="0" autoFill="0" autoLine="0" autoPict="0">
                <anchor moveWithCells="1">
                  <from>
                    <xdr:col>19</xdr:col>
                    <xdr:colOff>19050</xdr:colOff>
                    <xdr:row>301</xdr:row>
                    <xdr:rowOff>133350</xdr:rowOff>
                  </from>
                  <to>
                    <xdr:col>21</xdr:col>
                    <xdr:colOff>9525</xdr:colOff>
                    <xdr:row>303</xdr:row>
                    <xdr:rowOff>28575</xdr:rowOff>
                  </to>
                </anchor>
              </controlPr>
            </control>
          </mc:Choice>
        </mc:AlternateContent>
        <mc:AlternateContent xmlns:mc="http://schemas.openxmlformats.org/markup-compatibility/2006">
          <mc:Choice Requires="x14">
            <control shapeId="164142" r:id="rId305" name="Check Box 302">
              <controlPr defaultSize="0" autoFill="0" autoLine="0" autoPict="0">
                <anchor moveWithCells="1">
                  <from>
                    <xdr:col>14</xdr:col>
                    <xdr:colOff>0</xdr:colOff>
                    <xdr:row>264</xdr:row>
                    <xdr:rowOff>133350</xdr:rowOff>
                  </from>
                  <to>
                    <xdr:col>15</xdr:col>
                    <xdr:colOff>114300</xdr:colOff>
                    <xdr:row>266</xdr:row>
                    <xdr:rowOff>47625</xdr:rowOff>
                  </to>
                </anchor>
              </controlPr>
            </control>
          </mc:Choice>
        </mc:AlternateContent>
        <mc:AlternateContent xmlns:mc="http://schemas.openxmlformats.org/markup-compatibility/2006">
          <mc:Choice Requires="x14">
            <control shapeId="164143" r:id="rId306" name="Check Box 303">
              <controlPr defaultSize="0" autoFill="0" autoLine="0" autoPict="0">
                <anchor moveWithCells="1">
                  <from>
                    <xdr:col>5</xdr:col>
                    <xdr:colOff>9525</xdr:colOff>
                    <xdr:row>253</xdr:row>
                    <xdr:rowOff>0</xdr:rowOff>
                  </from>
                  <to>
                    <xdr:col>6</xdr:col>
                    <xdr:colOff>114300</xdr:colOff>
                    <xdr:row>254</xdr:row>
                    <xdr:rowOff>47625</xdr:rowOff>
                  </to>
                </anchor>
              </controlPr>
            </control>
          </mc:Choice>
        </mc:AlternateContent>
        <mc:AlternateContent xmlns:mc="http://schemas.openxmlformats.org/markup-compatibility/2006">
          <mc:Choice Requires="x14">
            <control shapeId="164144" r:id="rId307" name="Check Box 304">
              <controlPr defaultSize="0" autoFill="0" autoLine="0" autoPict="0">
                <anchor moveWithCells="1">
                  <from>
                    <xdr:col>26</xdr:col>
                    <xdr:colOff>47625</xdr:colOff>
                    <xdr:row>328</xdr:row>
                    <xdr:rowOff>161925</xdr:rowOff>
                  </from>
                  <to>
                    <xdr:col>29</xdr:col>
                    <xdr:colOff>47625</xdr:colOff>
                    <xdr:row>329</xdr:row>
                    <xdr:rowOff>161925</xdr:rowOff>
                  </to>
                </anchor>
              </controlPr>
            </control>
          </mc:Choice>
        </mc:AlternateContent>
        <mc:AlternateContent xmlns:mc="http://schemas.openxmlformats.org/markup-compatibility/2006">
          <mc:Choice Requires="x14">
            <control shapeId="164145" r:id="rId308" name="Check Box 305">
              <controlPr defaultSize="0" autoFill="0" autoLine="0" autoPict="0">
                <anchor moveWithCells="1">
                  <from>
                    <xdr:col>5</xdr:col>
                    <xdr:colOff>9525</xdr:colOff>
                    <xdr:row>252</xdr:row>
                    <xdr:rowOff>0</xdr:rowOff>
                  </from>
                  <to>
                    <xdr:col>6</xdr:col>
                    <xdr:colOff>114300</xdr:colOff>
                    <xdr:row>253</xdr:row>
                    <xdr:rowOff>47625</xdr:rowOff>
                  </to>
                </anchor>
              </controlPr>
            </control>
          </mc:Choice>
        </mc:AlternateContent>
        <mc:AlternateContent xmlns:mc="http://schemas.openxmlformats.org/markup-compatibility/2006">
          <mc:Choice Requires="x14">
            <control shapeId="164146" r:id="rId309" name="Check Box 306">
              <controlPr defaultSize="0" autoFill="0" autoLine="0" autoPict="0">
                <anchor moveWithCells="1">
                  <from>
                    <xdr:col>6</xdr:col>
                    <xdr:colOff>9525</xdr:colOff>
                    <xdr:row>17</xdr:row>
                    <xdr:rowOff>180975</xdr:rowOff>
                  </from>
                  <to>
                    <xdr:col>9</xdr:col>
                    <xdr:colOff>142875</xdr:colOff>
                    <xdr:row>19</xdr:row>
                    <xdr:rowOff>28575</xdr:rowOff>
                  </to>
                </anchor>
              </controlPr>
            </control>
          </mc:Choice>
        </mc:AlternateContent>
        <mc:AlternateContent xmlns:mc="http://schemas.openxmlformats.org/markup-compatibility/2006">
          <mc:Choice Requires="x14">
            <control shapeId="164147" r:id="rId310" name="Check Box 307">
              <controlPr defaultSize="0" autoFill="0" autoLine="0" autoPict="0">
                <anchor moveWithCells="1">
                  <from>
                    <xdr:col>20</xdr:col>
                    <xdr:colOff>19050</xdr:colOff>
                    <xdr:row>18</xdr:row>
                    <xdr:rowOff>0</xdr:rowOff>
                  </from>
                  <to>
                    <xdr:col>25</xdr:col>
                    <xdr:colOff>47625</xdr:colOff>
                    <xdr:row>19</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0"/>
  <sheetViews>
    <sheetView view="pageBreakPreview" zoomScaleNormal="100" zoomScaleSheetLayoutView="100" workbookViewId="0">
      <selection activeCell="B28" sqref="B28:O28"/>
    </sheetView>
  </sheetViews>
  <sheetFormatPr defaultRowHeight="13.5"/>
  <cols>
    <col min="1" max="1" width="2.625" style="850" customWidth="1"/>
    <col min="2" max="2" width="20.5" style="850" customWidth="1"/>
    <col min="3" max="3" width="15.625" style="850" customWidth="1"/>
    <col min="4" max="4" width="18.875" style="850" customWidth="1"/>
    <col min="5" max="5" width="13.625" style="850" customWidth="1"/>
    <col min="6" max="6" width="9.875" style="850" customWidth="1"/>
    <col min="7" max="7" width="4.875" style="850" customWidth="1"/>
    <col min="8" max="8" width="19.5" style="850" customWidth="1"/>
    <col min="9" max="9" width="3.375" style="850" customWidth="1"/>
    <col min="10" max="12" width="10.375" style="850" customWidth="1"/>
    <col min="13" max="13" width="16.375" style="850" customWidth="1"/>
    <col min="14" max="14" width="4.125" style="850" customWidth="1"/>
    <col min="15" max="15" width="9" style="850"/>
    <col min="16" max="16" width="12.875" style="850" customWidth="1"/>
    <col min="17" max="17" width="15.75" style="850" hidden="1" customWidth="1"/>
    <col min="18" max="18" width="9" style="851" hidden="1" customWidth="1"/>
    <col min="19" max="19" width="30.375" style="850" hidden="1" customWidth="1"/>
    <col min="20" max="16384" width="9" style="850"/>
  </cols>
  <sheetData>
    <row r="1" spans="2:19" ht="6" customHeight="1"/>
    <row r="2" spans="2:19" ht="18.75">
      <c r="B2" s="852" t="s">
        <v>1524</v>
      </c>
    </row>
    <row r="4" spans="2:19" ht="17.25" customHeight="1">
      <c r="B4" s="3078" t="s">
        <v>1525</v>
      </c>
      <c r="C4" s="3079"/>
      <c r="D4" s="3079"/>
      <c r="E4" s="3079"/>
      <c r="F4" s="3079"/>
      <c r="G4" s="3079"/>
      <c r="H4" s="3079"/>
      <c r="I4" s="3079"/>
      <c r="J4" s="3079"/>
      <c r="K4" s="3079"/>
      <c r="L4" s="3079"/>
      <c r="M4" s="3079"/>
      <c r="N4" s="3079"/>
      <c r="O4" s="3079"/>
      <c r="P4" s="3079"/>
      <c r="Q4" s="853"/>
    </row>
    <row r="5" spans="2:19" ht="17.25" customHeight="1">
      <c r="B5" s="3078" t="s">
        <v>1526</v>
      </c>
      <c r="C5" s="3079"/>
      <c r="D5" s="3079"/>
      <c r="E5" s="3079"/>
      <c r="F5" s="3079"/>
      <c r="G5" s="3079"/>
      <c r="H5" s="3079"/>
      <c r="I5" s="3079"/>
      <c r="J5" s="3079"/>
      <c r="K5" s="3079"/>
      <c r="L5" s="3079"/>
      <c r="M5" s="3079"/>
      <c r="N5" s="3079"/>
      <c r="O5" s="854"/>
      <c r="P5" s="854"/>
      <c r="Q5" s="854"/>
    </row>
    <row r="6" spans="2:19" ht="17.25" customHeight="1">
      <c r="B6" s="3078" t="s">
        <v>1527</v>
      </c>
      <c r="C6" s="3080"/>
      <c r="D6" s="3080"/>
      <c r="E6" s="3080"/>
      <c r="F6" s="3080"/>
      <c r="G6" s="3080"/>
      <c r="H6" s="3080"/>
      <c r="I6" s="3080"/>
      <c r="J6" s="3080"/>
      <c r="K6" s="3080"/>
      <c r="L6" s="3080"/>
      <c r="M6" s="3080"/>
      <c r="N6" s="3080"/>
      <c r="O6" s="3080"/>
      <c r="P6" s="3080"/>
      <c r="Q6" s="855"/>
    </row>
    <row r="7" spans="2:19" ht="12.75" customHeight="1" thickBot="1">
      <c r="B7" s="856"/>
    </row>
    <row r="8" spans="2:19" ht="35.25" customHeight="1" thickBot="1">
      <c r="B8" s="857" t="s">
        <v>1528</v>
      </c>
      <c r="C8" s="858" t="s">
        <v>46</v>
      </c>
      <c r="E8" s="859"/>
      <c r="F8" s="3081" t="s">
        <v>1529</v>
      </c>
      <c r="G8" s="3082"/>
      <c r="H8" s="3082"/>
      <c r="I8" s="3082"/>
      <c r="J8" s="3082"/>
      <c r="K8" s="3082"/>
      <c r="L8" s="3082"/>
      <c r="M8" s="3082"/>
      <c r="N8" s="3083"/>
      <c r="O8" s="3080"/>
    </row>
    <row r="9" spans="2:19" ht="14.25" customHeight="1">
      <c r="B9" s="860"/>
      <c r="C9" s="860"/>
      <c r="E9" s="861"/>
      <c r="F9" s="862"/>
      <c r="G9" s="862"/>
      <c r="H9" s="862"/>
    </row>
    <row r="10" spans="2:19" ht="20.25" customHeight="1">
      <c r="B10" s="863" t="s">
        <v>1530</v>
      </c>
      <c r="H10" s="863" t="s">
        <v>1531</v>
      </c>
      <c r="J10" s="863" t="s">
        <v>1532</v>
      </c>
    </row>
    <row r="11" spans="2:19" ht="18.75" customHeight="1">
      <c r="B11" s="3084"/>
      <c r="C11" s="3086" t="s">
        <v>1533</v>
      </c>
      <c r="D11" s="3088" t="s">
        <v>1534</v>
      </c>
      <c r="E11" s="3088" t="s">
        <v>1535</v>
      </c>
      <c r="F11" s="3088" t="s">
        <v>1536</v>
      </c>
      <c r="G11" s="856"/>
      <c r="H11" s="3088" t="s">
        <v>1537</v>
      </c>
      <c r="I11" s="856"/>
      <c r="J11" s="3090" t="s">
        <v>1538</v>
      </c>
      <c r="K11" s="3091"/>
      <c r="L11" s="3092"/>
      <c r="M11" s="864" t="s">
        <v>1539</v>
      </c>
      <c r="N11" s="856"/>
    </row>
    <row r="12" spans="2:19" s="868" customFormat="1" ht="51" customHeight="1" thickBot="1">
      <c r="B12" s="3085"/>
      <c r="C12" s="3087"/>
      <c r="D12" s="3087"/>
      <c r="E12" s="3089"/>
      <c r="F12" s="3089"/>
      <c r="G12" s="865"/>
      <c r="H12" s="3089"/>
      <c r="I12" s="865"/>
      <c r="J12" s="866" t="s">
        <v>1540</v>
      </c>
      <c r="K12" s="866" t="s">
        <v>1541</v>
      </c>
      <c r="L12" s="867" t="s">
        <v>1542</v>
      </c>
      <c r="M12" s="867" t="s">
        <v>1543</v>
      </c>
      <c r="N12" s="865"/>
      <c r="R12" s="869"/>
    </row>
    <row r="13" spans="2:19" ht="36" customHeight="1" thickBot="1">
      <c r="B13" s="857" t="s">
        <v>1544</v>
      </c>
      <c r="C13" s="870"/>
      <c r="D13" s="871"/>
      <c r="E13" s="872">
        <f>C13*D13</f>
        <v>0</v>
      </c>
      <c r="F13" s="873" t="e">
        <f>E13/E17</f>
        <v>#DIV/0!</v>
      </c>
      <c r="G13" s="874"/>
      <c r="H13" s="875" t="e">
        <f>H17*F13</f>
        <v>#DIV/0!</v>
      </c>
      <c r="I13" s="856" t="s">
        <v>1545</v>
      </c>
      <c r="J13" s="876"/>
      <c r="K13" s="876"/>
      <c r="L13" s="877">
        <f>SUM(J13:K13)</f>
        <v>0</v>
      </c>
      <c r="M13" s="878">
        <f>L13*C13</f>
        <v>0</v>
      </c>
      <c r="N13" s="856" t="s">
        <v>1546</v>
      </c>
    </row>
    <row r="14" spans="2:19" ht="36" customHeight="1" thickBot="1">
      <c r="B14" s="857" t="s">
        <v>1547</v>
      </c>
      <c r="C14" s="870"/>
      <c r="D14" s="879"/>
      <c r="E14" s="872">
        <f>C14*D14</f>
        <v>0</v>
      </c>
      <c r="F14" s="873" t="e">
        <f>E14/E17</f>
        <v>#DIV/0!</v>
      </c>
      <c r="G14" s="874"/>
      <c r="H14" s="880" t="e">
        <f>H17*F14</f>
        <v>#DIV/0!</v>
      </c>
      <c r="I14" s="881"/>
      <c r="J14" s="3093" t="s">
        <v>1548</v>
      </c>
      <c r="K14" s="3094"/>
      <c r="L14" s="3095"/>
      <c r="M14" s="882">
        <f>(J13+K13+528)*C13</f>
        <v>0</v>
      </c>
      <c r="N14" s="883" t="s">
        <v>1549</v>
      </c>
    </row>
    <row r="15" spans="2:19" ht="36" customHeight="1" thickBot="1">
      <c r="B15" s="3096" t="s">
        <v>1550</v>
      </c>
      <c r="C15" s="879"/>
      <c r="D15" s="870"/>
      <c r="E15" s="884">
        <f>C15*D15</f>
        <v>0</v>
      </c>
      <c r="F15" s="885" t="e">
        <f>E15/E17</f>
        <v>#DIV/0!</v>
      </c>
      <c r="G15" s="874"/>
      <c r="H15" s="886" t="e">
        <f>H17*F15</f>
        <v>#DIV/0!</v>
      </c>
      <c r="I15" s="856"/>
      <c r="J15" s="3098"/>
      <c r="K15" s="3098"/>
      <c r="L15" s="3098"/>
      <c r="M15" s="887"/>
      <c r="N15" s="888"/>
      <c r="Q15" s="889"/>
      <c r="R15" s="890" t="s">
        <v>1551</v>
      </c>
      <c r="S15" s="891" t="s">
        <v>1552</v>
      </c>
    </row>
    <row r="16" spans="2:19" ht="36" customHeight="1" thickTop="1" thickBot="1">
      <c r="B16" s="3097"/>
      <c r="C16" s="870"/>
      <c r="D16" s="892"/>
      <c r="E16" s="872">
        <f>C16*D16</f>
        <v>0</v>
      </c>
      <c r="F16" s="873" t="e">
        <f>E16/E17</f>
        <v>#DIV/0!</v>
      </c>
      <c r="G16" s="874"/>
      <c r="H16" s="880" t="e">
        <f>H17*F16</f>
        <v>#DIV/0!</v>
      </c>
      <c r="I16" s="856"/>
      <c r="J16" s="3099" t="s">
        <v>1553</v>
      </c>
      <c r="K16" s="3100"/>
      <c r="L16" s="3101"/>
      <c r="M16" s="893" t="e">
        <f>H13-M13</f>
        <v>#DIV/0!</v>
      </c>
      <c r="N16" s="894" t="s">
        <v>1554</v>
      </c>
      <c r="Q16" s="895" t="s">
        <v>1555</v>
      </c>
      <c r="R16" s="896" t="e">
        <f>IF((H13-M13)/M13&lt;-0.15,"※(B)",IF((H13-M13)/M13&lt;0,"△(C)","○"))</f>
        <v>#DIV/0!</v>
      </c>
      <c r="S16" s="3074" t="s">
        <v>1556</v>
      </c>
    </row>
    <row r="17" spans="1:38" ht="35.25" customHeight="1" thickTop="1" thickBot="1">
      <c r="B17" s="897" t="s">
        <v>1557</v>
      </c>
      <c r="C17" s="898">
        <f>SUM(C13:C16)</f>
        <v>0</v>
      </c>
      <c r="D17" s="898"/>
      <c r="E17" s="899">
        <f>SUM(E13:E16)</f>
        <v>0</v>
      </c>
      <c r="F17" s="899"/>
      <c r="G17" s="874"/>
      <c r="H17" s="900"/>
      <c r="I17" s="856"/>
      <c r="J17" s="3075" t="s">
        <v>1558</v>
      </c>
      <c r="K17" s="3076"/>
      <c r="L17" s="3077"/>
      <c r="M17" s="901" t="e">
        <f>H13-M14</f>
        <v>#DIV/0!</v>
      </c>
      <c r="N17" s="894" t="s">
        <v>1559</v>
      </c>
      <c r="Q17" s="902" t="s">
        <v>1560</v>
      </c>
      <c r="R17" s="903" t="e">
        <f>IF((H13-M14)/M14&lt;-0.15,"※(B)",IF((H13-M14)/M14&lt;0,"△(C)","○"))</f>
        <v>#DIV/0!</v>
      </c>
      <c r="S17" s="3074"/>
    </row>
    <row r="18" spans="1:38" ht="21.75" customHeight="1">
      <c r="B18" s="856"/>
      <c r="C18" s="856"/>
      <c r="D18" s="856"/>
      <c r="E18" s="856"/>
      <c r="F18" s="856"/>
      <c r="G18" s="856"/>
      <c r="H18" s="856"/>
      <c r="I18" s="856"/>
      <c r="J18" s="856"/>
      <c r="K18" s="856"/>
      <c r="L18" s="856"/>
      <c r="N18" s="856"/>
      <c r="R18" s="904"/>
    </row>
    <row r="19" spans="1:38" ht="35.25" customHeight="1">
      <c r="B19" s="3109" t="s">
        <v>1561</v>
      </c>
      <c r="C19" s="3080"/>
      <c r="D19" s="3080"/>
      <c r="E19" s="3080"/>
      <c r="F19" s="3080"/>
      <c r="G19" s="3080"/>
      <c r="H19" s="3080"/>
      <c r="I19" s="3080"/>
      <c r="J19" s="3080"/>
      <c r="K19" s="3080"/>
      <c r="L19" s="3080"/>
      <c r="M19" s="3080"/>
      <c r="N19" s="3080"/>
      <c r="O19" s="3080"/>
      <c r="P19" s="3080"/>
      <c r="Q19" s="855"/>
    </row>
    <row r="20" spans="1:38" ht="14.25">
      <c r="B20" s="905" t="s">
        <v>1562</v>
      </c>
      <c r="C20" s="856"/>
      <c r="D20" s="856"/>
      <c r="E20" s="856"/>
      <c r="F20" s="856"/>
      <c r="G20" s="856"/>
      <c r="H20" s="856"/>
      <c r="I20" s="856"/>
      <c r="J20" s="856"/>
      <c r="K20" s="856"/>
      <c r="L20" s="856"/>
      <c r="M20" s="856"/>
      <c r="N20" s="856"/>
    </row>
    <row r="21" spans="1:38" ht="27.75" customHeight="1">
      <c r="B21" s="906" t="s">
        <v>1563</v>
      </c>
      <c r="C21" s="856"/>
      <c r="D21" s="856"/>
      <c r="E21" s="856"/>
      <c r="F21" s="856"/>
      <c r="G21" s="856"/>
      <c r="H21" s="856"/>
      <c r="I21" s="856"/>
      <c r="J21" s="856"/>
      <c r="K21" s="856"/>
      <c r="L21" s="856"/>
      <c r="M21" s="856"/>
      <c r="N21" s="856"/>
    </row>
    <row r="22" spans="1:38" ht="44.25" customHeight="1">
      <c r="B22" s="3110"/>
      <c r="C22" s="3111"/>
      <c r="D22" s="3111"/>
      <c r="E22" s="3111"/>
      <c r="F22" s="3111"/>
      <c r="G22" s="3111"/>
      <c r="H22" s="3111"/>
      <c r="I22" s="3111"/>
      <c r="J22" s="3111"/>
      <c r="K22" s="3111"/>
      <c r="L22" s="3111"/>
      <c r="M22" s="3111"/>
      <c r="N22" s="3112"/>
      <c r="O22" s="3113"/>
    </row>
    <row r="23" spans="1:38" ht="9.75" customHeight="1"/>
    <row r="24" spans="1:38" ht="27" customHeight="1">
      <c r="B24" s="3114" t="s">
        <v>1564</v>
      </c>
      <c r="C24" s="3115"/>
      <c r="D24" s="3115"/>
      <c r="E24" s="3115"/>
      <c r="F24" s="3115"/>
      <c r="G24" s="3115"/>
      <c r="H24" s="3115"/>
      <c r="I24" s="3115"/>
      <c r="J24" s="3115"/>
      <c r="K24" s="3115"/>
      <c r="L24" s="3115"/>
      <c r="M24" s="3115"/>
      <c r="N24" s="3079"/>
      <c r="O24" s="3079"/>
      <c r="P24" s="3079"/>
      <c r="Q24" s="853"/>
    </row>
    <row r="25" spans="1:38" ht="51" customHeight="1">
      <c r="B25" s="3116"/>
      <c r="C25" s="3117"/>
      <c r="D25" s="3117"/>
      <c r="E25" s="3117"/>
      <c r="F25" s="3117"/>
      <c r="G25" s="3117"/>
      <c r="H25" s="3117"/>
      <c r="I25" s="3117"/>
      <c r="J25" s="3117"/>
      <c r="K25" s="3117"/>
      <c r="L25" s="3117"/>
      <c r="M25" s="3117"/>
      <c r="N25" s="3118"/>
      <c r="O25" s="3119"/>
    </row>
    <row r="26" spans="1:38" ht="7.5" customHeight="1">
      <c r="B26" s="907"/>
      <c r="C26" s="907"/>
      <c r="D26" s="907"/>
      <c r="E26" s="907"/>
      <c r="F26" s="907"/>
      <c r="G26" s="907"/>
      <c r="H26" s="907"/>
      <c r="I26" s="907"/>
      <c r="J26" s="907"/>
      <c r="K26" s="907"/>
      <c r="L26" s="907"/>
      <c r="M26" s="907"/>
      <c r="N26" s="908"/>
    </row>
    <row r="27" spans="1:38" ht="24" customHeight="1">
      <c r="B27" s="3114" t="s">
        <v>1565</v>
      </c>
      <c r="C27" s="3115"/>
      <c r="D27" s="3115"/>
      <c r="E27" s="3115"/>
      <c r="F27" s="3115"/>
      <c r="G27" s="3115"/>
      <c r="H27" s="3115"/>
      <c r="I27" s="3115"/>
      <c r="J27" s="3115"/>
      <c r="K27" s="3115"/>
      <c r="L27" s="3115"/>
      <c r="M27" s="3115"/>
    </row>
    <row r="28" spans="1:38" ht="52.5" customHeight="1">
      <c r="B28" s="3116"/>
      <c r="C28" s="3117"/>
      <c r="D28" s="3117"/>
      <c r="E28" s="3117"/>
      <c r="F28" s="3117"/>
      <c r="G28" s="3117"/>
      <c r="H28" s="3117"/>
      <c r="I28" s="3117"/>
      <c r="J28" s="3117"/>
      <c r="K28" s="3117"/>
      <c r="L28" s="3117"/>
      <c r="M28" s="3117"/>
      <c r="N28" s="3118"/>
      <c r="O28" s="3119"/>
    </row>
    <row r="29" spans="1:38" s="912" customFormat="1" ht="18.75">
      <c r="A29" s="909"/>
      <c r="B29" s="3102">
        <v>21</v>
      </c>
      <c r="C29" s="3103"/>
      <c r="D29" s="3103"/>
      <c r="E29" s="3103"/>
      <c r="F29" s="3103"/>
      <c r="G29" s="3103"/>
      <c r="H29" s="3103"/>
      <c r="I29" s="3103"/>
      <c r="J29" s="3103"/>
      <c r="K29" s="3103"/>
      <c r="L29" s="3103"/>
      <c r="M29" s="3103"/>
      <c r="N29" s="3103"/>
      <c r="O29" s="3103"/>
      <c r="P29" s="3103"/>
      <c r="Q29" s="910"/>
      <c r="R29" s="911"/>
      <c r="S29" s="909"/>
      <c r="T29" s="909"/>
      <c r="U29" s="909"/>
      <c r="V29" s="909"/>
      <c r="W29" s="909"/>
      <c r="X29" s="909"/>
      <c r="Y29" s="909"/>
      <c r="Z29" s="909"/>
      <c r="AA29" s="909"/>
      <c r="AB29" s="909"/>
      <c r="AC29" s="909"/>
      <c r="AD29" s="909"/>
      <c r="AE29" s="909"/>
      <c r="AF29" s="909"/>
      <c r="AG29" s="909"/>
      <c r="AH29" s="909"/>
      <c r="AI29" s="909"/>
      <c r="AJ29" s="909"/>
      <c r="AK29" s="909"/>
      <c r="AL29" s="909"/>
    </row>
    <row r="30" spans="1:38" s="912" customFormat="1">
      <c r="A30" s="913"/>
      <c r="B30" s="913"/>
      <c r="C30" s="913"/>
      <c r="D30" s="913"/>
      <c r="E30" s="3104" t="s">
        <v>1233</v>
      </c>
      <c r="F30" s="3104"/>
      <c r="G30" s="3104"/>
      <c r="H30" s="3104"/>
      <c r="I30" s="3104"/>
      <c r="J30" s="3104"/>
      <c r="K30" s="3104"/>
      <c r="L30" s="3104"/>
      <c r="M30" s="3104"/>
      <c r="N30" s="3104"/>
      <c r="O30" s="3104"/>
      <c r="P30" s="913"/>
      <c r="Q30" s="913"/>
      <c r="R30" s="914"/>
      <c r="S30" s="913"/>
      <c r="T30" s="913"/>
      <c r="U30" s="913"/>
      <c r="V30" s="913"/>
      <c r="W30" s="913"/>
      <c r="X30" s="913"/>
      <c r="Y30" s="913"/>
      <c r="Z30" s="913"/>
      <c r="AA30" s="913"/>
      <c r="AB30" s="913"/>
      <c r="AC30" s="913"/>
      <c r="AD30" s="913"/>
      <c r="AE30" s="913"/>
      <c r="AF30" s="913"/>
      <c r="AG30" s="913"/>
      <c r="AH30" s="913"/>
      <c r="AI30" s="913"/>
      <c r="AJ30" s="913"/>
      <c r="AK30" s="913"/>
      <c r="AL30" s="915"/>
    </row>
    <row r="31" spans="1:38" s="912" customFormat="1">
      <c r="A31" s="916"/>
      <c r="B31" s="916"/>
      <c r="C31" s="916"/>
      <c r="D31" s="916"/>
      <c r="E31" s="3105"/>
      <c r="F31" s="3105"/>
      <c r="G31" s="3105"/>
      <c r="H31" s="3105"/>
      <c r="I31" s="3105"/>
      <c r="J31" s="3105"/>
      <c r="K31" s="3105"/>
      <c r="L31" s="3105"/>
      <c r="M31" s="3105"/>
      <c r="N31" s="3105"/>
      <c r="O31" s="3105"/>
      <c r="P31" s="916"/>
      <c r="Q31" s="916"/>
      <c r="R31" s="917"/>
      <c r="S31" s="916"/>
      <c r="T31" s="916"/>
      <c r="U31" s="916"/>
      <c r="V31" s="916"/>
      <c r="W31" s="916"/>
      <c r="X31" s="916"/>
      <c r="Y31" s="916"/>
      <c r="Z31" s="916"/>
      <c r="AA31" s="916"/>
      <c r="AB31" s="916"/>
      <c r="AC31" s="916"/>
      <c r="AD31" s="916"/>
      <c r="AE31" s="916"/>
      <c r="AF31" s="916"/>
      <c r="AG31" s="916"/>
      <c r="AH31" s="916"/>
      <c r="AI31" s="916"/>
      <c r="AJ31" s="916"/>
      <c r="AK31" s="916"/>
      <c r="AL31" s="915"/>
    </row>
    <row r="34" spans="2:13" ht="14.25">
      <c r="B34" s="905"/>
    </row>
    <row r="35" spans="2:13">
      <c r="B35" s="3106"/>
      <c r="C35" s="3107"/>
      <c r="D35" s="3107"/>
      <c r="E35" s="3107"/>
      <c r="F35" s="3107"/>
      <c r="G35" s="3107"/>
      <c r="H35" s="3107"/>
      <c r="I35" s="3107"/>
      <c r="J35" s="3107"/>
      <c r="K35" s="3107"/>
      <c r="L35" s="3107"/>
      <c r="M35" s="3108"/>
    </row>
    <row r="304" spans="35:35">
      <c r="AI304" s="918"/>
    </row>
    <row r="330" spans="35:35">
      <c r="AI330" s="918"/>
    </row>
  </sheetData>
  <sheetProtection password="CC4B" sheet="1" objects="1" scenarios="1"/>
  <mergeCells count="26">
    <mergeCell ref="J16:L16"/>
    <mergeCell ref="B29:P29"/>
    <mergeCell ref="E30:O31"/>
    <mergeCell ref="B35:M35"/>
    <mergeCell ref="B19:P19"/>
    <mergeCell ref="B22:O22"/>
    <mergeCell ref="B24:P24"/>
    <mergeCell ref="B25:O25"/>
    <mergeCell ref="B27:M27"/>
    <mergeCell ref="B28:O28"/>
    <mergeCell ref="S16:S17"/>
    <mergeCell ref="J17:L17"/>
    <mergeCell ref="B4:P4"/>
    <mergeCell ref="B5:N5"/>
    <mergeCell ref="B6:P6"/>
    <mergeCell ref="F8:O8"/>
    <mergeCell ref="B11:B12"/>
    <mergeCell ref="C11:C12"/>
    <mergeCell ref="D11:D12"/>
    <mergeCell ref="E11:E12"/>
    <mergeCell ref="F11:F12"/>
    <mergeCell ref="H11:H12"/>
    <mergeCell ref="J11:L11"/>
    <mergeCell ref="J14:L14"/>
    <mergeCell ref="B15:B16"/>
    <mergeCell ref="J15:L15"/>
  </mergeCells>
  <phoneticPr fontId="2"/>
  <conditionalFormatting sqref="A31:D31 AL30 A30 P31:AL31">
    <cfRule type="notContainsBlanks" dxfId="154" priority="3" stopIfTrue="1">
      <formula>LEN(TRIM(A30))&gt;0</formula>
    </cfRule>
  </conditionalFormatting>
  <conditionalFormatting sqref="E30:O31">
    <cfRule type="notContainsBlanks" dxfId="153" priority="2">
      <formula>LEN(TRIM(E30))&gt;0</formula>
    </cfRule>
  </conditionalFormatting>
  <conditionalFormatting sqref="A29:B29 R29:AL29">
    <cfRule type="notContainsBlanks" dxfId="152" priority="1" stopIfTrue="1">
      <formula>LEN(TRIM(A29))&gt;0</formula>
    </cfRule>
  </conditionalFormatting>
  <dataValidations count="5">
    <dataValidation allowBlank="1" showInputMessage="1" showErrorMessage="1" prompt="例.　幼児1.0　乳児0.8(又は幼児1.25　乳児1.0)　　" sqref="D13"/>
    <dataValidation allowBlank="1" showInputMessage="1" showErrorMessage="1" prompt="例.　幼児1.0　乳児0.8(又は幼児1.25　乳児1.0)　" sqref="D14"/>
    <dataValidation allowBlank="1" showInputMessage="1" showErrorMessage="1" prompt="職員の提供量については園児と同量であれば上記の幼児（又は乳児）の提供量、園児より多く提供している場合はを幼児（又は乳児）を1.0とした時に「1.5」や「2.0」など発注量の目安にしている提供量を入力してください。" sqref="D16"/>
    <dataValidation allowBlank="1" showInputMessage="1" showErrorMessage="1" prompt="・職員の提供量については園児と同量であれば上記の幼児（又は乳児）の提供量、園児より多く提供している場合はを幼児（又は乳児）を1.0とした時に「1.5」や「2.0」など発注量の目安にしている提供量を入力してください。" sqref="D15"/>
    <dataValidation allowBlank="1" showInputMessage="1" showErrorMessage="1" prompt="・給食費総食材量費に職員分が含まれていない場合は「職員給食対象人数・１人当たり給食提供量」の欄への入力は不要です。" sqref="C15"/>
  </dataValidations>
  <pageMargins left="0.39370078740157483" right="0" top="0.35433070866141736" bottom="0"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Check Box 1">
              <controlPr defaultSize="0" autoFill="0" autoLine="0" autoPict="0">
                <anchor moveWithCells="1">
                  <from>
                    <xdr:col>6</xdr:col>
                    <xdr:colOff>342900</xdr:colOff>
                    <xdr:row>17</xdr:row>
                    <xdr:rowOff>38100</xdr:rowOff>
                  </from>
                  <to>
                    <xdr:col>7</xdr:col>
                    <xdr:colOff>866775</xdr:colOff>
                    <xdr:row>17</xdr:row>
                    <xdr:rowOff>219075</xdr:rowOff>
                  </to>
                </anchor>
              </controlPr>
            </control>
          </mc:Choice>
        </mc:AlternateContent>
        <mc:AlternateContent xmlns:mc="http://schemas.openxmlformats.org/markup-compatibility/2006">
          <mc:Choice Requires="x14">
            <control shapeId="164866" r:id="rId5" name="Check Box 2">
              <controlPr defaultSize="0" autoFill="0" autoLine="0" autoPict="0">
                <anchor moveWithCells="1">
                  <from>
                    <xdr:col>7</xdr:col>
                    <xdr:colOff>847725</xdr:colOff>
                    <xdr:row>17</xdr:row>
                    <xdr:rowOff>28575</xdr:rowOff>
                  </from>
                  <to>
                    <xdr:col>9</xdr:col>
                    <xdr:colOff>0</xdr:colOff>
                    <xdr:row>17</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0"/>
  <sheetViews>
    <sheetView view="pageBreakPreview" topLeftCell="A10" zoomScaleNormal="100" zoomScaleSheetLayoutView="100" workbookViewId="0">
      <selection activeCell="N5" sqref="N5:O5"/>
    </sheetView>
  </sheetViews>
  <sheetFormatPr defaultColWidth="2.5" defaultRowHeight="13.5"/>
  <cols>
    <col min="1" max="2" width="2.5" style="4"/>
    <col min="3" max="3" width="3.25" style="4" customWidth="1"/>
    <col min="4" max="4" width="4.375" style="4" customWidth="1"/>
    <col min="5" max="5" width="4.25" style="4" customWidth="1"/>
    <col min="6" max="16" width="2.5" style="4"/>
    <col min="17" max="18" width="3" style="4" bestFit="1" customWidth="1"/>
    <col min="19" max="30" width="2.5" style="4"/>
    <col min="31" max="31" width="2.5" style="4" customWidth="1"/>
    <col min="32" max="32" width="2.5" style="4"/>
    <col min="33" max="35" width="2.5" style="4" customWidth="1"/>
    <col min="36" max="16384" width="2.5" style="4"/>
  </cols>
  <sheetData>
    <row r="1" spans="1:36" ht="9.75" customHeight="1">
      <c r="A1" s="3120" t="s">
        <v>1234</v>
      </c>
      <c r="B1" s="3120"/>
      <c r="C1" s="3120"/>
      <c r="D1" s="3120"/>
      <c r="E1" s="3120"/>
      <c r="F1" s="3120"/>
      <c r="G1" s="3120"/>
      <c r="H1" s="3120"/>
      <c r="I1" s="3120"/>
      <c r="J1" s="3120"/>
      <c r="K1" s="3120"/>
      <c r="L1" s="3120"/>
      <c r="M1" s="3120"/>
      <c r="N1" s="3120"/>
      <c r="O1" s="3120"/>
      <c r="P1" s="3120"/>
      <c r="Q1" s="3120"/>
      <c r="R1" s="3120"/>
      <c r="S1" s="3120"/>
      <c r="T1" s="3120"/>
      <c r="U1" s="3120"/>
      <c r="V1" s="3120"/>
      <c r="W1" s="3120"/>
      <c r="X1" s="3120"/>
      <c r="Y1" s="3120"/>
      <c r="Z1" s="3120"/>
      <c r="AA1" s="3120"/>
      <c r="AB1" s="3120"/>
      <c r="AC1" s="3120"/>
      <c r="AD1" s="3120"/>
      <c r="AE1" s="3120"/>
      <c r="AF1" s="3120"/>
      <c r="AG1" s="3120"/>
      <c r="AH1" s="3120"/>
      <c r="AI1" s="3120"/>
    </row>
    <row r="2" spans="1:36" ht="12.75" customHeight="1">
      <c r="A2" s="3120"/>
      <c r="B2" s="3120"/>
      <c r="C2" s="3120"/>
      <c r="D2" s="3120"/>
      <c r="E2" s="3120"/>
      <c r="F2" s="3120"/>
      <c r="G2" s="3120"/>
      <c r="H2" s="3120"/>
      <c r="I2" s="3120"/>
      <c r="J2" s="3120"/>
      <c r="K2" s="3120"/>
      <c r="L2" s="3120"/>
      <c r="M2" s="3120"/>
      <c r="N2" s="3120"/>
      <c r="O2" s="3120"/>
      <c r="P2" s="3120"/>
      <c r="Q2" s="3120"/>
      <c r="R2" s="3120"/>
      <c r="S2" s="3120"/>
      <c r="T2" s="3120"/>
      <c r="U2" s="3120"/>
      <c r="V2" s="3120"/>
      <c r="W2" s="3120"/>
      <c r="X2" s="3120"/>
      <c r="Y2" s="3120"/>
      <c r="Z2" s="3120"/>
      <c r="AA2" s="3120"/>
      <c r="AB2" s="3120"/>
      <c r="AC2" s="3120"/>
      <c r="AD2" s="3120"/>
      <c r="AE2" s="3120"/>
      <c r="AF2" s="3120"/>
      <c r="AG2" s="3120"/>
      <c r="AH2" s="3120"/>
      <c r="AI2" s="3120"/>
    </row>
    <row r="3" spans="1:36" ht="15" customHeight="1">
      <c r="A3" s="1167" t="s">
        <v>1235</v>
      </c>
      <c r="B3" s="1168"/>
      <c r="C3" s="1168"/>
      <c r="D3" s="1168"/>
      <c r="E3" s="1169"/>
      <c r="F3" s="1625" t="s">
        <v>1236</v>
      </c>
      <c r="G3" s="1626"/>
      <c r="H3" s="1626"/>
      <c r="I3" s="1626"/>
      <c r="J3" s="1626"/>
      <c r="K3" s="1626"/>
      <c r="L3" s="1626"/>
      <c r="M3" s="1626"/>
      <c r="N3" s="1626"/>
      <c r="O3" s="1626"/>
      <c r="P3" s="1626"/>
      <c r="Q3" s="1626"/>
      <c r="R3" s="1626"/>
      <c r="S3" s="1626"/>
      <c r="T3" s="1626"/>
      <c r="U3" s="1626"/>
      <c r="V3" s="1626"/>
      <c r="W3" s="1626"/>
      <c r="X3" s="1626"/>
      <c r="Y3" s="1626"/>
      <c r="Z3" s="1626"/>
      <c r="AA3" s="1626"/>
      <c r="AB3" s="1626"/>
      <c r="AC3" s="1626"/>
      <c r="AD3" s="1626"/>
      <c r="AE3" s="1626"/>
      <c r="AF3" s="1626"/>
      <c r="AG3" s="1626"/>
      <c r="AH3" s="31"/>
      <c r="AI3" s="8"/>
    </row>
    <row r="4" spans="1:36" ht="15" customHeight="1">
      <c r="A4" s="1173"/>
      <c r="B4" s="1174"/>
      <c r="C4" s="1174"/>
      <c r="D4" s="1174"/>
      <c r="E4" s="1175"/>
      <c r="F4" s="765"/>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18"/>
      <c r="AI4" s="635"/>
    </row>
    <row r="5" spans="1:36" ht="15" customHeight="1">
      <c r="A5" s="1167" t="s">
        <v>1237</v>
      </c>
      <c r="B5" s="1168"/>
      <c r="C5" s="1168"/>
      <c r="D5" s="1168"/>
      <c r="E5" s="1168"/>
      <c r="F5" s="1523" t="s">
        <v>1238</v>
      </c>
      <c r="G5" s="1524"/>
      <c r="H5" s="1524"/>
      <c r="I5" s="1524"/>
      <c r="J5" s="1524"/>
      <c r="K5" s="1524"/>
      <c r="L5" s="1524"/>
      <c r="M5" s="764" t="s">
        <v>65</v>
      </c>
      <c r="N5" s="1362"/>
      <c r="O5" s="1362"/>
      <c r="P5" s="1499"/>
      <c r="Q5" s="1499"/>
      <c r="R5" s="1499"/>
      <c r="S5" s="764" t="s">
        <v>64</v>
      </c>
      <c r="T5" s="1524" t="s">
        <v>1239</v>
      </c>
      <c r="U5" s="1524"/>
      <c r="V5" s="1524"/>
      <c r="W5" s="1524"/>
      <c r="X5" s="1454"/>
      <c r="Y5" s="1454"/>
      <c r="Z5" s="1454"/>
      <c r="AA5" s="1454"/>
      <c r="AB5" s="1454"/>
      <c r="AC5" s="1454"/>
      <c r="AD5" s="1454"/>
      <c r="AE5" s="1454"/>
      <c r="AF5" s="1454"/>
      <c r="AG5" s="1454"/>
      <c r="AH5" s="86"/>
      <c r="AI5" s="87"/>
      <c r="AJ5" s="88"/>
    </row>
    <row r="6" spans="1:36" ht="15" customHeight="1">
      <c r="A6" s="1170"/>
      <c r="B6" s="1171"/>
      <c r="C6" s="1171"/>
      <c r="D6" s="1171"/>
      <c r="E6" s="1171"/>
      <c r="F6" s="1431" t="s">
        <v>1240</v>
      </c>
      <c r="G6" s="1325"/>
      <c r="H6" s="1325"/>
      <c r="I6" s="1325"/>
      <c r="J6" s="1325"/>
      <c r="K6" s="1325"/>
      <c r="L6" s="1325"/>
      <c r="M6" s="1164" t="s">
        <v>65</v>
      </c>
      <c r="N6" s="2521"/>
      <c r="O6" s="2521"/>
      <c r="P6" s="2521"/>
      <c r="Q6" s="2521"/>
      <c r="R6" s="2521"/>
      <c r="S6" s="2521"/>
      <c r="T6" s="2521"/>
      <c r="U6" s="2521"/>
      <c r="V6" s="2521"/>
      <c r="W6" s="2521"/>
      <c r="X6" s="2521"/>
      <c r="Y6" s="2521"/>
      <c r="Z6" s="2521"/>
      <c r="AA6" s="2521"/>
      <c r="AB6" s="2521"/>
      <c r="AC6" s="2521"/>
      <c r="AD6" s="2521"/>
      <c r="AE6" s="2521"/>
      <c r="AF6" s="2521"/>
      <c r="AG6" s="1164" t="s">
        <v>64</v>
      </c>
      <c r="AH6" s="31"/>
      <c r="AI6" s="8"/>
      <c r="AJ6" s="88"/>
    </row>
    <row r="7" spans="1:36" ht="15" customHeight="1">
      <c r="A7" s="1173"/>
      <c r="B7" s="1174"/>
      <c r="C7" s="1174"/>
      <c r="D7" s="1174"/>
      <c r="E7" s="1174"/>
      <c r="F7" s="2940"/>
      <c r="G7" s="2939"/>
      <c r="H7" s="2939"/>
      <c r="I7" s="2939"/>
      <c r="J7" s="2939"/>
      <c r="K7" s="2939"/>
      <c r="L7" s="2939"/>
      <c r="M7" s="1166"/>
      <c r="N7" s="2522"/>
      <c r="O7" s="2522"/>
      <c r="P7" s="2522"/>
      <c r="Q7" s="2522"/>
      <c r="R7" s="2522"/>
      <c r="S7" s="2522"/>
      <c r="T7" s="2522"/>
      <c r="U7" s="2522"/>
      <c r="V7" s="2522"/>
      <c r="W7" s="2522"/>
      <c r="X7" s="2522"/>
      <c r="Y7" s="2522"/>
      <c r="Z7" s="2522"/>
      <c r="AA7" s="2522"/>
      <c r="AB7" s="2522"/>
      <c r="AC7" s="2522"/>
      <c r="AD7" s="2522"/>
      <c r="AE7" s="2522"/>
      <c r="AF7" s="2522"/>
      <c r="AG7" s="1166"/>
      <c r="AH7" s="32"/>
      <c r="AI7" s="7"/>
      <c r="AJ7" s="88"/>
    </row>
    <row r="8" spans="1:36" ht="15" customHeight="1">
      <c r="A8" s="1989" t="s">
        <v>1241</v>
      </c>
      <c r="B8" s="1990"/>
      <c r="C8" s="1990"/>
      <c r="D8" s="1990"/>
      <c r="E8" s="1991"/>
      <c r="F8" s="3155" t="s">
        <v>1242</v>
      </c>
      <c r="G8" s="3156"/>
      <c r="H8" s="3156"/>
      <c r="I8" s="3157"/>
      <c r="J8" s="3161" t="s">
        <v>1243</v>
      </c>
      <c r="K8" s="3162"/>
      <c r="L8" s="3162"/>
      <c r="M8" s="3162"/>
      <c r="N8" s="3162"/>
      <c r="O8" s="3162"/>
      <c r="P8" s="3162"/>
      <c r="Q8" s="3162"/>
      <c r="R8" s="3162"/>
      <c r="S8" s="3162"/>
      <c r="T8" s="3162"/>
      <c r="U8" s="3162"/>
      <c r="V8" s="3162"/>
      <c r="W8" s="3162"/>
      <c r="X8" s="3162"/>
      <c r="Y8" s="3162"/>
      <c r="Z8" s="3162"/>
      <c r="AA8" s="3162"/>
      <c r="AB8" s="3162"/>
      <c r="AC8" s="3162"/>
      <c r="AD8" s="3162"/>
      <c r="AE8" s="3162"/>
      <c r="AF8" s="3162"/>
      <c r="AG8" s="696"/>
      <c r="AH8" s="697"/>
      <c r="AI8" s="698"/>
      <c r="AJ8" s="88"/>
    </row>
    <row r="9" spans="1:36" ht="15" customHeight="1">
      <c r="A9" s="1992"/>
      <c r="B9" s="1993"/>
      <c r="C9" s="1993"/>
      <c r="D9" s="1993"/>
      <c r="E9" s="1994"/>
      <c r="F9" s="3158"/>
      <c r="G9" s="3159"/>
      <c r="H9" s="3159"/>
      <c r="I9" s="3160"/>
      <c r="J9" s="699" t="s">
        <v>65</v>
      </c>
      <c r="K9" s="2645"/>
      <c r="L9" s="2645"/>
      <c r="M9" s="2645"/>
      <c r="N9" s="2645"/>
      <c r="O9" s="2645"/>
      <c r="P9" s="2645"/>
      <c r="Q9" s="2645"/>
      <c r="R9" s="2645"/>
      <c r="S9" s="2645"/>
      <c r="T9" s="2645"/>
      <c r="U9" s="2645"/>
      <c r="V9" s="2645"/>
      <c r="W9" s="2645"/>
      <c r="X9" s="2645"/>
      <c r="Y9" s="2645"/>
      <c r="Z9" s="2645"/>
      <c r="AA9" s="2645"/>
      <c r="AB9" s="2645"/>
      <c r="AC9" s="2645"/>
      <c r="AD9" s="2645"/>
      <c r="AE9" s="2645"/>
      <c r="AF9" s="2645"/>
      <c r="AG9" s="700" t="s">
        <v>64</v>
      </c>
      <c r="AH9" s="701"/>
      <c r="AI9" s="618"/>
      <c r="AJ9" s="88"/>
    </row>
    <row r="10" spans="1:36" ht="15" customHeight="1">
      <c r="A10" s="1992"/>
      <c r="B10" s="1993"/>
      <c r="C10" s="1993"/>
      <c r="D10" s="1993"/>
      <c r="E10" s="1994"/>
      <c r="F10" s="3163" t="s">
        <v>1244</v>
      </c>
      <c r="G10" s="3164"/>
      <c r="H10" s="3167" t="s">
        <v>1245</v>
      </c>
      <c r="I10" s="3168"/>
      <c r="J10" s="3168"/>
      <c r="K10" s="3168"/>
      <c r="L10" s="3168"/>
      <c r="M10" s="3168"/>
      <c r="N10" s="3168"/>
      <c r="O10" s="3168"/>
      <c r="P10" s="3168"/>
      <c r="Q10" s="3168"/>
      <c r="R10" s="3168"/>
      <c r="S10" s="3168"/>
      <c r="T10" s="3168"/>
      <c r="U10" s="3168"/>
      <c r="V10" s="3168"/>
      <c r="W10" s="3168"/>
      <c r="X10" s="3168"/>
      <c r="Y10" s="3168"/>
      <c r="Z10" s="3168"/>
      <c r="AA10" s="3168"/>
      <c r="AB10" s="3168"/>
      <c r="AC10" s="3168"/>
      <c r="AD10" s="3168"/>
      <c r="AE10" s="3168"/>
      <c r="AF10" s="3168"/>
      <c r="AG10" s="3168"/>
      <c r="AH10" s="702"/>
      <c r="AI10" s="703"/>
      <c r="AJ10" s="88"/>
    </row>
    <row r="11" spans="1:36" ht="15" customHeight="1">
      <c r="A11" s="1992"/>
      <c r="B11" s="1993"/>
      <c r="C11" s="1993"/>
      <c r="D11" s="1993"/>
      <c r="E11" s="1994"/>
      <c r="F11" s="3165"/>
      <c r="G11" s="3166"/>
      <c r="H11" s="3126"/>
      <c r="I11" s="3126"/>
      <c r="J11" s="3126"/>
      <c r="K11" s="3126"/>
      <c r="L11" s="3124" t="s">
        <v>1246</v>
      </c>
      <c r="M11" s="3124"/>
      <c r="N11" s="3124"/>
      <c r="O11" s="3124"/>
      <c r="P11" s="3124"/>
      <c r="Q11" s="3124"/>
      <c r="R11" s="3124"/>
      <c r="S11" s="3124"/>
      <c r="T11" s="3124"/>
      <c r="U11" s="3124"/>
      <c r="V11" s="3124"/>
      <c r="W11" s="3124"/>
      <c r="X11" s="3124"/>
      <c r="Y11" s="3124"/>
      <c r="Z11" s="3124"/>
      <c r="AA11" s="3124"/>
      <c r="AB11" s="3124"/>
      <c r="AC11" s="3124"/>
      <c r="AD11" s="3124"/>
      <c r="AE11" s="3124"/>
      <c r="AF11" s="3124"/>
      <c r="AG11" s="3124"/>
      <c r="AH11" s="3124"/>
      <c r="AI11" s="3124"/>
    </row>
    <row r="12" spans="1:36" ht="15" customHeight="1">
      <c r="A12" s="1992"/>
      <c r="B12" s="1993"/>
      <c r="C12" s="1993"/>
      <c r="D12" s="1993"/>
      <c r="E12" s="1994"/>
      <c r="F12" s="3165"/>
      <c r="G12" s="3166"/>
      <c r="H12" s="3126"/>
      <c r="I12" s="3126"/>
      <c r="J12" s="3126"/>
      <c r="K12" s="3126"/>
      <c r="L12" s="3125" t="s">
        <v>1247</v>
      </c>
      <c r="M12" s="3125"/>
      <c r="N12" s="3125" t="s">
        <v>130</v>
      </c>
      <c r="O12" s="3125"/>
      <c r="P12" s="3125" t="s">
        <v>131</v>
      </c>
      <c r="Q12" s="3125"/>
      <c r="R12" s="3125" t="s">
        <v>132</v>
      </c>
      <c r="S12" s="3125"/>
      <c r="T12" s="3125" t="s">
        <v>133</v>
      </c>
      <c r="U12" s="3125"/>
      <c r="V12" s="3125" t="s">
        <v>134</v>
      </c>
      <c r="W12" s="3125"/>
      <c r="X12" s="3125" t="s">
        <v>135</v>
      </c>
      <c r="Y12" s="3125"/>
      <c r="Z12" s="3125" t="s">
        <v>136</v>
      </c>
      <c r="AA12" s="3125"/>
      <c r="AB12" s="3125" t="s">
        <v>137</v>
      </c>
      <c r="AC12" s="3125"/>
      <c r="AD12" s="3125" t="s">
        <v>138</v>
      </c>
      <c r="AE12" s="3125"/>
      <c r="AF12" s="3125" t="s">
        <v>139</v>
      </c>
      <c r="AG12" s="3125"/>
      <c r="AH12" s="3125" t="s">
        <v>140</v>
      </c>
      <c r="AI12" s="3125"/>
    </row>
    <row r="13" spans="1:36" ht="15" customHeight="1">
      <c r="A13" s="1992"/>
      <c r="B13" s="1993"/>
      <c r="C13" s="1993"/>
      <c r="D13" s="1993"/>
      <c r="E13" s="1994"/>
      <c r="F13" s="3165"/>
      <c r="G13" s="3166"/>
      <c r="H13" s="3121" t="s">
        <v>406</v>
      </c>
      <c r="I13" s="3121"/>
      <c r="J13" s="3121"/>
      <c r="K13" s="3121"/>
      <c r="L13" s="3122"/>
      <c r="M13" s="3123"/>
      <c r="N13" s="3122"/>
      <c r="O13" s="3123"/>
      <c r="P13" s="3122"/>
      <c r="Q13" s="3123"/>
      <c r="R13" s="3122"/>
      <c r="S13" s="3123"/>
      <c r="T13" s="3122"/>
      <c r="U13" s="3123"/>
      <c r="V13" s="3122"/>
      <c r="W13" s="3123"/>
      <c r="X13" s="3122"/>
      <c r="Y13" s="3123"/>
      <c r="Z13" s="3122"/>
      <c r="AA13" s="3123"/>
      <c r="AB13" s="3122"/>
      <c r="AC13" s="3123"/>
      <c r="AD13" s="3122"/>
      <c r="AE13" s="3123"/>
      <c r="AF13" s="3122"/>
      <c r="AG13" s="3123"/>
      <c r="AH13" s="3122"/>
      <c r="AI13" s="3123"/>
    </row>
    <row r="14" spans="1:36" ht="15" customHeight="1">
      <c r="A14" s="1992"/>
      <c r="B14" s="1993"/>
      <c r="C14" s="1993"/>
      <c r="D14" s="1993"/>
      <c r="E14" s="1994"/>
      <c r="F14" s="3165"/>
      <c r="G14" s="3166"/>
      <c r="H14" s="3121" t="s">
        <v>1248</v>
      </c>
      <c r="I14" s="3121"/>
      <c r="J14" s="3121"/>
      <c r="K14" s="3121"/>
      <c r="L14" s="3122"/>
      <c r="M14" s="3123"/>
      <c r="N14" s="3122"/>
      <c r="O14" s="3123"/>
      <c r="P14" s="3122"/>
      <c r="Q14" s="3123"/>
      <c r="R14" s="3122"/>
      <c r="S14" s="3123"/>
      <c r="T14" s="3122"/>
      <c r="U14" s="3123"/>
      <c r="V14" s="3122"/>
      <c r="W14" s="3123"/>
      <c r="X14" s="3122"/>
      <c r="Y14" s="3123"/>
      <c r="Z14" s="3122"/>
      <c r="AA14" s="3123"/>
      <c r="AB14" s="3122"/>
      <c r="AC14" s="3123"/>
      <c r="AD14" s="3122"/>
      <c r="AE14" s="3123"/>
      <c r="AF14" s="3122"/>
      <c r="AG14" s="3123"/>
      <c r="AH14" s="3122"/>
      <c r="AI14" s="3123"/>
    </row>
    <row r="15" spans="1:36" ht="15" customHeight="1">
      <c r="A15" s="1992"/>
      <c r="B15" s="1993"/>
      <c r="C15" s="1993"/>
      <c r="D15" s="1993"/>
      <c r="E15" s="1994"/>
      <c r="F15" s="3165"/>
      <c r="G15" s="3166"/>
      <c r="H15" s="3121" t="s">
        <v>1249</v>
      </c>
      <c r="I15" s="3121"/>
      <c r="J15" s="3121"/>
      <c r="K15" s="3121"/>
      <c r="L15" s="3122"/>
      <c r="M15" s="3123"/>
      <c r="N15" s="3122"/>
      <c r="O15" s="3123"/>
      <c r="P15" s="3122"/>
      <c r="Q15" s="3123"/>
      <c r="R15" s="3122"/>
      <c r="S15" s="3123"/>
      <c r="T15" s="3122"/>
      <c r="U15" s="3123"/>
      <c r="V15" s="3122"/>
      <c r="W15" s="3123"/>
      <c r="X15" s="3122"/>
      <c r="Y15" s="3123"/>
      <c r="Z15" s="3122"/>
      <c r="AA15" s="3123"/>
      <c r="AB15" s="3122"/>
      <c r="AC15" s="3123"/>
      <c r="AD15" s="3122"/>
      <c r="AE15" s="3123"/>
      <c r="AF15" s="3122"/>
      <c r="AG15" s="3123"/>
      <c r="AH15" s="3122"/>
      <c r="AI15" s="3123"/>
    </row>
    <row r="16" spans="1:36" ht="15" customHeight="1">
      <c r="A16" s="1992"/>
      <c r="B16" s="1993"/>
      <c r="C16" s="1993"/>
      <c r="D16" s="1993"/>
      <c r="E16" s="1994"/>
      <c r="F16" s="3165"/>
      <c r="G16" s="3166"/>
      <c r="H16" s="3121" t="s">
        <v>1250</v>
      </c>
      <c r="I16" s="3121"/>
      <c r="J16" s="3121"/>
      <c r="K16" s="3121"/>
      <c r="L16" s="3122"/>
      <c r="M16" s="3123"/>
      <c r="N16" s="3122"/>
      <c r="O16" s="3123"/>
      <c r="P16" s="3122"/>
      <c r="Q16" s="3123"/>
      <c r="R16" s="3122"/>
      <c r="S16" s="3123"/>
      <c r="T16" s="3122"/>
      <c r="U16" s="3123"/>
      <c r="V16" s="3122"/>
      <c r="W16" s="3123"/>
      <c r="X16" s="3122"/>
      <c r="Y16" s="3123"/>
      <c r="Z16" s="3122"/>
      <c r="AA16" s="3123"/>
      <c r="AB16" s="3122"/>
      <c r="AC16" s="3123"/>
      <c r="AD16" s="3122"/>
      <c r="AE16" s="3123"/>
      <c r="AF16" s="3122"/>
      <c r="AG16" s="3123"/>
      <c r="AH16" s="3122"/>
      <c r="AI16" s="3123"/>
    </row>
    <row r="17" spans="1:38" ht="15" customHeight="1">
      <c r="A17" s="1992"/>
      <c r="B17" s="1993"/>
      <c r="C17" s="1993"/>
      <c r="D17" s="1993"/>
      <c r="E17" s="1994"/>
      <c r="F17" s="3165"/>
      <c r="G17" s="3166"/>
      <c r="H17" s="3121" t="s">
        <v>1251</v>
      </c>
      <c r="I17" s="3121"/>
      <c r="J17" s="3121"/>
      <c r="K17" s="3121"/>
      <c r="L17" s="3122"/>
      <c r="M17" s="3123"/>
      <c r="N17" s="3122"/>
      <c r="O17" s="3123"/>
      <c r="P17" s="3122"/>
      <c r="Q17" s="3123"/>
      <c r="R17" s="3122"/>
      <c r="S17" s="3123"/>
      <c r="T17" s="3122"/>
      <c r="U17" s="3123"/>
      <c r="V17" s="3122"/>
      <c r="W17" s="3123"/>
      <c r="X17" s="3122"/>
      <c r="Y17" s="3123"/>
      <c r="Z17" s="3122"/>
      <c r="AA17" s="3123"/>
      <c r="AB17" s="3122"/>
      <c r="AC17" s="3123"/>
      <c r="AD17" s="3122"/>
      <c r="AE17" s="3123"/>
      <c r="AF17" s="3122"/>
      <c r="AG17" s="3123"/>
      <c r="AH17" s="3122"/>
      <c r="AI17" s="3123"/>
    </row>
    <row r="18" spans="1:38" ht="15" customHeight="1">
      <c r="A18" s="1992"/>
      <c r="B18" s="1993"/>
      <c r="C18" s="1993"/>
      <c r="D18" s="1993"/>
      <c r="E18" s="1994"/>
      <c r="F18" s="3165"/>
      <c r="G18" s="3166"/>
      <c r="H18" s="3121" t="s">
        <v>1252</v>
      </c>
      <c r="I18" s="3121"/>
      <c r="J18" s="3121"/>
      <c r="K18" s="3121"/>
      <c r="L18" s="3122"/>
      <c r="M18" s="3123"/>
      <c r="N18" s="3122"/>
      <c r="O18" s="3123"/>
      <c r="P18" s="3122"/>
      <c r="Q18" s="3123"/>
      <c r="R18" s="3122"/>
      <c r="S18" s="3123"/>
      <c r="T18" s="3122"/>
      <c r="U18" s="3123"/>
      <c r="V18" s="3122"/>
      <c r="W18" s="3123"/>
      <c r="X18" s="3122"/>
      <c r="Y18" s="3123"/>
      <c r="Z18" s="3122"/>
      <c r="AA18" s="3123"/>
      <c r="AB18" s="3122"/>
      <c r="AC18" s="3123"/>
      <c r="AD18" s="3122"/>
      <c r="AE18" s="3123"/>
      <c r="AF18" s="3122"/>
      <c r="AG18" s="3123"/>
      <c r="AH18" s="3122"/>
      <c r="AI18" s="3123"/>
      <c r="AK18" s="520"/>
      <c r="AL18" s="520"/>
    </row>
    <row r="19" spans="1:38" ht="15" customHeight="1">
      <c r="A19" s="1992"/>
      <c r="B19" s="1993"/>
      <c r="C19" s="1993"/>
      <c r="D19" s="1993"/>
      <c r="E19" s="1994"/>
      <c r="F19" s="3165"/>
      <c r="G19" s="3166"/>
      <c r="H19" s="3126"/>
      <c r="I19" s="3126"/>
      <c r="J19" s="3126"/>
      <c r="K19" s="3126"/>
      <c r="L19" s="3124" t="s">
        <v>1253</v>
      </c>
      <c r="M19" s="3124"/>
      <c r="N19" s="3124"/>
      <c r="O19" s="3124"/>
      <c r="P19" s="3124"/>
      <c r="Q19" s="3124"/>
      <c r="R19" s="3124"/>
      <c r="S19" s="3124"/>
      <c r="T19" s="3124"/>
      <c r="U19" s="3124"/>
      <c r="V19" s="3124"/>
      <c r="W19" s="3124"/>
      <c r="X19" s="3124"/>
      <c r="Y19" s="3124"/>
      <c r="Z19" s="3124"/>
      <c r="AA19" s="3124"/>
      <c r="AB19" s="3124"/>
      <c r="AC19" s="3124"/>
      <c r="AD19" s="3124"/>
      <c r="AE19" s="3124"/>
      <c r="AF19" s="3124"/>
      <c r="AG19" s="3124"/>
      <c r="AH19" s="3124"/>
      <c r="AI19" s="3124"/>
      <c r="AK19" s="520"/>
      <c r="AL19" s="520"/>
    </row>
    <row r="20" spans="1:38" ht="15" customHeight="1">
      <c r="A20" s="1992"/>
      <c r="B20" s="1993"/>
      <c r="C20" s="1993"/>
      <c r="D20" s="1993"/>
      <c r="E20" s="1994"/>
      <c r="F20" s="3165"/>
      <c r="G20" s="3166"/>
      <c r="H20" s="3126"/>
      <c r="I20" s="3126"/>
      <c r="J20" s="3126"/>
      <c r="K20" s="3126"/>
      <c r="L20" s="3127" t="s">
        <v>1247</v>
      </c>
      <c r="M20" s="3128"/>
      <c r="N20" s="3127" t="s">
        <v>130</v>
      </c>
      <c r="O20" s="3128"/>
      <c r="P20" s="3127" t="s">
        <v>131</v>
      </c>
      <c r="Q20" s="3128"/>
      <c r="R20" s="3127" t="s">
        <v>132</v>
      </c>
      <c r="S20" s="3128"/>
      <c r="T20" s="3127" t="s">
        <v>133</v>
      </c>
      <c r="U20" s="3128"/>
      <c r="V20" s="3127" t="s">
        <v>134</v>
      </c>
      <c r="W20" s="3128"/>
      <c r="X20" s="3127" t="s">
        <v>135</v>
      </c>
      <c r="Y20" s="3128"/>
      <c r="Z20" s="3127" t="s">
        <v>136</v>
      </c>
      <c r="AA20" s="3128"/>
      <c r="AB20" s="3127" t="s">
        <v>137</v>
      </c>
      <c r="AC20" s="3128"/>
      <c r="AD20" s="3127" t="s">
        <v>138</v>
      </c>
      <c r="AE20" s="3128"/>
      <c r="AF20" s="3127" t="s">
        <v>139</v>
      </c>
      <c r="AG20" s="3128"/>
      <c r="AH20" s="3127" t="s">
        <v>140</v>
      </c>
      <c r="AI20" s="3128"/>
      <c r="AK20" s="520"/>
      <c r="AL20" s="520"/>
    </row>
    <row r="21" spans="1:38" s="520" customFormat="1" ht="15" customHeight="1">
      <c r="A21" s="1992"/>
      <c r="B21" s="1993"/>
      <c r="C21" s="1993"/>
      <c r="D21" s="1993"/>
      <c r="E21" s="1994"/>
      <c r="F21" s="3165"/>
      <c r="G21" s="3166"/>
      <c r="H21" s="3121" t="s">
        <v>406</v>
      </c>
      <c r="I21" s="3121"/>
      <c r="J21" s="3121"/>
      <c r="K21" s="3121"/>
      <c r="L21" s="3129"/>
      <c r="M21" s="3129"/>
      <c r="N21" s="3129"/>
      <c r="O21" s="3129"/>
      <c r="P21" s="3129"/>
      <c r="Q21" s="3129"/>
      <c r="R21" s="3129"/>
      <c r="S21" s="3129"/>
      <c r="T21" s="3129"/>
      <c r="U21" s="3129"/>
      <c r="V21" s="3129"/>
      <c r="W21" s="3129"/>
      <c r="X21" s="3129"/>
      <c r="Y21" s="3129"/>
      <c r="Z21" s="3129"/>
      <c r="AA21" s="3129"/>
      <c r="AB21" s="3129"/>
      <c r="AC21" s="3129"/>
      <c r="AD21" s="3129"/>
      <c r="AE21" s="3129"/>
      <c r="AF21" s="3129"/>
      <c r="AG21" s="3129"/>
      <c r="AH21" s="3129"/>
      <c r="AI21" s="3129"/>
      <c r="AJ21" s="4"/>
    </row>
    <row r="22" spans="1:38" s="520" customFormat="1" ht="15" customHeight="1">
      <c r="A22" s="1992"/>
      <c r="B22" s="1993"/>
      <c r="C22" s="1993"/>
      <c r="D22" s="1993"/>
      <c r="E22" s="1994"/>
      <c r="F22" s="3165"/>
      <c r="G22" s="3166"/>
      <c r="H22" s="3121" t="s">
        <v>1248</v>
      </c>
      <c r="I22" s="3121"/>
      <c r="J22" s="3121"/>
      <c r="K22" s="3121"/>
      <c r="L22" s="3129"/>
      <c r="M22" s="3129"/>
      <c r="N22" s="3129"/>
      <c r="O22" s="3129"/>
      <c r="P22" s="3129"/>
      <c r="Q22" s="3129"/>
      <c r="R22" s="3129"/>
      <c r="S22" s="3129"/>
      <c r="T22" s="3129"/>
      <c r="U22" s="3129"/>
      <c r="V22" s="3129"/>
      <c r="W22" s="3129"/>
      <c r="X22" s="3129"/>
      <c r="Y22" s="3129"/>
      <c r="Z22" s="3129"/>
      <c r="AA22" s="3129"/>
      <c r="AB22" s="3129"/>
      <c r="AC22" s="3129"/>
      <c r="AD22" s="3129"/>
      <c r="AE22" s="3129"/>
      <c r="AF22" s="3129"/>
      <c r="AG22" s="3129"/>
      <c r="AH22" s="3129"/>
      <c r="AI22" s="3129"/>
      <c r="AJ22" s="4"/>
    </row>
    <row r="23" spans="1:38" s="520" customFormat="1" ht="15" customHeight="1">
      <c r="A23" s="1992"/>
      <c r="B23" s="1993"/>
      <c r="C23" s="1993"/>
      <c r="D23" s="1993"/>
      <c r="E23" s="1994"/>
      <c r="F23" s="3165"/>
      <c r="G23" s="3166"/>
      <c r="H23" s="3121" t="s">
        <v>1249</v>
      </c>
      <c r="I23" s="3121"/>
      <c r="J23" s="3121"/>
      <c r="K23" s="3121"/>
      <c r="L23" s="3129"/>
      <c r="M23" s="3129"/>
      <c r="N23" s="3129"/>
      <c r="O23" s="3129"/>
      <c r="P23" s="3129"/>
      <c r="Q23" s="3129"/>
      <c r="R23" s="3129"/>
      <c r="S23" s="3129"/>
      <c r="T23" s="3129"/>
      <c r="U23" s="3129"/>
      <c r="V23" s="3129"/>
      <c r="W23" s="3129"/>
      <c r="X23" s="3129"/>
      <c r="Y23" s="3129"/>
      <c r="Z23" s="3129"/>
      <c r="AA23" s="3129"/>
      <c r="AB23" s="3129"/>
      <c r="AC23" s="3129"/>
      <c r="AD23" s="3129"/>
      <c r="AE23" s="3129"/>
      <c r="AF23" s="3129"/>
      <c r="AG23" s="3129"/>
      <c r="AH23" s="3129"/>
      <c r="AI23" s="3129"/>
      <c r="AJ23" s="4"/>
    </row>
    <row r="24" spans="1:38" s="520" customFormat="1" ht="15" customHeight="1">
      <c r="A24" s="1992"/>
      <c r="B24" s="1993"/>
      <c r="C24" s="1993"/>
      <c r="D24" s="1993"/>
      <c r="E24" s="1994"/>
      <c r="F24" s="3165"/>
      <c r="G24" s="3166"/>
      <c r="H24" s="3121" t="s">
        <v>1250</v>
      </c>
      <c r="I24" s="3121"/>
      <c r="J24" s="3121"/>
      <c r="K24" s="3121"/>
      <c r="L24" s="3129"/>
      <c r="M24" s="3129"/>
      <c r="N24" s="3129"/>
      <c r="O24" s="3129"/>
      <c r="P24" s="3129"/>
      <c r="Q24" s="3129"/>
      <c r="R24" s="3129"/>
      <c r="S24" s="3129"/>
      <c r="T24" s="3129"/>
      <c r="U24" s="3129"/>
      <c r="V24" s="3129"/>
      <c r="W24" s="3129"/>
      <c r="X24" s="3129"/>
      <c r="Y24" s="3129"/>
      <c r="Z24" s="3129"/>
      <c r="AA24" s="3129"/>
      <c r="AB24" s="3129"/>
      <c r="AC24" s="3129"/>
      <c r="AD24" s="3129"/>
      <c r="AE24" s="3129"/>
      <c r="AF24" s="3129"/>
      <c r="AG24" s="3129"/>
      <c r="AH24" s="3129"/>
      <c r="AI24" s="3129"/>
      <c r="AJ24" s="4"/>
    </row>
    <row r="25" spans="1:38" s="520" customFormat="1" ht="15" customHeight="1">
      <c r="A25" s="1992"/>
      <c r="B25" s="1993"/>
      <c r="C25" s="1993"/>
      <c r="D25" s="1993"/>
      <c r="E25" s="1994"/>
      <c r="F25" s="3165"/>
      <c r="G25" s="3166"/>
      <c r="H25" s="3121" t="s">
        <v>1251</v>
      </c>
      <c r="I25" s="3121"/>
      <c r="J25" s="3121"/>
      <c r="K25" s="3121"/>
      <c r="L25" s="3129"/>
      <c r="M25" s="3129"/>
      <c r="N25" s="3129"/>
      <c r="O25" s="3129"/>
      <c r="P25" s="3129"/>
      <c r="Q25" s="3129"/>
      <c r="R25" s="3129"/>
      <c r="S25" s="3129"/>
      <c r="T25" s="3129"/>
      <c r="U25" s="3129"/>
      <c r="V25" s="3129"/>
      <c r="W25" s="3129"/>
      <c r="X25" s="3129"/>
      <c r="Y25" s="3129"/>
      <c r="Z25" s="3129"/>
      <c r="AA25" s="3129"/>
      <c r="AB25" s="3129"/>
      <c r="AC25" s="3129"/>
      <c r="AD25" s="3129"/>
      <c r="AE25" s="3129"/>
      <c r="AF25" s="3129"/>
      <c r="AG25" s="3129"/>
      <c r="AH25" s="3129"/>
      <c r="AI25" s="3129"/>
      <c r="AJ25" s="801"/>
    </row>
    <row r="26" spans="1:38" s="520" customFormat="1" ht="15" customHeight="1">
      <c r="A26" s="1992"/>
      <c r="B26" s="1993"/>
      <c r="C26" s="1993"/>
      <c r="D26" s="1993"/>
      <c r="E26" s="1994"/>
      <c r="F26" s="3165"/>
      <c r="G26" s="3166"/>
      <c r="H26" s="3121" t="s">
        <v>1252</v>
      </c>
      <c r="I26" s="3121"/>
      <c r="J26" s="3121"/>
      <c r="K26" s="3121"/>
      <c r="L26" s="3129"/>
      <c r="M26" s="3129"/>
      <c r="N26" s="3129"/>
      <c r="O26" s="3129"/>
      <c r="P26" s="3129"/>
      <c r="Q26" s="3129"/>
      <c r="R26" s="3129"/>
      <c r="S26" s="3129"/>
      <c r="T26" s="3129"/>
      <c r="U26" s="3129"/>
      <c r="V26" s="3129"/>
      <c r="W26" s="3129"/>
      <c r="X26" s="3129"/>
      <c r="Y26" s="3129"/>
      <c r="Z26" s="3129"/>
      <c r="AA26" s="3129"/>
      <c r="AB26" s="3129"/>
      <c r="AC26" s="3129"/>
      <c r="AD26" s="3129"/>
      <c r="AE26" s="3129"/>
      <c r="AF26" s="3129"/>
      <c r="AG26" s="3129"/>
      <c r="AH26" s="3129"/>
      <c r="AI26" s="3129"/>
      <c r="AJ26" s="801"/>
    </row>
    <row r="27" spans="1:38" s="520" customFormat="1" ht="15" customHeight="1">
      <c r="A27" s="1992"/>
      <c r="B27" s="1993"/>
      <c r="C27" s="1993"/>
      <c r="D27" s="1993"/>
      <c r="E27" s="1994"/>
      <c r="F27" s="3165"/>
      <c r="G27" s="3166"/>
      <c r="H27" s="2694" t="s">
        <v>1254</v>
      </c>
      <c r="I27" s="2695"/>
      <c r="J27" s="2695"/>
      <c r="K27" s="2695"/>
      <c r="L27" s="2695"/>
      <c r="M27" s="2695"/>
      <c r="N27" s="2695"/>
      <c r="O27" s="2695"/>
      <c r="P27" s="2695"/>
      <c r="Q27" s="2695"/>
      <c r="R27" s="2695"/>
      <c r="S27" s="2695"/>
      <c r="T27" s="2695"/>
      <c r="U27" s="2695"/>
      <c r="V27" s="2695"/>
      <c r="W27" s="2695"/>
      <c r="X27" s="2695"/>
      <c r="Y27" s="2695"/>
      <c r="Z27" s="2695"/>
      <c r="AA27" s="2695"/>
      <c r="AB27" s="2695"/>
      <c r="AC27" s="2695"/>
      <c r="AD27" s="2695"/>
      <c r="AE27" s="2695"/>
      <c r="AF27" s="2695"/>
      <c r="AG27" s="2695"/>
      <c r="AH27" s="696"/>
      <c r="AI27" s="698"/>
      <c r="AJ27" s="801"/>
    </row>
    <row r="28" spans="1:38" s="520" customFormat="1" ht="15" customHeight="1">
      <c r="A28" s="1992"/>
      <c r="B28" s="1993"/>
      <c r="C28" s="1993"/>
      <c r="D28" s="1993"/>
      <c r="E28" s="1994"/>
      <c r="F28" s="3165"/>
      <c r="G28" s="3166"/>
      <c r="H28" s="829"/>
      <c r="I28" s="3140"/>
      <c r="J28" s="3140"/>
      <c r="K28" s="3140"/>
      <c r="L28" s="3140"/>
      <c r="M28" s="3140"/>
      <c r="N28" s="3140"/>
      <c r="O28" s="3140"/>
      <c r="P28" s="3140"/>
      <c r="Q28" s="3140"/>
      <c r="R28" s="3140"/>
      <c r="S28" s="3140"/>
      <c r="T28" s="3140"/>
      <c r="U28" s="3140"/>
      <c r="V28" s="3140"/>
      <c r="W28" s="3140"/>
      <c r="X28" s="3140"/>
      <c r="Y28" s="3140"/>
      <c r="Z28" s="3140"/>
      <c r="AA28" s="3140"/>
      <c r="AB28" s="3140"/>
      <c r="AC28" s="3140"/>
      <c r="AD28" s="3140"/>
      <c r="AE28" s="3140"/>
      <c r="AF28" s="3140"/>
      <c r="AG28" s="3140"/>
      <c r="AH28" s="3140"/>
      <c r="AI28" s="607"/>
      <c r="AJ28" s="801"/>
    </row>
    <row r="29" spans="1:38" s="520" customFormat="1" ht="15" customHeight="1">
      <c r="A29" s="1992"/>
      <c r="B29" s="1993"/>
      <c r="C29" s="1993"/>
      <c r="D29" s="1993"/>
      <c r="E29" s="1994"/>
      <c r="F29" s="3165"/>
      <c r="G29" s="3166"/>
      <c r="H29" s="809"/>
      <c r="I29" s="3141"/>
      <c r="J29" s="3141"/>
      <c r="K29" s="3141"/>
      <c r="L29" s="3141"/>
      <c r="M29" s="3141"/>
      <c r="N29" s="3141"/>
      <c r="O29" s="3141"/>
      <c r="P29" s="3141"/>
      <c r="Q29" s="3141"/>
      <c r="R29" s="3141"/>
      <c r="S29" s="3141"/>
      <c r="T29" s="3141"/>
      <c r="U29" s="3141"/>
      <c r="V29" s="3141"/>
      <c r="W29" s="3141"/>
      <c r="X29" s="3141"/>
      <c r="Y29" s="3141"/>
      <c r="Z29" s="3141"/>
      <c r="AA29" s="3141"/>
      <c r="AB29" s="3141"/>
      <c r="AC29" s="3141"/>
      <c r="AD29" s="3141"/>
      <c r="AE29" s="3141"/>
      <c r="AF29" s="3141"/>
      <c r="AG29" s="3141"/>
      <c r="AH29" s="3141"/>
      <c r="AI29" s="607"/>
      <c r="AJ29" s="801"/>
    </row>
    <row r="30" spans="1:38" s="520" customFormat="1" ht="15" customHeight="1">
      <c r="A30" s="3142" t="s">
        <v>1241</v>
      </c>
      <c r="B30" s="3143"/>
      <c r="C30" s="3143"/>
      <c r="D30" s="3143"/>
      <c r="E30" s="3144"/>
      <c r="F30" s="1306" t="s">
        <v>1255</v>
      </c>
      <c r="G30" s="1307"/>
      <c r="H30" s="1307"/>
      <c r="I30" s="1307"/>
      <c r="J30" s="1307"/>
      <c r="K30" s="1307"/>
      <c r="L30" s="1307"/>
      <c r="M30" s="1308"/>
      <c r="N30" s="3151" t="s">
        <v>579</v>
      </c>
      <c r="O30" s="3151"/>
      <c r="P30" s="3152"/>
      <c r="Q30" s="3152"/>
      <c r="R30" s="789" t="s">
        <v>62</v>
      </c>
      <c r="S30" s="3152"/>
      <c r="T30" s="3152"/>
      <c r="U30" s="789" t="s">
        <v>20</v>
      </c>
      <c r="V30" s="3152"/>
      <c r="W30" s="3152"/>
      <c r="X30" s="789" t="s">
        <v>48</v>
      </c>
      <c r="Y30" s="2003"/>
      <c r="Z30" s="2003"/>
      <c r="AA30" s="2003"/>
      <c r="AB30" s="2003"/>
      <c r="AC30" s="2003"/>
      <c r="AD30" s="2003"/>
      <c r="AE30" s="2003"/>
      <c r="AF30" s="2003"/>
      <c r="AG30" s="2003"/>
      <c r="AH30" s="796"/>
      <c r="AI30" s="8"/>
      <c r="AJ30" s="801"/>
    </row>
    <row r="31" spans="1:38" s="520" customFormat="1" ht="15" customHeight="1">
      <c r="A31" s="3145"/>
      <c r="B31" s="3146"/>
      <c r="C31" s="3146"/>
      <c r="D31" s="3146"/>
      <c r="E31" s="3147"/>
      <c r="F31" s="1030" t="s">
        <v>1256</v>
      </c>
      <c r="G31" s="2011"/>
      <c r="H31" s="2011"/>
      <c r="I31" s="2011"/>
      <c r="J31" s="2011"/>
      <c r="K31" s="2011"/>
      <c r="L31" s="2011"/>
      <c r="M31" s="2012"/>
      <c r="N31" s="3153" t="s">
        <v>1257</v>
      </c>
      <c r="O31" s="3154"/>
      <c r="P31" s="3130"/>
      <c r="Q31" s="3131"/>
      <c r="R31" s="704" t="s">
        <v>62</v>
      </c>
      <c r="S31" s="3132"/>
      <c r="T31" s="3133"/>
      <c r="U31" s="704" t="s">
        <v>20</v>
      </c>
      <c r="V31" s="3132"/>
      <c r="W31" s="3133"/>
      <c r="X31" s="704" t="s">
        <v>48</v>
      </c>
      <c r="Y31" s="796"/>
      <c r="Z31" s="796"/>
      <c r="AA31" s="796"/>
      <c r="AB31" s="796"/>
      <c r="AC31" s="796"/>
      <c r="AD31" s="796"/>
      <c r="AE31" s="796"/>
      <c r="AF31" s="796"/>
      <c r="AG31" s="796"/>
      <c r="AH31" s="796"/>
      <c r="AI31" s="8"/>
      <c r="AJ31" s="802"/>
    </row>
    <row r="32" spans="1:38" s="520" customFormat="1" ht="15" customHeight="1">
      <c r="A32" s="3148"/>
      <c r="B32" s="3149"/>
      <c r="C32" s="3149"/>
      <c r="D32" s="3149"/>
      <c r="E32" s="3150"/>
      <c r="F32" s="2016"/>
      <c r="G32" s="2017"/>
      <c r="H32" s="2017"/>
      <c r="I32" s="2017"/>
      <c r="J32" s="2017"/>
      <c r="K32" s="2017"/>
      <c r="L32" s="2017"/>
      <c r="M32" s="2018"/>
      <c r="N32" s="3134" t="s">
        <v>1258</v>
      </c>
      <c r="O32" s="3135"/>
      <c r="P32" s="3136"/>
      <c r="Q32" s="3137"/>
      <c r="R32" s="272" t="s">
        <v>62</v>
      </c>
      <c r="S32" s="3138"/>
      <c r="T32" s="3139"/>
      <c r="U32" s="272" t="s">
        <v>20</v>
      </c>
      <c r="V32" s="3138"/>
      <c r="W32" s="3139"/>
      <c r="X32" s="272" t="s">
        <v>48</v>
      </c>
      <c r="Y32" s="537"/>
      <c r="Z32" s="537"/>
      <c r="AA32" s="537"/>
      <c r="AB32" s="537"/>
      <c r="AC32" s="537"/>
      <c r="AD32" s="537"/>
      <c r="AE32" s="537"/>
      <c r="AF32" s="537"/>
      <c r="AG32" s="537"/>
      <c r="AH32" s="537"/>
      <c r="AI32" s="7"/>
      <c r="AJ32" s="802"/>
    </row>
    <row r="33" spans="1:36" s="520" customFormat="1" ht="15" customHeight="1">
      <c r="A33" s="1214" t="s">
        <v>1259</v>
      </c>
      <c r="B33" s="1215"/>
      <c r="C33" s="1215"/>
      <c r="D33" s="1215"/>
      <c r="E33" s="1215"/>
      <c r="F33" s="1269" t="s">
        <v>1260</v>
      </c>
      <c r="G33" s="1270"/>
      <c r="H33" s="1270"/>
      <c r="I33" s="1270"/>
      <c r="J33" s="1270"/>
      <c r="K33" s="1274"/>
      <c r="L33" s="11"/>
      <c r="M33" s="27"/>
      <c r="N33" s="27"/>
      <c r="O33" s="27"/>
      <c r="P33" s="27"/>
      <c r="Q33" s="27"/>
      <c r="R33" s="1269" t="s">
        <v>1261</v>
      </c>
      <c r="S33" s="1270"/>
      <c r="T33" s="1270"/>
      <c r="U33" s="1270"/>
      <c r="V33" s="1270"/>
      <c r="W33" s="1274"/>
      <c r="X33" s="11" t="s">
        <v>65</v>
      </c>
      <c r="Y33" s="1499"/>
      <c r="Z33" s="1499"/>
      <c r="AA33" s="1499"/>
      <c r="AB33" s="1499"/>
      <c r="AC33" s="1499"/>
      <c r="AD33" s="1499"/>
      <c r="AE33" s="1499"/>
      <c r="AF33" s="1499"/>
      <c r="AG33" s="1499"/>
      <c r="AH33" s="1499"/>
      <c r="AI33" s="87"/>
      <c r="AJ33" s="802"/>
    </row>
    <row r="34" spans="1:36" s="520" customFormat="1" ht="15" customHeight="1">
      <c r="A34" s="1217"/>
      <c r="B34" s="1218"/>
      <c r="C34" s="1218"/>
      <c r="D34" s="1218"/>
      <c r="E34" s="1218"/>
      <c r="F34" s="983" t="s">
        <v>1262</v>
      </c>
      <c r="G34" s="1304"/>
      <c r="H34" s="1304"/>
      <c r="I34" s="1304"/>
      <c r="J34" s="1304"/>
      <c r="K34" s="1304"/>
      <c r="L34" s="136"/>
      <c r="M34" s="583"/>
      <c r="N34" s="583"/>
      <c r="O34" s="583"/>
      <c r="P34" s="583"/>
      <c r="Q34" s="583"/>
      <c r="R34" s="777"/>
      <c r="S34" s="777"/>
      <c r="T34" s="777"/>
      <c r="U34" s="777"/>
      <c r="V34" s="777"/>
      <c r="W34" s="777"/>
      <c r="X34" s="583"/>
      <c r="Y34" s="777"/>
      <c r="Z34" s="777"/>
      <c r="AA34" s="777"/>
      <c r="AB34" s="777"/>
      <c r="AC34" s="777"/>
      <c r="AD34" s="777"/>
      <c r="AE34" s="777"/>
      <c r="AF34" s="777"/>
      <c r="AG34" s="583"/>
      <c r="AH34" s="802"/>
      <c r="AI34" s="635"/>
      <c r="AJ34" s="802"/>
    </row>
    <row r="35" spans="1:36" s="520" customFormat="1" ht="15" customHeight="1">
      <c r="A35" s="1217"/>
      <c r="B35" s="1218"/>
      <c r="C35" s="1218"/>
      <c r="D35" s="1218"/>
      <c r="E35" s="1218"/>
      <c r="F35" s="985"/>
      <c r="G35" s="1459"/>
      <c r="H35" s="1459"/>
      <c r="I35" s="1459"/>
      <c r="J35" s="1459"/>
      <c r="K35" s="1459"/>
      <c r="L35" s="983" t="s">
        <v>3</v>
      </c>
      <c r="M35" s="1304"/>
      <c r="N35" s="1304"/>
      <c r="O35" s="1926"/>
      <c r="P35" s="2521"/>
      <c r="Q35" s="2521"/>
      <c r="R35" s="2521"/>
      <c r="S35" s="2521"/>
      <c r="T35" s="2521"/>
      <c r="U35" s="2521"/>
      <c r="V35" s="2521"/>
      <c r="W35" s="2521"/>
      <c r="X35" s="2521"/>
      <c r="Y35" s="2521"/>
      <c r="Z35" s="2521"/>
      <c r="AA35" s="2521"/>
      <c r="AB35" s="2521"/>
      <c r="AC35" s="2521"/>
      <c r="AD35" s="2521"/>
      <c r="AE35" s="2521"/>
      <c r="AF35" s="2521"/>
      <c r="AG35" s="2521"/>
      <c r="AH35" s="2521"/>
      <c r="AI35" s="1455"/>
      <c r="AJ35" s="802"/>
    </row>
    <row r="36" spans="1:36" s="520" customFormat="1" ht="15" customHeight="1">
      <c r="A36" s="1220"/>
      <c r="B36" s="1221"/>
      <c r="C36" s="1221"/>
      <c r="D36" s="1221"/>
      <c r="E36" s="1221"/>
      <c r="F36" s="987"/>
      <c r="G36" s="1305"/>
      <c r="H36" s="1305"/>
      <c r="I36" s="1305"/>
      <c r="J36" s="1305"/>
      <c r="K36" s="1305"/>
      <c r="L36" s="987"/>
      <c r="M36" s="1305"/>
      <c r="N36" s="1305"/>
      <c r="O36" s="1568"/>
      <c r="P36" s="2522"/>
      <c r="Q36" s="2522"/>
      <c r="R36" s="2522"/>
      <c r="S36" s="2522"/>
      <c r="T36" s="2522"/>
      <c r="U36" s="2522"/>
      <c r="V36" s="2522"/>
      <c r="W36" s="2522"/>
      <c r="X36" s="2522"/>
      <c r="Y36" s="2522"/>
      <c r="Z36" s="2522"/>
      <c r="AA36" s="2522"/>
      <c r="AB36" s="2522"/>
      <c r="AC36" s="2522"/>
      <c r="AD36" s="2522"/>
      <c r="AE36" s="2522"/>
      <c r="AF36" s="2522"/>
      <c r="AG36" s="2522"/>
      <c r="AH36" s="2522"/>
      <c r="AI36" s="1176"/>
      <c r="AJ36" s="802"/>
    </row>
    <row r="37" spans="1:36" s="520" customFormat="1" ht="15" customHeight="1">
      <c r="A37" s="2685" t="s">
        <v>1263</v>
      </c>
      <c r="B37" s="2686"/>
      <c r="C37" s="2686"/>
      <c r="D37" s="2686"/>
      <c r="E37" s="2687"/>
      <c r="F37" s="705"/>
      <c r="G37" s="706"/>
      <c r="H37" s="706"/>
      <c r="I37" s="706"/>
      <c r="J37" s="706"/>
      <c r="K37" s="706"/>
      <c r="L37" s="627"/>
      <c r="M37" s="707"/>
      <c r="N37" s="707"/>
      <c r="O37" s="707"/>
      <c r="P37" s="707"/>
      <c r="Q37" s="708"/>
      <c r="R37" s="3179" t="s">
        <v>1264</v>
      </c>
      <c r="S37" s="3179"/>
      <c r="T37" s="3179"/>
      <c r="U37" s="707" t="s">
        <v>65</v>
      </c>
      <c r="V37" s="3180"/>
      <c r="W37" s="3180"/>
      <c r="X37" s="3180"/>
      <c r="Y37" s="3180"/>
      <c r="Z37" s="3180"/>
      <c r="AA37" s="3180"/>
      <c r="AB37" s="3180"/>
      <c r="AC37" s="3180"/>
      <c r="AD37" s="3180"/>
      <c r="AE37" s="3180"/>
      <c r="AF37" s="3180"/>
      <c r="AG37" s="3180"/>
      <c r="AH37" s="3180"/>
      <c r="AI37" s="709" t="s">
        <v>64</v>
      </c>
      <c r="AJ37" s="802"/>
    </row>
    <row r="38" spans="1:36" s="520" customFormat="1" ht="15" customHeight="1">
      <c r="A38" s="2688"/>
      <c r="B38" s="2689"/>
      <c r="C38" s="2689"/>
      <c r="D38" s="2689"/>
      <c r="E38" s="2690"/>
      <c r="F38" s="710"/>
      <c r="G38" s="711"/>
      <c r="H38" s="711"/>
      <c r="I38" s="711"/>
      <c r="J38" s="711"/>
      <c r="K38" s="711"/>
      <c r="L38" s="631"/>
      <c r="M38" s="712"/>
      <c r="N38" s="712"/>
      <c r="O38" s="712"/>
      <c r="P38" s="712"/>
      <c r="Q38" s="712"/>
      <c r="R38" s="713"/>
      <c r="S38" s="713"/>
      <c r="T38" s="713"/>
      <c r="U38" s="713"/>
      <c r="V38" s="713"/>
      <c r="W38" s="713"/>
      <c r="X38" s="712"/>
      <c r="Y38" s="713"/>
      <c r="Z38" s="712"/>
      <c r="AA38" s="712"/>
      <c r="AB38" s="712"/>
      <c r="AC38" s="712"/>
      <c r="AD38" s="713"/>
      <c r="AE38" s="713"/>
      <c r="AF38" s="713"/>
      <c r="AG38" s="713"/>
      <c r="AH38" s="713"/>
      <c r="AI38" s="607"/>
      <c r="AJ38" s="802"/>
    </row>
    <row r="39" spans="1:36" s="520" customFormat="1" ht="15" customHeight="1">
      <c r="A39" s="2688"/>
      <c r="B39" s="2689"/>
      <c r="C39" s="2689"/>
      <c r="D39" s="2689"/>
      <c r="E39" s="2690"/>
      <c r="F39" s="3181" t="s">
        <v>1265</v>
      </c>
      <c r="G39" s="3182"/>
      <c r="H39" s="3182"/>
      <c r="I39" s="3182"/>
      <c r="J39" s="3182"/>
      <c r="K39" s="3182"/>
      <c r="L39" s="3182"/>
      <c r="M39" s="3182"/>
      <c r="N39" s="3182"/>
      <c r="O39" s="3182"/>
      <c r="P39" s="3182"/>
      <c r="Q39" s="3182"/>
      <c r="R39" s="3182"/>
      <c r="S39" s="3182"/>
      <c r="T39" s="3182"/>
      <c r="U39" s="3182"/>
      <c r="V39" s="3182"/>
      <c r="W39" s="3182"/>
      <c r="X39" s="3182"/>
      <c r="Y39" s="3182"/>
      <c r="Z39" s="3182"/>
      <c r="AA39" s="3182"/>
      <c r="AB39" s="3182"/>
      <c r="AC39" s="3182"/>
      <c r="AD39" s="3182"/>
      <c r="AE39" s="3182"/>
      <c r="AF39" s="3182"/>
      <c r="AG39" s="3182"/>
      <c r="AH39" s="3182"/>
      <c r="AI39" s="3183"/>
      <c r="AJ39" s="802"/>
    </row>
    <row r="40" spans="1:36" s="520" customFormat="1" ht="15" customHeight="1">
      <c r="A40" s="2688"/>
      <c r="B40" s="2689"/>
      <c r="C40" s="2689"/>
      <c r="D40" s="2689"/>
      <c r="E40" s="2690"/>
      <c r="F40" s="3184"/>
      <c r="G40" s="2644"/>
      <c r="H40" s="2644"/>
      <c r="I40" s="2644"/>
      <c r="J40" s="2644"/>
      <c r="K40" s="2644"/>
      <c r="L40" s="2644"/>
      <c r="M40" s="2644"/>
      <c r="N40" s="2644"/>
      <c r="O40" s="2644"/>
      <c r="P40" s="2644"/>
      <c r="Q40" s="2644"/>
      <c r="R40" s="2644"/>
      <c r="S40" s="2644"/>
      <c r="T40" s="2644"/>
      <c r="U40" s="2644"/>
      <c r="V40" s="2644"/>
      <c r="W40" s="2644"/>
      <c r="X40" s="2644"/>
      <c r="Y40" s="2644"/>
      <c r="Z40" s="2644"/>
      <c r="AA40" s="2644"/>
      <c r="AB40" s="2644"/>
      <c r="AC40" s="2644"/>
      <c r="AD40" s="2644"/>
      <c r="AE40" s="2644"/>
      <c r="AF40" s="2644"/>
      <c r="AG40" s="2644"/>
      <c r="AH40" s="2644"/>
      <c r="AI40" s="714"/>
      <c r="AJ40" s="802"/>
    </row>
    <row r="41" spans="1:36" s="520" customFormat="1" ht="15" customHeight="1">
      <c r="A41" s="2691"/>
      <c r="B41" s="2692"/>
      <c r="C41" s="2692"/>
      <c r="D41" s="2692"/>
      <c r="E41" s="2693"/>
      <c r="F41" s="3185"/>
      <c r="G41" s="2645"/>
      <c r="H41" s="2645"/>
      <c r="I41" s="2645"/>
      <c r="J41" s="2645"/>
      <c r="K41" s="2645"/>
      <c r="L41" s="2645"/>
      <c r="M41" s="2645"/>
      <c r="N41" s="2645"/>
      <c r="O41" s="2645"/>
      <c r="P41" s="2645"/>
      <c r="Q41" s="2645"/>
      <c r="R41" s="2645"/>
      <c r="S41" s="2645"/>
      <c r="T41" s="2645"/>
      <c r="U41" s="2645"/>
      <c r="V41" s="2645"/>
      <c r="W41" s="2645"/>
      <c r="X41" s="2645"/>
      <c r="Y41" s="2645"/>
      <c r="Z41" s="2645"/>
      <c r="AA41" s="2645"/>
      <c r="AB41" s="2645"/>
      <c r="AC41" s="2645"/>
      <c r="AD41" s="2645"/>
      <c r="AE41" s="2645"/>
      <c r="AF41" s="2645"/>
      <c r="AG41" s="2645"/>
      <c r="AH41" s="2645"/>
      <c r="AI41" s="715"/>
      <c r="AJ41" s="801"/>
    </row>
    <row r="42" spans="1:36" s="520" customFormat="1" ht="15" customHeight="1">
      <c r="A42" s="2685" t="s">
        <v>1266</v>
      </c>
      <c r="B42" s="2686"/>
      <c r="C42" s="2686"/>
      <c r="D42" s="2686"/>
      <c r="E42" s="2686"/>
      <c r="F42" s="2694" t="s">
        <v>1267</v>
      </c>
      <c r="G42" s="2695"/>
      <c r="H42" s="2695"/>
      <c r="I42" s="2695"/>
      <c r="J42" s="2695"/>
      <c r="K42" s="2695"/>
      <c r="L42" s="2695"/>
      <c r="M42" s="2695"/>
      <c r="N42" s="2695"/>
      <c r="O42" s="2695"/>
      <c r="P42" s="2695"/>
      <c r="Q42" s="2695"/>
      <c r="R42" s="2695"/>
      <c r="S42" s="2695"/>
      <c r="T42" s="2695"/>
      <c r="U42" s="3169"/>
      <c r="V42" s="716"/>
      <c r="W42" s="717"/>
      <c r="X42" s="717"/>
      <c r="Y42" s="717"/>
      <c r="Z42" s="717"/>
      <c r="AA42" s="717"/>
      <c r="AB42" s="717"/>
      <c r="AC42" s="717"/>
      <c r="AD42" s="717"/>
      <c r="AE42" s="718"/>
      <c r="AF42" s="718"/>
      <c r="AG42" s="717"/>
      <c r="AH42" s="719"/>
      <c r="AI42" s="720"/>
      <c r="AJ42" s="801"/>
    </row>
    <row r="43" spans="1:36" s="520" customFormat="1" ht="15" customHeight="1">
      <c r="A43" s="2688"/>
      <c r="B43" s="2689"/>
      <c r="C43" s="2689"/>
      <c r="D43" s="2689"/>
      <c r="E43" s="2689"/>
      <c r="F43" s="3170"/>
      <c r="G43" s="3171"/>
      <c r="H43" s="3171"/>
      <c r="I43" s="3171"/>
      <c r="J43" s="3171"/>
      <c r="K43" s="3171"/>
      <c r="L43" s="3171"/>
      <c r="M43" s="3171"/>
      <c r="N43" s="3171"/>
      <c r="O43" s="3171"/>
      <c r="P43" s="3171"/>
      <c r="Q43" s="3171"/>
      <c r="R43" s="3171"/>
      <c r="S43" s="3171"/>
      <c r="T43" s="3171"/>
      <c r="U43" s="3172"/>
      <c r="V43" s="721"/>
      <c r="W43" s="721"/>
      <c r="X43" s="721"/>
      <c r="Y43" s="722" t="s">
        <v>65</v>
      </c>
      <c r="Z43" s="3173"/>
      <c r="AA43" s="3173"/>
      <c r="AB43" s="3173"/>
      <c r="AC43" s="3173"/>
      <c r="AD43" s="3173"/>
      <c r="AE43" s="3173"/>
      <c r="AF43" s="3173"/>
      <c r="AG43" s="3173"/>
      <c r="AH43" s="3173"/>
      <c r="AI43" s="618" t="s">
        <v>64</v>
      </c>
      <c r="AJ43" s="801"/>
    </row>
    <row r="44" spans="1:36" s="520" customFormat="1" ht="15" customHeight="1">
      <c r="A44" s="2691"/>
      <c r="B44" s="2692"/>
      <c r="C44" s="2692"/>
      <c r="D44" s="2692"/>
      <c r="E44" s="2692"/>
      <c r="F44" s="3174" t="s">
        <v>1268</v>
      </c>
      <c r="G44" s="3175"/>
      <c r="H44" s="3175"/>
      <c r="I44" s="3175"/>
      <c r="J44" s="3175"/>
      <c r="K44" s="3175"/>
      <c r="L44" s="3175"/>
      <c r="M44" s="3175"/>
      <c r="N44" s="3175"/>
      <c r="O44" s="3175"/>
      <c r="P44" s="3175"/>
      <c r="Q44" s="3175"/>
      <c r="R44" s="3175"/>
      <c r="S44" s="3175"/>
      <c r="T44" s="3175"/>
      <c r="U44" s="3175"/>
      <c r="V44" s="3175"/>
      <c r="W44" s="3176"/>
      <c r="X44" s="3176"/>
      <c r="Y44" s="723" t="s">
        <v>67</v>
      </c>
      <c r="Z44" s="3177" t="s">
        <v>581</v>
      </c>
      <c r="AA44" s="3177"/>
      <c r="AB44" s="724" t="s">
        <v>65</v>
      </c>
      <c r="AC44" s="3178"/>
      <c r="AD44" s="3178"/>
      <c r="AE44" s="3178"/>
      <c r="AF44" s="3178"/>
      <c r="AG44" s="3178"/>
      <c r="AH44" s="3178"/>
      <c r="AI44" s="725" t="s">
        <v>64</v>
      </c>
      <c r="AJ44" s="801"/>
    </row>
    <row r="45" spans="1:36" s="520" customFormat="1" ht="15" customHeight="1">
      <c r="A45" s="3186" t="s">
        <v>1269</v>
      </c>
      <c r="B45" s="3187"/>
      <c r="C45" s="3187"/>
      <c r="D45" s="3187"/>
      <c r="E45" s="3188"/>
      <c r="F45" s="726" t="s">
        <v>1270</v>
      </c>
      <c r="G45" s="627"/>
      <c r="H45" s="627"/>
      <c r="I45" s="627"/>
      <c r="J45" s="627"/>
      <c r="K45" s="627"/>
      <c r="L45" s="627"/>
      <c r="M45" s="627"/>
      <c r="N45" s="627"/>
      <c r="O45" s="627"/>
      <c r="P45" s="627"/>
      <c r="Q45" s="627"/>
      <c r="R45" s="627"/>
      <c r="S45" s="627"/>
      <c r="T45" s="627"/>
      <c r="U45" s="627"/>
      <c r="V45" s="627"/>
      <c r="W45" s="727"/>
      <c r="X45" s="727"/>
      <c r="Y45" s="727"/>
      <c r="Z45" s="727"/>
      <c r="AA45" s="727"/>
      <c r="AB45" s="727"/>
      <c r="AC45" s="727"/>
      <c r="AD45" s="727"/>
      <c r="AE45" s="727"/>
      <c r="AF45" s="727"/>
      <c r="AG45" s="727"/>
      <c r="AH45" s="727"/>
      <c r="AI45" s="698"/>
      <c r="AJ45" s="801"/>
    </row>
    <row r="46" spans="1:36" s="520" customFormat="1" ht="15" customHeight="1">
      <c r="A46" s="3189"/>
      <c r="B46" s="3190"/>
      <c r="C46" s="3190"/>
      <c r="D46" s="3190"/>
      <c r="E46" s="3191"/>
      <c r="F46" s="3195"/>
      <c r="G46" s="2644"/>
      <c r="H46" s="2644"/>
      <c r="I46" s="2644"/>
      <c r="J46" s="2644"/>
      <c r="K46" s="2644"/>
      <c r="L46" s="2644"/>
      <c r="M46" s="2644"/>
      <c r="N46" s="2644"/>
      <c r="O46" s="2644"/>
      <c r="P46" s="2644"/>
      <c r="Q46" s="2644"/>
      <c r="R46" s="2644"/>
      <c r="S46" s="2644"/>
      <c r="T46" s="2644"/>
      <c r="U46" s="2644"/>
      <c r="V46" s="2644"/>
      <c r="W46" s="2644"/>
      <c r="X46" s="2644"/>
      <c r="Y46" s="2644"/>
      <c r="Z46" s="2644"/>
      <c r="AA46" s="2644"/>
      <c r="AB46" s="2644"/>
      <c r="AC46" s="2644"/>
      <c r="AD46" s="2644"/>
      <c r="AE46" s="2644"/>
      <c r="AF46" s="2644"/>
      <c r="AG46" s="2644"/>
      <c r="AH46" s="2644"/>
      <c r="AI46" s="607"/>
      <c r="AJ46" s="801"/>
    </row>
    <row r="47" spans="1:36" s="520" customFormat="1" ht="15" customHeight="1">
      <c r="A47" s="3192"/>
      <c r="B47" s="3193"/>
      <c r="C47" s="3193"/>
      <c r="D47" s="3193"/>
      <c r="E47" s="3194"/>
      <c r="F47" s="3196"/>
      <c r="G47" s="2645"/>
      <c r="H47" s="2645"/>
      <c r="I47" s="2645"/>
      <c r="J47" s="2645"/>
      <c r="K47" s="2645"/>
      <c r="L47" s="2645"/>
      <c r="M47" s="2645"/>
      <c r="N47" s="2645"/>
      <c r="O47" s="2645"/>
      <c r="P47" s="2645"/>
      <c r="Q47" s="2645"/>
      <c r="R47" s="2645"/>
      <c r="S47" s="2645"/>
      <c r="T47" s="2645"/>
      <c r="U47" s="2645"/>
      <c r="V47" s="2645"/>
      <c r="W47" s="2645"/>
      <c r="X47" s="2645"/>
      <c r="Y47" s="2645"/>
      <c r="Z47" s="2645"/>
      <c r="AA47" s="2645"/>
      <c r="AB47" s="2645"/>
      <c r="AC47" s="2645"/>
      <c r="AD47" s="2645"/>
      <c r="AE47" s="2645"/>
      <c r="AF47" s="2645"/>
      <c r="AG47" s="2645"/>
      <c r="AH47" s="2645"/>
      <c r="AI47" s="618"/>
      <c r="AJ47" s="801"/>
    </row>
    <row r="48" spans="1:36" s="520" customFormat="1" ht="15" customHeight="1">
      <c r="A48" s="3197">
        <v>22</v>
      </c>
      <c r="B48" s="3197"/>
      <c r="C48" s="3197"/>
      <c r="D48" s="3197"/>
      <c r="E48" s="3197"/>
      <c r="F48" s="3197"/>
      <c r="G48" s="3197"/>
      <c r="H48" s="3197"/>
      <c r="I48" s="3197"/>
      <c r="J48" s="3197"/>
      <c r="K48" s="3197"/>
      <c r="L48" s="3197"/>
      <c r="M48" s="3197"/>
      <c r="N48" s="3197"/>
      <c r="O48" s="3197"/>
      <c r="P48" s="3197"/>
      <c r="Q48" s="3197"/>
      <c r="R48" s="3197"/>
      <c r="S48" s="3197"/>
      <c r="T48" s="3197"/>
      <c r="U48" s="3197"/>
      <c r="V48" s="3197"/>
      <c r="W48" s="3197"/>
      <c r="X48" s="3197"/>
      <c r="Y48" s="3197"/>
      <c r="Z48" s="3197"/>
      <c r="AA48" s="3197"/>
      <c r="AB48" s="3197"/>
      <c r="AC48" s="3197"/>
      <c r="AD48" s="3197"/>
      <c r="AE48" s="3197"/>
      <c r="AF48" s="3197"/>
      <c r="AG48" s="3197"/>
      <c r="AH48" s="3197"/>
      <c r="AI48" s="3197"/>
      <c r="AJ48" s="4"/>
    </row>
    <row r="49" spans="1:37" s="520" customFormat="1" ht="12.75" customHeight="1">
      <c r="A49" s="2698" t="s">
        <v>1271</v>
      </c>
      <c r="B49" s="2699"/>
      <c r="C49" s="2699"/>
      <c r="D49" s="2699"/>
      <c r="E49" s="2700"/>
      <c r="F49" s="3198" t="s">
        <v>1272</v>
      </c>
      <c r="G49" s="3199"/>
      <c r="H49" s="3200"/>
      <c r="I49" s="3207" t="s">
        <v>13</v>
      </c>
      <c r="J49" s="3207"/>
      <c r="K49" s="3207"/>
      <c r="L49" s="3207"/>
      <c r="M49" s="3208" t="s">
        <v>1273</v>
      </c>
      <c r="N49" s="3208"/>
      <c r="O49" s="3208"/>
      <c r="P49" s="3209" t="s">
        <v>1274</v>
      </c>
      <c r="Q49" s="3209"/>
      <c r="R49" s="3209"/>
      <c r="S49" s="3209"/>
      <c r="T49" s="3209"/>
      <c r="U49" s="3209"/>
      <c r="V49" s="3209"/>
      <c r="W49" s="3209"/>
      <c r="X49" s="3209"/>
      <c r="Y49" s="3209"/>
      <c r="Z49" s="3209"/>
      <c r="AA49" s="3209"/>
      <c r="AB49" s="3210" t="s">
        <v>1275</v>
      </c>
      <c r="AC49" s="3210"/>
      <c r="AD49" s="3210"/>
      <c r="AE49" s="3210"/>
      <c r="AF49" s="3210"/>
      <c r="AG49" s="3217" t="s">
        <v>1276</v>
      </c>
      <c r="AH49" s="3217"/>
      <c r="AI49" s="3218"/>
      <c r="AJ49" s="801"/>
    </row>
    <row r="50" spans="1:37" s="520" customFormat="1" ht="15" customHeight="1">
      <c r="A50" s="2701"/>
      <c r="B50" s="2702"/>
      <c r="C50" s="2702"/>
      <c r="D50" s="2702"/>
      <c r="E50" s="2703"/>
      <c r="F50" s="3201"/>
      <c r="G50" s="3202"/>
      <c r="H50" s="3203"/>
      <c r="I50" s="3207"/>
      <c r="J50" s="3207"/>
      <c r="K50" s="3207"/>
      <c r="L50" s="3207"/>
      <c r="M50" s="3208"/>
      <c r="N50" s="3208"/>
      <c r="O50" s="3208"/>
      <c r="P50" s="3209"/>
      <c r="Q50" s="3209"/>
      <c r="R50" s="3209"/>
      <c r="S50" s="3209"/>
      <c r="T50" s="3209"/>
      <c r="U50" s="3209"/>
      <c r="V50" s="3209"/>
      <c r="W50" s="3209"/>
      <c r="X50" s="3209"/>
      <c r="Y50" s="3209"/>
      <c r="Z50" s="3209"/>
      <c r="AA50" s="3209"/>
      <c r="AB50" s="3210"/>
      <c r="AC50" s="3210"/>
      <c r="AD50" s="3210"/>
      <c r="AE50" s="3210"/>
      <c r="AF50" s="3210"/>
      <c r="AG50" s="3219"/>
      <c r="AH50" s="3219"/>
      <c r="AI50" s="3220"/>
      <c r="AJ50" s="801"/>
    </row>
    <row r="51" spans="1:37" s="520" customFormat="1" ht="15" customHeight="1">
      <c r="A51" s="2701"/>
      <c r="B51" s="2702"/>
      <c r="C51" s="2702"/>
      <c r="D51" s="2702"/>
      <c r="E51" s="2703"/>
      <c r="F51" s="3204"/>
      <c r="G51" s="3205"/>
      <c r="H51" s="3206"/>
      <c r="I51" s="3207"/>
      <c r="J51" s="3207"/>
      <c r="K51" s="3207"/>
      <c r="L51" s="3207"/>
      <c r="M51" s="3208"/>
      <c r="N51" s="3208"/>
      <c r="O51" s="3208"/>
      <c r="P51" s="3209"/>
      <c r="Q51" s="3209"/>
      <c r="R51" s="3209"/>
      <c r="S51" s="3209"/>
      <c r="T51" s="3209"/>
      <c r="U51" s="3209"/>
      <c r="V51" s="3209"/>
      <c r="W51" s="3209"/>
      <c r="X51" s="3209"/>
      <c r="Y51" s="3209"/>
      <c r="Z51" s="3209"/>
      <c r="AA51" s="3209"/>
      <c r="AB51" s="3210"/>
      <c r="AC51" s="3210"/>
      <c r="AD51" s="3210"/>
      <c r="AE51" s="3210"/>
      <c r="AF51" s="3210"/>
      <c r="AG51" s="3221"/>
      <c r="AH51" s="3221"/>
      <c r="AI51" s="3222"/>
      <c r="AJ51" s="801"/>
    </row>
    <row r="52" spans="1:37" ht="15" customHeight="1">
      <c r="A52" s="2701"/>
      <c r="B52" s="2702"/>
      <c r="C52" s="2702"/>
      <c r="D52" s="2702"/>
      <c r="E52" s="2703"/>
      <c r="F52" s="3211"/>
      <c r="G52" s="3212"/>
      <c r="H52" s="3213"/>
      <c r="I52" s="3214"/>
      <c r="J52" s="3214"/>
      <c r="K52" s="3214"/>
      <c r="L52" s="3214"/>
      <c r="M52" s="1361"/>
      <c r="N52" s="1362"/>
      <c r="O52" s="1363"/>
      <c r="P52" s="3215"/>
      <c r="Q52" s="3215"/>
      <c r="R52" s="3215"/>
      <c r="S52" s="3215"/>
      <c r="T52" s="3215"/>
      <c r="U52" s="3215"/>
      <c r="V52" s="3215"/>
      <c r="W52" s="3215"/>
      <c r="X52" s="3215"/>
      <c r="Y52" s="3215"/>
      <c r="Z52" s="3215"/>
      <c r="AA52" s="3215"/>
      <c r="AB52" s="3215"/>
      <c r="AC52" s="3215"/>
      <c r="AD52" s="3215"/>
      <c r="AE52" s="3215"/>
      <c r="AF52" s="3215"/>
      <c r="AG52" s="3216"/>
      <c r="AH52" s="3216"/>
      <c r="AI52" s="3216"/>
      <c r="AJ52" s="802"/>
      <c r="AK52" s="802"/>
    </row>
    <row r="53" spans="1:37" s="520" customFormat="1" ht="15.75" customHeight="1">
      <c r="A53" s="2701"/>
      <c r="B53" s="2702"/>
      <c r="C53" s="2702"/>
      <c r="D53" s="2702"/>
      <c r="E53" s="2703"/>
      <c r="F53" s="3211"/>
      <c r="G53" s="3212"/>
      <c r="H53" s="3213"/>
      <c r="I53" s="3214"/>
      <c r="J53" s="3214"/>
      <c r="K53" s="3214"/>
      <c r="L53" s="3214"/>
      <c r="M53" s="3214"/>
      <c r="N53" s="3214"/>
      <c r="O53" s="3214"/>
      <c r="P53" s="3215"/>
      <c r="Q53" s="3215"/>
      <c r="R53" s="3215"/>
      <c r="S53" s="3215"/>
      <c r="T53" s="3215"/>
      <c r="U53" s="3215"/>
      <c r="V53" s="3215"/>
      <c r="W53" s="3215"/>
      <c r="X53" s="3215"/>
      <c r="Y53" s="3215"/>
      <c r="Z53" s="3215"/>
      <c r="AA53" s="3215"/>
      <c r="AB53" s="3215"/>
      <c r="AC53" s="3215"/>
      <c r="AD53" s="3215"/>
      <c r="AE53" s="3215"/>
      <c r="AF53" s="3215"/>
      <c r="AG53" s="3216"/>
      <c r="AH53" s="3216"/>
      <c r="AI53" s="3216"/>
      <c r="AJ53" s="802"/>
    </row>
    <row r="54" spans="1:37" s="520" customFormat="1" ht="15" customHeight="1">
      <c r="A54" s="2701"/>
      <c r="B54" s="2702"/>
      <c r="C54" s="2702"/>
      <c r="D54" s="2702"/>
      <c r="E54" s="2703"/>
      <c r="F54" s="3211"/>
      <c r="G54" s="3212"/>
      <c r="H54" s="3213"/>
      <c r="I54" s="3214"/>
      <c r="J54" s="3214"/>
      <c r="K54" s="3214"/>
      <c r="L54" s="3214"/>
      <c r="M54" s="3214"/>
      <c r="N54" s="3214"/>
      <c r="O54" s="3214"/>
      <c r="P54" s="3215"/>
      <c r="Q54" s="3215"/>
      <c r="R54" s="3215"/>
      <c r="S54" s="3215"/>
      <c r="T54" s="3215"/>
      <c r="U54" s="3215"/>
      <c r="V54" s="3215"/>
      <c r="W54" s="3215"/>
      <c r="X54" s="3215"/>
      <c r="Y54" s="3215"/>
      <c r="Z54" s="3215"/>
      <c r="AA54" s="3215"/>
      <c r="AB54" s="3215"/>
      <c r="AC54" s="3215"/>
      <c r="AD54" s="3215"/>
      <c r="AE54" s="3215"/>
      <c r="AF54" s="3215"/>
      <c r="AG54" s="3216"/>
      <c r="AH54" s="3216"/>
      <c r="AI54" s="3216"/>
      <c r="AJ54" s="802"/>
    </row>
    <row r="55" spans="1:37" s="520" customFormat="1" ht="15" customHeight="1">
      <c r="A55" s="2701"/>
      <c r="B55" s="2702"/>
      <c r="C55" s="2702"/>
      <c r="D55" s="2702"/>
      <c r="E55" s="2703"/>
      <c r="F55" s="2983"/>
      <c r="G55" s="3223"/>
      <c r="H55" s="2517"/>
      <c r="I55" s="3224"/>
      <c r="J55" s="3225"/>
      <c r="K55" s="3225"/>
      <c r="L55" s="3226"/>
      <c r="M55" s="3224"/>
      <c r="N55" s="3225"/>
      <c r="O55" s="3226"/>
      <c r="P55" s="3227"/>
      <c r="Q55" s="3176"/>
      <c r="R55" s="3176"/>
      <c r="S55" s="3176"/>
      <c r="T55" s="3176"/>
      <c r="U55" s="3176"/>
      <c r="V55" s="3176"/>
      <c r="W55" s="3176"/>
      <c r="X55" s="3176"/>
      <c r="Y55" s="3176"/>
      <c r="Z55" s="3176"/>
      <c r="AA55" s="3228"/>
      <c r="AB55" s="3227"/>
      <c r="AC55" s="3176"/>
      <c r="AD55" s="3176"/>
      <c r="AE55" s="3176"/>
      <c r="AF55" s="3228"/>
      <c r="AG55" s="3211"/>
      <c r="AH55" s="3212"/>
      <c r="AI55" s="3213"/>
      <c r="AJ55" s="802"/>
    </row>
    <row r="56" spans="1:37" s="520" customFormat="1" ht="15" customHeight="1">
      <c r="A56" s="2701"/>
      <c r="B56" s="2702"/>
      <c r="C56" s="2702"/>
      <c r="D56" s="2702"/>
      <c r="E56" s="2703"/>
      <c r="F56" s="2983"/>
      <c r="G56" s="3223"/>
      <c r="H56" s="2517"/>
      <c r="I56" s="3224"/>
      <c r="J56" s="3225"/>
      <c r="K56" s="3225"/>
      <c r="L56" s="3226"/>
      <c r="M56" s="3224"/>
      <c r="N56" s="3225"/>
      <c r="O56" s="3226"/>
      <c r="P56" s="3227"/>
      <c r="Q56" s="3176"/>
      <c r="R56" s="3176"/>
      <c r="S56" s="3176"/>
      <c r="T56" s="3176"/>
      <c r="U56" s="3176"/>
      <c r="V56" s="3176"/>
      <c r="W56" s="3176"/>
      <c r="X56" s="3176"/>
      <c r="Y56" s="3176"/>
      <c r="Z56" s="3176"/>
      <c r="AA56" s="3228"/>
      <c r="AB56" s="3227"/>
      <c r="AC56" s="3176"/>
      <c r="AD56" s="3176"/>
      <c r="AE56" s="3176"/>
      <c r="AF56" s="3228"/>
      <c r="AG56" s="3211"/>
      <c r="AH56" s="3212"/>
      <c r="AI56" s="3213"/>
      <c r="AJ56" s="802"/>
    </row>
    <row r="57" spans="1:37" s="520" customFormat="1" ht="15" customHeight="1">
      <c r="A57" s="2701"/>
      <c r="B57" s="2702"/>
      <c r="C57" s="2702"/>
      <c r="D57" s="2702"/>
      <c r="E57" s="2703"/>
      <c r="F57" s="3211"/>
      <c r="G57" s="3212"/>
      <c r="H57" s="3213"/>
      <c r="I57" s="3214"/>
      <c r="J57" s="3214"/>
      <c r="K57" s="3214"/>
      <c r="L57" s="3214"/>
      <c r="M57" s="3214"/>
      <c r="N57" s="3214"/>
      <c r="O57" s="3214"/>
      <c r="P57" s="3215"/>
      <c r="Q57" s="3215"/>
      <c r="R57" s="3215"/>
      <c r="S57" s="3215"/>
      <c r="T57" s="3215"/>
      <c r="U57" s="3215"/>
      <c r="V57" s="3215"/>
      <c r="W57" s="3215"/>
      <c r="X57" s="3215"/>
      <c r="Y57" s="3215"/>
      <c r="Z57" s="3215"/>
      <c r="AA57" s="3215"/>
      <c r="AB57" s="3215"/>
      <c r="AC57" s="3215"/>
      <c r="AD57" s="3215"/>
      <c r="AE57" s="3215"/>
      <c r="AF57" s="3215"/>
      <c r="AG57" s="3216"/>
      <c r="AH57" s="3216"/>
      <c r="AI57" s="3216"/>
      <c r="AJ57" s="801"/>
    </row>
    <row r="58" spans="1:37" s="520" customFormat="1" ht="15" customHeight="1">
      <c r="A58" s="2701"/>
      <c r="B58" s="2702"/>
      <c r="C58" s="2702"/>
      <c r="D58" s="2702"/>
      <c r="E58" s="2703"/>
      <c r="F58" s="3211"/>
      <c r="G58" s="3212"/>
      <c r="H58" s="3213"/>
      <c r="I58" s="3214"/>
      <c r="J58" s="3214"/>
      <c r="K58" s="3214"/>
      <c r="L58" s="3214"/>
      <c r="M58" s="3214"/>
      <c r="N58" s="3214"/>
      <c r="O58" s="3214"/>
      <c r="P58" s="3215"/>
      <c r="Q58" s="3215"/>
      <c r="R58" s="3215"/>
      <c r="S58" s="3215"/>
      <c r="T58" s="3215"/>
      <c r="U58" s="3215"/>
      <c r="V58" s="3215"/>
      <c r="W58" s="3215"/>
      <c r="X58" s="3215"/>
      <c r="Y58" s="3215"/>
      <c r="Z58" s="3215"/>
      <c r="AA58" s="3215"/>
      <c r="AB58" s="3215"/>
      <c r="AC58" s="3215"/>
      <c r="AD58" s="3215"/>
      <c r="AE58" s="3215"/>
      <c r="AF58" s="3215"/>
      <c r="AG58" s="3216"/>
      <c r="AH58" s="3216"/>
      <c r="AI58" s="3216"/>
      <c r="AJ58" s="802"/>
    </row>
    <row r="59" spans="1:37" s="520" customFormat="1" ht="15" customHeight="1">
      <c r="A59" s="3229" t="s">
        <v>1277</v>
      </c>
      <c r="B59" s="3230"/>
      <c r="C59" s="3230"/>
      <c r="D59" s="3230"/>
      <c r="E59" s="3230"/>
      <c r="F59" s="728" t="s">
        <v>65</v>
      </c>
      <c r="G59" s="3231"/>
      <c r="H59" s="3231"/>
      <c r="I59" s="3231"/>
      <c r="J59" s="3231"/>
      <c r="K59" s="3231"/>
      <c r="L59" s="3231"/>
      <c r="M59" s="3231"/>
      <c r="N59" s="3231"/>
      <c r="O59" s="3231"/>
      <c r="P59" s="3231"/>
      <c r="Q59" s="3231"/>
      <c r="R59" s="3231"/>
      <c r="S59" s="3231"/>
      <c r="T59" s="3231"/>
      <c r="U59" s="3231"/>
      <c r="V59" s="3231"/>
      <c r="W59" s="3231"/>
      <c r="X59" s="3231"/>
      <c r="Y59" s="3231"/>
      <c r="Z59" s="3231"/>
      <c r="AA59" s="3231"/>
      <c r="AB59" s="3231"/>
      <c r="AC59" s="3231"/>
      <c r="AD59" s="3231"/>
      <c r="AE59" s="3231"/>
      <c r="AF59" s="3231"/>
      <c r="AG59" s="3231"/>
      <c r="AH59" s="3231"/>
      <c r="AI59" s="729" t="s">
        <v>1223</v>
      </c>
      <c r="AJ59" s="802"/>
    </row>
    <row r="60" spans="1:37" ht="27.75" customHeight="1">
      <c r="A60" s="2685" t="s">
        <v>1278</v>
      </c>
      <c r="B60" s="2686"/>
      <c r="C60" s="2686"/>
      <c r="D60" s="2686"/>
      <c r="E60" s="2687"/>
      <c r="F60" s="3232" t="s">
        <v>1279</v>
      </c>
      <c r="G60" s="3232"/>
      <c r="H60" s="3232"/>
      <c r="I60" s="3232"/>
      <c r="J60" s="3232"/>
      <c r="K60" s="3232"/>
      <c r="L60" s="3232"/>
      <c r="M60" s="3232"/>
      <c r="N60" s="3232"/>
      <c r="O60" s="3232"/>
      <c r="P60" s="3232"/>
      <c r="Q60" s="3232"/>
      <c r="R60" s="3232"/>
      <c r="S60" s="3232"/>
      <c r="T60" s="3232"/>
      <c r="U60" s="3232"/>
      <c r="V60" s="3232"/>
      <c r="W60" s="3232"/>
      <c r="X60" s="3232"/>
      <c r="Y60" s="3232"/>
      <c r="Z60" s="3232"/>
      <c r="AA60" s="3232"/>
      <c r="AB60" s="3232"/>
      <c r="AC60" s="3232"/>
      <c r="AD60" s="3232"/>
      <c r="AE60" s="3232"/>
      <c r="AF60" s="3232"/>
      <c r="AG60" s="3232"/>
      <c r="AH60" s="3232"/>
      <c r="AI60" s="3233"/>
    </row>
    <row r="61" spans="1:37" ht="27.75" customHeight="1">
      <c r="A61" s="2688"/>
      <c r="B61" s="2689"/>
      <c r="C61" s="2689"/>
      <c r="D61" s="2689"/>
      <c r="E61" s="2690"/>
      <c r="F61" s="608"/>
      <c r="G61" s="730"/>
      <c r="H61" s="730"/>
      <c r="I61" s="730"/>
      <c r="J61" s="730"/>
      <c r="K61" s="730"/>
      <c r="L61" s="730"/>
      <c r="M61" s="730"/>
      <c r="N61" s="730"/>
      <c r="O61" s="730"/>
      <c r="P61" s="730"/>
      <c r="Q61" s="730"/>
      <c r="R61" s="731" t="s">
        <v>65</v>
      </c>
      <c r="S61" s="2645"/>
      <c r="T61" s="2645"/>
      <c r="U61" s="2645"/>
      <c r="V61" s="2645"/>
      <c r="W61" s="2645"/>
      <c r="X61" s="2645"/>
      <c r="Y61" s="2645"/>
      <c r="Z61" s="2645"/>
      <c r="AA61" s="2645"/>
      <c r="AB61" s="2645"/>
      <c r="AC61" s="609" t="s">
        <v>64</v>
      </c>
      <c r="AD61" s="609"/>
      <c r="AE61" s="730"/>
      <c r="AF61" s="730"/>
      <c r="AG61" s="730"/>
      <c r="AH61" s="730"/>
      <c r="AI61" s="714"/>
    </row>
    <row r="62" spans="1:37">
      <c r="A62" s="2688"/>
      <c r="B62" s="2689"/>
      <c r="C62" s="2689"/>
      <c r="D62" s="2689"/>
      <c r="E62" s="2690"/>
      <c r="F62" s="3234" t="s">
        <v>1280</v>
      </c>
      <c r="G62" s="3232"/>
      <c r="H62" s="3232"/>
      <c r="I62" s="3232"/>
      <c r="J62" s="3232"/>
      <c r="K62" s="3232"/>
      <c r="L62" s="3232"/>
      <c r="M62" s="3232"/>
      <c r="N62" s="3232"/>
      <c r="O62" s="3232"/>
      <c r="P62" s="3232"/>
      <c r="Q62" s="3232"/>
      <c r="R62" s="3232"/>
      <c r="S62" s="3232"/>
      <c r="T62" s="3232"/>
      <c r="U62" s="3232"/>
      <c r="V62" s="3232"/>
      <c r="W62" s="3232"/>
      <c r="X62" s="3232"/>
      <c r="Y62" s="3232"/>
      <c r="Z62" s="3232"/>
      <c r="AA62" s="3232"/>
      <c r="AB62" s="3232"/>
      <c r="AC62" s="3232"/>
      <c r="AD62" s="3232"/>
      <c r="AE62" s="3232"/>
      <c r="AF62" s="3232"/>
      <c r="AG62" s="3232"/>
      <c r="AH62" s="3232"/>
      <c r="AI62" s="3233"/>
    </row>
    <row r="63" spans="1:37">
      <c r="A63" s="2688"/>
      <c r="B63" s="2689"/>
      <c r="C63" s="2689"/>
      <c r="D63" s="2689"/>
      <c r="E63" s="2690"/>
      <c r="F63" s="836"/>
      <c r="G63" s="730"/>
      <c r="H63" s="730"/>
      <c r="I63" s="730"/>
      <c r="J63" s="730"/>
      <c r="K63" s="730"/>
      <c r="L63" s="730"/>
      <c r="M63" s="730"/>
      <c r="N63" s="730"/>
      <c r="O63" s="730"/>
      <c r="P63" s="730"/>
      <c r="Q63" s="730"/>
      <c r="R63" s="609"/>
      <c r="S63" s="609"/>
      <c r="T63" s="609"/>
      <c r="U63" s="609"/>
      <c r="V63" s="609"/>
      <c r="W63" s="609"/>
      <c r="X63" s="609"/>
      <c r="Y63" s="609"/>
      <c r="Z63" s="609"/>
      <c r="AA63" s="609"/>
      <c r="AB63" s="609"/>
      <c r="AC63" s="609"/>
      <c r="AD63" s="609"/>
      <c r="AE63" s="730"/>
      <c r="AF63" s="730"/>
      <c r="AG63" s="730"/>
      <c r="AH63" s="730"/>
      <c r="AI63" s="714"/>
    </row>
    <row r="64" spans="1:37">
      <c r="A64" s="2691"/>
      <c r="B64" s="2692"/>
      <c r="C64" s="2692"/>
      <c r="D64" s="2692"/>
      <c r="E64" s="2693"/>
      <c r="F64" s="837"/>
      <c r="G64" s="732"/>
      <c r="H64" s="732"/>
      <c r="I64" s="732"/>
      <c r="J64" s="732"/>
      <c r="K64" s="732"/>
      <c r="L64" s="732"/>
      <c r="M64" s="732"/>
      <c r="N64" s="732"/>
      <c r="O64" s="732"/>
      <c r="P64" s="732"/>
      <c r="Q64" s="732"/>
      <c r="R64" s="733"/>
      <c r="S64" s="733"/>
      <c r="T64" s="733"/>
      <c r="U64" s="733"/>
      <c r="V64" s="733"/>
      <c r="W64" s="733"/>
      <c r="X64" s="733"/>
      <c r="Y64" s="733"/>
      <c r="Z64" s="733"/>
      <c r="AA64" s="733"/>
      <c r="AB64" s="733"/>
      <c r="AC64" s="733"/>
      <c r="AD64" s="733"/>
      <c r="AE64" s="732"/>
      <c r="AF64" s="732"/>
      <c r="AG64" s="732"/>
      <c r="AH64" s="732"/>
      <c r="AI64" s="715"/>
    </row>
    <row r="65" spans="1:36" s="520" customFormat="1" ht="15" customHeight="1">
      <c r="A65" s="3197">
        <v>23</v>
      </c>
      <c r="B65" s="3197"/>
      <c r="C65" s="3197"/>
      <c r="D65" s="3197"/>
      <c r="E65" s="3197"/>
      <c r="F65" s="3197"/>
      <c r="G65" s="3197"/>
      <c r="H65" s="3197"/>
      <c r="I65" s="3197"/>
      <c r="J65" s="3197"/>
      <c r="K65" s="3197"/>
      <c r="L65" s="3197"/>
      <c r="M65" s="3197"/>
      <c r="N65" s="3197"/>
      <c r="O65" s="3197"/>
      <c r="P65" s="3197"/>
      <c r="Q65" s="3197"/>
      <c r="R65" s="3197"/>
      <c r="S65" s="3197"/>
      <c r="T65" s="3197"/>
      <c r="U65" s="3197"/>
      <c r="V65" s="3197"/>
      <c r="W65" s="3197"/>
      <c r="X65" s="3197"/>
      <c r="Y65" s="3197"/>
      <c r="Z65" s="3197"/>
      <c r="AA65" s="3197"/>
      <c r="AB65" s="3197"/>
      <c r="AC65" s="3197"/>
      <c r="AD65" s="3197"/>
      <c r="AE65" s="3197"/>
      <c r="AF65" s="3197"/>
      <c r="AG65" s="3197"/>
      <c r="AH65" s="3197"/>
      <c r="AI65" s="3197"/>
      <c r="AJ65" s="4"/>
    </row>
    <row r="66" spans="1:36" ht="13.5" customHeight="1">
      <c r="A66" s="3235"/>
      <c r="B66" s="3235"/>
      <c r="C66" s="3235"/>
      <c r="D66" s="3235"/>
      <c r="E66" s="3235"/>
      <c r="F66" s="3235"/>
      <c r="G66" s="3235"/>
      <c r="H66" s="3235"/>
      <c r="I66" s="3235"/>
      <c r="J66" s="3235"/>
      <c r="K66" s="3235"/>
      <c r="L66" s="3235"/>
      <c r="M66" s="3235"/>
      <c r="N66" s="3235"/>
      <c r="O66" s="3235"/>
      <c r="P66" s="3235"/>
      <c r="Q66" s="3235"/>
      <c r="R66" s="3235"/>
      <c r="S66" s="3235"/>
      <c r="T66" s="3235"/>
      <c r="U66" s="3235"/>
      <c r="V66" s="3235"/>
      <c r="W66" s="3235"/>
      <c r="X66" s="3235"/>
      <c r="Y66" s="3235"/>
      <c r="Z66" s="3235"/>
      <c r="AA66" s="3235"/>
      <c r="AB66" s="3235"/>
      <c r="AC66" s="3235"/>
      <c r="AD66" s="3235"/>
      <c r="AE66" s="3235"/>
      <c r="AF66" s="3235"/>
      <c r="AG66" s="3235"/>
      <c r="AH66" s="3235"/>
      <c r="AI66" s="3235"/>
    </row>
    <row r="67" spans="1:36" ht="17.25">
      <c r="A67" s="3236" t="s">
        <v>1281</v>
      </c>
      <c r="B67" s="3236"/>
      <c r="C67" s="3236"/>
      <c r="D67" s="3236"/>
      <c r="E67" s="3236"/>
      <c r="F67" s="3236"/>
      <c r="G67" s="3236"/>
      <c r="H67" s="3236"/>
      <c r="I67" s="3236"/>
      <c r="J67" s="3236"/>
      <c r="K67" s="3236"/>
      <c r="L67" s="3236"/>
      <c r="M67" s="3236"/>
      <c r="N67" s="3236"/>
      <c r="O67" s="3236"/>
      <c r="P67" s="3236"/>
      <c r="Q67" s="3236"/>
      <c r="R67" s="3236"/>
      <c r="S67" s="3236"/>
      <c r="T67" s="3236"/>
      <c r="U67" s="3236"/>
      <c r="V67" s="3236"/>
      <c r="W67" s="3236"/>
      <c r="X67" s="3236"/>
      <c r="Y67" s="3236"/>
      <c r="Z67" s="3236"/>
      <c r="AA67" s="3236"/>
      <c r="AB67" s="3236"/>
      <c r="AC67" s="3236"/>
      <c r="AD67" s="3236"/>
      <c r="AE67" s="3236"/>
      <c r="AF67" s="3236"/>
      <c r="AG67" s="3236"/>
      <c r="AH67" s="3236"/>
      <c r="AI67" s="3236"/>
    </row>
    <row r="68" spans="1:36" ht="23.25" customHeight="1">
      <c r="A68" s="3237" t="s">
        <v>1282</v>
      </c>
      <c r="B68" s="3238"/>
      <c r="C68" s="3238"/>
      <c r="D68" s="3238"/>
      <c r="E68" s="3239"/>
      <c r="F68" s="3237" t="s">
        <v>1283</v>
      </c>
      <c r="G68" s="3238"/>
      <c r="H68" s="3238"/>
      <c r="I68" s="3238"/>
      <c r="J68" s="3238"/>
      <c r="K68" s="3238"/>
      <c r="L68" s="3238"/>
      <c r="M68" s="3238"/>
      <c r="N68" s="3238"/>
      <c r="O68" s="3238"/>
      <c r="P68" s="3238"/>
      <c r="Q68" s="3238"/>
      <c r="R68" s="3238"/>
      <c r="S68" s="3238"/>
      <c r="T68" s="3238"/>
      <c r="U68" s="3238"/>
      <c r="V68" s="3238"/>
      <c r="W68" s="3238"/>
      <c r="X68" s="3238"/>
      <c r="Y68" s="3238"/>
      <c r="Z68" s="3238"/>
      <c r="AA68" s="3238"/>
      <c r="AB68" s="3238"/>
      <c r="AC68" s="3238"/>
      <c r="AD68" s="3238"/>
      <c r="AE68" s="3238"/>
      <c r="AF68" s="3238"/>
      <c r="AG68" s="3238"/>
      <c r="AH68" s="3238"/>
      <c r="AI68" s="3239"/>
    </row>
    <row r="69" spans="1:36" ht="17.25">
      <c r="A69" s="3240"/>
      <c r="B69" s="3241"/>
      <c r="C69" s="3241"/>
      <c r="D69" s="3241"/>
      <c r="E69" s="3242"/>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734"/>
    </row>
    <row r="70" spans="1:36">
      <c r="A70" s="1167" t="s">
        <v>1284</v>
      </c>
      <c r="B70" s="1168"/>
      <c r="C70" s="1168"/>
      <c r="D70" s="1168"/>
      <c r="E70" s="1169"/>
      <c r="F70" s="1625" t="s">
        <v>1285</v>
      </c>
      <c r="G70" s="1626"/>
      <c r="H70" s="1626"/>
      <c r="I70" s="1626"/>
      <c r="J70" s="1626"/>
      <c r="K70" s="1626"/>
      <c r="L70" s="1626"/>
      <c r="M70" s="1626"/>
      <c r="N70" s="1626"/>
      <c r="O70" s="1626"/>
      <c r="P70" s="1626"/>
      <c r="Q70" s="1626"/>
      <c r="R70" s="1626"/>
      <c r="S70" s="1626"/>
      <c r="T70" s="1626"/>
      <c r="U70" s="1626"/>
      <c r="V70" s="1626"/>
      <c r="W70" s="1626"/>
      <c r="X70" s="1626"/>
      <c r="Y70" s="1626"/>
      <c r="Z70" s="1626"/>
      <c r="AA70" s="1626"/>
      <c r="AB70" s="1626"/>
      <c r="AC70" s="1626"/>
      <c r="AD70" s="1626"/>
      <c r="AE70" s="1626"/>
      <c r="AF70" s="1626"/>
      <c r="AG70" s="1626"/>
      <c r="AH70" s="796"/>
      <c r="AI70" s="8"/>
    </row>
    <row r="71" spans="1:36">
      <c r="A71" s="1170"/>
      <c r="B71" s="1171"/>
      <c r="C71" s="1171"/>
      <c r="D71" s="1171"/>
      <c r="E71" s="1172"/>
      <c r="F71" s="2728"/>
      <c r="G71" s="2729"/>
      <c r="H71" s="2729"/>
      <c r="I71" s="2729"/>
      <c r="J71" s="2729"/>
      <c r="K71" s="2729"/>
      <c r="L71" s="2729"/>
      <c r="M71" s="2729"/>
      <c r="N71" s="2729"/>
      <c r="O71" s="2729"/>
      <c r="P71" s="2729"/>
      <c r="Q71" s="2729"/>
      <c r="R71" s="2729"/>
      <c r="S71" s="2729"/>
      <c r="T71" s="2729"/>
      <c r="U71" s="2729"/>
      <c r="V71" s="2729"/>
      <c r="W71" s="2729"/>
      <c r="X71" s="2729"/>
      <c r="Y71" s="2729"/>
      <c r="Z71" s="2729"/>
      <c r="AA71" s="2729"/>
      <c r="AB71" s="2729"/>
      <c r="AC71" s="2729"/>
      <c r="AD71" s="2729"/>
      <c r="AE71" s="2729"/>
      <c r="AF71" s="2729"/>
      <c r="AG71" s="2729"/>
      <c r="AH71" s="537"/>
      <c r="AI71" s="7"/>
    </row>
    <row r="72" spans="1:36">
      <c r="A72" s="1170"/>
      <c r="B72" s="1171"/>
      <c r="C72" s="1171"/>
      <c r="D72" s="1171"/>
      <c r="E72" s="1172"/>
      <c r="F72" s="2916" t="s">
        <v>1566</v>
      </c>
      <c r="G72" s="2917"/>
      <c r="H72" s="2917"/>
      <c r="I72" s="2917"/>
      <c r="J72" s="2917"/>
      <c r="K72" s="2917"/>
      <c r="L72" s="2917"/>
      <c r="M72" s="2917"/>
      <c r="N72" s="2917"/>
      <c r="O72" s="2917"/>
      <c r="P72" s="2917"/>
      <c r="Q72" s="2917"/>
      <c r="R72" s="2917"/>
      <c r="S72" s="2917"/>
      <c r="T72" s="2917"/>
      <c r="U72" s="2917"/>
      <c r="V72" s="2917"/>
      <c r="W72" s="2917"/>
      <c r="X72" s="2917"/>
      <c r="Y72" s="2917"/>
      <c r="Z72" s="2917"/>
      <c r="AA72" s="2917"/>
      <c r="AB72" s="2917"/>
      <c r="AC72" s="2917"/>
      <c r="AD72" s="2917"/>
      <c r="AE72" s="2917"/>
      <c r="AF72" s="2917"/>
      <c r="AG72" s="2917"/>
      <c r="AH72" s="2917"/>
      <c r="AI72" s="2918"/>
    </row>
    <row r="73" spans="1:36" ht="44.25" customHeight="1">
      <c r="A73" s="1170"/>
      <c r="B73" s="1171"/>
      <c r="C73" s="1171"/>
      <c r="D73" s="1171"/>
      <c r="E73" s="1172"/>
      <c r="F73" s="808"/>
      <c r="G73" s="3243"/>
      <c r="H73" s="3243"/>
      <c r="I73" s="3243"/>
      <c r="J73" s="3243"/>
      <c r="K73" s="3243"/>
      <c r="L73" s="3243"/>
      <c r="M73" s="3243"/>
      <c r="N73" s="3243"/>
      <c r="O73" s="3243"/>
      <c r="P73" s="3243"/>
      <c r="Q73" s="3243"/>
      <c r="R73" s="3243"/>
      <c r="S73" s="3243"/>
      <c r="T73" s="3243"/>
      <c r="U73" s="3243"/>
      <c r="V73" s="3243"/>
      <c r="W73" s="3243"/>
      <c r="X73" s="3243"/>
      <c r="Y73" s="3243"/>
      <c r="Z73" s="3243"/>
      <c r="AA73" s="3243"/>
      <c r="AB73" s="3243"/>
      <c r="AC73" s="3243"/>
      <c r="AD73" s="3243"/>
      <c r="AE73" s="3243"/>
      <c r="AF73" s="3243"/>
      <c r="AG73" s="3243"/>
      <c r="AH73" s="3243"/>
      <c r="AI73" s="7"/>
    </row>
    <row r="74" spans="1:36">
      <c r="A74" s="1170"/>
      <c r="B74" s="1171"/>
      <c r="C74" s="1171"/>
      <c r="D74" s="1171"/>
      <c r="E74" s="1172"/>
      <c r="F74" s="2723" t="s">
        <v>1286</v>
      </c>
      <c r="G74" s="2726"/>
      <c r="H74" s="2726"/>
      <c r="I74" s="2726"/>
      <c r="J74" s="2727"/>
      <c r="K74" s="1223" t="s">
        <v>1092</v>
      </c>
      <c r="L74" s="1432"/>
      <c r="M74" s="1432"/>
      <c r="N74" s="1223" t="s">
        <v>1081</v>
      </c>
      <c r="O74" s="1432"/>
      <c r="P74" s="1432"/>
      <c r="Q74" s="1432"/>
      <c r="R74" s="1432"/>
      <c r="S74" s="1432"/>
      <c r="T74" s="1432"/>
      <c r="U74" s="1432"/>
      <c r="V74" s="1432"/>
      <c r="W74" s="1432"/>
      <c r="X74" s="1432"/>
      <c r="Y74" s="1496"/>
      <c r="Z74" s="2352" t="s">
        <v>1287</v>
      </c>
      <c r="AA74" s="1389"/>
      <c r="AB74" s="1389"/>
      <c r="AC74" s="1389"/>
      <c r="AD74" s="1389"/>
      <c r="AE74" s="1389"/>
      <c r="AF74" s="1389"/>
      <c r="AG74" s="1389"/>
      <c r="AH74" s="537"/>
      <c r="AI74" s="87"/>
    </row>
    <row r="75" spans="1:36">
      <c r="A75" s="1170"/>
      <c r="B75" s="1171"/>
      <c r="C75" s="1171"/>
      <c r="D75" s="1171"/>
      <c r="E75" s="1172"/>
      <c r="F75" s="2541"/>
      <c r="G75" s="2726"/>
      <c r="H75" s="2726"/>
      <c r="I75" s="2726"/>
      <c r="J75" s="2727"/>
      <c r="K75" s="2474" t="s">
        <v>1288</v>
      </c>
      <c r="L75" s="2475"/>
      <c r="M75" s="2476"/>
      <c r="N75" s="2474"/>
      <c r="O75" s="2475"/>
      <c r="P75" s="2475"/>
      <c r="Q75" s="2475"/>
      <c r="R75" s="2475"/>
      <c r="S75" s="2475"/>
      <c r="T75" s="2475"/>
      <c r="U75" s="2475"/>
      <c r="V75" s="2475"/>
      <c r="W75" s="2475"/>
      <c r="X75" s="2475"/>
      <c r="Y75" s="2476"/>
      <c r="Z75" s="828" t="s">
        <v>65</v>
      </c>
      <c r="AA75" s="3253"/>
      <c r="AB75" s="3253"/>
      <c r="AC75" s="3253"/>
      <c r="AD75" s="799" t="s">
        <v>64</v>
      </c>
      <c r="AE75" s="2482" t="s">
        <v>1289</v>
      </c>
      <c r="AF75" s="2482"/>
      <c r="AG75" s="2482"/>
      <c r="AH75" s="796"/>
      <c r="AI75" s="8"/>
    </row>
    <row r="76" spans="1:36">
      <c r="A76" s="1170"/>
      <c r="B76" s="1171"/>
      <c r="C76" s="1171"/>
      <c r="D76" s="1171"/>
      <c r="E76" s="1172"/>
      <c r="F76" s="2541"/>
      <c r="G76" s="2726"/>
      <c r="H76" s="2726"/>
      <c r="I76" s="2726"/>
      <c r="J76" s="2727"/>
      <c r="K76" s="3244" t="s">
        <v>1248</v>
      </c>
      <c r="L76" s="3054"/>
      <c r="M76" s="3054"/>
      <c r="N76" s="3244"/>
      <c r="O76" s="3054"/>
      <c r="P76" s="3054"/>
      <c r="Q76" s="3054"/>
      <c r="R76" s="3054"/>
      <c r="S76" s="3054"/>
      <c r="T76" s="3054"/>
      <c r="U76" s="3054"/>
      <c r="V76" s="3054"/>
      <c r="W76" s="3054"/>
      <c r="X76" s="3054"/>
      <c r="Y76" s="3245"/>
      <c r="Z76" s="832" t="s">
        <v>65</v>
      </c>
      <c r="AA76" s="3246"/>
      <c r="AB76" s="3246"/>
      <c r="AC76" s="3246"/>
      <c r="AD76" s="798" t="s">
        <v>64</v>
      </c>
      <c r="AE76" s="3247" t="s">
        <v>1289</v>
      </c>
      <c r="AF76" s="3247"/>
      <c r="AG76" s="3247"/>
      <c r="AH76" s="802"/>
      <c r="AI76" s="635"/>
    </row>
    <row r="77" spans="1:36">
      <c r="A77" s="1170"/>
      <c r="B77" s="1171"/>
      <c r="C77" s="1171"/>
      <c r="D77" s="1171"/>
      <c r="E77" s="1172"/>
      <c r="F77" s="2541"/>
      <c r="G77" s="2726"/>
      <c r="H77" s="2726"/>
      <c r="I77" s="2726"/>
      <c r="J77" s="2727"/>
      <c r="K77" s="3248" t="s">
        <v>1249</v>
      </c>
      <c r="L77" s="3249"/>
      <c r="M77" s="3249"/>
      <c r="N77" s="3248"/>
      <c r="O77" s="3249"/>
      <c r="P77" s="3249"/>
      <c r="Q77" s="3249"/>
      <c r="R77" s="3249"/>
      <c r="S77" s="3249"/>
      <c r="T77" s="3249"/>
      <c r="U77" s="3249"/>
      <c r="V77" s="3249"/>
      <c r="W77" s="3249"/>
      <c r="X77" s="3249"/>
      <c r="Y77" s="3250"/>
      <c r="Z77" s="833" t="s">
        <v>65</v>
      </c>
      <c r="AA77" s="1427"/>
      <c r="AB77" s="1427"/>
      <c r="AC77" s="1427"/>
      <c r="AD77" s="834" t="s">
        <v>64</v>
      </c>
      <c r="AE77" s="3251" t="s">
        <v>1289</v>
      </c>
      <c r="AF77" s="3251"/>
      <c r="AG77" s="3251"/>
      <c r="AH77" s="802"/>
      <c r="AI77" s="635"/>
    </row>
    <row r="78" spans="1:36">
      <c r="A78" s="1170"/>
      <c r="B78" s="1171"/>
      <c r="C78" s="1171"/>
      <c r="D78" s="1171"/>
      <c r="E78" s="1172"/>
      <c r="F78" s="2541"/>
      <c r="G78" s="2726"/>
      <c r="H78" s="2726"/>
      <c r="I78" s="2726"/>
      <c r="J78" s="2727"/>
      <c r="K78" s="3244" t="s">
        <v>1290</v>
      </c>
      <c r="L78" s="3054"/>
      <c r="M78" s="3054"/>
      <c r="N78" s="3244"/>
      <c r="O78" s="3054"/>
      <c r="P78" s="3054"/>
      <c r="Q78" s="3054"/>
      <c r="R78" s="3054"/>
      <c r="S78" s="3054"/>
      <c r="T78" s="3054"/>
      <c r="U78" s="3054"/>
      <c r="V78" s="3054"/>
      <c r="W78" s="3054"/>
      <c r="X78" s="3054"/>
      <c r="Y78" s="3245"/>
      <c r="Z78" s="832" t="s">
        <v>65</v>
      </c>
      <c r="AA78" s="3246"/>
      <c r="AB78" s="3246"/>
      <c r="AC78" s="3246"/>
      <c r="AD78" s="798" t="s">
        <v>64</v>
      </c>
      <c r="AE78" s="3247" t="s">
        <v>1289</v>
      </c>
      <c r="AF78" s="3247"/>
      <c r="AG78" s="3247"/>
      <c r="AH78" s="802"/>
      <c r="AI78" s="635"/>
    </row>
    <row r="79" spans="1:36">
      <c r="A79" s="1170"/>
      <c r="B79" s="1171"/>
      <c r="C79" s="1171"/>
      <c r="D79" s="1171"/>
      <c r="E79" s="1172"/>
      <c r="F79" s="2541"/>
      <c r="G79" s="2726"/>
      <c r="H79" s="2726"/>
      <c r="I79" s="2726"/>
      <c r="J79" s="2727"/>
      <c r="K79" s="3244" t="s">
        <v>1291</v>
      </c>
      <c r="L79" s="3054"/>
      <c r="M79" s="3054"/>
      <c r="N79" s="3244"/>
      <c r="O79" s="3054"/>
      <c r="P79" s="3054"/>
      <c r="Q79" s="3054"/>
      <c r="R79" s="3054"/>
      <c r="S79" s="3054"/>
      <c r="T79" s="3054"/>
      <c r="U79" s="3054"/>
      <c r="V79" s="3054"/>
      <c r="W79" s="3054"/>
      <c r="X79" s="3054"/>
      <c r="Y79" s="3245"/>
      <c r="Z79" s="832" t="s">
        <v>65</v>
      </c>
      <c r="AA79" s="3246"/>
      <c r="AB79" s="3246"/>
      <c r="AC79" s="3246"/>
      <c r="AD79" s="798" t="s">
        <v>64</v>
      </c>
      <c r="AE79" s="3247" t="s">
        <v>1289</v>
      </c>
      <c r="AF79" s="3247"/>
      <c r="AG79" s="3247"/>
      <c r="AH79" s="802"/>
      <c r="AI79" s="635"/>
    </row>
    <row r="80" spans="1:36">
      <c r="A80" s="1170"/>
      <c r="B80" s="1171"/>
      <c r="C80" s="1171"/>
      <c r="D80" s="1171"/>
      <c r="E80" s="1172"/>
      <c r="F80" s="2541"/>
      <c r="G80" s="2726"/>
      <c r="H80" s="2726"/>
      <c r="I80" s="2726"/>
      <c r="J80" s="2727"/>
      <c r="K80" s="1223" t="s">
        <v>1292</v>
      </c>
      <c r="L80" s="1432"/>
      <c r="M80" s="1432"/>
      <c r="N80" s="1223"/>
      <c r="O80" s="1432"/>
      <c r="P80" s="1432"/>
      <c r="Q80" s="1432"/>
      <c r="R80" s="1432"/>
      <c r="S80" s="1432"/>
      <c r="T80" s="1432"/>
      <c r="U80" s="1432"/>
      <c r="V80" s="1432"/>
      <c r="W80" s="1432"/>
      <c r="X80" s="1432"/>
      <c r="Y80" s="1496"/>
      <c r="Z80" s="780" t="s">
        <v>65</v>
      </c>
      <c r="AA80" s="1424"/>
      <c r="AB80" s="1424"/>
      <c r="AC80" s="1424"/>
      <c r="AD80" s="775" t="s">
        <v>64</v>
      </c>
      <c r="AE80" s="1480" t="s">
        <v>1289</v>
      </c>
      <c r="AF80" s="1480"/>
      <c r="AG80" s="1480"/>
      <c r="AH80" s="802"/>
      <c r="AI80" s="635"/>
    </row>
    <row r="81" spans="1:35">
      <c r="A81" s="1170"/>
      <c r="B81" s="1171"/>
      <c r="C81" s="1171"/>
      <c r="D81" s="1171"/>
      <c r="E81" s="1172"/>
      <c r="F81" s="2728"/>
      <c r="G81" s="2729"/>
      <c r="H81" s="2729"/>
      <c r="I81" s="2729"/>
      <c r="J81" s="2730"/>
      <c r="K81" s="1453" t="s">
        <v>1293</v>
      </c>
      <c r="L81" s="1454"/>
      <c r="M81" s="1541"/>
      <c r="N81" s="764"/>
      <c r="O81" s="764"/>
      <c r="P81" s="764"/>
      <c r="Q81" s="764"/>
      <c r="R81" s="764"/>
      <c r="S81" s="764"/>
      <c r="T81" s="764"/>
      <c r="U81" s="764"/>
      <c r="V81" s="764"/>
      <c r="W81" s="764"/>
      <c r="X81" s="762" t="s">
        <v>65</v>
      </c>
      <c r="Y81" s="3252"/>
      <c r="Z81" s="3252"/>
      <c r="AA81" s="3252"/>
      <c r="AB81" s="3252"/>
      <c r="AC81" s="3252"/>
      <c r="AD81" s="3252"/>
      <c r="AE81" s="3252"/>
      <c r="AF81" s="3252"/>
      <c r="AG81" s="3252"/>
      <c r="AH81" s="3252"/>
      <c r="AI81" s="9" t="s">
        <v>64</v>
      </c>
    </row>
    <row r="82" spans="1:35">
      <c r="A82" s="1170"/>
      <c r="B82" s="1171"/>
      <c r="C82" s="1171"/>
      <c r="D82" s="1171"/>
      <c r="E82" s="1172"/>
      <c r="F82" s="2723" t="s">
        <v>1294</v>
      </c>
      <c r="G82" s="2724"/>
      <c r="H82" s="2724"/>
      <c r="I82" s="2724"/>
      <c r="J82" s="2725"/>
      <c r="K82" s="1431" t="s">
        <v>1295</v>
      </c>
      <c r="L82" s="1325"/>
      <c r="M82" s="1325"/>
      <c r="N82" s="1325"/>
      <c r="O82" s="1325"/>
      <c r="P82" s="1325"/>
      <c r="Q82" s="1325"/>
      <c r="R82" s="1325"/>
      <c r="S82" s="1325"/>
      <c r="T82" s="1325"/>
      <c r="U82" s="1325"/>
      <c r="V82" s="1325"/>
      <c r="W82" s="1325"/>
      <c r="X82" s="1325"/>
      <c r="Y82" s="1325"/>
      <c r="Z82" s="1325"/>
      <c r="AA82" s="1325"/>
      <c r="AB82" s="1325"/>
      <c r="AC82" s="1325"/>
      <c r="AD82" s="1325"/>
      <c r="AE82" s="1325"/>
      <c r="AF82" s="1325"/>
      <c r="AG82" s="1325"/>
      <c r="AH82" s="796"/>
      <c r="AI82" s="8"/>
    </row>
    <row r="83" spans="1:35">
      <c r="A83" s="1170"/>
      <c r="B83" s="1171"/>
      <c r="C83" s="1171"/>
      <c r="D83" s="1171"/>
      <c r="E83" s="1172"/>
      <c r="F83" s="2541"/>
      <c r="G83" s="2726"/>
      <c r="H83" s="2726"/>
      <c r="I83" s="2726"/>
      <c r="J83" s="2727"/>
      <c r="K83" s="2940"/>
      <c r="L83" s="2939"/>
      <c r="M83" s="2939"/>
      <c r="N83" s="2939"/>
      <c r="O83" s="2939"/>
      <c r="P83" s="2939"/>
      <c r="Q83" s="2939"/>
      <c r="R83" s="2939"/>
      <c r="S83" s="2939"/>
      <c r="T83" s="2939"/>
      <c r="U83" s="2939"/>
      <c r="V83" s="2939"/>
      <c r="W83" s="2939"/>
      <c r="X83" s="2939"/>
      <c r="Y83" s="2939"/>
      <c r="Z83" s="2939"/>
      <c r="AA83" s="2939"/>
      <c r="AB83" s="2939"/>
      <c r="AC83" s="2939"/>
      <c r="AD83" s="2939"/>
      <c r="AE83" s="2939"/>
      <c r="AF83" s="2939"/>
      <c r="AG83" s="2939"/>
      <c r="AH83" s="537"/>
      <c r="AI83" s="7"/>
    </row>
    <row r="84" spans="1:35">
      <c r="A84" s="1170"/>
      <c r="B84" s="1171"/>
      <c r="C84" s="1171"/>
      <c r="D84" s="1171"/>
      <c r="E84" s="1172"/>
      <c r="F84" s="2541"/>
      <c r="G84" s="2726"/>
      <c r="H84" s="2726"/>
      <c r="I84" s="2726"/>
      <c r="J84" s="2727"/>
      <c r="K84" s="1431" t="s">
        <v>1296</v>
      </c>
      <c r="L84" s="1325"/>
      <c r="M84" s="1325"/>
      <c r="N84" s="1325"/>
      <c r="O84" s="1325"/>
      <c r="P84" s="1325"/>
      <c r="Q84" s="1325"/>
      <c r="R84" s="1325"/>
      <c r="S84" s="1325"/>
      <c r="T84" s="1325"/>
      <c r="U84" s="1325"/>
      <c r="V84" s="1325"/>
      <c r="W84" s="1325"/>
      <c r="X84" s="1325"/>
      <c r="Y84" s="1325"/>
      <c r="Z84" s="1325"/>
      <c r="AA84" s="1325"/>
      <c r="AB84" s="1325"/>
      <c r="AC84" s="1325"/>
      <c r="AD84" s="1325"/>
      <c r="AE84" s="1325"/>
      <c r="AF84" s="1325"/>
      <c r="AG84" s="1325"/>
      <c r="AH84" s="796"/>
      <c r="AI84" s="8"/>
    </row>
    <row r="85" spans="1:35">
      <c r="A85" s="1170"/>
      <c r="B85" s="1171"/>
      <c r="C85" s="1171"/>
      <c r="D85" s="1171"/>
      <c r="E85" s="1172"/>
      <c r="F85" s="2541"/>
      <c r="G85" s="2726"/>
      <c r="H85" s="2726"/>
      <c r="I85" s="2726"/>
      <c r="J85" s="2727"/>
      <c r="K85" s="2940"/>
      <c r="L85" s="2939"/>
      <c r="M85" s="2939"/>
      <c r="N85" s="2939"/>
      <c r="O85" s="2939"/>
      <c r="P85" s="2939"/>
      <c r="Q85" s="2939"/>
      <c r="R85" s="2939"/>
      <c r="S85" s="2939"/>
      <c r="T85" s="2939"/>
      <c r="U85" s="2939"/>
      <c r="V85" s="2939"/>
      <c r="W85" s="2939"/>
      <c r="X85" s="2939"/>
      <c r="Y85" s="2939"/>
      <c r="Z85" s="2939"/>
      <c r="AA85" s="2939"/>
      <c r="AB85" s="2939"/>
      <c r="AC85" s="2939"/>
      <c r="AD85" s="2939"/>
      <c r="AE85" s="2939"/>
      <c r="AF85" s="2939"/>
      <c r="AG85" s="2939"/>
      <c r="AH85" s="537"/>
      <c r="AI85" s="7"/>
    </row>
    <row r="86" spans="1:35">
      <c r="A86" s="1170"/>
      <c r="B86" s="1171"/>
      <c r="C86" s="1171"/>
      <c r="D86" s="1171"/>
      <c r="E86" s="1172"/>
      <c r="F86" s="2541"/>
      <c r="G86" s="2726"/>
      <c r="H86" s="2726"/>
      <c r="I86" s="2726"/>
      <c r="J86" s="2727"/>
      <c r="K86" s="1431" t="s">
        <v>1297</v>
      </c>
      <c r="L86" s="1325"/>
      <c r="M86" s="1325"/>
      <c r="N86" s="1325"/>
      <c r="O86" s="1325"/>
      <c r="P86" s="1325"/>
      <c r="Q86" s="1325"/>
      <c r="R86" s="1325"/>
      <c r="S86" s="1325"/>
      <c r="T86" s="1325"/>
      <c r="U86" s="1325"/>
      <c r="V86" s="1325"/>
      <c r="W86" s="1325"/>
      <c r="X86" s="1325"/>
      <c r="Y86" s="1325"/>
      <c r="Z86" s="1325"/>
      <c r="AA86" s="1325"/>
      <c r="AB86" s="1325"/>
      <c r="AC86" s="1325"/>
      <c r="AD86" s="1325"/>
      <c r="AE86" s="1325"/>
      <c r="AF86" s="1325"/>
      <c r="AG86" s="1325"/>
      <c r="AH86" s="796"/>
      <c r="AI86" s="8"/>
    </row>
    <row r="87" spans="1:35">
      <c r="A87" s="1173"/>
      <c r="B87" s="1174"/>
      <c r="C87" s="1174"/>
      <c r="D87" s="1174"/>
      <c r="E87" s="1175"/>
      <c r="F87" s="2541"/>
      <c r="G87" s="2726"/>
      <c r="H87" s="2726"/>
      <c r="I87" s="2726"/>
      <c r="J87" s="2727"/>
      <c r="K87" s="1165"/>
      <c r="L87" s="1166"/>
      <c r="M87" s="1166"/>
      <c r="N87" s="1166"/>
      <c r="O87" s="1166"/>
      <c r="P87" s="1166"/>
      <c r="Q87" s="1166"/>
      <c r="R87" s="1166"/>
      <c r="S87" s="1166"/>
      <c r="T87" s="1166"/>
      <c r="U87" s="1166"/>
      <c r="V87" s="1166"/>
      <c r="W87" s="1166"/>
      <c r="X87" s="1166"/>
      <c r="Y87" s="1166"/>
      <c r="Z87" s="1166"/>
      <c r="AA87" s="1166"/>
      <c r="AB87" s="1166"/>
      <c r="AC87" s="1166"/>
      <c r="AD87" s="1166"/>
      <c r="AE87" s="1166"/>
      <c r="AF87" s="1166"/>
      <c r="AG87" s="1166"/>
      <c r="AH87" s="537"/>
      <c r="AI87" s="7"/>
    </row>
    <row r="88" spans="1:35">
      <c r="A88" s="1167" t="s">
        <v>1298</v>
      </c>
      <c r="B88" s="1168"/>
      <c r="C88" s="1168"/>
      <c r="D88" s="1168"/>
      <c r="E88" s="1169"/>
      <c r="F88" s="1456" t="s">
        <v>1299</v>
      </c>
      <c r="G88" s="1193"/>
      <c r="H88" s="1193"/>
      <c r="I88" s="1193"/>
      <c r="J88" s="1193"/>
      <c r="K88" s="1193"/>
      <c r="L88" s="1193"/>
      <c r="M88" s="1193"/>
      <c r="N88" s="1193"/>
      <c r="O88" s="1193"/>
      <c r="P88" s="1193"/>
      <c r="Q88" s="1193"/>
      <c r="R88" s="1193"/>
      <c r="S88" s="1193"/>
      <c r="T88" s="1193"/>
      <c r="U88" s="1193"/>
      <c r="V88" s="1193"/>
      <c r="W88" s="1193"/>
      <c r="X88" s="1193"/>
      <c r="Y88" s="1193"/>
      <c r="Z88" s="1193"/>
      <c r="AA88" s="1193"/>
      <c r="AB88" s="1193"/>
      <c r="AC88" s="1193"/>
      <c r="AD88" s="1193"/>
      <c r="AE88" s="1193"/>
      <c r="AF88" s="1193"/>
      <c r="AG88" s="1193"/>
      <c r="AH88" s="1193"/>
      <c r="AI88" s="1194"/>
    </row>
    <row r="89" spans="1:35">
      <c r="A89" s="1170"/>
      <c r="B89" s="1171"/>
      <c r="C89" s="1171"/>
      <c r="D89" s="1171"/>
      <c r="E89" s="1172"/>
      <c r="F89" s="826"/>
      <c r="G89" s="778"/>
      <c r="H89" s="778"/>
      <c r="I89" s="778"/>
      <c r="J89" s="778"/>
      <c r="K89" s="778"/>
      <c r="L89" s="778"/>
      <c r="M89" s="778"/>
      <c r="N89" s="778"/>
      <c r="O89" s="778"/>
      <c r="P89" s="778"/>
      <c r="Q89" s="778"/>
      <c r="R89" s="778"/>
      <c r="S89" s="778"/>
      <c r="T89" s="778"/>
      <c r="U89" s="778"/>
      <c r="V89" s="778"/>
      <c r="W89" s="805"/>
      <c r="X89" s="778"/>
      <c r="Y89" s="778"/>
      <c r="Z89" s="778"/>
      <c r="AA89" s="778"/>
      <c r="AB89" s="778"/>
      <c r="AC89" s="778"/>
      <c r="AD89" s="778"/>
      <c r="AE89" s="778"/>
      <c r="AF89" s="778"/>
      <c r="AG89" s="778"/>
      <c r="AH89" s="778"/>
      <c r="AI89" s="779"/>
    </row>
    <row r="90" spans="1:35" ht="23.25" customHeight="1">
      <c r="A90" s="1170"/>
      <c r="B90" s="1171"/>
      <c r="C90" s="1171"/>
      <c r="D90" s="1171"/>
      <c r="E90" s="1172"/>
      <c r="F90" s="1167" t="s">
        <v>1567</v>
      </c>
      <c r="G90" s="1168"/>
      <c r="H90" s="1168"/>
      <c r="I90" s="1168"/>
      <c r="J90" s="1168"/>
      <c r="K90" s="1168"/>
      <c r="L90" s="1168"/>
      <c r="M90" s="1168"/>
      <c r="N90" s="1168"/>
      <c r="O90" s="1168"/>
      <c r="P90" s="1168"/>
      <c r="Q90" s="1168"/>
      <c r="R90" s="1168"/>
      <c r="S90" s="1168"/>
      <c r="T90" s="1168"/>
      <c r="U90" s="1168"/>
      <c r="V90" s="1168"/>
      <c r="W90" s="1168"/>
      <c r="X90" s="1168"/>
      <c r="Y90" s="1168"/>
      <c r="Z90" s="1168"/>
      <c r="AA90" s="1168"/>
      <c r="AB90" s="1168"/>
      <c r="AC90" s="1168"/>
      <c r="AD90" s="1168"/>
      <c r="AE90" s="1168"/>
      <c r="AF90" s="1168"/>
      <c r="AG90" s="1168"/>
      <c r="AH90" s="1168"/>
      <c r="AI90" s="1169"/>
    </row>
    <row r="91" spans="1:35">
      <c r="A91" s="1173"/>
      <c r="B91" s="1174"/>
      <c r="C91" s="1174"/>
      <c r="D91" s="1174"/>
      <c r="E91" s="1175"/>
      <c r="F91" s="773"/>
      <c r="G91" s="774"/>
      <c r="H91" s="774"/>
      <c r="I91" s="774"/>
      <c r="J91" s="774"/>
      <c r="K91" s="774"/>
      <c r="L91" s="774"/>
      <c r="M91" s="774"/>
      <c r="N91" s="774"/>
      <c r="O91" s="774"/>
      <c r="P91" s="774"/>
      <c r="Q91" s="774"/>
      <c r="R91" s="774"/>
      <c r="S91" s="774"/>
      <c r="T91" s="774"/>
      <c r="U91" s="774"/>
      <c r="V91" s="774"/>
      <c r="W91" s="774"/>
      <c r="X91" s="774"/>
      <c r="Y91" s="774"/>
      <c r="Z91" s="1034"/>
      <c r="AA91" s="1034"/>
      <c r="AB91" s="774"/>
      <c r="AC91" s="774"/>
      <c r="AD91" s="1034"/>
      <c r="AE91" s="1034"/>
      <c r="AF91" s="774"/>
      <c r="AG91" s="774"/>
      <c r="AH91" s="1034"/>
      <c r="AI91" s="1035"/>
    </row>
    <row r="92" spans="1:35">
      <c r="A92" s="1167" t="s">
        <v>1300</v>
      </c>
      <c r="B92" s="1168"/>
      <c r="C92" s="1168"/>
      <c r="D92" s="1168"/>
      <c r="E92" s="1169"/>
      <c r="F92" s="1168" t="s">
        <v>1301</v>
      </c>
      <c r="G92" s="1168"/>
      <c r="H92" s="1168"/>
      <c r="I92" s="1168"/>
      <c r="J92" s="1168"/>
      <c r="K92" s="1168"/>
      <c r="L92" s="1168"/>
      <c r="M92" s="1168"/>
      <c r="N92" s="1168"/>
      <c r="O92" s="1168"/>
      <c r="P92" s="1168"/>
      <c r="Q92" s="1168"/>
      <c r="R92" s="1168"/>
      <c r="S92" s="1168"/>
      <c r="T92" s="1168"/>
      <c r="U92" s="1168"/>
      <c r="V92" s="1168"/>
      <c r="W92" s="1168"/>
      <c r="X92" s="1168"/>
      <c r="Y92" s="1168"/>
      <c r="Z92" s="1168"/>
      <c r="AA92" s="1168"/>
      <c r="AB92" s="1168"/>
      <c r="AC92" s="1168"/>
      <c r="AD92" s="1168"/>
      <c r="AE92" s="1168"/>
      <c r="AF92" s="1168"/>
      <c r="AG92" s="1168"/>
      <c r="AH92" s="1168"/>
      <c r="AI92" s="1169"/>
    </row>
    <row r="93" spans="1:35">
      <c r="A93" s="1170"/>
      <c r="B93" s="1171"/>
      <c r="C93" s="1171"/>
      <c r="D93" s="1171"/>
      <c r="E93" s="1172"/>
      <c r="F93" s="1171"/>
      <c r="G93" s="1171"/>
      <c r="H93" s="1171"/>
      <c r="I93" s="1171"/>
      <c r="J93" s="1171"/>
      <c r="K93" s="1171"/>
      <c r="L93" s="1171"/>
      <c r="M93" s="1171"/>
      <c r="N93" s="1171"/>
      <c r="O93" s="1171"/>
      <c r="P93" s="1171"/>
      <c r="Q93" s="1171"/>
      <c r="R93" s="1171"/>
      <c r="S93" s="1171"/>
      <c r="T93" s="1171"/>
      <c r="U93" s="1171"/>
      <c r="V93" s="1171"/>
      <c r="W93" s="1171"/>
      <c r="X93" s="1171"/>
      <c r="Y93" s="1171"/>
      <c r="Z93" s="1171"/>
      <c r="AA93" s="1171"/>
      <c r="AB93" s="1171"/>
      <c r="AC93" s="1171"/>
      <c r="AD93" s="1171"/>
      <c r="AE93" s="1171"/>
      <c r="AF93" s="1171"/>
      <c r="AG93" s="1171"/>
      <c r="AH93" s="1171"/>
      <c r="AI93" s="1172"/>
    </row>
    <row r="94" spans="1:35">
      <c r="A94" s="1170"/>
      <c r="B94" s="1171"/>
      <c r="C94" s="1171"/>
      <c r="D94" s="1171"/>
      <c r="E94" s="1172"/>
      <c r="F94" s="1166"/>
      <c r="G94" s="1166"/>
      <c r="H94" s="1166"/>
      <c r="I94" s="1166"/>
      <c r="J94" s="1166"/>
      <c r="K94" s="1166"/>
      <c r="L94" s="1166"/>
      <c r="M94" s="1166"/>
      <c r="N94" s="1166"/>
      <c r="O94" s="1166"/>
      <c r="P94" s="1166"/>
      <c r="Q94" s="1166"/>
      <c r="R94" s="1166"/>
      <c r="S94" s="1166"/>
      <c r="T94" s="1166"/>
      <c r="U94" s="1166"/>
      <c r="V94" s="1166"/>
      <c r="W94" s="1166"/>
      <c r="X94" s="1166"/>
      <c r="Y94" s="1166"/>
      <c r="Z94" s="1166"/>
      <c r="AA94" s="1166"/>
      <c r="AB94" s="1166"/>
      <c r="AC94" s="1166"/>
      <c r="AD94" s="1166"/>
      <c r="AE94" s="1166"/>
      <c r="AF94" s="1166"/>
      <c r="AG94" s="1166"/>
      <c r="AH94" s="1166"/>
      <c r="AI94" s="1176"/>
    </row>
    <row r="95" spans="1:35">
      <c r="A95" s="1170"/>
      <c r="B95" s="1171"/>
      <c r="C95" s="1171"/>
      <c r="D95" s="1171"/>
      <c r="E95" s="1172"/>
      <c r="F95" s="3254" t="s">
        <v>1568</v>
      </c>
      <c r="G95" s="3255"/>
      <c r="H95" s="3255"/>
      <c r="I95" s="3255"/>
      <c r="J95" s="3255"/>
      <c r="K95" s="3255"/>
      <c r="L95" s="3255"/>
      <c r="M95" s="3255"/>
      <c r="N95" s="3255"/>
      <c r="O95" s="3255"/>
      <c r="P95" s="3255"/>
      <c r="Q95" s="3255"/>
      <c r="R95" s="3255"/>
      <c r="S95" s="3255"/>
      <c r="T95" s="3255"/>
      <c r="U95" s="3255"/>
      <c r="V95" s="3255"/>
      <c r="W95" s="3255"/>
      <c r="X95" s="3255"/>
      <c r="Y95" s="3255"/>
      <c r="Z95" s="3255"/>
      <c r="AA95" s="3255"/>
      <c r="AB95" s="3255"/>
      <c r="AC95" s="3255"/>
      <c r="AD95" s="3255"/>
      <c r="AE95" s="3255"/>
      <c r="AF95" s="3255"/>
      <c r="AG95" s="3255"/>
      <c r="AH95" s="3255"/>
      <c r="AI95" s="3256"/>
    </row>
    <row r="96" spans="1:35">
      <c r="A96" s="1170"/>
      <c r="B96" s="1171"/>
      <c r="C96" s="1171"/>
      <c r="D96" s="1171"/>
      <c r="E96" s="1172"/>
      <c r="F96" s="3257"/>
      <c r="G96" s="3258"/>
      <c r="H96" s="3258"/>
      <c r="I96" s="3258"/>
      <c r="J96" s="3258"/>
      <c r="K96" s="3258"/>
      <c r="L96" s="3258"/>
      <c r="M96" s="3258"/>
      <c r="N96" s="3258"/>
      <c r="O96" s="3258"/>
      <c r="P96" s="3258"/>
      <c r="Q96" s="3258"/>
      <c r="R96" s="3258"/>
      <c r="S96" s="3258"/>
      <c r="T96" s="3258"/>
      <c r="U96" s="3258"/>
      <c r="V96" s="3258"/>
      <c r="W96" s="3258"/>
      <c r="X96" s="3258"/>
      <c r="Y96" s="3258"/>
      <c r="Z96" s="3258"/>
      <c r="AA96" s="3258"/>
      <c r="AB96" s="3258"/>
      <c r="AC96" s="3258"/>
      <c r="AD96" s="3258"/>
      <c r="AE96" s="3258"/>
      <c r="AF96" s="3258"/>
      <c r="AG96" s="3258"/>
      <c r="AH96" s="3258"/>
      <c r="AI96" s="3259"/>
    </row>
    <row r="97" spans="1:35">
      <c r="A97" s="1170"/>
      <c r="B97" s="1171"/>
      <c r="C97" s="1171"/>
      <c r="D97" s="1171"/>
      <c r="E97" s="1172"/>
      <c r="F97" s="3257"/>
      <c r="G97" s="3258"/>
      <c r="H97" s="3258"/>
      <c r="I97" s="3258"/>
      <c r="J97" s="3258"/>
      <c r="K97" s="3258"/>
      <c r="L97" s="3258"/>
      <c r="M97" s="3258"/>
      <c r="N97" s="3258"/>
      <c r="O97" s="3258"/>
      <c r="P97" s="3258"/>
      <c r="Q97" s="3258"/>
      <c r="R97" s="3258"/>
      <c r="S97" s="3258"/>
      <c r="T97" s="3258"/>
      <c r="U97" s="3258"/>
      <c r="V97" s="3258"/>
      <c r="W97" s="3258"/>
      <c r="X97" s="3258"/>
      <c r="Y97" s="3258"/>
      <c r="Z97" s="3258"/>
      <c r="AA97" s="3258"/>
      <c r="AB97" s="3258"/>
      <c r="AC97" s="3258"/>
      <c r="AD97" s="3258"/>
      <c r="AE97" s="3258"/>
      <c r="AF97" s="3258"/>
      <c r="AG97" s="3258"/>
      <c r="AH97" s="3258"/>
      <c r="AI97" s="3259"/>
    </row>
    <row r="98" spans="1:35">
      <c r="A98" s="1173"/>
      <c r="B98" s="1174"/>
      <c r="C98" s="1174"/>
      <c r="D98" s="1174"/>
      <c r="E98" s="1175"/>
      <c r="F98" s="775"/>
      <c r="G98" s="775"/>
      <c r="H98" s="775"/>
      <c r="I98" s="775"/>
      <c r="J98" s="775"/>
      <c r="K98" s="775"/>
      <c r="L98" s="775"/>
      <c r="M98" s="775"/>
      <c r="N98" s="775"/>
      <c r="O98" s="775"/>
      <c r="P98" s="775"/>
      <c r="Q98" s="775"/>
      <c r="R98" s="775"/>
      <c r="S98" s="775"/>
      <c r="T98" s="775"/>
      <c r="U98" s="775"/>
      <c r="V98" s="775"/>
      <c r="W98" s="775"/>
      <c r="X98" s="775"/>
      <c r="Y98" s="775"/>
      <c r="Z98" s="775"/>
      <c r="AA98" s="775"/>
      <c r="AB98" s="775"/>
      <c r="AC98" s="775"/>
      <c r="AD98" s="775"/>
      <c r="AE98" s="775"/>
      <c r="AF98" s="775"/>
      <c r="AG98" s="775"/>
      <c r="AH98" s="775"/>
      <c r="AI98" s="781"/>
    </row>
    <row r="99" spans="1:35">
      <c r="A99" s="3260" t="s">
        <v>1302</v>
      </c>
      <c r="B99" s="3260"/>
      <c r="C99" s="3260"/>
      <c r="D99" s="3260"/>
      <c r="E99" s="3260"/>
      <c r="F99" s="1168" t="s">
        <v>1303</v>
      </c>
      <c r="G99" s="1168"/>
      <c r="H99" s="1168"/>
      <c r="I99" s="1168"/>
      <c r="J99" s="1168"/>
      <c r="K99" s="1168"/>
      <c r="L99" s="1168"/>
      <c r="M99" s="1168"/>
      <c r="N99" s="1168"/>
      <c r="O99" s="1168"/>
      <c r="P99" s="1168"/>
      <c r="Q99" s="1168"/>
      <c r="R99" s="1168"/>
      <c r="S99" s="1168"/>
      <c r="T99" s="1168"/>
      <c r="U99" s="1168"/>
      <c r="V99" s="1168"/>
      <c r="W99" s="1168"/>
      <c r="X99" s="1168"/>
      <c r="Y99" s="1168"/>
      <c r="Z99" s="1168"/>
      <c r="AA99" s="1168"/>
      <c r="AB99" s="1168"/>
      <c r="AC99" s="1168"/>
      <c r="AD99" s="1168"/>
      <c r="AE99" s="1168"/>
      <c r="AF99" s="1168"/>
      <c r="AG99" s="1168"/>
      <c r="AH99" s="1168"/>
      <c r="AI99" s="1169"/>
    </row>
    <row r="100" spans="1:35">
      <c r="A100" s="3260"/>
      <c r="B100" s="3260"/>
      <c r="C100" s="3260"/>
      <c r="D100" s="3260"/>
      <c r="E100" s="3260"/>
      <c r="F100" s="1171"/>
      <c r="G100" s="1171"/>
      <c r="H100" s="1171"/>
      <c r="I100" s="1171"/>
      <c r="J100" s="1171"/>
      <c r="K100" s="1171"/>
      <c r="L100" s="1171"/>
      <c r="M100" s="1171"/>
      <c r="N100" s="1171"/>
      <c r="O100" s="1171"/>
      <c r="P100" s="1171"/>
      <c r="Q100" s="1171"/>
      <c r="R100" s="1171"/>
      <c r="S100" s="1171"/>
      <c r="T100" s="1171"/>
      <c r="U100" s="1171"/>
      <c r="V100" s="1171"/>
      <c r="W100" s="1171"/>
      <c r="X100" s="1171"/>
      <c r="Y100" s="1171"/>
      <c r="Z100" s="1171"/>
      <c r="AA100" s="1171"/>
      <c r="AB100" s="1171"/>
      <c r="AC100" s="1171"/>
      <c r="AD100" s="1171"/>
      <c r="AE100" s="1171"/>
      <c r="AF100" s="1171"/>
      <c r="AG100" s="1171"/>
      <c r="AH100" s="1171"/>
      <c r="AI100" s="1172"/>
    </row>
    <row r="101" spans="1:35">
      <c r="A101" s="3260"/>
      <c r="B101" s="3260"/>
      <c r="C101" s="3260"/>
      <c r="D101" s="3260"/>
      <c r="E101" s="3260"/>
      <c r="F101" s="1166"/>
      <c r="G101" s="1166"/>
      <c r="H101" s="1166"/>
      <c r="I101" s="1166"/>
      <c r="J101" s="1166"/>
      <c r="K101" s="1166"/>
      <c r="L101" s="1166"/>
      <c r="M101" s="1166"/>
      <c r="N101" s="1166"/>
      <c r="O101" s="1166"/>
      <c r="P101" s="1166"/>
      <c r="Q101" s="1166"/>
      <c r="R101" s="1166"/>
      <c r="S101" s="1166"/>
      <c r="T101" s="1166"/>
      <c r="U101" s="1166"/>
      <c r="V101" s="1166"/>
      <c r="W101" s="1166"/>
      <c r="X101" s="1166"/>
      <c r="Y101" s="1166"/>
      <c r="Z101" s="1166"/>
      <c r="AA101" s="1166"/>
      <c r="AB101" s="1166"/>
      <c r="AC101" s="1166"/>
      <c r="AD101" s="1166"/>
      <c r="AE101" s="1166"/>
      <c r="AF101" s="1166"/>
      <c r="AG101" s="1166"/>
      <c r="AH101" s="1166"/>
      <c r="AI101" s="1176"/>
    </row>
    <row r="102" spans="1:35">
      <c r="A102" s="1167" t="s">
        <v>1304</v>
      </c>
      <c r="B102" s="1168"/>
      <c r="C102" s="1168"/>
      <c r="D102" s="1168"/>
      <c r="E102" s="1169"/>
      <c r="F102" s="1168" t="s">
        <v>1305</v>
      </c>
      <c r="G102" s="1168"/>
      <c r="H102" s="1168"/>
      <c r="I102" s="1168"/>
      <c r="J102" s="1168"/>
      <c r="K102" s="1168"/>
      <c r="L102" s="1168"/>
      <c r="M102" s="1168"/>
      <c r="N102" s="1168"/>
      <c r="O102" s="1168"/>
      <c r="P102" s="1168"/>
      <c r="Q102" s="1168"/>
      <c r="R102" s="1168"/>
      <c r="S102" s="1168"/>
      <c r="T102" s="1168"/>
      <c r="U102" s="1168"/>
      <c r="V102" s="1168"/>
      <c r="W102" s="1168"/>
      <c r="X102" s="1168"/>
      <c r="Y102" s="1168"/>
      <c r="Z102" s="1168"/>
      <c r="AA102" s="1168"/>
      <c r="AB102" s="1168"/>
      <c r="AC102" s="1168"/>
      <c r="AD102" s="1168"/>
      <c r="AE102" s="1168"/>
      <c r="AF102" s="1168"/>
      <c r="AG102" s="1168"/>
      <c r="AH102" s="1168"/>
      <c r="AI102" s="1169"/>
    </row>
    <row r="103" spans="1:35">
      <c r="A103" s="1170"/>
      <c r="B103" s="1171"/>
      <c r="C103" s="1171"/>
      <c r="D103" s="1171"/>
      <c r="E103" s="1172"/>
      <c r="F103" s="1166"/>
      <c r="G103" s="1166"/>
      <c r="H103" s="1166"/>
      <c r="I103" s="1166"/>
      <c r="J103" s="1166"/>
      <c r="K103" s="1166"/>
      <c r="L103" s="1166"/>
      <c r="M103" s="1166"/>
      <c r="N103" s="1166"/>
      <c r="O103" s="1166"/>
      <c r="P103" s="1166"/>
      <c r="Q103" s="1166"/>
      <c r="R103" s="1166"/>
      <c r="S103" s="1166"/>
      <c r="T103" s="1166"/>
      <c r="U103" s="1166"/>
      <c r="V103" s="1166"/>
      <c r="W103" s="1166"/>
      <c r="X103" s="1166"/>
      <c r="Y103" s="1166"/>
      <c r="Z103" s="1166"/>
      <c r="AA103" s="1166"/>
      <c r="AB103" s="1166"/>
      <c r="AC103" s="1166"/>
      <c r="AD103" s="1166"/>
      <c r="AE103" s="1166"/>
      <c r="AF103" s="1166"/>
      <c r="AG103" s="1166"/>
      <c r="AH103" s="1166"/>
      <c r="AI103" s="1176"/>
    </row>
    <row r="104" spans="1:35">
      <c r="A104" s="1170"/>
      <c r="B104" s="1171"/>
      <c r="C104" s="1171"/>
      <c r="D104" s="1171"/>
      <c r="E104" s="1172"/>
      <c r="F104" s="1989" t="s">
        <v>1306</v>
      </c>
      <c r="G104" s="1990"/>
      <c r="H104" s="1990"/>
      <c r="I104" s="1990"/>
      <c r="J104" s="1990"/>
      <c r="K104" s="1990"/>
      <c r="L104" s="1990"/>
      <c r="M104" s="1990"/>
      <c r="N104" s="1990"/>
      <c r="O104" s="1990"/>
      <c r="P104" s="1990"/>
      <c r="Q104" s="1990"/>
      <c r="R104" s="1990"/>
      <c r="S104" s="1990"/>
      <c r="T104" s="1990"/>
      <c r="U104" s="1990"/>
      <c r="V104" s="1990"/>
      <c r="W104" s="1990"/>
      <c r="X104" s="1990"/>
      <c r="Y104" s="1990"/>
      <c r="Z104" s="1990"/>
      <c r="AA104" s="1990"/>
      <c r="AB104" s="1990"/>
      <c r="AC104" s="1990"/>
      <c r="AD104" s="1990"/>
      <c r="AE104" s="1990"/>
      <c r="AF104" s="1990"/>
      <c r="AG104" s="1990"/>
      <c r="AH104" s="1990"/>
      <c r="AI104" s="1991"/>
    </row>
    <row r="105" spans="1:35">
      <c r="A105" s="1170"/>
      <c r="B105" s="1171"/>
      <c r="C105" s="1171"/>
      <c r="D105" s="1171"/>
      <c r="E105" s="1172"/>
      <c r="F105" s="1992"/>
      <c r="G105" s="1993"/>
      <c r="H105" s="1993"/>
      <c r="I105" s="1993"/>
      <c r="J105" s="1993"/>
      <c r="K105" s="1993"/>
      <c r="L105" s="1993"/>
      <c r="M105" s="1993"/>
      <c r="N105" s="1993"/>
      <c r="O105" s="1993"/>
      <c r="P105" s="1993"/>
      <c r="Q105" s="1993"/>
      <c r="R105" s="1993"/>
      <c r="S105" s="1993"/>
      <c r="T105" s="1993"/>
      <c r="U105" s="1993"/>
      <c r="V105" s="1993"/>
      <c r="W105" s="1993"/>
      <c r="X105" s="1993"/>
      <c r="Y105" s="1993"/>
      <c r="Z105" s="1993"/>
      <c r="AA105" s="1993"/>
      <c r="AB105" s="1993"/>
      <c r="AC105" s="1993"/>
      <c r="AD105" s="1993"/>
      <c r="AE105" s="1993"/>
      <c r="AF105" s="1993"/>
      <c r="AG105" s="1993"/>
      <c r="AH105" s="1993"/>
      <c r="AI105" s="1994"/>
    </row>
    <row r="106" spans="1:35">
      <c r="A106" s="1170"/>
      <c r="B106" s="1171"/>
      <c r="C106" s="1171"/>
      <c r="D106" s="1171"/>
      <c r="E106" s="1172"/>
      <c r="F106" s="1992"/>
      <c r="G106" s="1993"/>
      <c r="H106" s="1993"/>
      <c r="I106" s="1993"/>
      <c r="J106" s="1993"/>
      <c r="K106" s="1993"/>
      <c r="L106" s="1993"/>
      <c r="M106" s="1993"/>
      <c r="N106" s="1993"/>
      <c r="O106" s="1993"/>
      <c r="P106" s="1993"/>
      <c r="Q106" s="1993"/>
      <c r="R106" s="1993"/>
      <c r="S106" s="1993"/>
      <c r="T106" s="1993"/>
      <c r="U106" s="1993"/>
      <c r="V106" s="1993"/>
      <c r="W106" s="1993"/>
      <c r="X106" s="1993"/>
      <c r="Y106" s="1993"/>
      <c r="Z106" s="1993"/>
      <c r="AA106" s="1993"/>
      <c r="AB106" s="1993"/>
      <c r="AC106" s="1993"/>
      <c r="AD106" s="1993"/>
      <c r="AE106" s="1993"/>
      <c r="AF106" s="1993"/>
      <c r="AG106" s="1993"/>
      <c r="AH106" s="1993"/>
      <c r="AI106" s="1994"/>
    </row>
    <row r="107" spans="1:35">
      <c r="A107" s="1173"/>
      <c r="B107" s="1174"/>
      <c r="C107" s="1174"/>
      <c r="D107" s="1174"/>
      <c r="E107" s="1175"/>
      <c r="F107" s="1166"/>
      <c r="G107" s="1166"/>
      <c r="H107" s="1166"/>
      <c r="I107" s="1166"/>
      <c r="J107" s="1166"/>
      <c r="K107" s="1166"/>
      <c r="L107" s="1166"/>
      <c r="M107" s="1166"/>
      <c r="N107" s="1166"/>
      <c r="O107" s="1166"/>
      <c r="P107" s="1166"/>
      <c r="Q107" s="1166"/>
      <c r="R107" s="1166"/>
      <c r="S107" s="1166"/>
      <c r="T107" s="1166"/>
      <c r="U107" s="1166"/>
      <c r="V107" s="1166"/>
      <c r="W107" s="1166"/>
      <c r="X107" s="1166"/>
      <c r="Y107" s="1166"/>
      <c r="Z107" s="1166"/>
      <c r="AA107" s="1166"/>
      <c r="AB107" s="1166"/>
      <c r="AC107" s="1166"/>
      <c r="AD107" s="1166"/>
      <c r="AE107" s="1166"/>
      <c r="AF107" s="1166"/>
      <c r="AG107" s="1166"/>
      <c r="AH107" s="1166"/>
      <c r="AI107" s="1176"/>
    </row>
    <row r="108" spans="1:35">
      <c r="A108" s="1167" t="s">
        <v>1307</v>
      </c>
      <c r="B108" s="1168"/>
      <c r="C108" s="1168"/>
      <c r="D108" s="1168"/>
      <c r="E108" s="1169"/>
      <c r="F108" s="1167" t="s">
        <v>1308</v>
      </c>
      <c r="G108" s="1168"/>
      <c r="H108" s="1168"/>
      <c r="I108" s="1168"/>
      <c r="J108" s="1168"/>
      <c r="K108" s="1168"/>
      <c r="L108" s="1168"/>
      <c r="M108" s="1168"/>
      <c r="N108" s="1168"/>
      <c r="O108" s="1168"/>
      <c r="P108" s="1168"/>
      <c r="Q108" s="1168"/>
      <c r="R108" s="1168"/>
      <c r="S108" s="1168"/>
      <c r="T108" s="1168"/>
      <c r="U108" s="1168"/>
      <c r="V108" s="1168"/>
      <c r="W108" s="1168"/>
      <c r="X108" s="1168"/>
      <c r="Y108" s="1168"/>
      <c r="Z108" s="1168"/>
      <c r="AA108" s="1168"/>
      <c r="AB108" s="1168"/>
      <c r="AC108" s="1168"/>
      <c r="AD108" s="1168"/>
      <c r="AE108" s="1168"/>
      <c r="AF108" s="1168"/>
      <c r="AG108" s="1168"/>
      <c r="AH108" s="1168"/>
      <c r="AI108" s="1169"/>
    </row>
    <row r="109" spans="1:35">
      <c r="A109" s="1170"/>
      <c r="B109" s="1171"/>
      <c r="C109" s="1171"/>
      <c r="D109" s="1171"/>
      <c r="E109" s="1172"/>
      <c r="F109" s="765"/>
      <c r="G109" s="766"/>
      <c r="H109" s="766"/>
      <c r="I109" s="766"/>
      <c r="J109" s="766"/>
      <c r="K109" s="766"/>
      <c r="L109" s="766"/>
      <c r="M109" s="766"/>
      <c r="N109" s="766"/>
      <c r="O109" s="766"/>
      <c r="P109" s="766"/>
      <c r="Q109" s="766"/>
      <c r="R109" s="766"/>
      <c r="S109" s="766"/>
      <c r="T109" s="766"/>
      <c r="U109" s="766"/>
      <c r="V109" s="766"/>
      <c r="W109" s="766"/>
      <c r="X109" s="766"/>
      <c r="Y109" s="766"/>
      <c r="Z109" s="766"/>
      <c r="AA109" s="766"/>
      <c r="AB109" s="766"/>
      <c r="AC109" s="766"/>
      <c r="AD109" s="3261"/>
      <c r="AE109" s="3261"/>
      <c r="AF109" s="3261"/>
      <c r="AG109" s="3261"/>
      <c r="AH109" s="3261"/>
      <c r="AI109" s="3262"/>
    </row>
    <row r="110" spans="1:35">
      <c r="A110" s="1173"/>
      <c r="B110" s="1174"/>
      <c r="C110" s="1174"/>
      <c r="D110" s="1174"/>
      <c r="E110" s="1175"/>
      <c r="F110" s="6"/>
      <c r="G110" s="537"/>
      <c r="H110" s="537"/>
      <c r="I110" s="537"/>
      <c r="J110" s="148" t="s">
        <v>65</v>
      </c>
      <c r="K110" s="2522"/>
      <c r="L110" s="2522"/>
      <c r="M110" s="2522"/>
      <c r="N110" s="2522"/>
      <c r="O110" s="2522"/>
      <c r="P110" s="2522"/>
      <c r="Q110" s="2522"/>
      <c r="R110" s="2522"/>
      <c r="S110" s="2522"/>
      <c r="T110" s="2522"/>
      <c r="U110" s="2522"/>
      <c r="V110" s="2522"/>
      <c r="W110" s="2522"/>
      <c r="X110" s="2522"/>
      <c r="Y110" s="2522"/>
      <c r="Z110" s="2522"/>
      <c r="AA110" s="2522"/>
      <c r="AB110" s="2522"/>
      <c r="AC110" s="2522"/>
      <c r="AD110" s="2522"/>
      <c r="AE110" s="2522"/>
      <c r="AF110" s="2522"/>
      <c r="AG110" s="2522"/>
      <c r="AH110" s="2522"/>
      <c r="AI110" s="12" t="s">
        <v>64</v>
      </c>
    </row>
    <row r="111" spans="1:35">
      <c r="A111" s="3260" t="s">
        <v>1309</v>
      </c>
      <c r="B111" s="3260"/>
      <c r="C111" s="3260"/>
      <c r="D111" s="3260"/>
      <c r="E111" s="3260"/>
      <c r="F111" s="1167" t="s">
        <v>1310</v>
      </c>
      <c r="G111" s="1168"/>
      <c r="H111" s="1168"/>
      <c r="I111" s="1168"/>
      <c r="J111" s="1168"/>
      <c r="K111" s="1168"/>
      <c r="L111" s="1168"/>
      <c r="M111" s="1168"/>
      <c r="N111" s="1168"/>
      <c r="O111" s="1168"/>
      <c r="P111" s="1168"/>
      <c r="Q111" s="1168"/>
      <c r="R111" s="1168"/>
      <c r="S111" s="1168"/>
      <c r="T111" s="1168"/>
      <c r="U111" s="1168"/>
      <c r="V111" s="1168"/>
      <c r="W111" s="1168"/>
      <c r="X111" s="1168"/>
      <c r="Y111" s="1168"/>
      <c r="Z111" s="1168"/>
      <c r="AA111" s="1168"/>
      <c r="AB111" s="1168"/>
      <c r="AC111" s="1168"/>
      <c r="AD111" s="1168"/>
      <c r="AE111" s="1168"/>
      <c r="AF111" s="1168"/>
      <c r="AG111" s="1168"/>
      <c r="AH111" s="1168"/>
      <c r="AI111" s="1169"/>
    </row>
    <row r="112" spans="1:35">
      <c r="A112" s="3260"/>
      <c r="B112" s="3260"/>
      <c r="C112" s="3260"/>
      <c r="D112" s="3260"/>
      <c r="E112" s="3260"/>
      <c r="F112" s="765"/>
      <c r="G112" s="766"/>
      <c r="H112" s="766"/>
      <c r="I112" s="766"/>
      <c r="J112" s="766"/>
      <c r="K112" s="766"/>
      <c r="L112" s="766"/>
      <c r="M112" s="766"/>
      <c r="N112" s="766"/>
      <c r="O112" s="766"/>
      <c r="P112" s="766"/>
      <c r="Q112" s="766"/>
      <c r="R112" s="766"/>
      <c r="S112" s="766"/>
      <c r="T112" s="766"/>
      <c r="U112" s="766"/>
      <c r="V112" s="766"/>
      <c r="W112" s="766"/>
      <c r="X112" s="766"/>
      <c r="Y112" s="766"/>
      <c r="Z112" s="766"/>
      <c r="AA112" s="766"/>
      <c r="AB112" s="766"/>
      <c r="AC112" s="766"/>
      <c r="AD112" s="766"/>
      <c r="AE112" s="766"/>
      <c r="AF112" s="766"/>
      <c r="AG112" s="766"/>
      <c r="AH112" s="766"/>
      <c r="AI112" s="767"/>
    </row>
    <row r="113" spans="1:35">
      <c r="A113" s="3260"/>
      <c r="B113" s="3260"/>
      <c r="C113" s="3260"/>
      <c r="D113" s="3260"/>
      <c r="E113" s="3260"/>
      <c r="F113" s="6"/>
      <c r="G113" s="537"/>
      <c r="H113" s="537"/>
      <c r="I113" s="537"/>
      <c r="J113" s="148" t="s">
        <v>65</v>
      </c>
      <c r="K113" s="2522"/>
      <c r="L113" s="2522"/>
      <c r="M113" s="2522"/>
      <c r="N113" s="2522"/>
      <c r="O113" s="2522"/>
      <c r="P113" s="2522"/>
      <c r="Q113" s="2522"/>
      <c r="R113" s="2522"/>
      <c r="S113" s="2522"/>
      <c r="T113" s="2522"/>
      <c r="U113" s="2522"/>
      <c r="V113" s="2522"/>
      <c r="W113" s="2522"/>
      <c r="X113" s="2522"/>
      <c r="Y113" s="2522"/>
      <c r="Z113" s="2522"/>
      <c r="AA113" s="2522"/>
      <c r="AB113" s="2522"/>
      <c r="AC113" s="2522"/>
      <c r="AD113" s="2522"/>
      <c r="AE113" s="2522"/>
      <c r="AF113" s="2522"/>
      <c r="AG113" s="2522"/>
      <c r="AH113" s="2522"/>
      <c r="AI113" s="12" t="s">
        <v>64</v>
      </c>
    </row>
    <row r="114" spans="1:35">
      <c r="A114" s="2694" t="s">
        <v>1311</v>
      </c>
      <c r="B114" s="2695"/>
      <c r="C114" s="2695"/>
      <c r="D114" s="2695"/>
      <c r="E114" s="2696"/>
      <c r="F114" s="3267" t="s">
        <v>1312</v>
      </c>
      <c r="G114" s="3268"/>
      <c r="H114" s="3268"/>
      <c r="I114" s="3268"/>
      <c r="J114" s="3268"/>
      <c r="K114" s="3268"/>
      <c r="L114" s="3268"/>
      <c r="M114" s="3268"/>
      <c r="N114" s="3268"/>
      <c r="O114" s="3268"/>
      <c r="P114" s="3268"/>
      <c r="Q114" s="3268"/>
      <c r="R114" s="3268"/>
      <c r="S114" s="3268"/>
      <c r="T114" s="3268"/>
      <c r="U114" s="3268"/>
      <c r="V114" s="3268"/>
      <c r="W114" s="3268"/>
      <c r="X114" s="3268"/>
      <c r="Y114" s="3269"/>
      <c r="Z114" s="735"/>
      <c r="AA114" s="2636" t="s">
        <v>245</v>
      </c>
      <c r="AB114" s="2636"/>
      <c r="AC114" s="735"/>
      <c r="AD114" s="735"/>
      <c r="AE114" s="2636" t="s">
        <v>246</v>
      </c>
      <c r="AF114" s="2636"/>
      <c r="AG114" s="813"/>
      <c r="AH114" s="735"/>
      <c r="AI114" s="736"/>
    </row>
    <row r="115" spans="1:35">
      <c r="A115" s="3263"/>
      <c r="B115" s="3264"/>
      <c r="C115" s="3264"/>
      <c r="D115" s="3264"/>
      <c r="E115" s="3265"/>
      <c r="F115" s="3270" t="s">
        <v>1313</v>
      </c>
      <c r="G115" s="3271"/>
      <c r="H115" s="3271"/>
      <c r="I115" s="3271"/>
      <c r="J115" s="3271"/>
      <c r="K115" s="3271"/>
      <c r="L115" s="3271"/>
      <c r="M115" s="3271"/>
      <c r="N115" s="3271"/>
      <c r="O115" s="3271"/>
      <c r="P115" s="3271"/>
      <c r="Q115" s="3271"/>
      <c r="R115" s="3271"/>
      <c r="S115" s="3271"/>
      <c r="T115" s="3271"/>
      <c r="U115" s="3271"/>
      <c r="V115" s="3271"/>
      <c r="W115" s="3271"/>
      <c r="X115" s="3271"/>
      <c r="Y115" s="3272"/>
      <c r="Z115" s="737"/>
      <c r="AA115" s="3273" t="s">
        <v>245</v>
      </c>
      <c r="AB115" s="3273"/>
      <c r="AC115" s="737"/>
      <c r="AD115" s="737"/>
      <c r="AE115" s="3273" t="s">
        <v>246</v>
      </c>
      <c r="AF115" s="3273"/>
      <c r="AG115" s="831"/>
      <c r="AH115" s="737"/>
      <c r="AI115" s="738"/>
    </row>
    <row r="116" spans="1:35">
      <c r="A116" s="3263"/>
      <c r="B116" s="3264"/>
      <c r="C116" s="3264"/>
      <c r="D116" s="3264"/>
      <c r="E116" s="3265"/>
      <c r="F116" s="3283" t="s">
        <v>1314</v>
      </c>
      <c r="G116" s="3284"/>
      <c r="H116" s="3284"/>
      <c r="I116" s="3284"/>
      <c r="J116" s="3284"/>
      <c r="K116" s="3284"/>
      <c r="L116" s="3284"/>
      <c r="M116" s="3284"/>
      <c r="N116" s="3284"/>
      <c r="O116" s="3284"/>
      <c r="P116" s="3284"/>
      <c r="Q116" s="3284"/>
      <c r="R116" s="3284"/>
      <c r="S116" s="3284"/>
      <c r="T116" s="3284"/>
      <c r="U116" s="3284"/>
      <c r="V116" s="3284"/>
      <c r="W116" s="3284"/>
      <c r="X116" s="3284"/>
      <c r="Y116" s="3285"/>
      <c r="Z116" s="737"/>
      <c r="AA116" s="3273" t="s">
        <v>245</v>
      </c>
      <c r="AB116" s="3273"/>
      <c r="AC116" s="737"/>
      <c r="AD116" s="737"/>
      <c r="AE116" s="3273" t="s">
        <v>246</v>
      </c>
      <c r="AF116" s="3273"/>
      <c r="AG116" s="831"/>
      <c r="AH116" s="737"/>
      <c r="AI116" s="738"/>
    </row>
    <row r="117" spans="1:35">
      <c r="A117" s="3263"/>
      <c r="B117" s="3264"/>
      <c r="C117" s="3264"/>
      <c r="D117" s="3264"/>
      <c r="E117" s="3265"/>
      <c r="F117" s="3274" t="s">
        <v>1569</v>
      </c>
      <c r="G117" s="3275"/>
      <c r="H117" s="3275"/>
      <c r="I117" s="3275"/>
      <c r="J117" s="3275"/>
      <c r="K117" s="3275"/>
      <c r="L117" s="3275"/>
      <c r="M117" s="3275"/>
      <c r="N117" s="3275"/>
      <c r="O117" s="3275"/>
      <c r="P117" s="3275"/>
      <c r="Q117" s="3275"/>
      <c r="R117" s="3275"/>
      <c r="S117" s="3275"/>
      <c r="T117" s="3275"/>
      <c r="U117" s="3275"/>
      <c r="V117" s="3275"/>
      <c r="W117" s="3275"/>
      <c r="X117" s="3275"/>
      <c r="Y117" s="3276"/>
      <c r="Z117" s="919"/>
      <c r="AA117" s="3277" t="s">
        <v>245</v>
      </c>
      <c r="AB117" s="3277"/>
      <c r="AC117" s="919"/>
      <c r="AD117" s="919"/>
      <c r="AE117" s="3277" t="s">
        <v>246</v>
      </c>
      <c r="AF117" s="3277"/>
      <c r="AG117" s="920"/>
      <c r="AH117" s="919"/>
      <c r="AI117" s="921"/>
    </row>
    <row r="118" spans="1:35">
      <c r="A118" s="3263"/>
      <c r="B118" s="3264"/>
      <c r="C118" s="3264"/>
      <c r="D118" s="3264"/>
      <c r="E118" s="3265"/>
      <c r="F118" s="3274" t="s">
        <v>1570</v>
      </c>
      <c r="G118" s="3275"/>
      <c r="H118" s="3275"/>
      <c r="I118" s="3275"/>
      <c r="J118" s="3275"/>
      <c r="K118" s="3275"/>
      <c r="L118" s="3275"/>
      <c r="M118" s="3275"/>
      <c r="N118" s="3275"/>
      <c r="O118" s="3275"/>
      <c r="P118" s="3275"/>
      <c r="Q118" s="3275"/>
      <c r="R118" s="3275"/>
      <c r="S118" s="3275"/>
      <c r="T118" s="3275"/>
      <c r="U118" s="3275"/>
      <c r="V118" s="3275"/>
      <c r="W118" s="3275"/>
      <c r="X118" s="3275"/>
      <c r="Y118" s="3276"/>
      <c r="Z118" s="919"/>
      <c r="AA118" s="3277" t="s">
        <v>245</v>
      </c>
      <c r="AB118" s="3277"/>
      <c r="AC118" s="919"/>
      <c r="AD118" s="919"/>
      <c r="AE118" s="3277" t="s">
        <v>246</v>
      </c>
      <c r="AF118" s="3277"/>
      <c r="AG118" s="920"/>
      <c r="AH118" s="919"/>
      <c r="AI118" s="921"/>
    </row>
    <row r="119" spans="1:35">
      <c r="A119" s="3263"/>
      <c r="B119" s="3264"/>
      <c r="C119" s="3264"/>
      <c r="D119" s="3264"/>
      <c r="E119" s="3265"/>
      <c r="F119" s="3278" t="s">
        <v>1571</v>
      </c>
      <c r="G119" s="3279"/>
      <c r="H119" s="3279"/>
      <c r="I119" s="922"/>
      <c r="J119" s="3282"/>
      <c r="K119" s="3282"/>
      <c r="L119" s="3282"/>
      <c r="M119" s="3282"/>
      <c r="N119" s="3282"/>
      <c r="O119" s="3282"/>
      <c r="P119" s="3282"/>
      <c r="Q119" s="3282"/>
      <c r="R119" s="3282"/>
      <c r="S119" s="3282"/>
      <c r="T119" s="3282"/>
      <c r="U119" s="3282"/>
      <c r="V119" s="3282"/>
      <c r="W119" s="3282"/>
      <c r="X119" s="3282"/>
      <c r="Y119" s="3282"/>
      <c r="Z119" s="3282"/>
      <c r="AA119" s="3282"/>
      <c r="AB119" s="3282"/>
      <c r="AC119" s="3282"/>
      <c r="AD119" s="3282"/>
      <c r="AE119" s="3282"/>
      <c r="AF119" s="3282"/>
      <c r="AG119" s="3282"/>
      <c r="AH119" s="3282"/>
      <c r="AI119" s="739"/>
    </row>
    <row r="120" spans="1:35">
      <c r="A120" s="3170"/>
      <c r="B120" s="3171"/>
      <c r="C120" s="3171"/>
      <c r="D120" s="3171"/>
      <c r="E120" s="3266"/>
      <c r="F120" s="3280"/>
      <c r="G120" s="3281"/>
      <c r="H120" s="3281"/>
      <c r="I120" s="722"/>
      <c r="J120" s="2735"/>
      <c r="K120" s="2735"/>
      <c r="L120" s="2735"/>
      <c r="M120" s="2735"/>
      <c r="N120" s="2735"/>
      <c r="O120" s="2735"/>
      <c r="P120" s="2735"/>
      <c r="Q120" s="2735"/>
      <c r="R120" s="2735"/>
      <c r="S120" s="2735"/>
      <c r="T120" s="2735"/>
      <c r="U120" s="2735"/>
      <c r="V120" s="2735"/>
      <c r="W120" s="2735"/>
      <c r="X120" s="2735"/>
      <c r="Y120" s="2735"/>
      <c r="Z120" s="2735"/>
      <c r="AA120" s="2735"/>
      <c r="AB120" s="2735"/>
      <c r="AC120" s="2735"/>
      <c r="AD120" s="2735"/>
      <c r="AE120" s="2735"/>
      <c r="AF120" s="2735"/>
      <c r="AG120" s="2735"/>
      <c r="AH120" s="2735"/>
      <c r="AI120" s="923"/>
    </row>
    <row r="121" spans="1:35">
      <c r="A121" s="3197">
        <v>24</v>
      </c>
      <c r="B121" s="3197"/>
      <c r="C121" s="3197"/>
      <c r="D121" s="3197"/>
      <c r="E121" s="3197"/>
      <c r="F121" s="3197"/>
      <c r="G121" s="3197"/>
      <c r="H121" s="3197"/>
      <c r="I121" s="3197"/>
      <c r="J121" s="3197"/>
      <c r="K121" s="3197"/>
      <c r="L121" s="3197"/>
      <c r="M121" s="3197"/>
      <c r="N121" s="3197"/>
      <c r="O121" s="3197"/>
      <c r="P121" s="3197"/>
      <c r="Q121" s="3197"/>
      <c r="R121" s="3197"/>
      <c r="S121" s="3197"/>
      <c r="T121" s="3197"/>
      <c r="U121" s="3197"/>
      <c r="V121" s="3197"/>
      <c r="W121" s="3197"/>
      <c r="X121" s="3197"/>
      <c r="Y121" s="3197"/>
      <c r="Z121" s="3197"/>
      <c r="AA121" s="3197"/>
      <c r="AB121" s="3197"/>
      <c r="AC121" s="3197"/>
      <c r="AD121" s="3197"/>
      <c r="AE121" s="3197"/>
      <c r="AF121" s="3197"/>
      <c r="AG121" s="3197"/>
      <c r="AH121" s="3197"/>
      <c r="AI121" s="3197"/>
    </row>
    <row r="122" spans="1:35">
      <c r="A122" s="3288" t="s">
        <v>1315</v>
      </c>
      <c r="B122" s="3289"/>
      <c r="C122" s="3289"/>
      <c r="D122" s="3289"/>
      <c r="E122" s="3290"/>
      <c r="F122" s="3294" t="s">
        <v>1316</v>
      </c>
      <c r="G122" s="3295"/>
      <c r="H122" s="3295"/>
      <c r="I122" s="3295"/>
      <c r="J122" s="3295"/>
      <c r="K122" s="3295"/>
      <c r="L122" s="3295"/>
      <c r="M122" s="3295"/>
      <c r="N122" s="3295"/>
      <c r="O122" s="3295"/>
      <c r="P122" s="3295"/>
      <c r="Q122" s="3295"/>
      <c r="R122" s="3295"/>
      <c r="S122" s="3295"/>
      <c r="T122" s="3295"/>
      <c r="U122" s="3295"/>
      <c r="V122" s="3295"/>
      <c r="W122" s="3295"/>
      <c r="X122" s="3295"/>
      <c r="Y122" s="3295"/>
      <c r="Z122" s="3295"/>
      <c r="AA122" s="3295"/>
      <c r="AB122" s="3295"/>
      <c r="AC122" s="3295"/>
      <c r="AD122" s="3295"/>
      <c r="AE122" s="3295"/>
      <c r="AF122" s="3295"/>
      <c r="AG122" s="3295"/>
      <c r="AH122" s="3295"/>
      <c r="AI122" s="3296"/>
    </row>
    <row r="123" spans="1:35">
      <c r="A123" s="2679"/>
      <c r="B123" s="2680"/>
      <c r="C123" s="2680"/>
      <c r="D123" s="2680"/>
      <c r="E123" s="2681"/>
      <c r="F123" s="814"/>
      <c r="G123" s="2734"/>
      <c r="H123" s="2734"/>
      <c r="I123" s="2734"/>
      <c r="J123" s="2734"/>
      <c r="K123" s="2734"/>
      <c r="L123" s="2734"/>
      <c r="M123" s="2734"/>
      <c r="N123" s="2734"/>
      <c r="O123" s="2734"/>
      <c r="P123" s="2734"/>
      <c r="Q123" s="2734"/>
      <c r="R123" s="2734"/>
      <c r="S123" s="2734"/>
      <c r="T123" s="2734"/>
      <c r="U123" s="2734"/>
      <c r="V123" s="2734"/>
      <c r="W123" s="2734"/>
      <c r="X123" s="2734"/>
      <c r="Y123" s="2734"/>
      <c r="Z123" s="2734"/>
      <c r="AA123" s="2734"/>
      <c r="AB123" s="2734"/>
      <c r="AC123" s="2734"/>
      <c r="AD123" s="2734"/>
      <c r="AE123" s="2734"/>
      <c r="AF123" s="2734"/>
      <c r="AG123" s="2734"/>
      <c r="AH123" s="2734"/>
      <c r="AI123" s="815"/>
    </row>
    <row r="124" spans="1:35">
      <c r="A124" s="2679"/>
      <c r="B124" s="2680"/>
      <c r="C124" s="2680"/>
      <c r="D124" s="2680"/>
      <c r="E124" s="2681"/>
      <c r="F124" s="814"/>
      <c r="G124" s="2734"/>
      <c r="H124" s="2734"/>
      <c r="I124" s="2734"/>
      <c r="J124" s="2734"/>
      <c r="K124" s="2734"/>
      <c r="L124" s="2734"/>
      <c r="M124" s="2734"/>
      <c r="N124" s="2734"/>
      <c r="O124" s="2734"/>
      <c r="P124" s="2734"/>
      <c r="Q124" s="2734"/>
      <c r="R124" s="2734"/>
      <c r="S124" s="2734"/>
      <c r="T124" s="2734"/>
      <c r="U124" s="2734"/>
      <c r="V124" s="2734"/>
      <c r="W124" s="2734"/>
      <c r="X124" s="2734"/>
      <c r="Y124" s="2734"/>
      <c r="Z124" s="2734"/>
      <c r="AA124" s="2734"/>
      <c r="AB124" s="2734"/>
      <c r="AC124" s="2734"/>
      <c r="AD124" s="2734"/>
      <c r="AE124" s="2734"/>
      <c r="AF124" s="2734"/>
      <c r="AG124" s="2734"/>
      <c r="AH124" s="2734"/>
      <c r="AI124" s="815"/>
    </row>
    <row r="125" spans="1:35">
      <c r="A125" s="2679"/>
      <c r="B125" s="2680"/>
      <c r="C125" s="2680"/>
      <c r="D125" s="2680"/>
      <c r="E125" s="2681"/>
      <c r="F125" s="816"/>
      <c r="G125" s="2735"/>
      <c r="H125" s="2735"/>
      <c r="I125" s="2735"/>
      <c r="J125" s="2735"/>
      <c r="K125" s="2735"/>
      <c r="L125" s="2735"/>
      <c r="M125" s="2735"/>
      <c r="N125" s="2735"/>
      <c r="O125" s="2735"/>
      <c r="P125" s="2735"/>
      <c r="Q125" s="2735"/>
      <c r="R125" s="2735"/>
      <c r="S125" s="2735"/>
      <c r="T125" s="2735"/>
      <c r="U125" s="2735"/>
      <c r="V125" s="2735"/>
      <c r="W125" s="2735"/>
      <c r="X125" s="2735"/>
      <c r="Y125" s="2735"/>
      <c r="Z125" s="2735"/>
      <c r="AA125" s="2735"/>
      <c r="AB125" s="2735"/>
      <c r="AC125" s="2735"/>
      <c r="AD125" s="2735"/>
      <c r="AE125" s="2735"/>
      <c r="AF125" s="2735"/>
      <c r="AG125" s="2735"/>
      <c r="AH125" s="2735"/>
      <c r="AI125" s="817"/>
    </row>
    <row r="126" spans="1:35">
      <c r="A126" s="2679"/>
      <c r="B126" s="2680"/>
      <c r="C126" s="2680"/>
      <c r="D126" s="2680"/>
      <c r="E126" s="2681"/>
      <c r="F126" s="3294" t="s">
        <v>1317</v>
      </c>
      <c r="G126" s="3295"/>
      <c r="H126" s="3295"/>
      <c r="I126" s="3295"/>
      <c r="J126" s="3295"/>
      <c r="K126" s="3295"/>
      <c r="L126" s="3295"/>
      <c r="M126" s="3295"/>
      <c r="N126" s="3295"/>
      <c r="O126" s="3295"/>
      <c r="P126" s="3295"/>
      <c r="Q126" s="3295"/>
      <c r="R126" s="3295"/>
      <c r="S126" s="3295"/>
      <c r="T126" s="3295"/>
      <c r="U126" s="3295"/>
      <c r="V126" s="3295"/>
      <c r="W126" s="3295"/>
      <c r="X126" s="3295"/>
      <c r="Y126" s="3295"/>
      <c r="Z126" s="3295"/>
      <c r="AA126" s="3295"/>
      <c r="AB126" s="3295"/>
      <c r="AC126" s="3295"/>
      <c r="AD126" s="3295"/>
      <c r="AE126" s="3295"/>
      <c r="AF126" s="3295"/>
      <c r="AG126" s="3295"/>
      <c r="AH126" s="3295"/>
      <c r="AI126" s="3296"/>
    </row>
    <row r="127" spans="1:35">
      <c r="A127" s="2679"/>
      <c r="B127" s="2680"/>
      <c r="C127" s="2680"/>
      <c r="D127" s="2680"/>
      <c r="E127" s="2681"/>
      <c r="F127" s="814"/>
      <c r="G127" s="2644"/>
      <c r="H127" s="3297"/>
      <c r="I127" s="3297"/>
      <c r="J127" s="3297"/>
      <c r="K127" s="3297"/>
      <c r="L127" s="3297"/>
      <c r="M127" s="3297"/>
      <c r="N127" s="3297"/>
      <c r="O127" s="3297"/>
      <c r="P127" s="3297"/>
      <c r="Q127" s="3297"/>
      <c r="R127" s="3297"/>
      <c r="S127" s="3297"/>
      <c r="T127" s="3297"/>
      <c r="U127" s="3297"/>
      <c r="V127" s="3297"/>
      <c r="W127" s="3297"/>
      <c r="X127" s="3297"/>
      <c r="Y127" s="3297"/>
      <c r="Z127" s="3297"/>
      <c r="AA127" s="3297"/>
      <c r="AB127" s="3297"/>
      <c r="AC127" s="3297"/>
      <c r="AD127" s="3297"/>
      <c r="AE127" s="3297"/>
      <c r="AF127" s="3297"/>
      <c r="AG127" s="3297"/>
      <c r="AH127" s="3297"/>
      <c r="AI127" s="815"/>
    </row>
    <row r="128" spans="1:35">
      <c r="A128" s="2679"/>
      <c r="B128" s="2680"/>
      <c r="C128" s="2680"/>
      <c r="D128" s="2680"/>
      <c r="E128" s="2681"/>
      <c r="F128" s="814"/>
      <c r="G128" s="3297"/>
      <c r="H128" s="3297"/>
      <c r="I128" s="3297"/>
      <c r="J128" s="3297"/>
      <c r="K128" s="3297"/>
      <c r="L128" s="3297"/>
      <c r="M128" s="3297"/>
      <c r="N128" s="3297"/>
      <c r="O128" s="3297"/>
      <c r="P128" s="3297"/>
      <c r="Q128" s="3297"/>
      <c r="R128" s="3297"/>
      <c r="S128" s="3297"/>
      <c r="T128" s="3297"/>
      <c r="U128" s="3297"/>
      <c r="V128" s="3297"/>
      <c r="W128" s="3297"/>
      <c r="X128" s="3297"/>
      <c r="Y128" s="3297"/>
      <c r="Z128" s="3297"/>
      <c r="AA128" s="3297"/>
      <c r="AB128" s="3297"/>
      <c r="AC128" s="3297"/>
      <c r="AD128" s="3297"/>
      <c r="AE128" s="3297"/>
      <c r="AF128" s="3297"/>
      <c r="AG128" s="3297"/>
      <c r="AH128" s="3297"/>
      <c r="AI128" s="815"/>
    </row>
    <row r="129" spans="1:35">
      <c r="A129" s="2679"/>
      <c r="B129" s="2680"/>
      <c r="C129" s="2680"/>
      <c r="D129" s="2680"/>
      <c r="E129" s="2681"/>
      <c r="F129" s="814"/>
      <c r="G129" s="3298"/>
      <c r="H129" s="3298"/>
      <c r="I129" s="3298"/>
      <c r="J129" s="3298"/>
      <c r="K129" s="3298"/>
      <c r="L129" s="3298"/>
      <c r="M129" s="3298"/>
      <c r="N129" s="3298"/>
      <c r="O129" s="3298"/>
      <c r="P129" s="3298"/>
      <c r="Q129" s="3298"/>
      <c r="R129" s="3298"/>
      <c r="S129" s="3298"/>
      <c r="T129" s="3298"/>
      <c r="U129" s="3298"/>
      <c r="V129" s="3298"/>
      <c r="W129" s="3298"/>
      <c r="X129" s="3298"/>
      <c r="Y129" s="3298"/>
      <c r="Z129" s="3298"/>
      <c r="AA129" s="3298"/>
      <c r="AB129" s="3298"/>
      <c r="AC129" s="3298"/>
      <c r="AD129" s="3298"/>
      <c r="AE129" s="3298"/>
      <c r="AF129" s="3298"/>
      <c r="AG129" s="3298"/>
      <c r="AH129" s="3298"/>
      <c r="AI129" s="815"/>
    </row>
    <row r="130" spans="1:35">
      <c r="A130" s="2679"/>
      <c r="B130" s="2680"/>
      <c r="C130" s="2680"/>
      <c r="D130" s="2680"/>
      <c r="E130" s="2681"/>
      <c r="F130" s="3299" t="s">
        <v>1572</v>
      </c>
      <c r="G130" s="3300"/>
      <c r="H130" s="3300"/>
      <c r="I130" s="3300"/>
      <c r="J130" s="3300"/>
      <c r="K130" s="3300"/>
      <c r="L130" s="3300"/>
      <c r="M130" s="3300"/>
      <c r="N130" s="3300"/>
      <c r="O130" s="3300"/>
      <c r="P130" s="3300"/>
      <c r="Q130" s="3300"/>
      <c r="R130" s="3300"/>
      <c r="S130" s="3300"/>
      <c r="T130" s="3300"/>
      <c r="U130" s="3300"/>
      <c r="V130" s="3300"/>
      <c r="W130" s="3300"/>
      <c r="X130" s="3300"/>
      <c r="Y130" s="3300"/>
      <c r="Z130" s="3300"/>
      <c r="AA130" s="3300"/>
      <c r="AB130" s="3300"/>
      <c r="AC130" s="3300"/>
      <c r="AD130" s="3300"/>
      <c r="AE130" s="3300"/>
      <c r="AF130" s="3300"/>
      <c r="AG130" s="3300"/>
      <c r="AH130" s="3300"/>
      <c r="AI130" s="3301"/>
    </row>
    <row r="131" spans="1:35">
      <c r="A131" s="2679"/>
      <c r="B131" s="2680"/>
      <c r="C131" s="2680"/>
      <c r="D131" s="2680"/>
      <c r="E131" s="2681"/>
      <c r="F131" s="3158"/>
      <c r="G131" s="3303"/>
      <c r="H131" s="3303"/>
      <c r="I131" s="3303"/>
      <c r="J131" s="3303"/>
      <c r="K131" s="3303"/>
      <c r="L131" s="3303"/>
      <c r="M131" s="3303"/>
      <c r="N131" s="3303"/>
      <c r="O131" s="3303"/>
      <c r="P131" s="3303"/>
      <c r="Q131" s="3303"/>
      <c r="R131" s="3303"/>
      <c r="S131" s="3303"/>
      <c r="T131" s="3303"/>
      <c r="U131" s="3303"/>
      <c r="V131" s="3303"/>
      <c r="W131" s="3303"/>
      <c r="X131" s="3303"/>
      <c r="Y131" s="3303"/>
      <c r="Z131" s="3303"/>
      <c r="AA131" s="3303"/>
      <c r="AB131" s="3303"/>
      <c r="AC131" s="3303"/>
      <c r="AD131" s="3303"/>
      <c r="AE131" s="3303"/>
      <c r="AF131" s="3303"/>
      <c r="AG131" s="3303"/>
      <c r="AH131" s="3303"/>
      <c r="AI131" s="815"/>
    </row>
    <row r="132" spans="1:35">
      <c r="A132" s="2679"/>
      <c r="B132" s="2680"/>
      <c r="C132" s="2680"/>
      <c r="D132" s="2680"/>
      <c r="E132" s="2681"/>
      <c r="F132" s="3158"/>
      <c r="G132" s="3303"/>
      <c r="H132" s="3303"/>
      <c r="I132" s="3303"/>
      <c r="J132" s="3303"/>
      <c r="K132" s="3303"/>
      <c r="L132" s="3303"/>
      <c r="M132" s="3303"/>
      <c r="N132" s="3303"/>
      <c r="O132" s="3303"/>
      <c r="P132" s="3303"/>
      <c r="Q132" s="3303"/>
      <c r="R132" s="3303"/>
      <c r="S132" s="3303"/>
      <c r="T132" s="3303"/>
      <c r="U132" s="3303"/>
      <c r="V132" s="3303"/>
      <c r="W132" s="3303"/>
      <c r="X132" s="3303"/>
      <c r="Y132" s="3303"/>
      <c r="Z132" s="3303"/>
      <c r="AA132" s="3303"/>
      <c r="AB132" s="3303"/>
      <c r="AC132" s="3303"/>
      <c r="AD132" s="3303"/>
      <c r="AE132" s="3303"/>
      <c r="AF132" s="3303"/>
      <c r="AG132" s="3303"/>
      <c r="AH132" s="3303"/>
      <c r="AI132" s="815"/>
    </row>
    <row r="133" spans="1:35">
      <c r="A133" s="2679"/>
      <c r="B133" s="2680"/>
      <c r="C133" s="2680"/>
      <c r="D133" s="2680"/>
      <c r="E133" s="2681"/>
      <c r="F133" s="3302"/>
      <c r="G133" s="3304"/>
      <c r="H133" s="3304"/>
      <c r="I133" s="3304"/>
      <c r="J133" s="3304"/>
      <c r="K133" s="3304"/>
      <c r="L133" s="3304"/>
      <c r="M133" s="3304"/>
      <c r="N133" s="3304"/>
      <c r="O133" s="3304"/>
      <c r="P133" s="3304"/>
      <c r="Q133" s="3304"/>
      <c r="R133" s="3304"/>
      <c r="S133" s="3304"/>
      <c r="T133" s="3304"/>
      <c r="U133" s="3304"/>
      <c r="V133" s="3304"/>
      <c r="W133" s="3304"/>
      <c r="X133" s="3304"/>
      <c r="Y133" s="3304"/>
      <c r="Z133" s="3304"/>
      <c r="AA133" s="3304"/>
      <c r="AB133" s="3304"/>
      <c r="AC133" s="3304"/>
      <c r="AD133" s="3304"/>
      <c r="AE133" s="3304"/>
      <c r="AF133" s="3304"/>
      <c r="AG133" s="3304"/>
      <c r="AH133" s="3304"/>
      <c r="AI133" s="815"/>
    </row>
    <row r="134" spans="1:35">
      <c r="A134" s="2679"/>
      <c r="B134" s="2680"/>
      <c r="C134" s="2680"/>
      <c r="D134" s="2680"/>
      <c r="E134" s="2681"/>
      <c r="F134" s="3305" t="s">
        <v>1573</v>
      </c>
      <c r="G134" s="3306"/>
      <c r="H134" s="3306"/>
      <c r="I134" s="3306"/>
      <c r="J134" s="3306"/>
      <c r="K134" s="3306"/>
      <c r="L134" s="3306"/>
      <c r="M134" s="3306"/>
      <c r="N134" s="3306"/>
      <c r="O134" s="3306"/>
      <c r="P134" s="3306"/>
      <c r="Q134" s="3306"/>
      <c r="R134" s="3306"/>
      <c r="S134" s="3306"/>
      <c r="T134" s="3306"/>
      <c r="U134" s="3306"/>
      <c r="V134" s="3306"/>
      <c r="W134" s="3306"/>
      <c r="X134" s="3306"/>
      <c r="Y134" s="3306"/>
      <c r="Z134" s="3306"/>
      <c r="AA134" s="3306"/>
      <c r="AB134" s="3306"/>
      <c r="AC134" s="3306"/>
      <c r="AD134" s="3306"/>
      <c r="AE134" s="3306"/>
      <c r="AF134" s="3306"/>
      <c r="AG134" s="3306"/>
      <c r="AH134" s="3306"/>
      <c r="AI134" s="3307"/>
    </row>
    <row r="135" spans="1:35">
      <c r="A135" s="2679"/>
      <c r="B135" s="2680"/>
      <c r="C135" s="2680"/>
      <c r="D135" s="2680"/>
      <c r="E135" s="2681"/>
      <c r="F135" s="814"/>
      <c r="G135" s="2734"/>
      <c r="H135" s="3308"/>
      <c r="I135" s="3308"/>
      <c r="J135" s="3308"/>
      <c r="K135" s="3308"/>
      <c r="L135" s="3308"/>
      <c r="M135" s="3308"/>
      <c r="N135" s="3308"/>
      <c r="O135" s="3308"/>
      <c r="P135" s="3308"/>
      <c r="Q135" s="3308"/>
      <c r="R135" s="3308"/>
      <c r="S135" s="3308"/>
      <c r="T135" s="3308"/>
      <c r="U135" s="3308"/>
      <c r="V135" s="3308"/>
      <c r="W135" s="3308"/>
      <c r="X135" s="3308"/>
      <c r="Y135" s="3308"/>
      <c r="Z135" s="3308"/>
      <c r="AA135" s="3308"/>
      <c r="AB135" s="3308"/>
      <c r="AC135" s="3308"/>
      <c r="AD135" s="3308"/>
      <c r="AE135" s="3308"/>
      <c r="AF135" s="3308"/>
      <c r="AG135" s="3308"/>
      <c r="AH135" s="3308"/>
      <c r="AI135" s="815"/>
    </row>
    <row r="136" spans="1:35">
      <c r="A136" s="2679"/>
      <c r="B136" s="2680"/>
      <c r="C136" s="2680"/>
      <c r="D136" s="2680"/>
      <c r="E136" s="2681"/>
      <c r="F136" s="814"/>
      <c r="G136" s="3308"/>
      <c r="H136" s="3308"/>
      <c r="I136" s="3308"/>
      <c r="J136" s="3308"/>
      <c r="K136" s="3308"/>
      <c r="L136" s="3308"/>
      <c r="M136" s="3308"/>
      <c r="N136" s="3308"/>
      <c r="O136" s="3308"/>
      <c r="P136" s="3308"/>
      <c r="Q136" s="3308"/>
      <c r="R136" s="3308"/>
      <c r="S136" s="3308"/>
      <c r="T136" s="3308"/>
      <c r="U136" s="3308"/>
      <c r="V136" s="3308"/>
      <c r="W136" s="3308"/>
      <c r="X136" s="3308"/>
      <c r="Y136" s="3308"/>
      <c r="Z136" s="3308"/>
      <c r="AA136" s="3308"/>
      <c r="AB136" s="3308"/>
      <c r="AC136" s="3308"/>
      <c r="AD136" s="3308"/>
      <c r="AE136" s="3308"/>
      <c r="AF136" s="3308"/>
      <c r="AG136" s="3308"/>
      <c r="AH136" s="3308"/>
      <c r="AI136" s="815"/>
    </row>
    <row r="137" spans="1:35">
      <c r="A137" s="2679"/>
      <c r="B137" s="2680"/>
      <c r="C137" s="2680"/>
      <c r="D137" s="2680"/>
      <c r="E137" s="2681"/>
      <c r="F137" s="814"/>
      <c r="G137" s="3308"/>
      <c r="H137" s="3308"/>
      <c r="I137" s="3308"/>
      <c r="J137" s="3308"/>
      <c r="K137" s="3308"/>
      <c r="L137" s="3308"/>
      <c r="M137" s="3308"/>
      <c r="N137" s="3308"/>
      <c r="O137" s="3308"/>
      <c r="P137" s="3308"/>
      <c r="Q137" s="3308"/>
      <c r="R137" s="3308"/>
      <c r="S137" s="3308"/>
      <c r="T137" s="3308"/>
      <c r="U137" s="3308"/>
      <c r="V137" s="3308"/>
      <c r="W137" s="3308"/>
      <c r="X137" s="3308"/>
      <c r="Y137" s="3308"/>
      <c r="Z137" s="3308"/>
      <c r="AA137" s="3308"/>
      <c r="AB137" s="3308"/>
      <c r="AC137" s="3308"/>
      <c r="AD137" s="3308"/>
      <c r="AE137" s="3308"/>
      <c r="AF137" s="3308"/>
      <c r="AG137" s="3308"/>
      <c r="AH137" s="3308"/>
      <c r="AI137" s="815"/>
    </row>
    <row r="138" spans="1:35">
      <c r="A138" s="2679"/>
      <c r="B138" s="2680"/>
      <c r="C138" s="2680"/>
      <c r="D138" s="2680"/>
      <c r="E138" s="2681"/>
      <c r="F138" s="814"/>
      <c r="G138" s="3308"/>
      <c r="H138" s="3308"/>
      <c r="I138" s="3308"/>
      <c r="J138" s="3308"/>
      <c r="K138" s="3308"/>
      <c r="L138" s="3308"/>
      <c r="M138" s="3308"/>
      <c r="N138" s="3308"/>
      <c r="O138" s="3308"/>
      <c r="P138" s="3308"/>
      <c r="Q138" s="3308"/>
      <c r="R138" s="3308"/>
      <c r="S138" s="3308"/>
      <c r="T138" s="3308"/>
      <c r="U138" s="3308"/>
      <c r="V138" s="3308"/>
      <c r="W138" s="3308"/>
      <c r="X138" s="3308"/>
      <c r="Y138" s="3308"/>
      <c r="Z138" s="3308"/>
      <c r="AA138" s="3308"/>
      <c r="AB138" s="3308"/>
      <c r="AC138" s="3308"/>
      <c r="AD138" s="3308"/>
      <c r="AE138" s="3308"/>
      <c r="AF138" s="3308"/>
      <c r="AG138" s="3308"/>
      <c r="AH138" s="3308"/>
      <c r="AI138" s="815"/>
    </row>
    <row r="139" spans="1:35">
      <c r="A139" s="3291"/>
      <c r="B139" s="3292"/>
      <c r="C139" s="3292"/>
      <c r="D139" s="3292"/>
      <c r="E139" s="3293"/>
      <c r="F139" s="816"/>
      <c r="G139" s="3309"/>
      <c r="H139" s="3309"/>
      <c r="I139" s="3309"/>
      <c r="J139" s="3309"/>
      <c r="K139" s="3309"/>
      <c r="L139" s="3309"/>
      <c r="M139" s="3309"/>
      <c r="N139" s="3309"/>
      <c r="O139" s="3309"/>
      <c r="P139" s="3309"/>
      <c r="Q139" s="3309"/>
      <c r="R139" s="3309"/>
      <c r="S139" s="3309"/>
      <c r="T139" s="3309"/>
      <c r="U139" s="3309"/>
      <c r="V139" s="3309"/>
      <c r="W139" s="3309"/>
      <c r="X139" s="3309"/>
      <c r="Y139" s="3309"/>
      <c r="Z139" s="3309"/>
      <c r="AA139" s="3309"/>
      <c r="AB139" s="3309"/>
      <c r="AC139" s="3309"/>
      <c r="AD139" s="3309"/>
      <c r="AE139" s="3309"/>
      <c r="AF139" s="3309"/>
      <c r="AG139" s="3309"/>
      <c r="AH139" s="3309"/>
      <c r="AI139" s="817"/>
    </row>
    <row r="140" spans="1:35">
      <c r="A140" s="3197"/>
      <c r="B140" s="3197"/>
      <c r="C140" s="3197"/>
      <c r="D140" s="3197"/>
      <c r="E140" s="3197"/>
      <c r="F140" s="3197"/>
      <c r="G140" s="3197"/>
      <c r="H140" s="3197"/>
      <c r="I140" s="3197"/>
      <c r="J140" s="3197"/>
      <c r="K140" s="3197"/>
      <c r="L140" s="3197"/>
      <c r="M140" s="3197"/>
      <c r="N140" s="3197"/>
      <c r="O140" s="3197"/>
      <c r="P140" s="3197"/>
      <c r="Q140" s="3197"/>
      <c r="R140" s="3197"/>
      <c r="S140" s="3197"/>
      <c r="T140" s="3197"/>
      <c r="U140" s="3197"/>
      <c r="V140" s="3197"/>
      <c r="W140" s="3197"/>
      <c r="X140" s="3197"/>
      <c r="Y140" s="3197"/>
      <c r="Z140" s="3197"/>
      <c r="AA140" s="3197"/>
      <c r="AB140" s="3197"/>
      <c r="AC140" s="3197"/>
      <c r="AD140" s="3197"/>
      <c r="AE140" s="3197"/>
      <c r="AF140" s="3197"/>
      <c r="AG140" s="3197"/>
      <c r="AH140" s="3197"/>
      <c r="AI140" s="3197"/>
    </row>
    <row r="141" spans="1:35">
      <c r="A141" s="1407">
        <v>25</v>
      </c>
      <c r="B141" s="1407"/>
      <c r="C141" s="1407"/>
      <c r="D141" s="1407"/>
      <c r="E141" s="1407"/>
      <c r="F141" s="1407"/>
      <c r="G141" s="1407"/>
      <c r="H141" s="1407"/>
      <c r="I141" s="1407"/>
      <c r="J141" s="1407"/>
      <c r="K141" s="1407"/>
      <c r="L141" s="1407"/>
      <c r="M141" s="1407"/>
      <c r="N141" s="1407"/>
      <c r="O141" s="1407"/>
      <c r="P141" s="1407"/>
      <c r="Q141" s="1407"/>
      <c r="R141" s="1407"/>
      <c r="S141" s="1407"/>
      <c r="T141" s="1407"/>
      <c r="U141" s="1407"/>
      <c r="V141" s="1407"/>
      <c r="W141" s="1407"/>
      <c r="X141" s="1407"/>
      <c r="Y141" s="1407"/>
      <c r="Z141" s="1407"/>
      <c r="AA141" s="1407"/>
      <c r="AB141" s="1407"/>
      <c r="AC141" s="1407"/>
      <c r="AD141" s="1407"/>
      <c r="AE141" s="1407"/>
      <c r="AF141" s="1407"/>
      <c r="AG141" s="1407"/>
      <c r="AH141" s="1407"/>
      <c r="AI141" s="1407"/>
    </row>
    <row r="143" spans="1:35">
      <c r="K143" s="3286" t="s">
        <v>1318</v>
      </c>
      <c r="L143" s="2372"/>
      <c r="M143" s="2372"/>
      <c r="N143" s="2372"/>
      <c r="O143" s="2372"/>
      <c r="P143" s="2372"/>
      <c r="Q143" s="2372"/>
      <c r="R143" s="2372"/>
      <c r="S143" s="2372"/>
      <c r="T143" s="2372"/>
      <c r="U143" s="2372"/>
    </row>
    <row r="144" spans="1:35">
      <c r="K144" s="3287"/>
      <c r="L144" s="3287"/>
      <c r="M144" s="3287"/>
      <c r="N144" s="3287"/>
      <c r="O144" s="3287"/>
      <c r="P144" s="3287"/>
      <c r="Q144" s="3287"/>
      <c r="R144" s="3287"/>
      <c r="S144" s="3287"/>
      <c r="T144" s="3287"/>
      <c r="U144" s="3287"/>
    </row>
    <row r="304" spans="35:35">
      <c r="AI304" s="635"/>
    </row>
    <row r="330" spans="35:35">
      <c r="AI330" s="635"/>
    </row>
  </sheetData>
  <mergeCells count="406">
    <mergeCell ref="K143:U144"/>
    <mergeCell ref="A122:E139"/>
    <mergeCell ref="F122:AI122"/>
    <mergeCell ref="G123:AH125"/>
    <mergeCell ref="F126:AI126"/>
    <mergeCell ref="G127:AH129"/>
    <mergeCell ref="F130:AI130"/>
    <mergeCell ref="F131:F133"/>
    <mergeCell ref="G131:AH133"/>
    <mergeCell ref="F134:AI134"/>
    <mergeCell ref="G135:AH139"/>
    <mergeCell ref="A121:AI121"/>
    <mergeCell ref="F116:Y116"/>
    <mergeCell ref="AA116:AB116"/>
    <mergeCell ref="AE116:AF116"/>
    <mergeCell ref="F117:Y117"/>
    <mergeCell ref="AA117:AB117"/>
    <mergeCell ref="AE117:AF117"/>
    <mergeCell ref="A140:AI140"/>
    <mergeCell ref="A141:AI141"/>
    <mergeCell ref="A111:E113"/>
    <mergeCell ref="F111:AI111"/>
    <mergeCell ref="K113:AH113"/>
    <mergeCell ref="A114:E120"/>
    <mergeCell ref="F114:Y114"/>
    <mergeCell ref="AA114:AB114"/>
    <mergeCell ref="AE114:AF114"/>
    <mergeCell ref="F115:Y115"/>
    <mergeCell ref="AA115:AB115"/>
    <mergeCell ref="AE115:AF115"/>
    <mergeCell ref="F118:Y118"/>
    <mergeCell ref="AA118:AB118"/>
    <mergeCell ref="AE118:AF118"/>
    <mergeCell ref="F119:H120"/>
    <mergeCell ref="J119:AH120"/>
    <mergeCell ref="A102:E107"/>
    <mergeCell ref="F102:AI102"/>
    <mergeCell ref="F103:AI103"/>
    <mergeCell ref="F104:AI106"/>
    <mergeCell ref="F107:AI107"/>
    <mergeCell ref="A108:E110"/>
    <mergeCell ref="F108:AI108"/>
    <mergeCell ref="AD109:AI109"/>
    <mergeCell ref="K110:AH110"/>
    <mergeCell ref="A92:E98"/>
    <mergeCell ref="F92:AI93"/>
    <mergeCell ref="F94:AI94"/>
    <mergeCell ref="F95:AI97"/>
    <mergeCell ref="A99:E101"/>
    <mergeCell ref="F99:AI100"/>
    <mergeCell ref="F101:AI101"/>
    <mergeCell ref="A88:E91"/>
    <mergeCell ref="F88:AI88"/>
    <mergeCell ref="F90:AI90"/>
    <mergeCell ref="Z91:AA91"/>
    <mergeCell ref="AD91:AE91"/>
    <mergeCell ref="AH91:AI91"/>
    <mergeCell ref="K76:M76"/>
    <mergeCell ref="N76:Y76"/>
    <mergeCell ref="F82:J87"/>
    <mergeCell ref="K82:AG82"/>
    <mergeCell ref="K83:AG83"/>
    <mergeCell ref="K84:AG84"/>
    <mergeCell ref="K85:AG85"/>
    <mergeCell ref="K86:AG86"/>
    <mergeCell ref="K87:AG87"/>
    <mergeCell ref="K80:M80"/>
    <mergeCell ref="N80:Y80"/>
    <mergeCell ref="AA80:AC80"/>
    <mergeCell ref="AE80:AG80"/>
    <mergeCell ref="K81:M81"/>
    <mergeCell ref="Y81:AH81"/>
    <mergeCell ref="F74:J81"/>
    <mergeCell ref="K74:M74"/>
    <mergeCell ref="N74:Y74"/>
    <mergeCell ref="Z74:AG74"/>
    <mergeCell ref="K75:M75"/>
    <mergeCell ref="N75:Y75"/>
    <mergeCell ref="AA75:AC75"/>
    <mergeCell ref="AE75:AG75"/>
    <mergeCell ref="A65:AI65"/>
    <mergeCell ref="A66:AI66"/>
    <mergeCell ref="A67:AI67"/>
    <mergeCell ref="A68:E69"/>
    <mergeCell ref="F68:AI68"/>
    <mergeCell ref="A70:E87"/>
    <mergeCell ref="F70:AG70"/>
    <mergeCell ref="F71:AG71"/>
    <mergeCell ref="F72:AI72"/>
    <mergeCell ref="G73:AH73"/>
    <mergeCell ref="K78:M78"/>
    <mergeCell ref="N78:Y78"/>
    <mergeCell ref="AA78:AC78"/>
    <mergeCell ref="AE78:AG78"/>
    <mergeCell ref="K79:M79"/>
    <mergeCell ref="N79:Y79"/>
    <mergeCell ref="AA79:AC79"/>
    <mergeCell ref="AE79:AG79"/>
    <mergeCell ref="AA76:AC76"/>
    <mergeCell ref="AE76:AG76"/>
    <mergeCell ref="K77:M77"/>
    <mergeCell ref="N77:Y77"/>
    <mergeCell ref="AA77:AC77"/>
    <mergeCell ref="AE77:AG77"/>
    <mergeCell ref="A59:E59"/>
    <mergeCell ref="G59:AH59"/>
    <mergeCell ref="A60:E64"/>
    <mergeCell ref="F60:AI60"/>
    <mergeCell ref="S61:AB61"/>
    <mergeCell ref="F62:AI62"/>
    <mergeCell ref="F58:H58"/>
    <mergeCell ref="I58:L58"/>
    <mergeCell ref="M58:O58"/>
    <mergeCell ref="P58:AA58"/>
    <mergeCell ref="AB58:AF58"/>
    <mergeCell ref="AG58:AI58"/>
    <mergeCell ref="F57:H57"/>
    <mergeCell ref="I57:L57"/>
    <mergeCell ref="M57:O57"/>
    <mergeCell ref="P57:AA57"/>
    <mergeCell ref="AB57:AF57"/>
    <mergeCell ref="AG57:AI57"/>
    <mergeCell ref="F56:H56"/>
    <mergeCell ref="I56:L56"/>
    <mergeCell ref="M56:O56"/>
    <mergeCell ref="P56:AA56"/>
    <mergeCell ref="AB56:AF56"/>
    <mergeCell ref="AG56:AI56"/>
    <mergeCell ref="I55:L55"/>
    <mergeCell ref="M55:O55"/>
    <mergeCell ref="P55:AA55"/>
    <mergeCell ref="AB55:AF55"/>
    <mergeCell ref="AG55:AI55"/>
    <mergeCell ref="F54:H54"/>
    <mergeCell ref="I54:L54"/>
    <mergeCell ref="M54:O54"/>
    <mergeCell ref="P54:AA54"/>
    <mergeCell ref="AB54:AF54"/>
    <mergeCell ref="AG54:AI54"/>
    <mergeCell ref="A45:E47"/>
    <mergeCell ref="F46:F47"/>
    <mergeCell ref="G46:AH47"/>
    <mergeCell ref="A48:AI48"/>
    <mergeCell ref="A49:E58"/>
    <mergeCell ref="F49:H51"/>
    <mergeCell ref="I49:L51"/>
    <mergeCell ref="M49:O51"/>
    <mergeCell ref="P49:AA51"/>
    <mergeCell ref="AB49:AF51"/>
    <mergeCell ref="F53:H53"/>
    <mergeCell ref="I53:L53"/>
    <mergeCell ref="M53:O53"/>
    <mergeCell ref="P53:AA53"/>
    <mergeCell ref="AB53:AF53"/>
    <mergeCell ref="AG53:AI53"/>
    <mergeCell ref="AG49:AI51"/>
    <mergeCell ref="F52:H52"/>
    <mergeCell ref="I52:L52"/>
    <mergeCell ref="M52:O52"/>
    <mergeCell ref="P52:AA52"/>
    <mergeCell ref="AB52:AF52"/>
    <mergeCell ref="AG52:AI52"/>
    <mergeCell ref="F55:H55"/>
    <mergeCell ref="A42:E44"/>
    <mergeCell ref="F42:U43"/>
    <mergeCell ref="Z43:AH43"/>
    <mergeCell ref="F44:V44"/>
    <mergeCell ref="W44:X44"/>
    <mergeCell ref="Z44:AA44"/>
    <mergeCell ref="AC44:AH44"/>
    <mergeCell ref="AI35:AI36"/>
    <mergeCell ref="A37:E41"/>
    <mergeCell ref="R37:T37"/>
    <mergeCell ref="V37:AH37"/>
    <mergeCell ref="F39:AI39"/>
    <mergeCell ref="F40:F41"/>
    <mergeCell ref="G40:AH41"/>
    <mergeCell ref="A33:E36"/>
    <mergeCell ref="F33:K33"/>
    <mergeCell ref="R33:W33"/>
    <mergeCell ref="Y33:AH33"/>
    <mergeCell ref="F34:K36"/>
    <mergeCell ref="L35:N36"/>
    <mergeCell ref="O35:O36"/>
    <mergeCell ref="P35:AH36"/>
    <mergeCell ref="P31:Q31"/>
    <mergeCell ref="S31:T31"/>
    <mergeCell ref="V31:W31"/>
    <mergeCell ref="N32:O32"/>
    <mergeCell ref="P32:Q32"/>
    <mergeCell ref="S32:T32"/>
    <mergeCell ref="V32:W32"/>
    <mergeCell ref="I28:AH29"/>
    <mergeCell ref="A30:E32"/>
    <mergeCell ref="F30:M30"/>
    <mergeCell ref="N30:O30"/>
    <mergeCell ref="P30:Q30"/>
    <mergeCell ref="S30:T30"/>
    <mergeCell ref="V30:W30"/>
    <mergeCell ref="Y30:AG30"/>
    <mergeCell ref="F31:M32"/>
    <mergeCell ref="N31:O31"/>
    <mergeCell ref="A8:E29"/>
    <mergeCell ref="F8:I9"/>
    <mergeCell ref="J8:AF8"/>
    <mergeCell ref="K9:AF9"/>
    <mergeCell ref="F10:G29"/>
    <mergeCell ref="H10:AG10"/>
    <mergeCell ref="H11:K12"/>
    <mergeCell ref="Z26:AA26"/>
    <mergeCell ref="AB26:AC26"/>
    <mergeCell ref="AD26:AE26"/>
    <mergeCell ref="AF26:AG26"/>
    <mergeCell ref="AH26:AI26"/>
    <mergeCell ref="H27:AG27"/>
    <mergeCell ref="AF25:AG25"/>
    <mergeCell ref="AH25:AI25"/>
    <mergeCell ref="H26:K26"/>
    <mergeCell ref="L26:M26"/>
    <mergeCell ref="N26:O26"/>
    <mergeCell ref="P26:Q26"/>
    <mergeCell ref="R26:S26"/>
    <mergeCell ref="T26:U26"/>
    <mergeCell ref="V26:W26"/>
    <mergeCell ref="X26:Y26"/>
    <mergeCell ref="T25:U25"/>
    <mergeCell ref="V25:W25"/>
    <mergeCell ref="X25:Y25"/>
    <mergeCell ref="Z25:AA25"/>
    <mergeCell ref="AB25:AC25"/>
    <mergeCell ref="AD25:AE25"/>
    <mergeCell ref="Z24:AA24"/>
    <mergeCell ref="AB24:AC24"/>
    <mergeCell ref="AD24:AE24"/>
    <mergeCell ref="AF24:AG24"/>
    <mergeCell ref="AH24:AI24"/>
    <mergeCell ref="H25:K25"/>
    <mergeCell ref="L25:M25"/>
    <mergeCell ref="N25:O25"/>
    <mergeCell ref="P25:Q25"/>
    <mergeCell ref="R25:S25"/>
    <mergeCell ref="H24:K24"/>
    <mergeCell ref="L24:M24"/>
    <mergeCell ref="N24:O24"/>
    <mergeCell ref="P24:Q24"/>
    <mergeCell ref="R24:S24"/>
    <mergeCell ref="T24:U24"/>
    <mergeCell ref="V24:W24"/>
    <mergeCell ref="X24:Y24"/>
    <mergeCell ref="T23:U23"/>
    <mergeCell ref="V23:W23"/>
    <mergeCell ref="X23:Y23"/>
    <mergeCell ref="AF22:AG22"/>
    <mergeCell ref="AH22:AI22"/>
    <mergeCell ref="H23:K23"/>
    <mergeCell ref="L23:M23"/>
    <mergeCell ref="N23:O23"/>
    <mergeCell ref="P23:Q23"/>
    <mergeCell ref="R23:S23"/>
    <mergeCell ref="AF23:AG23"/>
    <mergeCell ref="AH23:AI23"/>
    <mergeCell ref="Z23:AA23"/>
    <mergeCell ref="AB23:AC23"/>
    <mergeCell ref="AD23:AE23"/>
    <mergeCell ref="H21:K21"/>
    <mergeCell ref="L21:M21"/>
    <mergeCell ref="N21:O21"/>
    <mergeCell ref="P21:Q21"/>
    <mergeCell ref="R21:S21"/>
    <mergeCell ref="AF21:AG21"/>
    <mergeCell ref="AH21:AI21"/>
    <mergeCell ref="H22:K22"/>
    <mergeCell ref="L22:M22"/>
    <mergeCell ref="N22:O22"/>
    <mergeCell ref="P22:Q22"/>
    <mergeCell ref="R22:S22"/>
    <mergeCell ref="T22:U22"/>
    <mergeCell ref="V22:W22"/>
    <mergeCell ref="X22:Y22"/>
    <mergeCell ref="T21:U21"/>
    <mergeCell ref="V21:W21"/>
    <mergeCell ref="X21:Y21"/>
    <mergeCell ref="Z21:AA21"/>
    <mergeCell ref="AB21:AC21"/>
    <mergeCell ref="AD21:AE21"/>
    <mergeCell ref="Z22:AA22"/>
    <mergeCell ref="AB22:AC22"/>
    <mergeCell ref="AD22:AE22"/>
    <mergeCell ref="L17:M17"/>
    <mergeCell ref="N17:O17"/>
    <mergeCell ref="P17:Q17"/>
    <mergeCell ref="R17:S17"/>
    <mergeCell ref="T17:U17"/>
    <mergeCell ref="V17:W17"/>
    <mergeCell ref="H19:K20"/>
    <mergeCell ref="L19:AI19"/>
    <mergeCell ref="L20:M20"/>
    <mergeCell ref="N20:O20"/>
    <mergeCell ref="P20:Q20"/>
    <mergeCell ref="R20:S20"/>
    <mergeCell ref="T20:U20"/>
    <mergeCell ref="V20:W20"/>
    <mergeCell ref="X20:Y20"/>
    <mergeCell ref="Z20:AA20"/>
    <mergeCell ref="AB20:AC20"/>
    <mergeCell ref="AD20:AE20"/>
    <mergeCell ref="AF20:AG20"/>
    <mergeCell ref="AH20:AI20"/>
    <mergeCell ref="H18:K18"/>
    <mergeCell ref="L18:M18"/>
    <mergeCell ref="N18:O18"/>
    <mergeCell ref="P18:Q18"/>
    <mergeCell ref="R18:S18"/>
    <mergeCell ref="T18:U18"/>
    <mergeCell ref="AH18:AI18"/>
    <mergeCell ref="V18:W18"/>
    <mergeCell ref="X18:Y18"/>
    <mergeCell ref="Z18:AA18"/>
    <mergeCell ref="AB18:AC18"/>
    <mergeCell ref="AD18:AE18"/>
    <mergeCell ref="AF18:AG18"/>
    <mergeCell ref="AB15:AC15"/>
    <mergeCell ref="AD15:AE15"/>
    <mergeCell ref="X17:Y17"/>
    <mergeCell ref="Z17:AA17"/>
    <mergeCell ref="AF15:AG15"/>
    <mergeCell ref="AH15:AI15"/>
    <mergeCell ref="H16:K16"/>
    <mergeCell ref="L16:M16"/>
    <mergeCell ref="N16:O16"/>
    <mergeCell ref="P16:Q16"/>
    <mergeCell ref="R16:S16"/>
    <mergeCell ref="T16:U16"/>
    <mergeCell ref="AH16:AI16"/>
    <mergeCell ref="V16:W16"/>
    <mergeCell ref="X16:Y16"/>
    <mergeCell ref="Z16:AA16"/>
    <mergeCell ref="AB16:AC16"/>
    <mergeCell ref="AD16:AE16"/>
    <mergeCell ref="AF16:AG16"/>
    <mergeCell ref="AB17:AC17"/>
    <mergeCell ref="AD17:AE17"/>
    <mergeCell ref="AF17:AG17"/>
    <mergeCell ref="AH17:AI17"/>
    <mergeCell ref="H17:K17"/>
    <mergeCell ref="AF12:AG12"/>
    <mergeCell ref="AH12:AI12"/>
    <mergeCell ref="AH14:AI14"/>
    <mergeCell ref="H15:K15"/>
    <mergeCell ref="L15:M15"/>
    <mergeCell ref="N15:O15"/>
    <mergeCell ref="P15:Q15"/>
    <mergeCell ref="R15:S15"/>
    <mergeCell ref="T15:U15"/>
    <mergeCell ref="V15:W15"/>
    <mergeCell ref="X15:Y15"/>
    <mergeCell ref="Z15:AA15"/>
    <mergeCell ref="V14:W14"/>
    <mergeCell ref="X14:Y14"/>
    <mergeCell ref="Z14:AA14"/>
    <mergeCell ref="AB14:AC14"/>
    <mergeCell ref="AD14:AE14"/>
    <mergeCell ref="AF14:AG14"/>
    <mergeCell ref="H14:K14"/>
    <mergeCell ref="L14:M14"/>
    <mergeCell ref="N14:O14"/>
    <mergeCell ref="P14:Q14"/>
    <mergeCell ref="R14:S14"/>
    <mergeCell ref="T14:U14"/>
    <mergeCell ref="H13:K13"/>
    <mergeCell ref="L13:M13"/>
    <mergeCell ref="N13:O13"/>
    <mergeCell ref="P13:Q13"/>
    <mergeCell ref="R13:S13"/>
    <mergeCell ref="T13:U13"/>
    <mergeCell ref="V13:W13"/>
    <mergeCell ref="L11:AI11"/>
    <mergeCell ref="L12:M12"/>
    <mergeCell ref="N12:O12"/>
    <mergeCell ref="P12:Q12"/>
    <mergeCell ref="R12:S12"/>
    <mergeCell ref="T12:U12"/>
    <mergeCell ref="V12:W12"/>
    <mergeCell ref="X12:Y12"/>
    <mergeCell ref="Z12:AA12"/>
    <mergeCell ref="AB12:AC12"/>
    <mergeCell ref="X13:Y13"/>
    <mergeCell ref="Z13:AA13"/>
    <mergeCell ref="AB13:AC13"/>
    <mergeCell ref="AD13:AE13"/>
    <mergeCell ref="AF13:AG13"/>
    <mergeCell ref="AH13:AI13"/>
    <mergeCell ref="AD12:AE12"/>
    <mergeCell ref="A1:AI2"/>
    <mergeCell ref="A3:E4"/>
    <mergeCell ref="F3:AG3"/>
    <mergeCell ref="A5:E7"/>
    <mergeCell ref="F5:L5"/>
    <mergeCell ref="N5:O5"/>
    <mergeCell ref="P5:R5"/>
    <mergeCell ref="T5:W5"/>
    <mergeCell ref="X5:AG5"/>
    <mergeCell ref="F6:L7"/>
    <mergeCell ref="M6:M7"/>
    <mergeCell ref="N6:AF7"/>
    <mergeCell ref="AG6:AG7"/>
  </mergeCells>
  <phoneticPr fontId="2"/>
  <conditionalFormatting sqref="A1:AI2 A142:AI142 AJ60:XFD64 A145:AI1048576 A143:J144 V143:AI144 AJ66:XFD1048576">
    <cfRule type="notContainsBlanks" dxfId="151" priority="34" stopIfTrue="1">
      <formula>LEN(TRIM(A1))&gt;0</formula>
    </cfRule>
  </conditionalFormatting>
  <conditionalFormatting sqref="S5:AI5 A6:AI7 AJ57:XFD57 AE61:AI61 F8:AI27 F30:AI30 F3:AI4 AI28:AI29 AE63:AI64 AJ1:XFD24 AJ59:XFD59 AG117:AI117">
    <cfRule type="notContainsBlanks" dxfId="150" priority="33">
      <formula>LEN(TRIM(A1))&gt;0</formula>
    </cfRule>
  </conditionalFormatting>
  <conditionalFormatting sqref="AJ25:XFD26 A5:O5 A59:F59 F61:R61 A60 F60 A8 A30 A3 F29:H29 F28:I28 AJ53:XFD56">
    <cfRule type="notContainsBlanks" dxfId="149" priority="32">
      <formula>LEN(TRIM(A3))&gt;0</formula>
    </cfRule>
  </conditionalFormatting>
  <conditionalFormatting sqref="P5:R5">
    <cfRule type="notContainsBlanks" dxfId="148" priority="31">
      <formula>LEN(TRIM(P5))&gt;0</formula>
    </cfRule>
  </conditionalFormatting>
  <conditionalFormatting sqref="F31 Y31:AI32">
    <cfRule type="notContainsBlanks" dxfId="147" priority="30">
      <formula>LEN(TRIM(F31))&gt;0</formula>
    </cfRule>
  </conditionalFormatting>
  <conditionalFormatting sqref="N31 P31 R31:S32 U32 U31:V31 X31:X32">
    <cfRule type="notContainsBlanks" dxfId="146" priority="29">
      <formula>LEN(TRIM(N31))&gt;0</formula>
    </cfRule>
  </conditionalFormatting>
  <conditionalFormatting sqref="N32">
    <cfRule type="notContainsBlanks" dxfId="145" priority="28">
      <formula>LEN(TRIM(N32))&gt;0</formula>
    </cfRule>
  </conditionalFormatting>
  <conditionalFormatting sqref="P32">
    <cfRule type="notContainsBlanks" dxfId="144" priority="27">
      <formula>LEN(TRIM(P32))&gt;0</formula>
    </cfRule>
  </conditionalFormatting>
  <conditionalFormatting sqref="V32">
    <cfRule type="notContainsBlanks" dxfId="143" priority="26">
      <formula>LEN(TRIM(V32))&gt;0</formula>
    </cfRule>
  </conditionalFormatting>
  <conditionalFormatting sqref="F63:R64 F62 AJ58:XFD58">
    <cfRule type="notContainsBlanks" dxfId="142" priority="25">
      <formula>LEN(TRIM(F58))&gt;0</formula>
    </cfRule>
  </conditionalFormatting>
  <conditionalFormatting sqref="AJ52:XFD52">
    <cfRule type="notContainsBlanks" dxfId="141" priority="19" stopIfTrue="1">
      <formula>LEN(TRIM(AJ52))&gt;0</formula>
    </cfRule>
  </conditionalFormatting>
  <conditionalFormatting sqref="AJ27:XFD30">
    <cfRule type="notContainsBlanks" dxfId="140" priority="24">
      <formula>LEN(TRIM(AJ27))&gt;0</formula>
    </cfRule>
  </conditionalFormatting>
  <conditionalFormatting sqref="A33:AI36">
    <cfRule type="notContainsBlanks" dxfId="139" priority="23">
      <formula>LEN(TRIM(A33))&gt;0</formula>
    </cfRule>
  </conditionalFormatting>
  <conditionalFormatting sqref="A43:E43 A37:A38 F39:AI41 A45:AI45 A44:W44 Y44:Z44 AB44:AC44 A49:I49 A50:H51 M49 P49 AB49 AG53:AG58 AB52:AB58 A52:I54 M53:M58 P52:P58 A47:F47 A46:G46 AI46:AI47 AJ33:XFD47 A42:F42 V42:AI42 V43:Z43 AI43:AI44 AJ49:XFD51 A57:I58 I55:I56 A55:F56">
    <cfRule type="notContainsBlanks" dxfId="138" priority="22">
      <formula>LEN(TRIM(A33))&gt;0</formula>
    </cfRule>
  </conditionalFormatting>
  <conditionalFormatting sqref="AJ31:XFD32">
    <cfRule type="notContainsBlanks" dxfId="137" priority="21">
      <formula>LEN(TRIM(AJ31))&gt;0</formula>
    </cfRule>
  </conditionalFormatting>
  <conditionalFormatting sqref="AG52">
    <cfRule type="notContainsBlanks" dxfId="136" priority="20">
      <formula>LEN(TRIM(AG52))&gt;0</formula>
    </cfRule>
  </conditionalFormatting>
  <conditionalFormatting sqref="AJ65:XFD65">
    <cfRule type="notContainsBlanks" dxfId="135" priority="18">
      <formula>LEN(TRIM(AJ65))&gt;0</formula>
    </cfRule>
  </conditionalFormatting>
  <conditionalFormatting sqref="A65:AI65">
    <cfRule type="notContainsBlanks" dxfId="134" priority="17" stopIfTrue="1">
      <formula>LEN(TRIM(A65))&gt;0</formula>
    </cfRule>
  </conditionalFormatting>
  <conditionalFormatting sqref="AJ48:XFD48">
    <cfRule type="notContainsBlanks" dxfId="133" priority="16">
      <formula>LEN(TRIM(AJ48))&gt;0</formula>
    </cfRule>
  </conditionalFormatting>
  <conditionalFormatting sqref="A48:AI48">
    <cfRule type="notContainsBlanks" dxfId="132" priority="15" stopIfTrue="1">
      <formula>LEN(TRIM(A48))&gt;0</formula>
    </cfRule>
  </conditionalFormatting>
  <conditionalFormatting sqref="A107:AI108 F104 A105:E106 A109:AD109">
    <cfRule type="notContainsBlanks" dxfId="131" priority="14">
      <formula>LEN(TRIM(A104))&gt;0</formula>
    </cfRule>
  </conditionalFormatting>
  <conditionalFormatting sqref="N81:Y81 A75:E81 A74:F74 K74:AI80 K81 AI81 A70:AI71 A68 F69:AI69 F68 A82:AI91 A66:AI66 F95:F96 A92 F92:AI94 F98:AI98 A111:AI113 A110:K110 AI110 F122:F125 F127:F131 F118:X118 F119 I120 I119:J119 AI119:AI120 F135:F139 A114 A99:AI103 A104:E104 F114:X115 Z114:AI115 Z118:AI118 A73:G73 A72:F72 AI73">
    <cfRule type="notContainsBlanks" dxfId="130" priority="13">
      <formula>LEN(TRIM(A66))&gt;0</formula>
    </cfRule>
  </conditionalFormatting>
  <conditionalFormatting sqref="F126">
    <cfRule type="notContainsBlanks" dxfId="129" priority="11">
      <formula>LEN(TRIM(F126))&gt;0</formula>
    </cfRule>
  </conditionalFormatting>
  <conditionalFormatting sqref="A141:AI141">
    <cfRule type="notContainsBlanks" dxfId="128" priority="12" stopIfTrue="1">
      <formula>LEN(TRIM(A141))&gt;0</formula>
    </cfRule>
  </conditionalFormatting>
  <conditionalFormatting sqref="F134">
    <cfRule type="notContainsBlanks" dxfId="127" priority="9">
      <formula>LEN(TRIM(F134))&gt;0</formula>
    </cfRule>
  </conditionalFormatting>
  <conditionalFormatting sqref="F116:X116 Z116:AI116 Z117 AC117:AD117">
    <cfRule type="notContainsBlanks" dxfId="126" priority="10">
      <formula>LEN(TRIM(F116))&gt;0</formula>
    </cfRule>
  </conditionalFormatting>
  <conditionalFormatting sqref="A67:AI67">
    <cfRule type="notContainsBlanks" dxfId="125" priority="8">
      <formula>LEN(TRIM(A67))&gt;0</formula>
    </cfRule>
  </conditionalFormatting>
  <conditionalFormatting sqref="A121:AI121">
    <cfRule type="notContainsBlanks" dxfId="124" priority="7" stopIfTrue="1">
      <formula>LEN(TRIM(A121))&gt;0</formula>
    </cfRule>
  </conditionalFormatting>
  <conditionalFormatting sqref="K143:U144">
    <cfRule type="notContainsBlanks" dxfId="123" priority="6">
      <formula>LEN(TRIM(K143))&gt;0</formula>
    </cfRule>
  </conditionalFormatting>
  <conditionalFormatting sqref="A140:AI140">
    <cfRule type="notContainsBlanks" dxfId="122" priority="5" stopIfTrue="1">
      <formula>LEN(TRIM(A140))&gt;0</formula>
    </cfRule>
  </conditionalFormatting>
  <conditionalFormatting sqref="M52">
    <cfRule type="notContainsBlanks" dxfId="121" priority="4">
      <formula>LEN(TRIM(M52))&gt;0</formula>
    </cfRule>
  </conditionalFormatting>
  <conditionalFormatting sqref="AA117:AB117">
    <cfRule type="notContainsBlanks" dxfId="120" priority="3">
      <formula>LEN(TRIM(AA117))&gt;0</formula>
    </cfRule>
  </conditionalFormatting>
  <conditionalFormatting sqref="AE117:AF117">
    <cfRule type="notContainsBlanks" dxfId="119" priority="2">
      <formula>LEN(TRIM(AE117))&gt;0</formula>
    </cfRule>
  </conditionalFormatting>
  <conditionalFormatting sqref="F117:X117">
    <cfRule type="notContainsBlanks" dxfId="118" priority="1">
      <formula>LEN(TRIM(F117))&gt;0</formula>
    </cfRule>
  </conditionalFormatting>
  <dataValidations count="13">
    <dataValidation allowBlank="1" showErrorMessage="1" sqref="O35:P35"/>
    <dataValidation allowBlank="1" showInputMessage="1" showErrorMessage="1" prompt="ここで言う「同一感染症等」とは「同一の感染症若しくは食中毒、又はそれらが疑われる症状」を言います。" sqref="AE42"/>
    <dataValidation type="list" allowBlank="1" showInputMessage="1" showErrorMessage="1" sqref="S30:T30 S31:S32">
      <formula1>"4,5,6,7,8,9,10,11,12,1,2,3"</formula1>
    </dataValidation>
    <dataValidation type="list" allowBlank="1" showInputMessage="1" showErrorMessage="1" sqref="V30:W30 V31:V32">
      <formula1>"1,2,3,4,5,6,7,8,9,10,11,12,13,14,15,16,17,18,19,20,21,22,23,24,25,26,27,28,29,30,31"</formula1>
    </dataValidation>
    <dataValidation type="list" allowBlank="1" showInputMessage="1" showErrorMessage="1" prompt="該当児の４月１日時点での年齢（クラス年齢）を選んでください。" sqref="G57:H58 G52:H54 F52:F58">
      <formula1>"0,1,2,3,4,5"</formula1>
    </dataValidation>
    <dataValidation type="list" allowBlank="1" showInputMessage="1" showErrorMessage="1" prompt="年間1回のみの健診の場合は、②の入力は不要です。" sqref="P31:Q31">
      <formula1>"元,2,3,4,5,6,7,8,9,10"</formula1>
    </dataValidation>
    <dataValidation type="list" allowBlank="1" showInputMessage="1" showErrorMessage="1" sqref="P30:Q30 P32">
      <formula1>"元,2,3,4,5,6,7,8,9,10"</formula1>
    </dataValidation>
    <dataValidation allowBlank="1" showInputMessage="1" showErrorMessage="1" prompt="該当児の４月１日時点での年齢（クラス年齢）を選んでください。" sqref="I52:I58 M53:M58"/>
    <dataValidation type="list" allowBlank="1" showInputMessage="1" showErrorMessage="1" sqref="L13:AI18 L21:AI26">
      <formula1>"○"</formula1>
    </dataValidation>
    <dataValidation type="list" allowBlank="1" showInputMessage="1" showErrorMessage="1" sqref="AG52:AG58">
      <formula1>"有,無,申請中"</formula1>
    </dataValidation>
    <dataValidation allowBlank="1" showInputMessage="1" showErrorMessage="1" promptTitle="＜入力例＞" prompt="児童票に綴っている" sqref="K9:AF9 N6:AF7"/>
    <dataValidation type="list" allowBlank="1" showInputMessage="1" showErrorMessage="1" sqref="N5:O5">
      <formula1>"年,月,週"</formula1>
    </dataValidation>
    <dataValidation allowBlank="1" showInputMessage="1" showErrorMessage="1" promptTitle="記入例" prompt="川崎　花子_x000a_↓_x000a_K・H" sqref="M52:O52"/>
  </dataValidations>
  <pageMargins left="0.39370078740157483" right="0.39370078740157483" top="0.59055118110236227" bottom="0.39370078740157483" header="0.31496062992125984" footer="0.51181102362204722"/>
  <pageSetup paperSize="9" scale="99" firstPageNumber="0" fitToHeight="0" orientation="portrait" r:id="rId1"/>
  <headerFooter alignWithMargins="0"/>
  <rowBreaks count="3" manualBreakCount="3">
    <brk id="48" max="16383" man="1"/>
    <brk id="65" max="16383" man="1"/>
    <brk id="12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Check Box 1">
              <controlPr defaultSize="0" autoFill="0" autoLine="0" autoPict="0">
                <anchor moveWithCells="1">
                  <from>
                    <xdr:col>5</xdr:col>
                    <xdr:colOff>142875</xdr:colOff>
                    <xdr:row>2</xdr:row>
                    <xdr:rowOff>171450</xdr:rowOff>
                  </from>
                  <to>
                    <xdr:col>10</xdr:col>
                    <xdr:colOff>9525</xdr:colOff>
                    <xdr:row>4</xdr:row>
                    <xdr:rowOff>19050</xdr:rowOff>
                  </to>
                </anchor>
              </controlPr>
            </control>
          </mc:Choice>
        </mc:AlternateContent>
        <mc:AlternateContent xmlns:mc="http://schemas.openxmlformats.org/markup-compatibility/2006">
          <mc:Choice Requires="x14">
            <control shapeId="165890" r:id="rId5" name="Check Box 2">
              <controlPr defaultSize="0" autoFill="0" autoLine="0" autoPict="0">
                <anchor moveWithCells="1">
                  <from>
                    <xdr:col>17</xdr:col>
                    <xdr:colOff>66675</xdr:colOff>
                    <xdr:row>3</xdr:row>
                    <xdr:rowOff>0</xdr:rowOff>
                  </from>
                  <to>
                    <xdr:col>22</xdr:col>
                    <xdr:colOff>123825</xdr:colOff>
                    <xdr:row>3</xdr:row>
                    <xdr:rowOff>180975</xdr:rowOff>
                  </to>
                </anchor>
              </controlPr>
            </control>
          </mc:Choice>
        </mc:AlternateContent>
        <mc:AlternateContent xmlns:mc="http://schemas.openxmlformats.org/markup-compatibility/2006">
          <mc:Choice Requires="x14">
            <control shapeId="165891" r:id="rId6" name="Check Box 3">
              <controlPr defaultSize="0" autoFill="0" autoLine="0" autoPict="0">
                <anchor moveWithCells="1">
                  <from>
                    <xdr:col>4</xdr:col>
                    <xdr:colOff>314325</xdr:colOff>
                    <xdr:row>60</xdr:row>
                    <xdr:rowOff>76200</xdr:rowOff>
                  </from>
                  <to>
                    <xdr:col>16</xdr:col>
                    <xdr:colOff>219075</xdr:colOff>
                    <xdr:row>60</xdr:row>
                    <xdr:rowOff>276225</xdr:rowOff>
                  </to>
                </anchor>
              </controlPr>
            </control>
          </mc:Choice>
        </mc:AlternateContent>
        <mc:AlternateContent xmlns:mc="http://schemas.openxmlformats.org/markup-compatibility/2006">
          <mc:Choice Requires="x14">
            <control shapeId="165892" r:id="rId7" name="Check Box 4">
              <controlPr defaultSize="0" autoFill="0" autoLine="0" autoPict="0">
                <anchor moveWithCells="1">
                  <from>
                    <xdr:col>28</xdr:col>
                    <xdr:colOff>152400</xdr:colOff>
                    <xdr:row>60</xdr:row>
                    <xdr:rowOff>104775</xdr:rowOff>
                  </from>
                  <to>
                    <xdr:col>35</xdr:col>
                    <xdr:colOff>57150</xdr:colOff>
                    <xdr:row>60</xdr:row>
                    <xdr:rowOff>285750</xdr:rowOff>
                  </to>
                </anchor>
              </controlPr>
            </control>
          </mc:Choice>
        </mc:AlternateContent>
        <mc:AlternateContent xmlns:mc="http://schemas.openxmlformats.org/markup-compatibility/2006">
          <mc:Choice Requires="x14">
            <control shapeId="165893" r:id="rId8" name="Check Box 5">
              <controlPr defaultSize="0" autoFill="0" autoLine="0" autoPict="0">
                <anchor moveWithCells="1">
                  <from>
                    <xdr:col>5</xdr:col>
                    <xdr:colOff>0</xdr:colOff>
                    <xdr:row>61</xdr:row>
                    <xdr:rowOff>171450</xdr:rowOff>
                  </from>
                  <to>
                    <xdr:col>21</xdr:col>
                    <xdr:colOff>9525</xdr:colOff>
                    <xdr:row>63</xdr:row>
                    <xdr:rowOff>57150</xdr:rowOff>
                  </to>
                </anchor>
              </controlPr>
            </control>
          </mc:Choice>
        </mc:AlternateContent>
        <mc:AlternateContent xmlns:mc="http://schemas.openxmlformats.org/markup-compatibility/2006">
          <mc:Choice Requires="x14">
            <control shapeId="165894" r:id="rId9" name="Check Box 6">
              <controlPr defaultSize="0" autoFill="0" autoLine="0" autoPict="0">
                <anchor moveWithCells="1">
                  <from>
                    <xdr:col>4</xdr:col>
                    <xdr:colOff>314325</xdr:colOff>
                    <xdr:row>63</xdr:row>
                    <xdr:rowOff>9525</xdr:rowOff>
                  </from>
                  <to>
                    <xdr:col>21</xdr:col>
                    <xdr:colOff>66675</xdr:colOff>
                    <xdr:row>64</xdr:row>
                    <xdr:rowOff>28575</xdr:rowOff>
                  </to>
                </anchor>
              </controlPr>
            </control>
          </mc:Choice>
        </mc:AlternateContent>
        <mc:AlternateContent xmlns:mc="http://schemas.openxmlformats.org/markup-compatibility/2006">
          <mc:Choice Requires="x14">
            <control shapeId="165895" r:id="rId10" name="Check Box 7">
              <controlPr defaultSize="0" autoFill="0" autoLine="0" autoPict="0">
                <anchor moveWithCells="1">
                  <from>
                    <xdr:col>26</xdr:col>
                    <xdr:colOff>9525</xdr:colOff>
                    <xdr:row>30</xdr:row>
                    <xdr:rowOff>190500</xdr:rowOff>
                  </from>
                  <to>
                    <xdr:col>31</xdr:col>
                    <xdr:colOff>123825</xdr:colOff>
                    <xdr:row>32</xdr:row>
                    <xdr:rowOff>9525</xdr:rowOff>
                  </to>
                </anchor>
              </controlPr>
            </control>
          </mc:Choice>
        </mc:AlternateContent>
        <mc:AlternateContent xmlns:mc="http://schemas.openxmlformats.org/markup-compatibility/2006">
          <mc:Choice Requires="x14">
            <control shapeId="165896" r:id="rId11" name="Check Box 8">
              <controlPr defaultSize="0" autoFill="0" autoLine="0" autoPict="0">
                <anchor moveWithCells="1">
                  <from>
                    <xdr:col>11</xdr:col>
                    <xdr:colOff>9525</xdr:colOff>
                    <xdr:row>32</xdr:row>
                    <xdr:rowOff>0</xdr:rowOff>
                  </from>
                  <to>
                    <xdr:col>13</xdr:col>
                    <xdr:colOff>104775</xdr:colOff>
                    <xdr:row>33</xdr:row>
                    <xdr:rowOff>19050</xdr:rowOff>
                  </to>
                </anchor>
              </controlPr>
            </control>
          </mc:Choice>
        </mc:AlternateContent>
        <mc:AlternateContent xmlns:mc="http://schemas.openxmlformats.org/markup-compatibility/2006">
          <mc:Choice Requires="x14">
            <control shapeId="165897" r:id="rId12" name="Check Box 9">
              <controlPr defaultSize="0" autoFill="0" autoLine="0" autoPict="0">
                <anchor moveWithCells="1">
                  <from>
                    <xdr:col>13</xdr:col>
                    <xdr:colOff>180975</xdr:colOff>
                    <xdr:row>32</xdr:row>
                    <xdr:rowOff>0</xdr:rowOff>
                  </from>
                  <to>
                    <xdr:col>16</xdr:col>
                    <xdr:colOff>85725</xdr:colOff>
                    <xdr:row>33</xdr:row>
                    <xdr:rowOff>19050</xdr:rowOff>
                  </to>
                </anchor>
              </controlPr>
            </control>
          </mc:Choice>
        </mc:AlternateContent>
        <mc:AlternateContent xmlns:mc="http://schemas.openxmlformats.org/markup-compatibility/2006">
          <mc:Choice Requires="x14">
            <control shapeId="165898" r:id="rId13" name="Check Box 10">
              <controlPr defaultSize="0" autoFill="0" autoLine="0" autoPict="0">
                <anchor moveWithCells="1">
                  <from>
                    <xdr:col>15</xdr:col>
                    <xdr:colOff>19050</xdr:colOff>
                    <xdr:row>33</xdr:row>
                    <xdr:rowOff>0</xdr:rowOff>
                  </from>
                  <to>
                    <xdr:col>19</xdr:col>
                    <xdr:colOff>47625</xdr:colOff>
                    <xdr:row>34</xdr:row>
                    <xdr:rowOff>9525</xdr:rowOff>
                  </to>
                </anchor>
              </controlPr>
            </control>
          </mc:Choice>
        </mc:AlternateContent>
        <mc:AlternateContent xmlns:mc="http://schemas.openxmlformats.org/markup-compatibility/2006">
          <mc:Choice Requires="x14">
            <control shapeId="165899" r:id="rId14" name="Check Box 11">
              <controlPr defaultSize="0" autoFill="0" autoLine="0" autoPict="0">
                <anchor moveWithCells="1">
                  <from>
                    <xdr:col>11</xdr:col>
                    <xdr:colOff>19050</xdr:colOff>
                    <xdr:row>33</xdr:row>
                    <xdr:rowOff>9525</xdr:rowOff>
                  </from>
                  <to>
                    <xdr:col>15</xdr:col>
                    <xdr:colOff>142875</xdr:colOff>
                    <xdr:row>34</xdr:row>
                    <xdr:rowOff>19050</xdr:rowOff>
                  </to>
                </anchor>
              </controlPr>
            </control>
          </mc:Choice>
        </mc:AlternateContent>
        <mc:AlternateContent xmlns:mc="http://schemas.openxmlformats.org/markup-compatibility/2006">
          <mc:Choice Requires="x14">
            <control shapeId="165900" r:id="rId15" name="Check Box 12">
              <controlPr defaultSize="0" autoFill="0" autoLine="0" autoPict="0">
                <anchor moveWithCells="1">
                  <from>
                    <xdr:col>19</xdr:col>
                    <xdr:colOff>9525</xdr:colOff>
                    <xdr:row>33</xdr:row>
                    <xdr:rowOff>19050</xdr:rowOff>
                  </from>
                  <to>
                    <xdr:col>28</xdr:col>
                    <xdr:colOff>142875</xdr:colOff>
                    <xdr:row>34</xdr:row>
                    <xdr:rowOff>0</xdr:rowOff>
                  </to>
                </anchor>
              </controlPr>
            </control>
          </mc:Choice>
        </mc:AlternateContent>
        <mc:AlternateContent xmlns:mc="http://schemas.openxmlformats.org/markup-compatibility/2006">
          <mc:Choice Requires="x14">
            <control shapeId="165901" r:id="rId16" name="Check Box 13">
              <controlPr defaultSize="0" autoFill="0" autoLine="0" autoPict="0">
                <anchor moveWithCells="1">
                  <from>
                    <xdr:col>28</xdr:col>
                    <xdr:colOff>9525</xdr:colOff>
                    <xdr:row>32</xdr:row>
                    <xdr:rowOff>180975</xdr:rowOff>
                  </from>
                  <to>
                    <xdr:col>33</xdr:col>
                    <xdr:colOff>152400</xdr:colOff>
                    <xdr:row>34</xdr:row>
                    <xdr:rowOff>9525</xdr:rowOff>
                  </to>
                </anchor>
              </controlPr>
            </control>
          </mc:Choice>
        </mc:AlternateContent>
        <mc:AlternateContent xmlns:mc="http://schemas.openxmlformats.org/markup-compatibility/2006">
          <mc:Choice Requires="x14">
            <control shapeId="165902" r:id="rId17" name="Check Box 14">
              <controlPr defaultSize="0" autoFill="0" autoLine="0" autoPict="0">
                <anchor moveWithCells="1">
                  <from>
                    <xdr:col>31</xdr:col>
                    <xdr:colOff>9525</xdr:colOff>
                    <xdr:row>40</xdr:row>
                    <xdr:rowOff>161925</xdr:rowOff>
                  </from>
                  <to>
                    <xdr:col>35</xdr:col>
                    <xdr:colOff>0</xdr:colOff>
                    <xdr:row>42</xdr:row>
                    <xdr:rowOff>28575</xdr:rowOff>
                  </to>
                </anchor>
              </controlPr>
            </control>
          </mc:Choice>
        </mc:AlternateContent>
        <mc:AlternateContent xmlns:mc="http://schemas.openxmlformats.org/markup-compatibility/2006">
          <mc:Choice Requires="x14">
            <control shapeId="165903" r:id="rId18" name="Check Box 15">
              <controlPr defaultSize="0" autoFill="0" autoLine="0" autoPict="0">
                <anchor moveWithCells="1">
                  <from>
                    <xdr:col>26</xdr:col>
                    <xdr:colOff>47625</xdr:colOff>
                    <xdr:row>41</xdr:row>
                    <xdr:rowOff>0</xdr:rowOff>
                  </from>
                  <to>
                    <xdr:col>31</xdr:col>
                    <xdr:colOff>95250</xdr:colOff>
                    <xdr:row>42</xdr:row>
                    <xdr:rowOff>0</xdr:rowOff>
                  </to>
                </anchor>
              </controlPr>
            </control>
          </mc:Choice>
        </mc:AlternateContent>
        <mc:AlternateContent xmlns:mc="http://schemas.openxmlformats.org/markup-compatibility/2006">
          <mc:Choice Requires="x14">
            <control shapeId="165904" r:id="rId19" name="Check Box 16">
              <controlPr defaultSize="0" autoFill="0" autoLine="0" autoPict="0">
                <anchor moveWithCells="1">
                  <from>
                    <xdr:col>21</xdr:col>
                    <xdr:colOff>38100</xdr:colOff>
                    <xdr:row>40</xdr:row>
                    <xdr:rowOff>171450</xdr:rowOff>
                  </from>
                  <to>
                    <xdr:col>26</xdr:col>
                    <xdr:colOff>114300</xdr:colOff>
                    <xdr:row>42</xdr:row>
                    <xdr:rowOff>28575</xdr:rowOff>
                  </to>
                </anchor>
              </controlPr>
            </control>
          </mc:Choice>
        </mc:AlternateContent>
        <mc:AlternateContent xmlns:mc="http://schemas.openxmlformats.org/markup-compatibility/2006">
          <mc:Choice Requires="x14">
            <control shapeId="165905" r:id="rId20" name="Check Box 17">
              <controlPr defaultSize="0" autoFill="0" autoLine="0" autoPict="0">
                <anchor moveWithCells="1">
                  <from>
                    <xdr:col>5</xdr:col>
                    <xdr:colOff>9525</xdr:colOff>
                    <xdr:row>36</xdr:row>
                    <xdr:rowOff>19050</xdr:rowOff>
                  </from>
                  <to>
                    <xdr:col>16</xdr:col>
                    <xdr:colOff>180975</xdr:colOff>
                    <xdr:row>37</xdr:row>
                    <xdr:rowOff>9525</xdr:rowOff>
                  </to>
                </anchor>
              </controlPr>
            </control>
          </mc:Choice>
        </mc:AlternateContent>
        <mc:AlternateContent xmlns:mc="http://schemas.openxmlformats.org/markup-compatibility/2006">
          <mc:Choice Requires="x14">
            <control shapeId="165906" r:id="rId21" name="Check Box 18">
              <controlPr defaultSize="0" autoFill="0" autoLine="0" autoPict="0">
                <anchor moveWithCells="1">
                  <from>
                    <xdr:col>5</xdr:col>
                    <xdr:colOff>9525</xdr:colOff>
                    <xdr:row>37</xdr:row>
                    <xdr:rowOff>0</xdr:rowOff>
                  </from>
                  <to>
                    <xdr:col>22</xdr:col>
                    <xdr:colOff>161925</xdr:colOff>
                    <xdr:row>37</xdr:row>
                    <xdr:rowOff>180975</xdr:rowOff>
                  </to>
                </anchor>
              </controlPr>
            </control>
          </mc:Choice>
        </mc:AlternateContent>
        <mc:AlternateContent xmlns:mc="http://schemas.openxmlformats.org/markup-compatibility/2006">
          <mc:Choice Requires="x14">
            <control shapeId="165907" r:id="rId22" name="Check Box 19">
              <controlPr defaultSize="0" autoFill="0" autoLine="0" autoPict="0">
                <anchor moveWithCells="1">
                  <from>
                    <xdr:col>23</xdr:col>
                    <xdr:colOff>28575</xdr:colOff>
                    <xdr:row>36</xdr:row>
                    <xdr:rowOff>161925</xdr:rowOff>
                  </from>
                  <to>
                    <xdr:col>33</xdr:col>
                    <xdr:colOff>171450</xdr:colOff>
                    <xdr:row>38</xdr:row>
                    <xdr:rowOff>28575</xdr:rowOff>
                  </to>
                </anchor>
              </controlPr>
            </control>
          </mc:Choice>
        </mc:AlternateContent>
        <mc:AlternateContent xmlns:mc="http://schemas.openxmlformats.org/markup-compatibility/2006">
          <mc:Choice Requires="x14">
            <control shapeId="165908" r:id="rId23" name="Check Box 20">
              <controlPr defaultSize="0" autoFill="0" autoLine="0" autoPict="0">
                <anchor moveWithCells="1">
                  <from>
                    <xdr:col>21</xdr:col>
                    <xdr:colOff>28575</xdr:colOff>
                    <xdr:row>41</xdr:row>
                    <xdr:rowOff>190500</xdr:rowOff>
                  </from>
                  <to>
                    <xdr:col>23</xdr:col>
                    <xdr:colOff>152400</xdr:colOff>
                    <xdr:row>43</xdr:row>
                    <xdr:rowOff>47625</xdr:rowOff>
                  </to>
                </anchor>
              </controlPr>
            </control>
          </mc:Choice>
        </mc:AlternateContent>
        <mc:AlternateContent xmlns:mc="http://schemas.openxmlformats.org/markup-compatibility/2006">
          <mc:Choice Requires="x14">
            <control shapeId="165909" r:id="rId24" name="Check Box 21">
              <controlPr defaultSize="0" autoFill="0" autoLine="0" autoPict="0">
                <anchor moveWithCells="1">
                  <from>
                    <xdr:col>26</xdr:col>
                    <xdr:colOff>9525</xdr:colOff>
                    <xdr:row>28</xdr:row>
                    <xdr:rowOff>190500</xdr:rowOff>
                  </from>
                  <to>
                    <xdr:col>31</xdr:col>
                    <xdr:colOff>66675</xdr:colOff>
                    <xdr:row>30</xdr:row>
                    <xdr:rowOff>19050</xdr:rowOff>
                  </to>
                </anchor>
              </controlPr>
            </control>
          </mc:Choice>
        </mc:AlternateContent>
        <mc:AlternateContent xmlns:mc="http://schemas.openxmlformats.org/markup-compatibility/2006">
          <mc:Choice Requires="x14">
            <control shapeId="165910" r:id="rId25" name="Check Box 22">
              <controlPr defaultSize="0" autoFill="0" autoLine="0" autoPict="0">
                <anchor moveWithCells="1">
                  <from>
                    <xdr:col>26</xdr:col>
                    <xdr:colOff>9525</xdr:colOff>
                    <xdr:row>30</xdr:row>
                    <xdr:rowOff>0</xdr:rowOff>
                  </from>
                  <to>
                    <xdr:col>34</xdr:col>
                    <xdr:colOff>38100</xdr:colOff>
                    <xdr:row>31</xdr:row>
                    <xdr:rowOff>38100</xdr:rowOff>
                  </to>
                </anchor>
              </controlPr>
            </control>
          </mc:Choice>
        </mc:AlternateContent>
        <mc:AlternateContent xmlns:mc="http://schemas.openxmlformats.org/markup-compatibility/2006">
          <mc:Choice Requires="x14">
            <control shapeId="165911" r:id="rId26" name="Check Box 23">
              <controlPr defaultSize="0" autoFill="0" autoLine="0" autoPict="0">
                <anchor moveWithCells="1">
                  <from>
                    <xdr:col>16</xdr:col>
                    <xdr:colOff>209550</xdr:colOff>
                    <xdr:row>73</xdr:row>
                    <xdr:rowOff>123825</xdr:rowOff>
                  </from>
                  <to>
                    <xdr:col>20</xdr:col>
                    <xdr:colOff>104775</xdr:colOff>
                    <xdr:row>75</xdr:row>
                    <xdr:rowOff>47625</xdr:rowOff>
                  </to>
                </anchor>
              </controlPr>
            </control>
          </mc:Choice>
        </mc:AlternateContent>
        <mc:AlternateContent xmlns:mc="http://schemas.openxmlformats.org/markup-compatibility/2006">
          <mc:Choice Requires="x14">
            <control shapeId="165912" r:id="rId27" name="Check Box 24">
              <controlPr defaultSize="0" autoFill="0" autoLine="0" autoPict="0">
                <anchor moveWithCells="1">
                  <from>
                    <xdr:col>13</xdr:col>
                    <xdr:colOff>19050</xdr:colOff>
                    <xdr:row>73</xdr:row>
                    <xdr:rowOff>133350</xdr:rowOff>
                  </from>
                  <to>
                    <xdr:col>16</xdr:col>
                    <xdr:colOff>95250</xdr:colOff>
                    <xdr:row>75</xdr:row>
                    <xdr:rowOff>38100</xdr:rowOff>
                  </to>
                </anchor>
              </controlPr>
            </control>
          </mc:Choice>
        </mc:AlternateContent>
        <mc:AlternateContent xmlns:mc="http://schemas.openxmlformats.org/markup-compatibility/2006">
          <mc:Choice Requires="x14">
            <control shapeId="165913" r:id="rId28" name="Check Box 25">
              <controlPr defaultSize="0" autoFill="0" autoLine="0" autoPict="0">
                <anchor moveWithCells="1">
                  <from>
                    <xdr:col>21</xdr:col>
                    <xdr:colOff>57150</xdr:colOff>
                    <xdr:row>73</xdr:row>
                    <xdr:rowOff>133350</xdr:rowOff>
                  </from>
                  <to>
                    <xdr:col>24</xdr:col>
                    <xdr:colOff>66675</xdr:colOff>
                    <xdr:row>75</xdr:row>
                    <xdr:rowOff>38100</xdr:rowOff>
                  </to>
                </anchor>
              </controlPr>
            </control>
          </mc:Choice>
        </mc:AlternateContent>
        <mc:AlternateContent xmlns:mc="http://schemas.openxmlformats.org/markup-compatibility/2006">
          <mc:Choice Requires="x14">
            <control shapeId="165914" r:id="rId29" name="Check Box 26">
              <controlPr defaultSize="0" autoFill="0" autoLine="0" autoPict="0">
                <anchor moveWithCells="1">
                  <from>
                    <xdr:col>11</xdr:col>
                    <xdr:colOff>85725</xdr:colOff>
                    <xdr:row>81</xdr:row>
                    <xdr:rowOff>133350</xdr:rowOff>
                  </from>
                  <to>
                    <xdr:col>17</xdr:col>
                    <xdr:colOff>161925</xdr:colOff>
                    <xdr:row>83</xdr:row>
                    <xdr:rowOff>19050</xdr:rowOff>
                  </to>
                </anchor>
              </controlPr>
            </control>
          </mc:Choice>
        </mc:AlternateContent>
        <mc:AlternateContent xmlns:mc="http://schemas.openxmlformats.org/markup-compatibility/2006">
          <mc:Choice Requires="x14">
            <control shapeId="165915" r:id="rId30" name="Check Box 27">
              <controlPr defaultSize="0" autoFill="0" autoLine="0" autoPict="0">
                <anchor moveWithCells="1">
                  <from>
                    <xdr:col>18</xdr:col>
                    <xdr:colOff>19050</xdr:colOff>
                    <xdr:row>81</xdr:row>
                    <xdr:rowOff>133350</xdr:rowOff>
                  </from>
                  <to>
                    <xdr:col>24</xdr:col>
                    <xdr:colOff>114300</xdr:colOff>
                    <xdr:row>83</xdr:row>
                    <xdr:rowOff>19050</xdr:rowOff>
                  </to>
                </anchor>
              </controlPr>
            </control>
          </mc:Choice>
        </mc:AlternateContent>
        <mc:AlternateContent xmlns:mc="http://schemas.openxmlformats.org/markup-compatibility/2006">
          <mc:Choice Requires="x14">
            <control shapeId="165916" r:id="rId31" name="Check Box 28">
              <controlPr defaultSize="0" autoFill="0" autoLine="0" autoPict="0">
                <anchor moveWithCells="1">
                  <from>
                    <xdr:col>11</xdr:col>
                    <xdr:colOff>85725</xdr:colOff>
                    <xdr:row>85</xdr:row>
                    <xdr:rowOff>142875</xdr:rowOff>
                  </from>
                  <to>
                    <xdr:col>17</xdr:col>
                    <xdr:colOff>161925</xdr:colOff>
                    <xdr:row>87</xdr:row>
                    <xdr:rowOff>28575</xdr:rowOff>
                  </to>
                </anchor>
              </controlPr>
            </control>
          </mc:Choice>
        </mc:AlternateContent>
        <mc:AlternateContent xmlns:mc="http://schemas.openxmlformats.org/markup-compatibility/2006">
          <mc:Choice Requires="x14">
            <control shapeId="165917" r:id="rId32" name="Check Box 29">
              <controlPr defaultSize="0" autoFill="0" autoLine="0" autoPict="0">
                <anchor moveWithCells="1">
                  <from>
                    <xdr:col>18</xdr:col>
                    <xdr:colOff>28575</xdr:colOff>
                    <xdr:row>85</xdr:row>
                    <xdr:rowOff>142875</xdr:rowOff>
                  </from>
                  <to>
                    <xdr:col>24</xdr:col>
                    <xdr:colOff>123825</xdr:colOff>
                    <xdr:row>87</xdr:row>
                    <xdr:rowOff>28575</xdr:rowOff>
                  </to>
                </anchor>
              </controlPr>
            </control>
          </mc:Choice>
        </mc:AlternateContent>
        <mc:AlternateContent xmlns:mc="http://schemas.openxmlformats.org/markup-compatibility/2006">
          <mc:Choice Requires="x14">
            <control shapeId="165918" r:id="rId33" name="Check Box 30">
              <controlPr defaultSize="0" autoFill="0" autoLine="0" autoPict="0">
                <anchor moveWithCells="1">
                  <from>
                    <xdr:col>16</xdr:col>
                    <xdr:colOff>209550</xdr:colOff>
                    <xdr:row>74</xdr:row>
                    <xdr:rowOff>123825</xdr:rowOff>
                  </from>
                  <to>
                    <xdr:col>20</xdr:col>
                    <xdr:colOff>104775</xdr:colOff>
                    <xdr:row>76</xdr:row>
                    <xdr:rowOff>47625</xdr:rowOff>
                  </to>
                </anchor>
              </controlPr>
            </control>
          </mc:Choice>
        </mc:AlternateContent>
        <mc:AlternateContent xmlns:mc="http://schemas.openxmlformats.org/markup-compatibility/2006">
          <mc:Choice Requires="x14">
            <control shapeId="165919" r:id="rId34" name="Check Box 31">
              <controlPr defaultSize="0" autoFill="0" autoLine="0" autoPict="0">
                <anchor moveWithCells="1">
                  <from>
                    <xdr:col>13</xdr:col>
                    <xdr:colOff>19050</xdr:colOff>
                    <xdr:row>74</xdr:row>
                    <xdr:rowOff>133350</xdr:rowOff>
                  </from>
                  <to>
                    <xdr:col>16</xdr:col>
                    <xdr:colOff>95250</xdr:colOff>
                    <xdr:row>76</xdr:row>
                    <xdr:rowOff>38100</xdr:rowOff>
                  </to>
                </anchor>
              </controlPr>
            </control>
          </mc:Choice>
        </mc:AlternateContent>
        <mc:AlternateContent xmlns:mc="http://schemas.openxmlformats.org/markup-compatibility/2006">
          <mc:Choice Requires="x14">
            <control shapeId="165920" r:id="rId35" name="Check Box 32">
              <controlPr defaultSize="0" autoFill="0" autoLine="0" autoPict="0">
                <anchor moveWithCells="1">
                  <from>
                    <xdr:col>21</xdr:col>
                    <xdr:colOff>57150</xdr:colOff>
                    <xdr:row>74</xdr:row>
                    <xdr:rowOff>133350</xdr:rowOff>
                  </from>
                  <to>
                    <xdr:col>24</xdr:col>
                    <xdr:colOff>66675</xdr:colOff>
                    <xdr:row>76</xdr:row>
                    <xdr:rowOff>38100</xdr:rowOff>
                  </to>
                </anchor>
              </controlPr>
            </control>
          </mc:Choice>
        </mc:AlternateContent>
        <mc:AlternateContent xmlns:mc="http://schemas.openxmlformats.org/markup-compatibility/2006">
          <mc:Choice Requires="x14">
            <control shapeId="165921" r:id="rId36" name="Check Box 33">
              <controlPr defaultSize="0" autoFill="0" autoLine="0" autoPict="0">
                <anchor moveWithCells="1">
                  <from>
                    <xdr:col>16</xdr:col>
                    <xdr:colOff>209550</xdr:colOff>
                    <xdr:row>75</xdr:row>
                    <xdr:rowOff>123825</xdr:rowOff>
                  </from>
                  <to>
                    <xdr:col>20</xdr:col>
                    <xdr:colOff>104775</xdr:colOff>
                    <xdr:row>77</xdr:row>
                    <xdr:rowOff>47625</xdr:rowOff>
                  </to>
                </anchor>
              </controlPr>
            </control>
          </mc:Choice>
        </mc:AlternateContent>
        <mc:AlternateContent xmlns:mc="http://schemas.openxmlformats.org/markup-compatibility/2006">
          <mc:Choice Requires="x14">
            <control shapeId="165922" r:id="rId37" name="Check Box 34">
              <controlPr defaultSize="0" autoFill="0" autoLine="0" autoPict="0">
                <anchor moveWithCells="1">
                  <from>
                    <xdr:col>13</xdr:col>
                    <xdr:colOff>19050</xdr:colOff>
                    <xdr:row>75</xdr:row>
                    <xdr:rowOff>133350</xdr:rowOff>
                  </from>
                  <to>
                    <xdr:col>16</xdr:col>
                    <xdr:colOff>95250</xdr:colOff>
                    <xdr:row>77</xdr:row>
                    <xdr:rowOff>38100</xdr:rowOff>
                  </to>
                </anchor>
              </controlPr>
            </control>
          </mc:Choice>
        </mc:AlternateContent>
        <mc:AlternateContent xmlns:mc="http://schemas.openxmlformats.org/markup-compatibility/2006">
          <mc:Choice Requires="x14">
            <control shapeId="165923" r:id="rId38" name="Check Box 35">
              <controlPr defaultSize="0" autoFill="0" autoLine="0" autoPict="0">
                <anchor moveWithCells="1">
                  <from>
                    <xdr:col>21</xdr:col>
                    <xdr:colOff>57150</xdr:colOff>
                    <xdr:row>75</xdr:row>
                    <xdr:rowOff>133350</xdr:rowOff>
                  </from>
                  <to>
                    <xdr:col>24</xdr:col>
                    <xdr:colOff>66675</xdr:colOff>
                    <xdr:row>77</xdr:row>
                    <xdr:rowOff>38100</xdr:rowOff>
                  </to>
                </anchor>
              </controlPr>
            </control>
          </mc:Choice>
        </mc:AlternateContent>
        <mc:AlternateContent xmlns:mc="http://schemas.openxmlformats.org/markup-compatibility/2006">
          <mc:Choice Requires="x14">
            <control shapeId="165924" r:id="rId39" name="Check Box 36">
              <controlPr defaultSize="0" autoFill="0" autoLine="0" autoPict="0">
                <anchor moveWithCells="1">
                  <from>
                    <xdr:col>11</xdr:col>
                    <xdr:colOff>85725</xdr:colOff>
                    <xdr:row>83</xdr:row>
                    <xdr:rowOff>142875</xdr:rowOff>
                  </from>
                  <to>
                    <xdr:col>17</xdr:col>
                    <xdr:colOff>161925</xdr:colOff>
                    <xdr:row>85</xdr:row>
                    <xdr:rowOff>28575</xdr:rowOff>
                  </to>
                </anchor>
              </controlPr>
            </control>
          </mc:Choice>
        </mc:AlternateContent>
        <mc:AlternateContent xmlns:mc="http://schemas.openxmlformats.org/markup-compatibility/2006">
          <mc:Choice Requires="x14">
            <control shapeId="165925" r:id="rId40" name="Check Box 37">
              <controlPr defaultSize="0" autoFill="0" autoLine="0" autoPict="0">
                <anchor moveWithCells="1">
                  <from>
                    <xdr:col>18</xdr:col>
                    <xdr:colOff>19050</xdr:colOff>
                    <xdr:row>83</xdr:row>
                    <xdr:rowOff>133350</xdr:rowOff>
                  </from>
                  <to>
                    <xdr:col>24</xdr:col>
                    <xdr:colOff>114300</xdr:colOff>
                    <xdr:row>85</xdr:row>
                    <xdr:rowOff>28575</xdr:rowOff>
                  </to>
                </anchor>
              </controlPr>
            </control>
          </mc:Choice>
        </mc:AlternateContent>
        <mc:AlternateContent xmlns:mc="http://schemas.openxmlformats.org/markup-compatibility/2006">
          <mc:Choice Requires="x14">
            <control shapeId="165926" r:id="rId41" name="Check Box 38">
              <controlPr defaultSize="0" autoFill="0" autoLine="0" autoPict="0">
                <anchor moveWithCells="1">
                  <from>
                    <xdr:col>16</xdr:col>
                    <xdr:colOff>219075</xdr:colOff>
                    <xdr:row>76</xdr:row>
                    <xdr:rowOff>123825</xdr:rowOff>
                  </from>
                  <to>
                    <xdr:col>20</xdr:col>
                    <xdr:colOff>114300</xdr:colOff>
                    <xdr:row>78</xdr:row>
                    <xdr:rowOff>47625</xdr:rowOff>
                  </to>
                </anchor>
              </controlPr>
            </control>
          </mc:Choice>
        </mc:AlternateContent>
        <mc:AlternateContent xmlns:mc="http://schemas.openxmlformats.org/markup-compatibility/2006">
          <mc:Choice Requires="x14">
            <control shapeId="165927" r:id="rId42" name="Check Box 39">
              <controlPr defaultSize="0" autoFill="0" autoLine="0" autoPict="0">
                <anchor moveWithCells="1">
                  <from>
                    <xdr:col>13</xdr:col>
                    <xdr:colOff>19050</xdr:colOff>
                    <xdr:row>76</xdr:row>
                    <xdr:rowOff>123825</xdr:rowOff>
                  </from>
                  <to>
                    <xdr:col>16</xdr:col>
                    <xdr:colOff>95250</xdr:colOff>
                    <xdr:row>78</xdr:row>
                    <xdr:rowOff>28575</xdr:rowOff>
                  </to>
                </anchor>
              </controlPr>
            </control>
          </mc:Choice>
        </mc:AlternateContent>
        <mc:AlternateContent xmlns:mc="http://schemas.openxmlformats.org/markup-compatibility/2006">
          <mc:Choice Requires="x14">
            <control shapeId="165928" r:id="rId43" name="Check Box 40">
              <controlPr defaultSize="0" autoFill="0" autoLine="0" autoPict="0">
                <anchor moveWithCells="1">
                  <from>
                    <xdr:col>21</xdr:col>
                    <xdr:colOff>57150</xdr:colOff>
                    <xdr:row>76</xdr:row>
                    <xdr:rowOff>123825</xdr:rowOff>
                  </from>
                  <to>
                    <xdr:col>24</xdr:col>
                    <xdr:colOff>66675</xdr:colOff>
                    <xdr:row>78</xdr:row>
                    <xdr:rowOff>28575</xdr:rowOff>
                  </to>
                </anchor>
              </controlPr>
            </control>
          </mc:Choice>
        </mc:AlternateContent>
        <mc:AlternateContent xmlns:mc="http://schemas.openxmlformats.org/markup-compatibility/2006">
          <mc:Choice Requires="x14">
            <control shapeId="165929" r:id="rId44" name="Check Box 41">
              <controlPr defaultSize="0" autoFill="0" autoLine="0" autoPict="0">
                <anchor moveWithCells="1">
                  <from>
                    <xdr:col>16</xdr:col>
                    <xdr:colOff>219075</xdr:colOff>
                    <xdr:row>77</xdr:row>
                    <xdr:rowOff>114300</xdr:rowOff>
                  </from>
                  <to>
                    <xdr:col>20</xdr:col>
                    <xdr:colOff>114300</xdr:colOff>
                    <xdr:row>79</xdr:row>
                    <xdr:rowOff>38100</xdr:rowOff>
                  </to>
                </anchor>
              </controlPr>
            </control>
          </mc:Choice>
        </mc:AlternateContent>
        <mc:AlternateContent xmlns:mc="http://schemas.openxmlformats.org/markup-compatibility/2006">
          <mc:Choice Requires="x14">
            <control shapeId="165930" r:id="rId45" name="Check Box 42">
              <controlPr defaultSize="0" autoFill="0" autoLine="0" autoPict="0">
                <anchor moveWithCells="1">
                  <from>
                    <xdr:col>13</xdr:col>
                    <xdr:colOff>9525</xdr:colOff>
                    <xdr:row>77</xdr:row>
                    <xdr:rowOff>123825</xdr:rowOff>
                  </from>
                  <to>
                    <xdr:col>16</xdr:col>
                    <xdr:colOff>85725</xdr:colOff>
                    <xdr:row>79</xdr:row>
                    <xdr:rowOff>28575</xdr:rowOff>
                  </to>
                </anchor>
              </controlPr>
            </control>
          </mc:Choice>
        </mc:AlternateContent>
        <mc:AlternateContent xmlns:mc="http://schemas.openxmlformats.org/markup-compatibility/2006">
          <mc:Choice Requires="x14">
            <control shapeId="165931" r:id="rId46" name="Check Box 43">
              <controlPr defaultSize="0" autoFill="0" autoLine="0" autoPict="0">
                <anchor moveWithCells="1">
                  <from>
                    <xdr:col>21</xdr:col>
                    <xdr:colOff>57150</xdr:colOff>
                    <xdr:row>77</xdr:row>
                    <xdr:rowOff>133350</xdr:rowOff>
                  </from>
                  <to>
                    <xdr:col>24</xdr:col>
                    <xdr:colOff>66675</xdr:colOff>
                    <xdr:row>79</xdr:row>
                    <xdr:rowOff>38100</xdr:rowOff>
                  </to>
                </anchor>
              </controlPr>
            </control>
          </mc:Choice>
        </mc:AlternateContent>
        <mc:AlternateContent xmlns:mc="http://schemas.openxmlformats.org/markup-compatibility/2006">
          <mc:Choice Requires="x14">
            <control shapeId="165932" r:id="rId47" name="Check Box 44">
              <controlPr defaultSize="0" autoFill="0" autoLine="0" autoPict="0">
                <anchor moveWithCells="1">
                  <from>
                    <xdr:col>16</xdr:col>
                    <xdr:colOff>219075</xdr:colOff>
                    <xdr:row>78</xdr:row>
                    <xdr:rowOff>114300</xdr:rowOff>
                  </from>
                  <to>
                    <xdr:col>20</xdr:col>
                    <xdr:colOff>114300</xdr:colOff>
                    <xdr:row>80</xdr:row>
                    <xdr:rowOff>38100</xdr:rowOff>
                  </to>
                </anchor>
              </controlPr>
            </control>
          </mc:Choice>
        </mc:AlternateContent>
        <mc:AlternateContent xmlns:mc="http://schemas.openxmlformats.org/markup-compatibility/2006">
          <mc:Choice Requires="x14">
            <control shapeId="165933" r:id="rId48" name="Check Box 45">
              <controlPr defaultSize="0" autoFill="0" autoLine="0" autoPict="0">
                <anchor moveWithCells="1">
                  <from>
                    <xdr:col>13</xdr:col>
                    <xdr:colOff>9525</xdr:colOff>
                    <xdr:row>78</xdr:row>
                    <xdr:rowOff>133350</xdr:rowOff>
                  </from>
                  <to>
                    <xdr:col>16</xdr:col>
                    <xdr:colOff>85725</xdr:colOff>
                    <xdr:row>80</xdr:row>
                    <xdr:rowOff>38100</xdr:rowOff>
                  </to>
                </anchor>
              </controlPr>
            </control>
          </mc:Choice>
        </mc:AlternateContent>
        <mc:AlternateContent xmlns:mc="http://schemas.openxmlformats.org/markup-compatibility/2006">
          <mc:Choice Requires="x14">
            <control shapeId="165934" r:id="rId49" name="Check Box 46">
              <controlPr defaultSize="0" autoFill="0" autoLine="0" autoPict="0">
                <anchor moveWithCells="1">
                  <from>
                    <xdr:col>21</xdr:col>
                    <xdr:colOff>57150</xdr:colOff>
                    <xdr:row>78</xdr:row>
                    <xdr:rowOff>133350</xdr:rowOff>
                  </from>
                  <to>
                    <xdr:col>24</xdr:col>
                    <xdr:colOff>66675</xdr:colOff>
                    <xdr:row>80</xdr:row>
                    <xdr:rowOff>38100</xdr:rowOff>
                  </to>
                </anchor>
              </controlPr>
            </control>
          </mc:Choice>
        </mc:AlternateContent>
        <mc:AlternateContent xmlns:mc="http://schemas.openxmlformats.org/markup-compatibility/2006">
          <mc:Choice Requires="x14">
            <control shapeId="165935" r:id="rId50" name="Check Box 47">
              <controlPr defaultSize="0" autoFill="0" autoLine="0" autoPict="0">
                <anchor moveWithCells="1">
                  <from>
                    <xdr:col>6</xdr:col>
                    <xdr:colOff>161925</xdr:colOff>
                    <xdr:row>69</xdr:row>
                    <xdr:rowOff>152400</xdr:rowOff>
                  </from>
                  <to>
                    <xdr:col>11</xdr:col>
                    <xdr:colOff>38100</xdr:colOff>
                    <xdr:row>71</xdr:row>
                    <xdr:rowOff>19050</xdr:rowOff>
                  </to>
                </anchor>
              </controlPr>
            </control>
          </mc:Choice>
        </mc:AlternateContent>
        <mc:AlternateContent xmlns:mc="http://schemas.openxmlformats.org/markup-compatibility/2006">
          <mc:Choice Requires="x14">
            <control shapeId="165936" r:id="rId51" name="Check Box 48">
              <controlPr defaultSize="0" autoFill="0" autoLine="0" autoPict="0">
                <anchor moveWithCells="1">
                  <from>
                    <xdr:col>15</xdr:col>
                    <xdr:colOff>114300</xdr:colOff>
                    <xdr:row>69</xdr:row>
                    <xdr:rowOff>161925</xdr:rowOff>
                  </from>
                  <to>
                    <xdr:col>20</xdr:col>
                    <xdr:colOff>133350</xdr:colOff>
                    <xdr:row>70</xdr:row>
                    <xdr:rowOff>161925</xdr:rowOff>
                  </to>
                </anchor>
              </controlPr>
            </control>
          </mc:Choice>
        </mc:AlternateContent>
        <mc:AlternateContent xmlns:mc="http://schemas.openxmlformats.org/markup-compatibility/2006">
          <mc:Choice Requires="x14">
            <control shapeId="165937" r:id="rId52" name="Check Box 49">
              <controlPr defaultSize="0" autoFill="0" autoLine="0" autoPict="0">
                <anchor moveWithCells="1">
                  <from>
                    <xdr:col>6</xdr:col>
                    <xdr:colOff>76200</xdr:colOff>
                    <xdr:row>92</xdr:row>
                    <xdr:rowOff>142875</xdr:rowOff>
                  </from>
                  <to>
                    <xdr:col>10</xdr:col>
                    <xdr:colOff>152400</xdr:colOff>
                    <xdr:row>94</xdr:row>
                    <xdr:rowOff>19050</xdr:rowOff>
                  </to>
                </anchor>
              </controlPr>
            </control>
          </mc:Choice>
        </mc:AlternateContent>
        <mc:AlternateContent xmlns:mc="http://schemas.openxmlformats.org/markup-compatibility/2006">
          <mc:Choice Requires="x14">
            <control shapeId="165938" r:id="rId53" name="Check Box 50">
              <controlPr defaultSize="0" autoFill="0" autoLine="0" autoPict="0">
                <anchor moveWithCells="1">
                  <from>
                    <xdr:col>11</xdr:col>
                    <xdr:colOff>9525</xdr:colOff>
                    <xdr:row>93</xdr:row>
                    <xdr:rowOff>0</xdr:rowOff>
                  </from>
                  <to>
                    <xdr:col>16</xdr:col>
                    <xdr:colOff>95250</xdr:colOff>
                    <xdr:row>94</xdr:row>
                    <xdr:rowOff>9525</xdr:rowOff>
                  </to>
                </anchor>
              </controlPr>
            </control>
          </mc:Choice>
        </mc:AlternateContent>
        <mc:AlternateContent xmlns:mc="http://schemas.openxmlformats.org/markup-compatibility/2006">
          <mc:Choice Requires="x14">
            <control shapeId="165939" r:id="rId54" name="Check Box 51">
              <controlPr defaultSize="0" autoFill="0" autoLine="0" autoPict="0">
                <anchor moveWithCells="1">
                  <from>
                    <xdr:col>6</xdr:col>
                    <xdr:colOff>85725</xdr:colOff>
                    <xdr:row>99</xdr:row>
                    <xdr:rowOff>133350</xdr:rowOff>
                  </from>
                  <to>
                    <xdr:col>10</xdr:col>
                    <xdr:colOff>161925</xdr:colOff>
                    <xdr:row>101</xdr:row>
                    <xdr:rowOff>0</xdr:rowOff>
                  </to>
                </anchor>
              </controlPr>
            </control>
          </mc:Choice>
        </mc:AlternateContent>
        <mc:AlternateContent xmlns:mc="http://schemas.openxmlformats.org/markup-compatibility/2006">
          <mc:Choice Requires="x14">
            <control shapeId="165940" r:id="rId55" name="Check Box 52">
              <controlPr defaultSize="0" autoFill="0" autoLine="0" autoPict="0">
                <anchor moveWithCells="1">
                  <from>
                    <xdr:col>11</xdr:col>
                    <xdr:colOff>38100</xdr:colOff>
                    <xdr:row>99</xdr:row>
                    <xdr:rowOff>152400</xdr:rowOff>
                  </from>
                  <to>
                    <xdr:col>16</xdr:col>
                    <xdr:colOff>123825</xdr:colOff>
                    <xdr:row>100</xdr:row>
                    <xdr:rowOff>152400</xdr:rowOff>
                  </to>
                </anchor>
              </controlPr>
            </control>
          </mc:Choice>
        </mc:AlternateContent>
        <mc:AlternateContent xmlns:mc="http://schemas.openxmlformats.org/markup-compatibility/2006">
          <mc:Choice Requires="x14">
            <control shapeId="165941" r:id="rId56" name="Check Box 53">
              <controlPr defaultSize="0" autoFill="0" autoLine="0" autoPict="0">
                <anchor moveWithCells="1">
                  <from>
                    <xdr:col>6</xdr:col>
                    <xdr:colOff>85725</xdr:colOff>
                    <xdr:row>87</xdr:row>
                    <xdr:rowOff>152400</xdr:rowOff>
                  </from>
                  <to>
                    <xdr:col>10</xdr:col>
                    <xdr:colOff>161925</xdr:colOff>
                    <xdr:row>89</xdr:row>
                    <xdr:rowOff>38100</xdr:rowOff>
                  </to>
                </anchor>
              </controlPr>
            </control>
          </mc:Choice>
        </mc:AlternateContent>
        <mc:AlternateContent xmlns:mc="http://schemas.openxmlformats.org/markup-compatibility/2006">
          <mc:Choice Requires="x14">
            <control shapeId="165942" r:id="rId57" name="Check Box 54">
              <controlPr defaultSize="0" autoFill="0" autoLine="0" autoPict="0">
                <anchor moveWithCells="1">
                  <from>
                    <xdr:col>19</xdr:col>
                    <xdr:colOff>180975</xdr:colOff>
                    <xdr:row>88</xdr:row>
                    <xdr:rowOff>0</xdr:rowOff>
                  </from>
                  <to>
                    <xdr:col>25</xdr:col>
                    <xdr:colOff>66675</xdr:colOff>
                    <xdr:row>89</xdr:row>
                    <xdr:rowOff>0</xdr:rowOff>
                  </to>
                </anchor>
              </controlPr>
            </control>
          </mc:Choice>
        </mc:AlternateContent>
        <mc:AlternateContent xmlns:mc="http://schemas.openxmlformats.org/markup-compatibility/2006">
          <mc:Choice Requires="x14">
            <control shapeId="165943" r:id="rId58" name="Check Box 55">
              <controlPr defaultSize="0" autoFill="0" autoLine="0" autoPict="0">
                <anchor moveWithCells="1">
                  <from>
                    <xdr:col>8</xdr:col>
                    <xdr:colOff>142875</xdr:colOff>
                    <xdr:row>102</xdr:row>
                    <xdr:rowOff>0</xdr:rowOff>
                  </from>
                  <to>
                    <xdr:col>13</xdr:col>
                    <xdr:colOff>28575</xdr:colOff>
                    <xdr:row>103</xdr:row>
                    <xdr:rowOff>38100</xdr:rowOff>
                  </to>
                </anchor>
              </controlPr>
            </control>
          </mc:Choice>
        </mc:AlternateContent>
        <mc:AlternateContent xmlns:mc="http://schemas.openxmlformats.org/markup-compatibility/2006">
          <mc:Choice Requires="x14">
            <control shapeId="165944" r:id="rId59" name="Check Box 56">
              <controlPr defaultSize="0" autoFill="0" autoLine="0" autoPict="0">
                <anchor moveWithCells="1">
                  <from>
                    <xdr:col>22</xdr:col>
                    <xdr:colOff>28575</xdr:colOff>
                    <xdr:row>102</xdr:row>
                    <xdr:rowOff>9525</xdr:rowOff>
                  </from>
                  <to>
                    <xdr:col>27</xdr:col>
                    <xdr:colOff>114300</xdr:colOff>
                    <xdr:row>103</xdr:row>
                    <xdr:rowOff>9525</xdr:rowOff>
                  </to>
                </anchor>
              </controlPr>
            </control>
          </mc:Choice>
        </mc:AlternateContent>
        <mc:AlternateContent xmlns:mc="http://schemas.openxmlformats.org/markup-compatibility/2006">
          <mc:Choice Requires="x14">
            <control shapeId="165945" r:id="rId60" name="Check Box 57">
              <controlPr defaultSize="0" autoFill="0" autoLine="0" autoPict="0">
                <anchor moveWithCells="1">
                  <from>
                    <xdr:col>5</xdr:col>
                    <xdr:colOff>161925</xdr:colOff>
                    <xdr:row>105</xdr:row>
                    <xdr:rowOff>133350</xdr:rowOff>
                  </from>
                  <to>
                    <xdr:col>10</xdr:col>
                    <xdr:colOff>133350</xdr:colOff>
                    <xdr:row>107</xdr:row>
                    <xdr:rowOff>9525</xdr:rowOff>
                  </to>
                </anchor>
              </controlPr>
            </control>
          </mc:Choice>
        </mc:AlternateContent>
        <mc:AlternateContent xmlns:mc="http://schemas.openxmlformats.org/markup-compatibility/2006">
          <mc:Choice Requires="x14">
            <control shapeId="165946" r:id="rId61" name="Check Box 58">
              <controlPr defaultSize="0" autoFill="0" autoLine="0" autoPict="0">
                <anchor moveWithCells="1">
                  <from>
                    <xdr:col>26</xdr:col>
                    <xdr:colOff>76200</xdr:colOff>
                    <xdr:row>105</xdr:row>
                    <xdr:rowOff>161925</xdr:rowOff>
                  </from>
                  <to>
                    <xdr:col>31</xdr:col>
                    <xdr:colOff>152400</xdr:colOff>
                    <xdr:row>106</xdr:row>
                    <xdr:rowOff>161925</xdr:rowOff>
                  </to>
                </anchor>
              </controlPr>
            </control>
          </mc:Choice>
        </mc:AlternateContent>
        <mc:AlternateContent xmlns:mc="http://schemas.openxmlformats.org/markup-compatibility/2006">
          <mc:Choice Requires="x14">
            <control shapeId="165947" r:id="rId62" name="Check Box 59">
              <controlPr defaultSize="0" autoFill="0" autoLine="0" autoPict="0">
                <anchor moveWithCells="1">
                  <from>
                    <xdr:col>5</xdr:col>
                    <xdr:colOff>152400</xdr:colOff>
                    <xdr:row>108</xdr:row>
                    <xdr:rowOff>0</xdr:rowOff>
                  </from>
                  <to>
                    <xdr:col>12</xdr:col>
                    <xdr:colOff>19050</xdr:colOff>
                    <xdr:row>109</xdr:row>
                    <xdr:rowOff>19050</xdr:rowOff>
                  </to>
                </anchor>
              </controlPr>
            </control>
          </mc:Choice>
        </mc:AlternateContent>
        <mc:AlternateContent xmlns:mc="http://schemas.openxmlformats.org/markup-compatibility/2006">
          <mc:Choice Requires="x14">
            <control shapeId="165948" r:id="rId63" name="Check Box 60">
              <controlPr defaultSize="0" autoFill="0" autoLine="0" autoPict="0">
                <anchor moveWithCells="1">
                  <from>
                    <xdr:col>12</xdr:col>
                    <xdr:colOff>9525</xdr:colOff>
                    <xdr:row>107</xdr:row>
                    <xdr:rowOff>142875</xdr:rowOff>
                  </from>
                  <to>
                    <xdr:col>19</xdr:col>
                    <xdr:colOff>47625</xdr:colOff>
                    <xdr:row>109</xdr:row>
                    <xdr:rowOff>19050</xdr:rowOff>
                  </to>
                </anchor>
              </controlPr>
            </control>
          </mc:Choice>
        </mc:AlternateContent>
        <mc:AlternateContent xmlns:mc="http://schemas.openxmlformats.org/markup-compatibility/2006">
          <mc:Choice Requires="x14">
            <control shapeId="165949" r:id="rId64" name="Check Box 61">
              <controlPr defaultSize="0" autoFill="0" autoLine="0" autoPict="0">
                <anchor moveWithCells="1">
                  <from>
                    <xdr:col>19</xdr:col>
                    <xdr:colOff>76200</xdr:colOff>
                    <xdr:row>107</xdr:row>
                    <xdr:rowOff>161925</xdr:rowOff>
                  </from>
                  <to>
                    <xdr:col>28</xdr:col>
                    <xdr:colOff>19050</xdr:colOff>
                    <xdr:row>109</xdr:row>
                    <xdr:rowOff>0</xdr:rowOff>
                  </to>
                </anchor>
              </controlPr>
            </control>
          </mc:Choice>
        </mc:AlternateContent>
        <mc:AlternateContent xmlns:mc="http://schemas.openxmlformats.org/markup-compatibility/2006">
          <mc:Choice Requires="x14">
            <control shapeId="165950" r:id="rId65" name="Check Box 62">
              <controlPr defaultSize="0" autoFill="0" autoLine="0" autoPict="0">
                <anchor moveWithCells="1">
                  <from>
                    <xdr:col>5</xdr:col>
                    <xdr:colOff>152400</xdr:colOff>
                    <xdr:row>108</xdr:row>
                    <xdr:rowOff>152400</xdr:rowOff>
                  </from>
                  <to>
                    <xdr:col>8</xdr:col>
                    <xdr:colOff>114300</xdr:colOff>
                    <xdr:row>110</xdr:row>
                    <xdr:rowOff>0</xdr:rowOff>
                  </to>
                </anchor>
              </controlPr>
            </control>
          </mc:Choice>
        </mc:AlternateContent>
        <mc:AlternateContent xmlns:mc="http://schemas.openxmlformats.org/markup-compatibility/2006">
          <mc:Choice Requires="x14">
            <control shapeId="165951" r:id="rId66" name="Check Box 63">
              <controlPr defaultSize="0" autoFill="0" autoLine="0" autoPict="0">
                <anchor moveWithCells="1">
                  <from>
                    <xdr:col>10</xdr:col>
                    <xdr:colOff>161925</xdr:colOff>
                    <xdr:row>87</xdr:row>
                    <xdr:rowOff>123825</xdr:rowOff>
                  </from>
                  <to>
                    <xdr:col>14</xdr:col>
                    <xdr:colOff>123825</xdr:colOff>
                    <xdr:row>89</xdr:row>
                    <xdr:rowOff>28575</xdr:rowOff>
                  </to>
                </anchor>
              </controlPr>
            </control>
          </mc:Choice>
        </mc:AlternateContent>
        <mc:AlternateContent xmlns:mc="http://schemas.openxmlformats.org/markup-compatibility/2006">
          <mc:Choice Requires="x14">
            <control shapeId="165952" r:id="rId67" name="Check Box 64">
              <controlPr defaultSize="0" autoFill="0" autoLine="0" autoPict="0">
                <anchor moveWithCells="1">
                  <from>
                    <xdr:col>14</xdr:col>
                    <xdr:colOff>161925</xdr:colOff>
                    <xdr:row>87</xdr:row>
                    <xdr:rowOff>123825</xdr:rowOff>
                  </from>
                  <to>
                    <xdr:col>18</xdr:col>
                    <xdr:colOff>9525</xdr:colOff>
                    <xdr:row>89</xdr:row>
                    <xdr:rowOff>28575</xdr:rowOff>
                  </to>
                </anchor>
              </controlPr>
            </control>
          </mc:Choice>
        </mc:AlternateContent>
        <mc:AlternateContent xmlns:mc="http://schemas.openxmlformats.org/markup-compatibility/2006">
          <mc:Choice Requires="x14">
            <control shapeId="165953" r:id="rId68" name="Check Box 65">
              <controlPr defaultSize="0" autoFill="0" autoLine="0" autoPict="0">
                <anchor moveWithCells="1">
                  <from>
                    <xdr:col>11</xdr:col>
                    <xdr:colOff>66675</xdr:colOff>
                    <xdr:row>105</xdr:row>
                    <xdr:rowOff>133350</xdr:rowOff>
                  </from>
                  <to>
                    <xdr:col>16</xdr:col>
                    <xdr:colOff>28575</xdr:colOff>
                    <xdr:row>107</xdr:row>
                    <xdr:rowOff>9525</xdr:rowOff>
                  </to>
                </anchor>
              </controlPr>
            </control>
          </mc:Choice>
        </mc:AlternateContent>
        <mc:AlternateContent xmlns:mc="http://schemas.openxmlformats.org/markup-compatibility/2006">
          <mc:Choice Requires="x14">
            <control shapeId="165954" r:id="rId69" name="Check Box 66">
              <controlPr defaultSize="0" autoFill="0" autoLine="0" autoPict="0">
                <anchor moveWithCells="1">
                  <from>
                    <xdr:col>15</xdr:col>
                    <xdr:colOff>104775</xdr:colOff>
                    <xdr:row>105</xdr:row>
                    <xdr:rowOff>133350</xdr:rowOff>
                  </from>
                  <to>
                    <xdr:col>19</xdr:col>
                    <xdr:colOff>180975</xdr:colOff>
                    <xdr:row>107</xdr:row>
                    <xdr:rowOff>9525</xdr:rowOff>
                  </to>
                </anchor>
              </controlPr>
            </control>
          </mc:Choice>
        </mc:AlternateContent>
        <mc:AlternateContent xmlns:mc="http://schemas.openxmlformats.org/markup-compatibility/2006">
          <mc:Choice Requires="x14">
            <control shapeId="165955" r:id="rId70" name="Check Box 67">
              <controlPr defaultSize="0" autoFill="0" autoLine="0" autoPict="0">
                <anchor moveWithCells="1">
                  <from>
                    <xdr:col>19</xdr:col>
                    <xdr:colOff>85725</xdr:colOff>
                    <xdr:row>105</xdr:row>
                    <xdr:rowOff>133350</xdr:rowOff>
                  </from>
                  <to>
                    <xdr:col>24</xdr:col>
                    <xdr:colOff>57150</xdr:colOff>
                    <xdr:row>107</xdr:row>
                    <xdr:rowOff>9525</xdr:rowOff>
                  </to>
                </anchor>
              </controlPr>
            </control>
          </mc:Choice>
        </mc:AlternateContent>
        <mc:AlternateContent xmlns:mc="http://schemas.openxmlformats.org/markup-compatibility/2006">
          <mc:Choice Requires="x14">
            <control shapeId="165956" r:id="rId71" name="Check Box 68">
              <controlPr defaultSize="0" autoFill="0" autoLine="0" autoPict="0">
                <anchor moveWithCells="1">
                  <from>
                    <xdr:col>5</xdr:col>
                    <xdr:colOff>161925</xdr:colOff>
                    <xdr:row>110</xdr:row>
                    <xdr:rowOff>142875</xdr:rowOff>
                  </from>
                  <to>
                    <xdr:col>10</xdr:col>
                    <xdr:colOff>28575</xdr:colOff>
                    <xdr:row>112</xdr:row>
                    <xdr:rowOff>9525</xdr:rowOff>
                  </to>
                </anchor>
              </controlPr>
            </control>
          </mc:Choice>
        </mc:AlternateContent>
        <mc:AlternateContent xmlns:mc="http://schemas.openxmlformats.org/markup-compatibility/2006">
          <mc:Choice Requires="x14">
            <control shapeId="165957" r:id="rId72" name="Check Box 69">
              <controlPr defaultSize="0" autoFill="0" autoLine="0" autoPict="0">
                <anchor moveWithCells="1">
                  <from>
                    <xdr:col>12</xdr:col>
                    <xdr:colOff>0</xdr:colOff>
                    <xdr:row>111</xdr:row>
                    <xdr:rowOff>9525</xdr:rowOff>
                  </from>
                  <to>
                    <xdr:col>17</xdr:col>
                    <xdr:colOff>57150</xdr:colOff>
                    <xdr:row>111</xdr:row>
                    <xdr:rowOff>161925</xdr:rowOff>
                  </to>
                </anchor>
              </controlPr>
            </control>
          </mc:Choice>
        </mc:AlternateContent>
        <mc:AlternateContent xmlns:mc="http://schemas.openxmlformats.org/markup-compatibility/2006">
          <mc:Choice Requires="x14">
            <control shapeId="165958" r:id="rId73" name="Check Box 70">
              <controlPr defaultSize="0" autoFill="0" autoLine="0" autoPict="0">
                <anchor moveWithCells="1">
                  <from>
                    <xdr:col>5</xdr:col>
                    <xdr:colOff>152400</xdr:colOff>
                    <xdr:row>111</xdr:row>
                    <xdr:rowOff>161925</xdr:rowOff>
                  </from>
                  <to>
                    <xdr:col>8</xdr:col>
                    <xdr:colOff>85725</xdr:colOff>
                    <xdr:row>113</xdr:row>
                    <xdr:rowOff>9525</xdr:rowOff>
                  </to>
                </anchor>
              </controlPr>
            </control>
          </mc:Choice>
        </mc:AlternateContent>
        <mc:AlternateContent xmlns:mc="http://schemas.openxmlformats.org/markup-compatibility/2006">
          <mc:Choice Requires="x14">
            <control shapeId="165959" r:id="rId74" name="Check Box 71">
              <controlPr defaultSize="0" autoFill="0" autoLine="0" autoPict="0">
                <anchor moveWithCells="1">
                  <from>
                    <xdr:col>26</xdr:col>
                    <xdr:colOff>76200</xdr:colOff>
                    <xdr:row>105</xdr:row>
                    <xdr:rowOff>9525</xdr:rowOff>
                  </from>
                  <to>
                    <xdr:col>31</xdr:col>
                    <xdr:colOff>152400</xdr:colOff>
                    <xdr:row>106</xdr:row>
                    <xdr:rowOff>9525</xdr:rowOff>
                  </to>
                </anchor>
              </controlPr>
            </control>
          </mc:Choice>
        </mc:AlternateContent>
        <mc:AlternateContent xmlns:mc="http://schemas.openxmlformats.org/markup-compatibility/2006">
          <mc:Choice Requires="x14">
            <control shapeId="165960" r:id="rId75" name="Check Box 72">
              <controlPr defaultSize="0" autoFill="0" autoLine="0" autoPict="0">
                <anchor moveWithCells="1">
                  <from>
                    <xdr:col>29</xdr:col>
                    <xdr:colOff>19050</xdr:colOff>
                    <xdr:row>113</xdr:row>
                    <xdr:rowOff>142875</xdr:rowOff>
                  </from>
                  <to>
                    <xdr:col>31</xdr:col>
                    <xdr:colOff>95250</xdr:colOff>
                    <xdr:row>115</xdr:row>
                    <xdr:rowOff>19050</xdr:rowOff>
                  </to>
                </anchor>
              </controlPr>
            </control>
          </mc:Choice>
        </mc:AlternateContent>
        <mc:AlternateContent xmlns:mc="http://schemas.openxmlformats.org/markup-compatibility/2006">
          <mc:Choice Requires="x14">
            <control shapeId="165961" r:id="rId76" name="Check Box 73">
              <controlPr defaultSize="0" autoFill="0" autoLine="0" autoPict="0">
                <anchor moveWithCells="1">
                  <from>
                    <xdr:col>25</xdr:col>
                    <xdr:colOff>19050</xdr:colOff>
                    <xdr:row>113</xdr:row>
                    <xdr:rowOff>142875</xdr:rowOff>
                  </from>
                  <to>
                    <xdr:col>27</xdr:col>
                    <xdr:colOff>95250</xdr:colOff>
                    <xdr:row>115</xdr:row>
                    <xdr:rowOff>19050</xdr:rowOff>
                  </to>
                </anchor>
              </controlPr>
            </control>
          </mc:Choice>
        </mc:AlternateContent>
        <mc:AlternateContent xmlns:mc="http://schemas.openxmlformats.org/markup-compatibility/2006">
          <mc:Choice Requires="x14">
            <control shapeId="165962" r:id="rId77" name="Check Box 74">
              <controlPr defaultSize="0" autoFill="0" autoLine="0" autoPict="0">
                <anchor moveWithCells="1">
                  <from>
                    <xdr:col>29</xdr:col>
                    <xdr:colOff>19050</xdr:colOff>
                    <xdr:row>114</xdr:row>
                    <xdr:rowOff>152400</xdr:rowOff>
                  </from>
                  <to>
                    <xdr:col>31</xdr:col>
                    <xdr:colOff>95250</xdr:colOff>
                    <xdr:row>116</xdr:row>
                    <xdr:rowOff>28575</xdr:rowOff>
                  </to>
                </anchor>
              </controlPr>
            </control>
          </mc:Choice>
        </mc:AlternateContent>
        <mc:AlternateContent xmlns:mc="http://schemas.openxmlformats.org/markup-compatibility/2006">
          <mc:Choice Requires="x14">
            <control shapeId="165963" r:id="rId78" name="Check Box 75">
              <controlPr defaultSize="0" autoFill="0" autoLine="0" autoPict="0">
                <anchor moveWithCells="1">
                  <from>
                    <xdr:col>25</xdr:col>
                    <xdr:colOff>19050</xdr:colOff>
                    <xdr:row>115</xdr:row>
                    <xdr:rowOff>9525</xdr:rowOff>
                  </from>
                  <to>
                    <xdr:col>27</xdr:col>
                    <xdr:colOff>57150</xdr:colOff>
                    <xdr:row>116</xdr:row>
                    <xdr:rowOff>0</xdr:rowOff>
                  </to>
                </anchor>
              </controlPr>
            </control>
          </mc:Choice>
        </mc:AlternateContent>
        <mc:AlternateContent xmlns:mc="http://schemas.openxmlformats.org/markup-compatibility/2006">
          <mc:Choice Requires="x14">
            <control shapeId="165964" r:id="rId79" name="Check Box 76">
              <controlPr defaultSize="0" autoFill="0" autoLine="0" autoPict="0">
                <anchor moveWithCells="1">
                  <from>
                    <xdr:col>25</xdr:col>
                    <xdr:colOff>19050</xdr:colOff>
                    <xdr:row>115</xdr:row>
                    <xdr:rowOff>152400</xdr:rowOff>
                  </from>
                  <to>
                    <xdr:col>27</xdr:col>
                    <xdr:colOff>95250</xdr:colOff>
                    <xdr:row>117</xdr:row>
                    <xdr:rowOff>28575</xdr:rowOff>
                  </to>
                </anchor>
              </controlPr>
            </control>
          </mc:Choice>
        </mc:AlternateContent>
        <mc:AlternateContent xmlns:mc="http://schemas.openxmlformats.org/markup-compatibility/2006">
          <mc:Choice Requires="x14">
            <control shapeId="165965" r:id="rId80" name="Check Box 77">
              <controlPr defaultSize="0" autoFill="0" autoLine="0" autoPict="0">
                <anchor moveWithCells="1">
                  <from>
                    <xdr:col>29</xdr:col>
                    <xdr:colOff>19050</xdr:colOff>
                    <xdr:row>115</xdr:row>
                    <xdr:rowOff>152400</xdr:rowOff>
                  </from>
                  <to>
                    <xdr:col>31</xdr:col>
                    <xdr:colOff>95250</xdr:colOff>
                    <xdr:row>117</xdr:row>
                    <xdr:rowOff>28575</xdr:rowOff>
                  </to>
                </anchor>
              </controlPr>
            </control>
          </mc:Choice>
        </mc:AlternateContent>
        <mc:AlternateContent xmlns:mc="http://schemas.openxmlformats.org/markup-compatibility/2006">
          <mc:Choice Requires="x14">
            <control shapeId="165966" r:id="rId81" name="Check Box 78">
              <controlPr defaultSize="0" autoFill="0" autoLine="0" autoPict="0">
                <anchor moveWithCells="1">
                  <from>
                    <xdr:col>13</xdr:col>
                    <xdr:colOff>19050</xdr:colOff>
                    <xdr:row>79</xdr:row>
                    <xdr:rowOff>133350</xdr:rowOff>
                  </from>
                  <to>
                    <xdr:col>17</xdr:col>
                    <xdr:colOff>161925</xdr:colOff>
                    <xdr:row>81</xdr:row>
                    <xdr:rowOff>38100</xdr:rowOff>
                  </to>
                </anchor>
              </controlPr>
            </control>
          </mc:Choice>
        </mc:AlternateContent>
        <mc:AlternateContent xmlns:mc="http://schemas.openxmlformats.org/markup-compatibility/2006">
          <mc:Choice Requires="x14">
            <control shapeId="165967" r:id="rId82" name="Check Box 79">
              <controlPr defaultSize="0" autoFill="0" autoLine="0" autoPict="0">
                <anchor moveWithCells="1">
                  <from>
                    <xdr:col>17</xdr:col>
                    <xdr:colOff>0</xdr:colOff>
                    <xdr:row>79</xdr:row>
                    <xdr:rowOff>133350</xdr:rowOff>
                  </from>
                  <to>
                    <xdr:col>19</xdr:col>
                    <xdr:colOff>161925</xdr:colOff>
                    <xdr:row>81</xdr:row>
                    <xdr:rowOff>38100</xdr:rowOff>
                  </to>
                </anchor>
              </controlPr>
            </control>
          </mc:Choice>
        </mc:AlternateContent>
        <mc:AlternateContent xmlns:mc="http://schemas.openxmlformats.org/markup-compatibility/2006">
          <mc:Choice Requires="x14">
            <control shapeId="165968" r:id="rId83" name="Check Box 80">
              <controlPr defaultSize="0" autoFill="0" autoLine="0" autoPict="0">
                <anchor moveWithCells="1">
                  <from>
                    <xdr:col>20</xdr:col>
                    <xdr:colOff>47625</xdr:colOff>
                    <xdr:row>79</xdr:row>
                    <xdr:rowOff>133350</xdr:rowOff>
                  </from>
                  <to>
                    <xdr:col>23</xdr:col>
                    <xdr:colOff>57150</xdr:colOff>
                    <xdr:row>81</xdr:row>
                    <xdr:rowOff>38100</xdr:rowOff>
                  </to>
                </anchor>
              </controlPr>
            </control>
          </mc:Choice>
        </mc:AlternateContent>
        <mc:AlternateContent xmlns:mc="http://schemas.openxmlformats.org/markup-compatibility/2006">
          <mc:Choice Requires="x14">
            <control shapeId="165969" r:id="rId84" name="Check Box 81">
              <controlPr defaultSize="0" autoFill="0" autoLine="0" autoPict="0">
                <anchor moveWithCells="1">
                  <from>
                    <xdr:col>6</xdr:col>
                    <xdr:colOff>66675</xdr:colOff>
                    <xdr:row>89</xdr:row>
                    <xdr:rowOff>276225</xdr:rowOff>
                  </from>
                  <to>
                    <xdr:col>11</xdr:col>
                    <xdr:colOff>152400</xdr:colOff>
                    <xdr:row>91</xdr:row>
                    <xdr:rowOff>9525</xdr:rowOff>
                  </to>
                </anchor>
              </controlPr>
            </control>
          </mc:Choice>
        </mc:AlternateContent>
        <mc:AlternateContent xmlns:mc="http://schemas.openxmlformats.org/markup-compatibility/2006">
          <mc:Choice Requires="x14">
            <control shapeId="165970" r:id="rId85" name="Check Box 82">
              <controlPr defaultSize="0" autoFill="0" autoLine="0" autoPict="0">
                <anchor moveWithCells="1">
                  <from>
                    <xdr:col>11</xdr:col>
                    <xdr:colOff>0</xdr:colOff>
                    <xdr:row>89</xdr:row>
                    <xdr:rowOff>266700</xdr:rowOff>
                  </from>
                  <to>
                    <xdr:col>14</xdr:col>
                    <xdr:colOff>152400</xdr:colOff>
                    <xdr:row>91</xdr:row>
                    <xdr:rowOff>38100</xdr:rowOff>
                  </to>
                </anchor>
              </controlPr>
            </control>
          </mc:Choice>
        </mc:AlternateContent>
        <mc:AlternateContent xmlns:mc="http://schemas.openxmlformats.org/markup-compatibility/2006">
          <mc:Choice Requires="x14">
            <control shapeId="165971" r:id="rId86" name="Check Box 83">
              <controlPr defaultSize="0" autoFill="0" autoLine="0" autoPict="0">
                <anchor moveWithCells="1">
                  <from>
                    <xdr:col>14</xdr:col>
                    <xdr:colOff>152400</xdr:colOff>
                    <xdr:row>89</xdr:row>
                    <xdr:rowOff>257175</xdr:rowOff>
                  </from>
                  <to>
                    <xdr:col>18</xdr:col>
                    <xdr:colOff>9525</xdr:colOff>
                    <xdr:row>91</xdr:row>
                    <xdr:rowOff>47625</xdr:rowOff>
                  </to>
                </anchor>
              </controlPr>
            </control>
          </mc:Choice>
        </mc:AlternateContent>
        <mc:AlternateContent xmlns:mc="http://schemas.openxmlformats.org/markup-compatibility/2006">
          <mc:Choice Requires="x14">
            <control shapeId="165972" r:id="rId87" name="Check Box 84">
              <controlPr defaultSize="0" autoFill="0" autoLine="0" autoPict="0">
                <anchor moveWithCells="1">
                  <from>
                    <xdr:col>19</xdr:col>
                    <xdr:colOff>180975</xdr:colOff>
                    <xdr:row>90</xdr:row>
                    <xdr:rowOff>9525</xdr:rowOff>
                  </from>
                  <to>
                    <xdr:col>25</xdr:col>
                    <xdr:colOff>66675</xdr:colOff>
                    <xdr:row>91</xdr:row>
                    <xdr:rowOff>9525</xdr:rowOff>
                  </to>
                </anchor>
              </controlPr>
            </control>
          </mc:Choice>
        </mc:AlternateContent>
        <mc:AlternateContent xmlns:mc="http://schemas.openxmlformats.org/markup-compatibility/2006">
          <mc:Choice Requires="x14">
            <control shapeId="165973" r:id="rId88" name="Check Box 85">
              <controlPr defaultSize="0" autoFill="0" autoLine="0" autoPict="0">
                <anchor moveWithCells="1">
                  <from>
                    <xdr:col>6</xdr:col>
                    <xdr:colOff>142875</xdr:colOff>
                    <xdr:row>68</xdr:row>
                    <xdr:rowOff>0</xdr:rowOff>
                  </from>
                  <to>
                    <xdr:col>13</xdr:col>
                    <xdr:colOff>161925</xdr:colOff>
                    <xdr:row>69</xdr:row>
                    <xdr:rowOff>0</xdr:rowOff>
                  </to>
                </anchor>
              </controlPr>
            </control>
          </mc:Choice>
        </mc:AlternateContent>
        <mc:AlternateContent xmlns:mc="http://schemas.openxmlformats.org/markup-compatibility/2006">
          <mc:Choice Requires="x14">
            <control shapeId="165974" r:id="rId89" name="Check Box 86">
              <controlPr defaultSize="0" autoFill="0" autoLine="0" autoPict="0">
                <anchor moveWithCells="1">
                  <from>
                    <xdr:col>15</xdr:col>
                    <xdr:colOff>114300</xdr:colOff>
                    <xdr:row>68</xdr:row>
                    <xdr:rowOff>0</xdr:rowOff>
                  </from>
                  <to>
                    <xdr:col>24</xdr:col>
                    <xdr:colOff>180975</xdr:colOff>
                    <xdr:row>68</xdr:row>
                    <xdr:rowOff>209550</xdr:rowOff>
                  </to>
                </anchor>
              </controlPr>
            </control>
          </mc:Choice>
        </mc:AlternateContent>
        <mc:AlternateContent xmlns:mc="http://schemas.openxmlformats.org/markup-compatibility/2006">
          <mc:Choice Requires="x14">
            <control shapeId="165975" r:id="rId90" name="Check Box 87">
              <controlPr defaultSize="0" autoFill="0" autoLine="0" autoPict="0">
                <anchor moveWithCells="1">
                  <from>
                    <xdr:col>6</xdr:col>
                    <xdr:colOff>76200</xdr:colOff>
                    <xdr:row>96</xdr:row>
                    <xdr:rowOff>276225</xdr:rowOff>
                  </from>
                  <to>
                    <xdr:col>12</xdr:col>
                    <xdr:colOff>85725</xdr:colOff>
                    <xdr:row>98</xdr:row>
                    <xdr:rowOff>19050</xdr:rowOff>
                  </to>
                </anchor>
              </controlPr>
            </control>
          </mc:Choice>
        </mc:AlternateContent>
        <mc:AlternateContent xmlns:mc="http://schemas.openxmlformats.org/markup-compatibility/2006">
          <mc:Choice Requires="x14">
            <control shapeId="165976" r:id="rId91" name="Check Box 88">
              <controlPr defaultSize="0" autoFill="0" autoLine="0" autoPict="0">
                <anchor moveWithCells="1">
                  <from>
                    <xdr:col>11</xdr:col>
                    <xdr:colOff>19050</xdr:colOff>
                    <xdr:row>96</xdr:row>
                    <xdr:rowOff>161925</xdr:rowOff>
                  </from>
                  <to>
                    <xdr:col>16</xdr:col>
                    <xdr:colOff>219075</xdr:colOff>
                    <xdr:row>98</xdr:row>
                    <xdr:rowOff>9525</xdr:rowOff>
                  </to>
                </anchor>
              </controlPr>
            </control>
          </mc:Choice>
        </mc:AlternateContent>
        <mc:AlternateContent xmlns:mc="http://schemas.openxmlformats.org/markup-compatibility/2006">
          <mc:Choice Requires="x14">
            <control shapeId="165977" r:id="rId92" name="Check Box 89">
              <controlPr defaultSize="0" autoFill="0" autoLine="0" autoPict="0">
                <anchor moveWithCells="1">
                  <from>
                    <xdr:col>16</xdr:col>
                    <xdr:colOff>209550</xdr:colOff>
                    <xdr:row>96</xdr:row>
                    <xdr:rowOff>161925</xdr:rowOff>
                  </from>
                  <to>
                    <xdr:col>22</xdr:col>
                    <xdr:colOff>142875</xdr:colOff>
                    <xdr:row>98</xdr:row>
                    <xdr:rowOff>9525</xdr:rowOff>
                  </to>
                </anchor>
              </controlPr>
            </control>
          </mc:Choice>
        </mc:AlternateContent>
        <mc:AlternateContent xmlns:mc="http://schemas.openxmlformats.org/markup-compatibility/2006">
          <mc:Choice Requires="x14">
            <control shapeId="165978" r:id="rId93" name="Check Box 90">
              <controlPr defaultSize="0" autoFill="0" autoLine="0" autoPict="0">
                <anchor moveWithCells="1">
                  <from>
                    <xdr:col>25</xdr:col>
                    <xdr:colOff>28575</xdr:colOff>
                    <xdr:row>112</xdr:row>
                    <xdr:rowOff>152400</xdr:rowOff>
                  </from>
                  <to>
                    <xdr:col>27</xdr:col>
                    <xdr:colOff>104775</xdr:colOff>
                    <xdr:row>114</xdr:row>
                    <xdr:rowOff>28575</xdr:rowOff>
                  </to>
                </anchor>
              </controlPr>
            </control>
          </mc:Choice>
        </mc:AlternateContent>
        <mc:AlternateContent xmlns:mc="http://schemas.openxmlformats.org/markup-compatibility/2006">
          <mc:Choice Requires="x14">
            <control shapeId="165979" r:id="rId94" name="Check Box 91">
              <controlPr defaultSize="0" autoFill="0" autoLine="0" autoPict="0">
                <anchor moveWithCells="1">
                  <from>
                    <xdr:col>29</xdr:col>
                    <xdr:colOff>19050</xdr:colOff>
                    <xdr:row>112</xdr:row>
                    <xdr:rowOff>152400</xdr:rowOff>
                  </from>
                  <to>
                    <xdr:col>31</xdr:col>
                    <xdr:colOff>95250</xdr:colOff>
                    <xdr:row>114</xdr:row>
                    <xdr:rowOff>28575</xdr:rowOff>
                  </to>
                </anchor>
              </controlPr>
            </control>
          </mc:Choice>
        </mc:AlternateContent>
        <mc:AlternateContent xmlns:mc="http://schemas.openxmlformats.org/markup-compatibility/2006">
          <mc:Choice Requires="x14">
            <control shapeId="165980" r:id="rId95" name="Check Box 92">
              <controlPr defaultSize="0" autoFill="0" autoLine="0" autoPict="0">
                <anchor moveWithCells="1">
                  <from>
                    <xdr:col>25</xdr:col>
                    <xdr:colOff>19050</xdr:colOff>
                    <xdr:row>116</xdr:row>
                    <xdr:rowOff>152400</xdr:rowOff>
                  </from>
                  <to>
                    <xdr:col>27</xdr:col>
                    <xdr:colOff>95250</xdr:colOff>
                    <xdr:row>118</xdr:row>
                    <xdr:rowOff>28575</xdr:rowOff>
                  </to>
                </anchor>
              </controlPr>
            </control>
          </mc:Choice>
        </mc:AlternateContent>
        <mc:AlternateContent xmlns:mc="http://schemas.openxmlformats.org/markup-compatibility/2006">
          <mc:Choice Requires="x14">
            <control shapeId="165981" r:id="rId96" name="Check Box 93">
              <controlPr defaultSize="0" autoFill="0" autoLine="0" autoPict="0">
                <anchor moveWithCells="1">
                  <from>
                    <xdr:col>29</xdr:col>
                    <xdr:colOff>19050</xdr:colOff>
                    <xdr:row>116</xdr:row>
                    <xdr:rowOff>142875</xdr:rowOff>
                  </from>
                  <to>
                    <xdr:col>31</xdr:col>
                    <xdr:colOff>95250</xdr:colOff>
                    <xdr:row>118</xdr:row>
                    <xdr:rowOff>19050</xdr:rowOff>
                  </to>
                </anchor>
              </controlPr>
            </control>
          </mc:Choice>
        </mc:AlternateContent>
        <mc:AlternateContent xmlns:mc="http://schemas.openxmlformats.org/markup-compatibility/2006">
          <mc:Choice Requires="x14">
            <control shapeId="165982" r:id="rId97" name="Check Box 94">
              <controlPr defaultSize="0" autoFill="0" autoLine="0" autoPict="0">
                <anchor moveWithCells="1">
                  <from>
                    <xdr:col>25</xdr:col>
                    <xdr:colOff>19050</xdr:colOff>
                    <xdr:row>115</xdr:row>
                    <xdr:rowOff>152400</xdr:rowOff>
                  </from>
                  <to>
                    <xdr:col>27</xdr:col>
                    <xdr:colOff>95250</xdr:colOff>
                    <xdr:row>117</xdr:row>
                    <xdr:rowOff>28575</xdr:rowOff>
                  </to>
                </anchor>
              </controlPr>
            </control>
          </mc:Choice>
        </mc:AlternateContent>
        <mc:AlternateContent xmlns:mc="http://schemas.openxmlformats.org/markup-compatibility/2006">
          <mc:Choice Requires="x14">
            <control shapeId="165983" r:id="rId98" name="Check Box 95">
              <controlPr defaultSize="0" autoFill="0" autoLine="0" autoPict="0">
                <anchor moveWithCells="1">
                  <from>
                    <xdr:col>29</xdr:col>
                    <xdr:colOff>19050</xdr:colOff>
                    <xdr:row>115</xdr:row>
                    <xdr:rowOff>142875</xdr:rowOff>
                  </from>
                  <to>
                    <xdr:col>31</xdr:col>
                    <xdr:colOff>95250</xdr:colOff>
                    <xdr:row>117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213"/>
  <sheetViews>
    <sheetView topLeftCell="A34" workbookViewId="0">
      <selection sqref="A1:AI2"/>
    </sheetView>
  </sheetViews>
  <sheetFormatPr defaultColWidth="2.5" defaultRowHeight="15" customHeight="1"/>
  <cols>
    <col min="1" max="1" width="3.25" style="29" bestFit="1" customWidth="1"/>
    <col min="2" max="16384" width="2.5" style="29"/>
  </cols>
  <sheetData>
    <row r="1" spans="1:35" ht="15" customHeight="1">
      <c r="A1" s="3447" t="s">
        <v>667</v>
      </c>
      <c r="B1" s="3447"/>
      <c r="C1" s="3447"/>
      <c r="D1" s="3447"/>
      <c r="E1" s="3447"/>
      <c r="F1" s="3447"/>
      <c r="G1" s="3447"/>
      <c r="H1" s="3447"/>
      <c r="I1" s="3447"/>
      <c r="J1" s="3447"/>
      <c r="K1" s="3447"/>
      <c r="L1" s="3447"/>
      <c r="M1" s="3447"/>
      <c r="N1" s="3447"/>
      <c r="O1" s="3447"/>
      <c r="P1" s="3447"/>
      <c r="Q1" s="3447"/>
      <c r="R1" s="3447"/>
      <c r="S1" s="3447"/>
      <c r="T1" s="3447"/>
      <c r="U1" s="3447"/>
      <c r="V1" s="3447"/>
      <c r="W1" s="3447"/>
      <c r="X1" s="3447"/>
      <c r="Y1" s="3447"/>
      <c r="Z1" s="3447"/>
      <c r="AA1" s="3447"/>
      <c r="AB1" s="3447"/>
      <c r="AC1" s="3447"/>
      <c r="AD1" s="3447"/>
      <c r="AE1" s="3447"/>
      <c r="AF1" s="3447"/>
      <c r="AG1" s="3447"/>
      <c r="AH1" s="3447"/>
      <c r="AI1" s="3447"/>
    </row>
    <row r="2" spans="1:35" ht="15" customHeight="1">
      <c r="A2" s="3447"/>
      <c r="B2" s="3447"/>
      <c r="C2" s="3447"/>
      <c r="D2" s="3447"/>
      <c r="E2" s="3447"/>
      <c r="F2" s="3447"/>
      <c r="G2" s="3447"/>
      <c r="H2" s="3447"/>
      <c r="I2" s="3447"/>
      <c r="J2" s="3447"/>
      <c r="K2" s="3447"/>
      <c r="L2" s="3447"/>
      <c r="M2" s="3447"/>
      <c r="N2" s="3447"/>
      <c r="O2" s="3447"/>
      <c r="P2" s="3447"/>
      <c r="Q2" s="3447"/>
      <c r="R2" s="3447"/>
      <c r="S2" s="3447"/>
      <c r="T2" s="3447"/>
      <c r="U2" s="3447"/>
      <c r="V2" s="3447"/>
      <c r="W2" s="3447"/>
      <c r="X2" s="3447"/>
      <c r="Y2" s="3447"/>
      <c r="Z2" s="3447"/>
      <c r="AA2" s="3447"/>
      <c r="AB2" s="3447"/>
      <c r="AC2" s="3447"/>
      <c r="AD2" s="3447"/>
      <c r="AE2" s="3447"/>
      <c r="AF2" s="3447"/>
      <c r="AG2" s="3447"/>
      <c r="AH2" s="3447"/>
      <c r="AI2" s="3447"/>
    </row>
    <row r="3" spans="1:35" ht="15" customHeight="1">
      <c r="A3" s="3459" t="s">
        <v>668</v>
      </c>
      <c r="B3" s="2463"/>
      <c r="C3" s="2463"/>
      <c r="D3" s="2463"/>
      <c r="E3" s="2463"/>
      <c r="F3" s="2463"/>
      <c r="G3" s="2463"/>
      <c r="H3" s="2463"/>
      <c r="I3" s="2463"/>
      <c r="J3" s="2463"/>
      <c r="K3" s="2463"/>
      <c r="L3" s="2463"/>
      <c r="M3" s="2463"/>
      <c r="N3" s="2463"/>
      <c r="O3" s="2463"/>
      <c r="P3" s="2463"/>
      <c r="Q3" s="2463"/>
      <c r="R3" s="2463"/>
      <c r="S3" s="2463"/>
      <c r="T3" s="2463"/>
      <c r="U3" s="2463"/>
      <c r="V3" s="2463"/>
      <c r="W3" s="2463"/>
      <c r="X3" s="2463"/>
      <c r="Y3" s="2463"/>
      <c r="Z3" s="2463"/>
      <c r="AA3" s="2463"/>
      <c r="AB3" s="2463"/>
      <c r="AC3" s="2463"/>
      <c r="AD3" s="2463"/>
      <c r="AE3" s="2463"/>
      <c r="AF3" s="2463"/>
      <c r="AG3" s="2463"/>
      <c r="AH3" s="2463"/>
      <c r="AI3" s="2463"/>
    </row>
    <row r="4" spans="1:35" ht="14.85" customHeight="1">
      <c r="A4" s="3449" t="s">
        <v>557</v>
      </c>
      <c r="B4" s="3449"/>
      <c r="C4" s="3449"/>
      <c r="D4" s="3449"/>
      <c r="E4" s="3449"/>
      <c r="F4" s="3449"/>
      <c r="G4" s="3449"/>
      <c r="H4" s="3449"/>
      <c r="I4" s="3449"/>
      <c r="J4" s="3449"/>
      <c r="K4" s="3449"/>
      <c r="L4" s="3449"/>
      <c r="M4" s="3449"/>
      <c r="N4" s="3449"/>
      <c r="O4" s="3450"/>
      <c r="P4" s="3454"/>
      <c r="Q4" s="3454"/>
      <c r="R4" s="3454"/>
      <c r="S4" s="3454"/>
      <c r="T4" s="3454"/>
      <c r="U4" s="3454"/>
      <c r="V4" s="3454"/>
      <c r="W4" s="3454"/>
      <c r="X4" s="3454"/>
      <c r="Y4" s="3454"/>
      <c r="Z4" s="3454"/>
      <c r="AA4" s="3454"/>
      <c r="AB4" s="3454"/>
      <c r="AC4" s="3454"/>
      <c r="AD4" s="3454"/>
      <c r="AE4" s="3454"/>
      <c r="AF4" s="3454"/>
      <c r="AG4" s="3454"/>
      <c r="AH4" s="3454"/>
      <c r="AI4" s="3452"/>
    </row>
    <row r="5" spans="1:35" ht="14.85" customHeight="1">
      <c r="A5" s="3449"/>
      <c r="B5" s="3449"/>
      <c r="C5" s="3449"/>
      <c r="D5" s="3449"/>
      <c r="E5" s="3449"/>
      <c r="F5" s="3449"/>
      <c r="G5" s="3449"/>
      <c r="H5" s="3449"/>
      <c r="I5" s="3449"/>
      <c r="J5" s="3449"/>
      <c r="K5" s="3449"/>
      <c r="L5" s="3449"/>
      <c r="M5" s="3449"/>
      <c r="N5" s="3449"/>
      <c r="O5" s="3451"/>
      <c r="P5" s="3455"/>
      <c r="Q5" s="3455"/>
      <c r="R5" s="3455"/>
      <c r="S5" s="3455"/>
      <c r="T5" s="3455"/>
      <c r="U5" s="3455"/>
      <c r="V5" s="3455"/>
      <c r="W5" s="3455"/>
      <c r="X5" s="3455"/>
      <c r="Y5" s="3455"/>
      <c r="Z5" s="3455"/>
      <c r="AA5" s="3455"/>
      <c r="AB5" s="3455"/>
      <c r="AC5" s="3455"/>
      <c r="AD5" s="3455"/>
      <c r="AE5" s="3455"/>
      <c r="AF5" s="3455"/>
      <c r="AG5" s="3455"/>
      <c r="AH5" s="3455"/>
      <c r="AI5" s="3453"/>
    </row>
    <row r="6" spans="1:35" ht="14.85" customHeight="1">
      <c r="A6" s="1167" t="s">
        <v>648</v>
      </c>
      <c r="B6" s="1168"/>
      <c r="C6" s="1168"/>
      <c r="D6" s="1168"/>
      <c r="E6" s="1168"/>
      <c r="F6" s="1169"/>
      <c r="G6" s="3448" t="s">
        <v>24</v>
      </c>
      <c r="H6" s="3448"/>
      <c r="I6" s="3448"/>
      <c r="J6" s="3448"/>
      <c r="K6" s="3448"/>
      <c r="L6" s="3448"/>
      <c r="M6" s="3448"/>
      <c r="N6" s="3448"/>
      <c r="O6" s="1392"/>
      <c r="P6" s="1393"/>
      <c r="Q6" s="1393"/>
      <c r="R6" s="1393"/>
      <c r="S6" s="1393"/>
      <c r="T6" s="1393"/>
      <c r="U6" s="1393"/>
      <c r="V6" s="1393"/>
      <c r="W6" s="1393"/>
      <c r="X6" s="1393"/>
      <c r="Y6" s="1393"/>
      <c r="Z6" s="1393"/>
      <c r="AA6" s="1393"/>
      <c r="AB6" s="1393"/>
      <c r="AC6" s="1393"/>
      <c r="AD6" s="1393"/>
      <c r="AE6" s="1393"/>
      <c r="AF6" s="1393"/>
      <c r="AG6" s="1393"/>
      <c r="AH6" s="1393"/>
      <c r="AI6" s="1394"/>
    </row>
    <row r="7" spans="1:35" ht="14.85" customHeight="1">
      <c r="A7" s="1170"/>
      <c r="B7" s="1171"/>
      <c r="C7" s="1171"/>
      <c r="D7" s="1171"/>
      <c r="E7" s="1171"/>
      <c r="F7" s="1172"/>
      <c r="G7" s="3448"/>
      <c r="H7" s="3448"/>
      <c r="I7" s="3448"/>
      <c r="J7" s="3448"/>
      <c r="K7" s="3448"/>
      <c r="L7" s="3448"/>
      <c r="M7" s="3448"/>
      <c r="N7" s="3448"/>
      <c r="O7" s="1271"/>
      <c r="P7" s="1272"/>
      <c r="Q7" s="1272"/>
      <c r="R7" s="1272"/>
      <c r="S7" s="1272"/>
      <c r="T7" s="1272"/>
      <c r="U7" s="1272"/>
      <c r="V7" s="1272"/>
      <c r="W7" s="1272"/>
      <c r="X7" s="1272"/>
      <c r="Y7" s="1272"/>
      <c r="Z7" s="1272"/>
      <c r="AA7" s="1272"/>
      <c r="AB7" s="1272"/>
      <c r="AC7" s="1272"/>
      <c r="AD7" s="1272"/>
      <c r="AE7" s="1272"/>
      <c r="AF7" s="1272"/>
      <c r="AG7" s="1272"/>
      <c r="AH7" s="1272"/>
      <c r="AI7" s="1273"/>
    </row>
    <row r="8" spans="1:35" ht="14.85" customHeight="1">
      <c r="A8" s="1170"/>
      <c r="B8" s="1171"/>
      <c r="C8" s="1171"/>
      <c r="D8" s="1171"/>
      <c r="E8" s="1171"/>
      <c r="F8" s="1172"/>
      <c r="G8" s="3448" t="s">
        <v>30</v>
      </c>
      <c r="H8" s="3448"/>
      <c r="I8" s="3448"/>
      <c r="J8" s="3448"/>
      <c r="K8" s="3448"/>
      <c r="L8" s="3448"/>
      <c r="M8" s="3448"/>
      <c r="N8" s="3448"/>
      <c r="O8" s="2019"/>
      <c r="P8" s="2020"/>
      <c r="Q8" s="1584"/>
      <c r="R8" s="1584"/>
      <c r="S8" s="1459" t="s">
        <v>62</v>
      </c>
      <c r="T8" s="1584"/>
      <c r="U8" s="1584"/>
      <c r="V8" s="1459" t="s">
        <v>46</v>
      </c>
      <c r="W8" s="1584"/>
      <c r="X8" s="1584"/>
      <c r="Y8" s="986" t="s">
        <v>21</v>
      </c>
      <c r="Z8" s="3460"/>
      <c r="AA8" s="3460"/>
      <c r="AB8" s="3460"/>
      <c r="AC8" s="3460"/>
      <c r="AD8" s="3460"/>
      <c r="AE8" s="3460"/>
      <c r="AF8" s="3460"/>
      <c r="AG8" s="3460"/>
      <c r="AH8" s="3460"/>
      <c r="AI8" s="3460"/>
    </row>
    <row r="9" spans="1:35" ht="14.85" customHeight="1">
      <c r="A9" s="1170"/>
      <c r="B9" s="1171"/>
      <c r="C9" s="1171"/>
      <c r="D9" s="1171"/>
      <c r="E9" s="1171"/>
      <c r="F9" s="1172"/>
      <c r="G9" s="3448"/>
      <c r="H9" s="3448"/>
      <c r="I9" s="3448"/>
      <c r="J9" s="3448"/>
      <c r="K9" s="3448"/>
      <c r="L9" s="3448"/>
      <c r="M9" s="3448"/>
      <c r="N9" s="3448"/>
      <c r="O9" s="2021"/>
      <c r="P9" s="2022"/>
      <c r="Q9" s="1583"/>
      <c r="R9" s="1583"/>
      <c r="S9" s="1305"/>
      <c r="T9" s="1583"/>
      <c r="U9" s="1583"/>
      <c r="V9" s="1305"/>
      <c r="W9" s="1583"/>
      <c r="X9" s="1583"/>
      <c r="Y9" s="988"/>
      <c r="Z9" s="3460"/>
      <c r="AA9" s="3460"/>
      <c r="AB9" s="3460"/>
      <c r="AC9" s="3460"/>
      <c r="AD9" s="3460"/>
      <c r="AE9" s="3460"/>
      <c r="AF9" s="3460"/>
      <c r="AG9" s="3460"/>
      <c r="AH9" s="3460"/>
      <c r="AI9" s="3460"/>
    </row>
    <row r="10" spans="1:35" ht="14.85" customHeight="1">
      <c r="A10" s="1170"/>
      <c r="B10" s="1171"/>
      <c r="C10" s="1171"/>
      <c r="D10" s="1171"/>
      <c r="E10" s="1171"/>
      <c r="F10" s="1172"/>
      <c r="G10" s="3448" t="s">
        <v>31</v>
      </c>
      <c r="H10" s="3448"/>
      <c r="I10" s="3448"/>
      <c r="J10" s="3448"/>
      <c r="K10" s="3448"/>
      <c r="L10" s="3448"/>
      <c r="M10" s="3448"/>
      <c r="N10" s="3448"/>
      <c r="O10" s="985" t="s">
        <v>194</v>
      </c>
      <c r="P10" s="1459"/>
      <c r="Q10" s="1459"/>
      <c r="R10" s="1459"/>
      <c r="S10" s="1459"/>
      <c r="T10" s="1459"/>
      <c r="U10" s="1459"/>
      <c r="V10" s="1459"/>
      <c r="W10" s="1459"/>
      <c r="X10" s="1459"/>
      <c r="Y10" s="1459"/>
      <c r="Z10" s="1459"/>
      <c r="AA10" s="1459"/>
      <c r="AB10" s="1459"/>
      <c r="AC10" s="1459"/>
      <c r="AD10" s="1459"/>
      <c r="AE10" s="1459"/>
      <c r="AF10" s="1459"/>
      <c r="AG10" s="1459"/>
      <c r="AH10" s="1459"/>
      <c r="AI10" s="986"/>
    </row>
    <row r="11" spans="1:35" ht="14.85" customHeight="1">
      <c r="A11" s="1170"/>
      <c r="B11" s="1171"/>
      <c r="C11" s="1171"/>
      <c r="D11" s="1171"/>
      <c r="E11" s="1171"/>
      <c r="F11" s="1172"/>
      <c r="G11" s="3448"/>
      <c r="H11" s="3448"/>
      <c r="I11" s="3448"/>
      <c r="J11" s="3448"/>
      <c r="K11" s="3448"/>
      <c r="L11" s="3448"/>
      <c r="M11" s="3448"/>
      <c r="N11" s="3448"/>
      <c r="O11" s="987"/>
      <c r="P11" s="1305"/>
      <c r="Q11" s="1305"/>
      <c r="R11" s="1305"/>
      <c r="S11" s="1305"/>
      <c r="T11" s="1305"/>
      <c r="U11" s="1305"/>
      <c r="V11" s="1305"/>
      <c r="W11" s="1305"/>
      <c r="X11" s="1305"/>
      <c r="Y11" s="1305"/>
      <c r="Z11" s="1305"/>
      <c r="AA11" s="1305"/>
      <c r="AB11" s="1305"/>
      <c r="AC11" s="1305"/>
      <c r="AD11" s="1305"/>
      <c r="AE11" s="1305"/>
      <c r="AF11" s="1305"/>
      <c r="AG11" s="1305"/>
      <c r="AH11" s="1305"/>
      <c r="AI11" s="988"/>
    </row>
    <row r="12" spans="1:35" ht="14.85" customHeight="1">
      <c r="A12" s="1170"/>
      <c r="B12" s="1171"/>
      <c r="C12" s="1171"/>
      <c r="D12" s="1171"/>
      <c r="E12" s="1171"/>
      <c r="F12" s="1172"/>
      <c r="G12" s="2153" t="s">
        <v>204</v>
      </c>
      <c r="H12" s="2001"/>
      <c r="I12" s="2001"/>
      <c r="J12" s="2001"/>
      <c r="K12" s="2001"/>
      <c r="L12" s="2001"/>
      <c r="M12" s="2001"/>
      <c r="N12" s="1978"/>
      <c r="O12" s="3067"/>
      <c r="P12" s="2521"/>
      <c r="Q12" s="2521"/>
      <c r="R12" s="2521"/>
      <c r="S12" s="2521"/>
      <c r="T12" s="2521"/>
      <c r="U12" s="2521"/>
      <c r="V12" s="2521"/>
      <c r="W12" s="2521"/>
      <c r="X12" s="2521"/>
      <c r="Y12" s="2521"/>
      <c r="Z12" s="2521"/>
      <c r="AA12" s="2521"/>
      <c r="AB12" s="2521"/>
      <c r="AC12" s="3068"/>
      <c r="AD12" s="999"/>
      <c r="AE12" s="999"/>
      <c r="AF12" s="999"/>
      <c r="AG12" s="999"/>
      <c r="AH12" s="999"/>
      <c r="AI12" s="999"/>
    </row>
    <row r="13" spans="1:35" ht="14.85" customHeight="1">
      <c r="A13" s="1173"/>
      <c r="B13" s="1174"/>
      <c r="C13" s="1174"/>
      <c r="D13" s="1174"/>
      <c r="E13" s="1174"/>
      <c r="F13" s="1175"/>
      <c r="G13" s="2154"/>
      <c r="H13" s="2002"/>
      <c r="I13" s="2002"/>
      <c r="J13" s="2002"/>
      <c r="K13" s="2002"/>
      <c r="L13" s="2002"/>
      <c r="M13" s="2002"/>
      <c r="N13" s="1979"/>
      <c r="O13" s="3069"/>
      <c r="P13" s="2522"/>
      <c r="Q13" s="2522"/>
      <c r="R13" s="2522"/>
      <c r="S13" s="2522"/>
      <c r="T13" s="2522"/>
      <c r="U13" s="2522"/>
      <c r="V13" s="2522"/>
      <c r="W13" s="2522"/>
      <c r="X13" s="2522"/>
      <c r="Y13" s="2522"/>
      <c r="Z13" s="2522"/>
      <c r="AA13" s="2522"/>
      <c r="AB13" s="2522"/>
      <c r="AC13" s="3070"/>
      <c r="AD13" s="999"/>
      <c r="AE13" s="999"/>
      <c r="AF13" s="999"/>
      <c r="AG13" s="999"/>
      <c r="AH13" s="999"/>
      <c r="AI13" s="999"/>
    </row>
    <row r="14" spans="1:35" ht="14.85" customHeight="1">
      <c r="A14" s="3456" t="s">
        <v>658</v>
      </c>
      <c r="B14" s="3457"/>
      <c r="C14" s="2724" t="s">
        <v>654</v>
      </c>
      <c r="D14" s="2724"/>
      <c r="E14" s="2724"/>
      <c r="F14" s="2725"/>
      <c r="G14" s="1417" t="s">
        <v>34</v>
      </c>
      <c r="H14" s="1417"/>
      <c r="I14" s="1417"/>
      <c r="J14" s="1417"/>
      <c r="K14" s="1417"/>
      <c r="L14" s="1417"/>
      <c r="M14" s="1417"/>
      <c r="N14" s="1417"/>
      <c r="O14" s="983"/>
      <c r="P14" s="1304"/>
      <c r="Q14" s="1304"/>
      <c r="R14" s="1304"/>
      <c r="S14" s="1304"/>
      <c r="T14" s="1304"/>
      <c r="U14" s="1304"/>
      <c r="V14" s="1304"/>
      <c r="W14" s="1304"/>
      <c r="X14" s="1304"/>
      <c r="Y14" s="1304"/>
      <c r="Z14" s="1304"/>
      <c r="AA14" s="1304"/>
      <c r="AB14" s="1304"/>
      <c r="AC14" s="1304"/>
      <c r="AD14" s="1304"/>
      <c r="AE14" s="1304"/>
      <c r="AF14" s="1304"/>
      <c r="AG14" s="1304"/>
      <c r="AH14" s="1304"/>
      <c r="AI14" s="984"/>
    </row>
    <row r="15" spans="1:35" ht="14.85" customHeight="1">
      <c r="A15" s="3443"/>
      <c r="B15" s="3444"/>
      <c r="C15" s="2726"/>
      <c r="D15" s="2726"/>
      <c r="E15" s="2726"/>
      <c r="F15" s="2727"/>
      <c r="G15" s="1417"/>
      <c r="H15" s="1417"/>
      <c r="I15" s="1417"/>
      <c r="J15" s="1417"/>
      <c r="K15" s="1417"/>
      <c r="L15" s="1417"/>
      <c r="M15" s="1417"/>
      <c r="N15" s="1417"/>
      <c r="O15" s="985"/>
      <c r="P15" s="1459"/>
      <c r="Q15" s="1459"/>
      <c r="R15" s="1459"/>
      <c r="S15" s="1459"/>
      <c r="T15" s="1459"/>
      <c r="U15" s="1459"/>
      <c r="V15" s="1459"/>
      <c r="W15" s="1459"/>
      <c r="X15" s="1459"/>
      <c r="Y15" s="1459"/>
      <c r="Z15" s="1459"/>
      <c r="AA15" s="1459"/>
      <c r="AB15" s="1459"/>
      <c r="AC15" s="1459"/>
      <c r="AD15" s="1459"/>
      <c r="AE15" s="1459"/>
      <c r="AF15" s="1459"/>
      <c r="AG15" s="1459"/>
      <c r="AH15" s="1459"/>
      <c r="AI15" s="986"/>
    </row>
    <row r="16" spans="1:35" ht="14.85" customHeight="1">
      <c r="A16" s="3443"/>
      <c r="B16" s="3444"/>
      <c r="C16" s="2726"/>
      <c r="D16" s="2726"/>
      <c r="E16" s="2726"/>
      <c r="F16" s="2727"/>
      <c r="G16" s="1417"/>
      <c r="H16" s="1417"/>
      <c r="I16" s="1417"/>
      <c r="J16" s="1417"/>
      <c r="K16" s="1417"/>
      <c r="L16" s="1417"/>
      <c r="M16" s="1417"/>
      <c r="N16" s="1417"/>
      <c r="O16" s="985"/>
      <c r="P16" s="1459"/>
      <c r="Q16" s="1459" t="s">
        <v>172</v>
      </c>
      <c r="R16" s="1459"/>
      <c r="S16" s="1459"/>
      <c r="T16" s="2542"/>
      <c r="U16" s="2542"/>
      <c r="V16" s="2542"/>
      <c r="W16" s="2542"/>
      <c r="X16" s="2542"/>
      <c r="Y16" s="2542"/>
      <c r="Z16" s="2542"/>
      <c r="AA16" s="2542"/>
      <c r="AB16" s="2542"/>
      <c r="AC16" s="2542"/>
      <c r="AD16" s="2542"/>
      <c r="AE16" s="2542"/>
      <c r="AF16" s="2542"/>
      <c r="AG16" s="2542"/>
      <c r="AH16" s="2542"/>
      <c r="AI16" s="986" t="s">
        <v>195</v>
      </c>
    </row>
    <row r="17" spans="1:35" ht="14.85" customHeight="1">
      <c r="A17" s="3443"/>
      <c r="B17" s="3444"/>
      <c r="C17" s="2726"/>
      <c r="D17" s="2726"/>
      <c r="E17" s="2726"/>
      <c r="F17" s="2727"/>
      <c r="G17" s="1417"/>
      <c r="H17" s="1417"/>
      <c r="I17" s="1417"/>
      <c r="J17" s="1417"/>
      <c r="K17" s="1417"/>
      <c r="L17" s="1417"/>
      <c r="M17" s="1417"/>
      <c r="N17" s="1417"/>
      <c r="O17" s="987"/>
      <c r="P17" s="1305"/>
      <c r="Q17" s="1305"/>
      <c r="R17" s="1305"/>
      <c r="S17" s="1305"/>
      <c r="T17" s="2522"/>
      <c r="U17" s="2522"/>
      <c r="V17" s="2522"/>
      <c r="W17" s="2522"/>
      <c r="X17" s="2522"/>
      <c r="Y17" s="2522"/>
      <c r="Z17" s="2522"/>
      <c r="AA17" s="2522"/>
      <c r="AB17" s="2522"/>
      <c r="AC17" s="2522"/>
      <c r="AD17" s="2522"/>
      <c r="AE17" s="2522"/>
      <c r="AF17" s="2522"/>
      <c r="AG17" s="2522"/>
      <c r="AH17" s="2522"/>
      <c r="AI17" s="988"/>
    </row>
    <row r="18" spans="1:35" ht="14.85" customHeight="1">
      <c r="A18" s="3443"/>
      <c r="B18" s="3444"/>
      <c r="C18" s="2726"/>
      <c r="D18" s="2726"/>
      <c r="E18" s="2726"/>
      <c r="F18" s="2727"/>
      <c r="G18" s="1417" t="s">
        <v>35</v>
      </c>
      <c r="H18" s="1417"/>
      <c r="I18" s="1417"/>
      <c r="J18" s="1417"/>
      <c r="K18" s="1417"/>
      <c r="L18" s="1417"/>
      <c r="M18" s="1417"/>
      <c r="N18" s="1417"/>
      <c r="O18" s="3006"/>
      <c r="P18" s="1526"/>
      <c r="Q18" s="1526" t="s">
        <v>169</v>
      </c>
      <c r="R18" s="1526"/>
      <c r="S18" s="1526"/>
      <c r="T18" s="1526"/>
      <c r="U18" s="1526"/>
      <c r="V18" s="1526"/>
      <c r="W18" s="1526" t="s">
        <v>170</v>
      </c>
      <c r="X18" s="1526"/>
      <c r="Y18" s="1526"/>
      <c r="Z18" s="1526"/>
      <c r="AA18" s="1526"/>
      <c r="AB18" s="1526"/>
      <c r="AC18" s="1526" t="s">
        <v>171</v>
      </c>
      <c r="AD18" s="1526"/>
      <c r="AE18" s="1526"/>
      <c r="AF18" s="1526"/>
      <c r="AG18" s="1526"/>
      <c r="AH18" s="1526"/>
      <c r="AI18" s="1527"/>
    </row>
    <row r="19" spans="1:35" ht="14.85" customHeight="1">
      <c r="A19" s="3443"/>
      <c r="B19" s="3444"/>
      <c r="C19" s="2726"/>
      <c r="D19" s="2726"/>
      <c r="E19" s="2726"/>
      <c r="F19" s="2727"/>
      <c r="G19" s="1417"/>
      <c r="H19" s="1417"/>
      <c r="I19" s="1417"/>
      <c r="J19" s="1417"/>
      <c r="K19" s="1417"/>
      <c r="L19" s="1417"/>
      <c r="M19" s="1417"/>
      <c r="N19" s="1417"/>
      <c r="O19" s="1528"/>
      <c r="P19" s="1529"/>
      <c r="Q19" s="1529"/>
      <c r="R19" s="1529"/>
      <c r="S19" s="1529"/>
      <c r="T19" s="1529"/>
      <c r="U19" s="1529"/>
      <c r="V19" s="1529"/>
      <c r="W19" s="1529"/>
      <c r="X19" s="1529"/>
      <c r="Y19" s="1529"/>
      <c r="Z19" s="1529"/>
      <c r="AA19" s="1529"/>
      <c r="AB19" s="1529"/>
      <c r="AC19" s="1529"/>
      <c r="AD19" s="1529"/>
      <c r="AE19" s="1529"/>
      <c r="AF19" s="1529"/>
      <c r="AG19" s="1529"/>
      <c r="AH19" s="1529"/>
      <c r="AI19" s="1530"/>
    </row>
    <row r="20" spans="1:35" ht="14.85" customHeight="1">
      <c r="A20" s="3443"/>
      <c r="B20" s="3444"/>
      <c r="C20" s="2726"/>
      <c r="D20" s="2726"/>
      <c r="E20" s="2726"/>
      <c r="F20" s="2727"/>
      <c r="G20" s="1417"/>
      <c r="H20" s="1417"/>
      <c r="I20" s="1417"/>
      <c r="J20" s="1417"/>
      <c r="K20" s="1417"/>
      <c r="L20" s="1417"/>
      <c r="M20" s="1417"/>
      <c r="N20" s="1417"/>
      <c r="O20" s="985"/>
      <c r="P20" s="1459"/>
      <c r="Q20" s="1459" t="s">
        <v>172</v>
      </c>
      <c r="R20" s="1459"/>
      <c r="S20" s="1459"/>
      <c r="T20" s="2542"/>
      <c r="U20" s="2542"/>
      <c r="V20" s="2542"/>
      <c r="W20" s="2542"/>
      <c r="X20" s="2542"/>
      <c r="Y20" s="2542"/>
      <c r="Z20" s="2542"/>
      <c r="AA20" s="2542"/>
      <c r="AB20" s="2542"/>
      <c r="AC20" s="2542"/>
      <c r="AD20" s="2542"/>
      <c r="AE20" s="2542"/>
      <c r="AF20" s="2542"/>
      <c r="AG20" s="2542"/>
      <c r="AH20" s="2542"/>
      <c r="AI20" s="986" t="s">
        <v>195</v>
      </c>
    </row>
    <row r="21" spans="1:35" ht="14.85" customHeight="1">
      <c r="A21" s="3443"/>
      <c r="B21" s="3444"/>
      <c r="C21" s="2726"/>
      <c r="D21" s="2726"/>
      <c r="E21" s="2726"/>
      <c r="F21" s="2727"/>
      <c r="G21" s="1417"/>
      <c r="H21" s="1417"/>
      <c r="I21" s="1417"/>
      <c r="J21" s="1417"/>
      <c r="K21" s="1417"/>
      <c r="L21" s="1417"/>
      <c r="M21" s="1417"/>
      <c r="N21" s="1417"/>
      <c r="O21" s="987"/>
      <c r="P21" s="1305"/>
      <c r="Q21" s="1305"/>
      <c r="R21" s="1305"/>
      <c r="S21" s="1305"/>
      <c r="T21" s="2522"/>
      <c r="U21" s="2522"/>
      <c r="V21" s="2522"/>
      <c r="W21" s="2522"/>
      <c r="X21" s="2522"/>
      <c r="Y21" s="2522"/>
      <c r="Z21" s="2522"/>
      <c r="AA21" s="2522"/>
      <c r="AB21" s="2522"/>
      <c r="AC21" s="2522"/>
      <c r="AD21" s="2522"/>
      <c r="AE21" s="2522"/>
      <c r="AF21" s="2522"/>
      <c r="AG21" s="2522"/>
      <c r="AH21" s="2522"/>
      <c r="AI21" s="988"/>
    </row>
    <row r="22" spans="1:35" ht="14.85" customHeight="1">
      <c r="A22" s="3443"/>
      <c r="B22" s="3444"/>
      <c r="C22" s="2726"/>
      <c r="D22" s="2726"/>
      <c r="E22" s="2726"/>
      <c r="F22" s="2727"/>
      <c r="G22" s="1417" t="s">
        <v>36</v>
      </c>
      <c r="H22" s="1417"/>
      <c r="I22" s="1417"/>
      <c r="J22" s="1417"/>
      <c r="K22" s="1417"/>
      <c r="L22" s="1417"/>
      <c r="M22" s="1417"/>
      <c r="N22" s="1417"/>
      <c r="O22" s="999"/>
      <c r="P22" s="999"/>
      <c r="Q22" s="999"/>
      <c r="R22" s="999"/>
      <c r="S22" s="999"/>
      <c r="T22" s="999"/>
      <c r="U22" s="999"/>
      <c r="V22" s="999"/>
      <c r="W22" s="999"/>
      <c r="X22" s="999"/>
      <c r="Y22" s="999"/>
      <c r="Z22" s="999"/>
      <c r="AA22" s="999"/>
      <c r="AB22" s="999"/>
      <c r="AC22" s="999"/>
      <c r="AD22" s="999"/>
      <c r="AE22" s="999"/>
      <c r="AF22" s="999"/>
      <c r="AG22" s="999"/>
      <c r="AH22" s="999"/>
      <c r="AI22" s="999"/>
    </row>
    <row r="23" spans="1:35" ht="14.85" customHeight="1">
      <c r="A23" s="3443"/>
      <c r="B23" s="3444"/>
      <c r="C23" s="2726"/>
      <c r="D23" s="2726"/>
      <c r="E23" s="2726"/>
      <c r="F23" s="2727"/>
      <c r="G23" s="1417"/>
      <c r="H23" s="1417"/>
      <c r="I23" s="1417"/>
      <c r="J23" s="1417"/>
      <c r="K23" s="1417"/>
      <c r="L23" s="1417"/>
      <c r="M23" s="1417"/>
      <c r="N23" s="1417"/>
      <c r="O23" s="999"/>
      <c r="P23" s="999"/>
      <c r="Q23" s="999"/>
      <c r="R23" s="999"/>
      <c r="S23" s="999"/>
      <c r="T23" s="999"/>
      <c r="U23" s="999"/>
      <c r="V23" s="999"/>
      <c r="W23" s="999"/>
      <c r="X23" s="999"/>
      <c r="Y23" s="999"/>
      <c r="Z23" s="999"/>
      <c r="AA23" s="999"/>
      <c r="AB23" s="999"/>
      <c r="AC23" s="999"/>
      <c r="AD23" s="999"/>
      <c r="AE23" s="999"/>
      <c r="AF23" s="999"/>
      <c r="AG23" s="999"/>
      <c r="AH23" s="999"/>
      <c r="AI23" s="999"/>
    </row>
    <row r="24" spans="1:35" ht="14.85" customHeight="1">
      <c r="A24" s="3443"/>
      <c r="B24" s="3444"/>
      <c r="C24" s="2726"/>
      <c r="D24" s="2726"/>
      <c r="E24" s="2726"/>
      <c r="F24" s="2727"/>
      <c r="G24" s="1417" t="s">
        <v>173</v>
      </c>
      <c r="H24" s="1417"/>
      <c r="I24" s="1417"/>
      <c r="J24" s="1417"/>
      <c r="K24" s="1417"/>
      <c r="L24" s="1417"/>
      <c r="M24" s="1417"/>
      <c r="N24" s="1417"/>
      <c r="O24" s="999"/>
      <c r="P24" s="999"/>
      <c r="Q24" s="999"/>
      <c r="R24" s="999"/>
      <c r="S24" s="999"/>
      <c r="T24" s="999"/>
      <c r="U24" s="999"/>
      <c r="V24" s="999"/>
      <c r="W24" s="999"/>
      <c r="X24" s="999"/>
      <c r="Y24" s="999"/>
      <c r="Z24" s="999"/>
      <c r="AA24" s="999"/>
      <c r="AB24" s="999"/>
      <c r="AC24" s="999"/>
      <c r="AD24" s="999"/>
      <c r="AE24" s="999"/>
      <c r="AF24" s="999"/>
      <c r="AG24" s="999"/>
      <c r="AH24" s="999"/>
      <c r="AI24" s="999"/>
    </row>
    <row r="25" spans="1:35" ht="14.85" customHeight="1">
      <c r="A25" s="3443"/>
      <c r="B25" s="3444"/>
      <c r="C25" s="2726"/>
      <c r="D25" s="2726"/>
      <c r="E25" s="2726"/>
      <c r="F25" s="2727"/>
      <c r="G25" s="1417"/>
      <c r="H25" s="1417"/>
      <c r="I25" s="1417"/>
      <c r="J25" s="1417"/>
      <c r="K25" s="1417"/>
      <c r="L25" s="1417"/>
      <c r="M25" s="1417"/>
      <c r="N25" s="1417"/>
      <c r="O25" s="999"/>
      <c r="P25" s="999"/>
      <c r="Q25" s="999"/>
      <c r="R25" s="999"/>
      <c r="S25" s="999"/>
      <c r="T25" s="999"/>
      <c r="U25" s="999"/>
      <c r="V25" s="999"/>
      <c r="W25" s="999"/>
      <c r="X25" s="999"/>
      <c r="Y25" s="999"/>
      <c r="Z25" s="999"/>
      <c r="AA25" s="999"/>
      <c r="AB25" s="999"/>
      <c r="AC25" s="999"/>
      <c r="AD25" s="999"/>
      <c r="AE25" s="999"/>
      <c r="AF25" s="999"/>
      <c r="AG25" s="999"/>
      <c r="AH25" s="999"/>
      <c r="AI25" s="999"/>
    </row>
    <row r="26" spans="1:35" ht="14.85" customHeight="1">
      <c r="A26" s="3443"/>
      <c r="B26" s="3444"/>
      <c r="C26" s="2726"/>
      <c r="D26" s="2726"/>
      <c r="E26" s="2726"/>
      <c r="F26" s="2727"/>
      <c r="G26" s="1417" t="s">
        <v>174</v>
      </c>
      <c r="H26" s="1417"/>
      <c r="I26" s="1417"/>
      <c r="J26" s="1417"/>
      <c r="K26" s="1417"/>
      <c r="L26" s="1417"/>
      <c r="M26" s="1417"/>
      <c r="N26" s="1417"/>
      <c r="O26" s="999"/>
      <c r="P26" s="999"/>
      <c r="Q26" s="999"/>
      <c r="R26" s="999"/>
      <c r="S26" s="999"/>
      <c r="T26" s="999"/>
      <c r="U26" s="999"/>
      <c r="V26" s="999"/>
      <c r="W26" s="999"/>
      <c r="X26" s="999"/>
      <c r="Y26" s="999"/>
      <c r="Z26" s="999"/>
      <c r="AA26" s="999"/>
      <c r="AB26" s="999"/>
      <c r="AC26" s="999"/>
      <c r="AD26" s="999"/>
      <c r="AE26" s="999"/>
      <c r="AF26" s="999"/>
      <c r="AG26" s="999"/>
      <c r="AH26" s="999"/>
      <c r="AI26" s="999"/>
    </row>
    <row r="27" spans="1:35" ht="14.85" customHeight="1">
      <c r="A27" s="3443"/>
      <c r="B27" s="3444"/>
      <c r="C27" s="2729"/>
      <c r="D27" s="2729"/>
      <c r="E27" s="2729"/>
      <c r="F27" s="2730"/>
      <c r="G27" s="1417"/>
      <c r="H27" s="1417"/>
      <c r="I27" s="1417"/>
      <c r="J27" s="1417"/>
      <c r="K27" s="1417"/>
      <c r="L27" s="1417"/>
      <c r="M27" s="1417"/>
      <c r="N27" s="1417"/>
      <c r="O27" s="999"/>
      <c r="P27" s="999"/>
      <c r="Q27" s="999"/>
      <c r="R27" s="999"/>
      <c r="S27" s="999"/>
      <c r="T27" s="999"/>
      <c r="U27" s="999"/>
      <c r="V27" s="999"/>
      <c r="W27" s="999"/>
      <c r="X27" s="999"/>
      <c r="Y27" s="999"/>
      <c r="Z27" s="999"/>
      <c r="AA27" s="999"/>
      <c r="AB27" s="999"/>
      <c r="AC27" s="999"/>
      <c r="AD27" s="999"/>
      <c r="AE27" s="999"/>
      <c r="AF27" s="999"/>
      <c r="AG27" s="999"/>
      <c r="AH27" s="999"/>
      <c r="AI27" s="999"/>
    </row>
    <row r="28" spans="1:35" ht="14.85" customHeight="1">
      <c r="A28" s="3443"/>
      <c r="B28" s="3444"/>
      <c r="C28" s="1274" t="s">
        <v>41</v>
      </c>
      <c r="D28" s="999"/>
      <c r="E28" s="999"/>
      <c r="F28" s="999"/>
      <c r="G28" s="1011" t="s">
        <v>32</v>
      </c>
      <c r="H28" s="1011"/>
      <c r="I28" s="1011"/>
      <c r="J28" s="1011"/>
      <c r="K28" s="1011"/>
      <c r="L28" s="1011"/>
      <c r="M28" s="1011"/>
      <c r="N28" s="1011"/>
      <c r="O28" s="3312"/>
      <c r="P28" s="3313"/>
      <c r="Q28" s="3313"/>
      <c r="R28" s="3313"/>
      <c r="S28" s="3313"/>
      <c r="T28" s="3313"/>
      <c r="U28" s="1526" t="s">
        <v>0</v>
      </c>
      <c r="V28" s="1527"/>
      <c r="W28" s="983"/>
      <c r="X28" s="1304"/>
      <c r="Y28" s="1304"/>
      <c r="Z28" s="1304"/>
      <c r="AA28" s="1304"/>
      <c r="AB28" s="1304"/>
      <c r="AC28" s="1304"/>
      <c r="AD28" s="1304"/>
      <c r="AE28" s="1304"/>
      <c r="AF28" s="1304"/>
      <c r="AG28" s="1304"/>
      <c r="AH28" s="1304"/>
      <c r="AI28" s="984"/>
    </row>
    <row r="29" spans="1:35" ht="14.85" customHeight="1">
      <c r="A29" s="3443"/>
      <c r="B29" s="3444"/>
      <c r="C29" s="1274"/>
      <c r="D29" s="999"/>
      <c r="E29" s="999"/>
      <c r="F29" s="999"/>
      <c r="G29" s="1011"/>
      <c r="H29" s="1011"/>
      <c r="I29" s="1011"/>
      <c r="J29" s="1011"/>
      <c r="K29" s="1011"/>
      <c r="L29" s="1011"/>
      <c r="M29" s="1011"/>
      <c r="N29" s="1011"/>
      <c r="O29" s="3314"/>
      <c r="P29" s="3315"/>
      <c r="Q29" s="3315"/>
      <c r="R29" s="3315"/>
      <c r="S29" s="3315"/>
      <c r="T29" s="3315"/>
      <c r="U29" s="1508"/>
      <c r="V29" s="1509"/>
      <c r="W29" s="987"/>
      <c r="X29" s="1305"/>
      <c r="Y29" s="1305"/>
      <c r="Z29" s="1305"/>
      <c r="AA29" s="1305"/>
      <c r="AB29" s="1305"/>
      <c r="AC29" s="1305"/>
      <c r="AD29" s="1305"/>
      <c r="AE29" s="1305"/>
      <c r="AF29" s="1305"/>
      <c r="AG29" s="1305"/>
      <c r="AH29" s="1305"/>
      <c r="AI29" s="988"/>
    </row>
    <row r="30" spans="1:35" ht="14.85" customHeight="1">
      <c r="A30" s="3443"/>
      <c r="B30" s="3444"/>
      <c r="C30" s="1274"/>
      <c r="D30" s="999"/>
      <c r="E30" s="999"/>
      <c r="F30" s="999"/>
      <c r="G30" s="1327" t="s">
        <v>216</v>
      </c>
      <c r="H30" s="1031"/>
      <c r="I30" s="1031"/>
      <c r="J30" s="1031"/>
      <c r="K30" s="1031"/>
      <c r="L30" s="1031"/>
      <c r="M30" s="1031"/>
      <c r="N30" s="1032"/>
      <c r="O30" s="983" t="s">
        <v>194</v>
      </c>
      <c r="P30" s="1304"/>
      <c r="Q30" s="1304"/>
      <c r="R30" s="1304"/>
      <c r="S30" s="1304"/>
      <c r="T30" s="1304"/>
      <c r="U30" s="1304"/>
      <c r="V30" s="1304"/>
      <c r="W30" s="1304"/>
      <c r="X30" s="1304"/>
      <c r="Y30" s="1304"/>
      <c r="Z30" s="1304"/>
      <c r="AA30" s="1304"/>
      <c r="AB30" s="1304"/>
      <c r="AC30" s="1304"/>
      <c r="AD30" s="1304"/>
      <c r="AE30" s="1304"/>
      <c r="AF30" s="1304"/>
      <c r="AG30" s="1304"/>
      <c r="AH30" s="1304"/>
      <c r="AI30" s="984"/>
    </row>
    <row r="31" spans="1:35" ht="14.85" customHeight="1">
      <c r="A31" s="3443"/>
      <c r="B31" s="3444"/>
      <c r="C31" s="1274"/>
      <c r="D31" s="999"/>
      <c r="E31" s="999"/>
      <c r="F31" s="999"/>
      <c r="G31" s="1033"/>
      <c r="H31" s="1034"/>
      <c r="I31" s="1034"/>
      <c r="J31" s="1034"/>
      <c r="K31" s="1034"/>
      <c r="L31" s="1034"/>
      <c r="M31" s="1034"/>
      <c r="N31" s="1035"/>
      <c r="O31" s="987"/>
      <c r="P31" s="1305"/>
      <c r="Q31" s="1305"/>
      <c r="R31" s="1305"/>
      <c r="S31" s="1305"/>
      <c r="T31" s="1305"/>
      <c r="U31" s="1305"/>
      <c r="V31" s="1305"/>
      <c r="W31" s="1305"/>
      <c r="X31" s="1305"/>
      <c r="Y31" s="1305"/>
      <c r="Z31" s="1305"/>
      <c r="AA31" s="1305"/>
      <c r="AB31" s="1305"/>
      <c r="AC31" s="1305"/>
      <c r="AD31" s="1305"/>
      <c r="AE31" s="1305"/>
      <c r="AF31" s="1305"/>
      <c r="AG31" s="1305"/>
      <c r="AH31" s="1305"/>
      <c r="AI31" s="988"/>
    </row>
    <row r="32" spans="1:35" ht="14.85" customHeight="1">
      <c r="A32" s="3443"/>
      <c r="B32" s="3444"/>
      <c r="C32" s="1274" t="s">
        <v>42</v>
      </c>
      <c r="D32" s="999"/>
      <c r="E32" s="999"/>
      <c r="F32" s="999"/>
      <c r="G32" s="1011" t="s">
        <v>33</v>
      </c>
      <c r="H32" s="1011"/>
      <c r="I32" s="1011"/>
      <c r="J32" s="1011"/>
      <c r="K32" s="1011"/>
      <c r="L32" s="1011"/>
      <c r="M32" s="1011"/>
      <c r="N32" s="1011"/>
      <c r="O32" s="1459" t="s">
        <v>70</v>
      </c>
      <c r="P32" s="1459"/>
      <c r="Q32" s="1459"/>
      <c r="R32" s="1582"/>
      <c r="S32" s="1582"/>
      <c r="T32" s="1582"/>
      <c r="U32" s="1582"/>
      <c r="V32" s="1582"/>
      <c r="W32" s="1526" t="s">
        <v>71</v>
      </c>
      <c r="X32" s="1526"/>
      <c r="Y32" s="1526"/>
      <c r="Z32" s="1526"/>
      <c r="AA32" s="1526"/>
      <c r="AB32" s="1526"/>
      <c r="AC32" s="1526"/>
      <c r="AD32" s="1526"/>
      <c r="AE32" s="1526"/>
      <c r="AF32" s="1526"/>
      <c r="AG32" s="1526"/>
      <c r="AH32" s="1526"/>
      <c r="AI32" s="1527"/>
    </row>
    <row r="33" spans="1:35" ht="14.85" customHeight="1">
      <c r="A33" s="3443"/>
      <c r="B33" s="3444"/>
      <c r="C33" s="1274"/>
      <c r="D33" s="999"/>
      <c r="E33" s="999"/>
      <c r="F33" s="999"/>
      <c r="G33" s="1011"/>
      <c r="H33" s="1011"/>
      <c r="I33" s="1011"/>
      <c r="J33" s="1011"/>
      <c r="K33" s="1011"/>
      <c r="L33" s="1011"/>
      <c r="M33" s="1011"/>
      <c r="N33" s="1011"/>
      <c r="O33" s="1459"/>
      <c r="P33" s="1459"/>
      <c r="Q33" s="1459"/>
      <c r="R33" s="1583"/>
      <c r="S33" s="1583"/>
      <c r="T33" s="1583"/>
      <c r="U33" s="1583"/>
      <c r="V33" s="1583"/>
      <c r="W33" s="1508"/>
      <c r="X33" s="1508"/>
      <c r="Y33" s="1508"/>
      <c r="Z33" s="1508"/>
      <c r="AA33" s="1508"/>
      <c r="AB33" s="1508"/>
      <c r="AC33" s="1508"/>
      <c r="AD33" s="1508"/>
      <c r="AE33" s="1508"/>
      <c r="AF33" s="1508"/>
      <c r="AG33" s="1508"/>
      <c r="AH33" s="1508"/>
      <c r="AI33" s="1509"/>
    </row>
    <row r="34" spans="1:35" ht="14.85" customHeight="1">
      <c r="A34" s="3443"/>
      <c r="B34" s="3444"/>
      <c r="C34" s="1274"/>
      <c r="D34" s="999"/>
      <c r="E34" s="999"/>
      <c r="F34" s="999"/>
      <c r="G34" s="1011" t="s">
        <v>196</v>
      </c>
      <c r="H34" s="1011"/>
      <c r="I34" s="1011"/>
      <c r="J34" s="1011"/>
      <c r="K34" s="1011"/>
      <c r="L34" s="1011"/>
      <c r="M34" s="1011"/>
      <c r="N34" s="1011"/>
      <c r="O34" s="983" t="s">
        <v>194</v>
      </c>
      <c r="P34" s="1304"/>
      <c r="Q34" s="1304"/>
      <c r="R34" s="1304"/>
      <c r="S34" s="1304"/>
      <c r="T34" s="1304"/>
      <c r="U34" s="1304"/>
      <c r="V34" s="1304"/>
      <c r="W34" s="1304"/>
      <c r="X34" s="1304"/>
      <c r="Y34" s="1304"/>
      <c r="Z34" s="1304"/>
      <c r="AA34" s="1304"/>
      <c r="AB34" s="1304"/>
      <c r="AC34" s="1304"/>
      <c r="AD34" s="1304"/>
      <c r="AE34" s="1304"/>
      <c r="AF34" s="1304"/>
      <c r="AG34" s="1304"/>
      <c r="AH34" s="1304"/>
      <c r="AI34" s="984"/>
    </row>
    <row r="35" spans="1:35" ht="14.85" customHeight="1">
      <c r="A35" s="3443"/>
      <c r="B35" s="3444"/>
      <c r="C35" s="1274"/>
      <c r="D35" s="999"/>
      <c r="E35" s="999"/>
      <c r="F35" s="999"/>
      <c r="G35" s="1011"/>
      <c r="H35" s="1011"/>
      <c r="I35" s="1011"/>
      <c r="J35" s="1011"/>
      <c r="K35" s="1011"/>
      <c r="L35" s="1011"/>
      <c r="M35" s="1011"/>
      <c r="N35" s="1011"/>
      <c r="O35" s="987"/>
      <c r="P35" s="1305"/>
      <c r="Q35" s="1305"/>
      <c r="R35" s="1305"/>
      <c r="S35" s="1305"/>
      <c r="T35" s="1305"/>
      <c r="U35" s="1305"/>
      <c r="V35" s="1305"/>
      <c r="W35" s="1305"/>
      <c r="X35" s="1305"/>
      <c r="Y35" s="1305"/>
      <c r="Z35" s="1305"/>
      <c r="AA35" s="1305"/>
      <c r="AB35" s="1305"/>
      <c r="AC35" s="1305"/>
      <c r="AD35" s="1305"/>
      <c r="AE35" s="1305"/>
      <c r="AF35" s="1305"/>
      <c r="AG35" s="1305"/>
      <c r="AH35" s="1305"/>
      <c r="AI35" s="988"/>
    </row>
    <row r="36" spans="1:35" ht="14.85" customHeight="1">
      <c r="A36" s="3443"/>
      <c r="B36" s="3444"/>
      <c r="C36" s="1274" t="s">
        <v>184</v>
      </c>
      <c r="D36" s="999"/>
      <c r="E36" s="999"/>
      <c r="F36" s="999"/>
      <c r="G36" s="1327" t="s">
        <v>549</v>
      </c>
      <c r="H36" s="1031"/>
      <c r="I36" s="1031"/>
      <c r="J36" s="1031"/>
      <c r="K36" s="1031"/>
      <c r="L36" s="1031"/>
      <c r="M36" s="1031"/>
      <c r="N36" s="1032"/>
      <c r="O36" s="1223" t="s">
        <v>193</v>
      </c>
      <c r="P36" s="3458"/>
      <c r="Q36" s="3458"/>
      <c r="R36" s="3458"/>
      <c r="S36" s="3458"/>
      <c r="T36" s="3458"/>
      <c r="U36" s="3458"/>
      <c r="V36" s="3458"/>
      <c r="W36" s="3458"/>
      <c r="X36" s="3458"/>
      <c r="Y36" s="3458"/>
      <c r="Z36" s="3458"/>
      <c r="AA36" s="3458"/>
      <c r="AB36" s="3458"/>
      <c r="AC36" s="1480" t="s">
        <v>168</v>
      </c>
      <c r="AD36" s="1480"/>
      <c r="AE36" s="1480"/>
      <c r="AF36" s="1480"/>
      <c r="AG36" s="1480"/>
      <c r="AH36" s="1480"/>
      <c r="AI36" s="1481"/>
    </row>
    <row r="37" spans="1:35" ht="14.85" customHeight="1">
      <c r="A37" s="3443"/>
      <c r="B37" s="3444"/>
      <c r="C37" s="1274"/>
      <c r="D37" s="999"/>
      <c r="E37" s="999"/>
      <c r="F37" s="999"/>
      <c r="G37" s="1033"/>
      <c r="H37" s="1034"/>
      <c r="I37" s="1034"/>
      <c r="J37" s="1034"/>
      <c r="K37" s="1034"/>
      <c r="L37" s="1034"/>
      <c r="M37" s="1034"/>
      <c r="N37" s="1035"/>
      <c r="O37" s="1223"/>
      <c r="P37" s="3458"/>
      <c r="Q37" s="3458"/>
      <c r="R37" s="3458"/>
      <c r="S37" s="3458"/>
      <c r="T37" s="3458"/>
      <c r="U37" s="3458"/>
      <c r="V37" s="3458"/>
      <c r="W37" s="3458"/>
      <c r="X37" s="3458"/>
      <c r="Y37" s="3458"/>
      <c r="Z37" s="3458"/>
      <c r="AA37" s="3458"/>
      <c r="AB37" s="3458"/>
      <c r="AC37" s="1480"/>
      <c r="AD37" s="1480"/>
      <c r="AE37" s="1480"/>
      <c r="AF37" s="1480"/>
      <c r="AG37" s="1480"/>
      <c r="AH37" s="1480"/>
      <c r="AI37" s="1481"/>
    </row>
    <row r="38" spans="1:35" ht="14.85" customHeight="1">
      <c r="A38" s="3443"/>
      <c r="B38" s="3444"/>
      <c r="C38" s="1274" t="s">
        <v>185</v>
      </c>
      <c r="D38" s="999"/>
      <c r="E38" s="999"/>
      <c r="F38" s="999"/>
      <c r="G38" s="1011" t="s">
        <v>354</v>
      </c>
      <c r="H38" s="1011"/>
      <c r="I38" s="1011"/>
      <c r="J38" s="1011"/>
      <c r="K38" s="1011"/>
      <c r="L38" s="1011"/>
      <c r="M38" s="1011"/>
      <c r="N38" s="1011"/>
      <c r="O38" s="1163" t="s">
        <v>193</v>
      </c>
      <c r="P38" s="3328"/>
      <c r="Q38" s="3328"/>
      <c r="R38" s="3328"/>
      <c r="S38" s="3328"/>
      <c r="T38" s="3328"/>
      <c r="U38" s="3328"/>
      <c r="V38" s="3328"/>
      <c r="W38" s="3328"/>
      <c r="X38" s="3328"/>
      <c r="Y38" s="3328"/>
      <c r="Z38" s="3328"/>
      <c r="AA38" s="3328"/>
      <c r="AB38" s="3328"/>
      <c r="AC38" s="1325" t="s">
        <v>168</v>
      </c>
      <c r="AD38" s="1325"/>
      <c r="AE38" s="1325"/>
      <c r="AF38" s="1325"/>
      <c r="AG38" s="1325"/>
      <c r="AH38" s="1325"/>
      <c r="AI38" s="1326"/>
    </row>
    <row r="39" spans="1:35" ht="14.85" customHeight="1">
      <c r="A39" s="3443"/>
      <c r="B39" s="3444"/>
      <c r="C39" s="1274"/>
      <c r="D39" s="999"/>
      <c r="E39" s="999"/>
      <c r="F39" s="999"/>
      <c r="G39" s="1011"/>
      <c r="H39" s="1011"/>
      <c r="I39" s="1011"/>
      <c r="J39" s="1011"/>
      <c r="K39" s="1011"/>
      <c r="L39" s="1011"/>
      <c r="M39" s="1011"/>
      <c r="N39" s="1011"/>
      <c r="O39" s="1165"/>
      <c r="P39" s="3329"/>
      <c r="Q39" s="3329"/>
      <c r="R39" s="3329"/>
      <c r="S39" s="3329"/>
      <c r="T39" s="3329"/>
      <c r="U39" s="3329"/>
      <c r="V39" s="3329"/>
      <c r="W39" s="3329"/>
      <c r="X39" s="3329"/>
      <c r="Y39" s="3329"/>
      <c r="Z39" s="3329"/>
      <c r="AA39" s="3329"/>
      <c r="AB39" s="3329"/>
      <c r="AC39" s="2939"/>
      <c r="AD39" s="2939"/>
      <c r="AE39" s="2939"/>
      <c r="AF39" s="2939"/>
      <c r="AG39" s="2939"/>
      <c r="AH39" s="2939"/>
      <c r="AI39" s="3441"/>
    </row>
    <row r="40" spans="1:35" ht="14.85" customHeight="1">
      <c r="A40" s="3443"/>
      <c r="B40" s="3444"/>
      <c r="C40" s="1274"/>
      <c r="D40" s="999"/>
      <c r="E40" s="999"/>
      <c r="F40" s="999"/>
      <c r="G40" s="1011" t="s">
        <v>186</v>
      </c>
      <c r="H40" s="1011"/>
      <c r="I40" s="1011"/>
      <c r="J40" s="1011"/>
      <c r="K40" s="1011"/>
      <c r="L40" s="1011"/>
      <c r="M40" s="1011"/>
      <c r="N40" s="1011"/>
      <c r="O40" s="1223" t="s">
        <v>193</v>
      </c>
      <c r="P40" s="3458"/>
      <c r="Q40" s="3458"/>
      <c r="R40" s="3458"/>
      <c r="S40" s="3458"/>
      <c r="T40" s="3458"/>
      <c r="U40" s="3458"/>
      <c r="V40" s="3458"/>
      <c r="W40" s="3458"/>
      <c r="X40" s="3458"/>
      <c r="Y40" s="3458"/>
      <c r="Z40" s="3458"/>
      <c r="AA40" s="3458"/>
      <c r="AB40" s="3458"/>
      <c r="AC40" s="1480" t="s">
        <v>168</v>
      </c>
      <c r="AD40" s="1480"/>
      <c r="AE40" s="1480"/>
      <c r="AF40" s="1480"/>
      <c r="AG40" s="1480"/>
      <c r="AH40" s="1480"/>
      <c r="AI40" s="1481"/>
    </row>
    <row r="41" spans="1:35" ht="14.85" customHeight="1">
      <c r="A41" s="3443"/>
      <c r="B41" s="3444"/>
      <c r="C41" s="1274"/>
      <c r="D41" s="999"/>
      <c r="E41" s="999"/>
      <c r="F41" s="999"/>
      <c r="G41" s="1011"/>
      <c r="H41" s="1011"/>
      <c r="I41" s="1011"/>
      <c r="J41" s="1011"/>
      <c r="K41" s="1011"/>
      <c r="L41" s="1011"/>
      <c r="M41" s="1011"/>
      <c r="N41" s="1011"/>
      <c r="O41" s="1223"/>
      <c r="P41" s="3458"/>
      <c r="Q41" s="3458"/>
      <c r="R41" s="3458"/>
      <c r="S41" s="3458"/>
      <c r="T41" s="3458"/>
      <c r="U41" s="3458"/>
      <c r="V41" s="3458"/>
      <c r="W41" s="3458"/>
      <c r="X41" s="3458"/>
      <c r="Y41" s="3458"/>
      <c r="Z41" s="3458"/>
      <c r="AA41" s="3458"/>
      <c r="AB41" s="3458"/>
      <c r="AC41" s="1480"/>
      <c r="AD41" s="1480"/>
      <c r="AE41" s="1480"/>
      <c r="AF41" s="1480"/>
      <c r="AG41" s="1480"/>
      <c r="AH41" s="1480"/>
      <c r="AI41" s="1481"/>
    </row>
    <row r="42" spans="1:35" ht="14.85" customHeight="1">
      <c r="A42" s="3443"/>
      <c r="B42" s="3444"/>
      <c r="C42" s="1274"/>
      <c r="D42" s="999"/>
      <c r="E42" s="999"/>
      <c r="F42" s="999"/>
      <c r="G42" s="1327" t="s">
        <v>172</v>
      </c>
      <c r="H42" s="1031"/>
      <c r="I42" s="1031"/>
      <c r="J42" s="3330"/>
      <c r="K42" s="3330"/>
      <c r="L42" s="3330"/>
      <c r="M42" s="3330"/>
      <c r="N42" s="1032" t="s">
        <v>195</v>
      </c>
      <c r="O42" s="1163" t="s">
        <v>193</v>
      </c>
      <c r="P42" s="3328"/>
      <c r="Q42" s="3328"/>
      <c r="R42" s="3328"/>
      <c r="S42" s="3328"/>
      <c r="T42" s="3328"/>
      <c r="U42" s="3328"/>
      <c r="V42" s="3328"/>
      <c r="W42" s="3328"/>
      <c r="X42" s="3328"/>
      <c r="Y42" s="3328"/>
      <c r="Z42" s="3328"/>
      <c r="AA42" s="3328"/>
      <c r="AB42" s="3328"/>
      <c r="AC42" s="1325" t="s">
        <v>168</v>
      </c>
      <c r="AD42" s="1325"/>
      <c r="AE42" s="1325"/>
      <c r="AF42" s="1325"/>
      <c r="AG42" s="1325"/>
      <c r="AH42" s="1325"/>
      <c r="AI42" s="1326"/>
    </row>
    <row r="43" spans="1:35" ht="14.85" customHeight="1">
      <c r="A43" s="3443"/>
      <c r="B43" s="3444"/>
      <c r="C43" s="1274"/>
      <c r="D43" s="999"/>
      <c r="E43" s="999"/>
      <c r="F43" s="999"/>
      <c r="G43" s="1033"/>
      <c r="H43" s="1034"/>
      <c r="I43" s="1034"/>
      <c r="J43" s="3331"/>
      <c r="K43" s="3331"/>
      <c r="L43" s="3331"/>
      <c r="M43" s="3331"/>
      <c r="N43" s="1035"/>
      <c r="O43" s="1165"/>
      <c r="P43" s="3329"/>
      <c r="Q43" s="3329"/>
      <c r="R43" s="3329"/>
      <c r="S43" s="3329"/>
      <c r="T43" s="3329"/>
      <c r="U43" s="3329"/>
      <c r="V43" s="3329"/>
      <c r="W43" s="3329"/>
      <c r="X43" s="3329"/>
      <c r="Y43" s="3329"/>
      <c r="Z43" s="3329"/>
      <c r="AA43" s="3329"/>
      <c r="AB43" s="3329"/>
      <c r="AC43" s="2939"/>
      <c r="AD43" s="2939"/>
      <c r="AE43" s="2939"/>
      <c r="AF43" s="2939"/>
      <c r="AG43" s="2939"/>
      <c r="AH43" s="2939"/>
      <c r="AI43" s="3441"/>
    </row>
    <row r="44" spans="1:35" ht="14.85" customHeight="1">
      <c r="A44" s="3443"/>
      <c r="B44" s="3444"/>
      <c r="C44" s="1307" t="s">
        <v>187</v>
      </c>
      <c r="D44" s="1307"/>
      <c r="E44" s="1307"/>
      <c r="F44" s="1307"/>
      <c r="G44" s="1307"/>
      <c r="H44" s="1307"/>
      <c r="I44" s="1307"/>
      <c r="J44" s="1307"/>
      <c r="K44" s="1307"/>
      <c r="L44" s="1307"/>
      <c r="M44" s="1307"/>
      <c r="N44" s="1308"/>
      <c r="O44" s="3311"/>
      <c r="P44" s="1298"/>
      <c r="Q44" s="1298"/>
      <c r="R44" s="1298"/>
      <c r="S44" s="1298"/>
      <c r="T44" s="1298"/>
      <c r="U44" s="1298"/>
      <c r="V44" s="1298"/>
      <c r="W44" s="1298"/>
      <c r="X44" s="1298"/>
      <c r="Y44" s="1298"/>
      <c r="Z44" s="31"/>
      <c r="AA44" s="31"/>
      <c r="AB44" s="31"/>
      <c r="AC44" s="31"/>
      <c r="AD44" s="31"/>
      <c r="AE44" s="31"/>
      <c r="AF44" s="31"/>
      <c r="AG44" s="31"/>
      <c r="AH44" s="31"/>
      <c r="AI44" s="8"/>
    </row>
    <row r="45" spans="1:35" ht="14.85" customHeight="1">
      <c r="A45" s="3443"/>
      <c r="B45" s="3444"/>
      <c r="C45" s="2545"/>
      <c r="D45" s="2545"/>
      <c r="E45" s="2545"/>
      <c r="F45" s="2545"/>
      <c r="G45" s="2545"/>
      <c r="H45" s="2545"/>
      <c r="I45" s="2545"/>
      <c r="J45" s="2545"/>
      <c r="K45" s="2545"/>
      <c r="L45" s="2545"/>
      <c r="M45" s="2545"/>
      <c r="N45" s="2546"/>
      <c r="O45" s="1476"/>
      <c r="P45" s="1510"/>
      <c r="Q45" s="1510"/>
      <c r="R45" s="1510"/>
      <c r="S45" s="1510"/>
      <c r="T45" s="1510"/>
      <c r="U45" s="1510"/>
      <c r="V45" s="1510"/>
      <c r="W45" s="1510"/>
      <c r="X45" s="1510"/>
      <c r="Y45" s="1510"/>
      <c r="Z45" s="32"/>
      <c r="AA45" s="32"/>
      <c r="AB45" s="32"/>
      <c r="AC45" s="32"/>
      <c r="AD45" s="32"/>
      <c r="AE45" s="32"/>
      <c r="AF45" s="32"/>
      <c r="AG45" s="32"/>
      <c r="AH45" s="32"/>
      <c r="AI45" s="7"/>
    </row>
    <row r="46" spans="1:35" ht="14.85" customHeight="1">
      <c r="A46" s="3443"/>
      <c r="B46" s="3444"/>
      <c r="C46" s="2545"/>
      <c r="D46" s="2545"/>
      <c r="E46" s="2545"/>
      <c r="F46" s="2545"/>
      <c r="G46" s="2545"/>
      <c r="H46" s="2545"/>
      <c r="I46" s="2545"/>
      <c r="J46" s="2545"/>
      <c r="K46" s="2545"/>
      <c r="L46" s="2545"/>
      <c r="M46" s="2545"/>
      <c r="N46" s="2546"/>
      <c r="O46" s="1475"/>
      <c r="P46" s="3326"/>
      <c r="Q46" s="3326"/>
      <c r="R46" s="1298"/>
      <c r="S46" s="3419"/>
      <c r="T46" s="3419"/>
      <c r="U46" s="3419"/>
      <c r="V46" s="3419"/>
      <c r="W46" s="3419"/>
      <c r="X46" s="3419"/>
      <c r="Y46" s="3419"/>
      <c r="Z46" s="3419"/>
      <c r="AA46" s="3419"/>
      <c r="AB46" s="3419"/>
      <c r="AC46" s="3419"/>
      <c r="AD46" s="3419"/>
      <c r="AE46" s="3419"/>
      <c r="AF46" s="3419"/>
      <c r="AG46" s="3419"/>
      <c r="AH46" s="3419"/>
      <c r="AI46" s="1496"/>
    </row>
    <row r="47" spans="1:35" ht="14.85" customHeight="1">
      <c r="A47" s="3443"/>
      <c r="B47" s="3444"/>
      <c r="C47" s="2554"/>
      <c r="D47" s="2554"/>
      <c r="E47" s="2554"/>
      <c r="F47" s="2554"/>
      <c r="G47" s="2554"/>
      <c r="H47" s="2554"/>
      <c r="I47" s="2554"/>
      <c r="J47" s="2554"/>
      <c r="K47" s="2554"/>
      <c r="L47" s="2554"/>
      <c r="M47" s="2554"/>
      <c r="N47" s="2555"/>
      <c r="O47" s="1476"/>
      <c r="P47" s="1510"/>
      <c r="Q47" s="1510"/>
      <c r="R47" s="1510"/>
      <c r="S47" s="2742"/>
      <c r="T47" s="2742"/>
      <c r="U47" s="2742"/>
      <c r="V47" s="2742"/>
      <c r="W47" s="2742"/>
      <c r="X47" s="2742"/>
      <c r="Y47" s="2742"/>
      <c r="Z47" s="2742"/>
      <c r="AA47" s="2742"/>
      <c r="AB47" s="2742"/>
      <c r="AC47" s="2742"/>
      <c r="AD47" s="2742"/>
      <c r="AE47" s="2742"/>
      <c r="AF47" s="2742"/>
      <c r="AG47" s="2742"/>
      <c r="AH47" s="2742"/>
      <c r="AI47" s="1176"/>
    </row>
    <row r="48" spans="1:35" ht="14.85" customHeight="1">
      <c r="A48" s="3443"/>
      <c r="B48" s="3444"/>
      <c r="C48" s="1190" t="s">
        <v>188</v>
      </c>
      <c r="D48" s="3310"/>
      <c r="E48" s="3310"/>
      <c r="F48" s="3310"/>
      <c r="G48" s="3310"/>
      <c r="H48" s="3310"/>
      <c r="I48" s="3310"/>
      <c r="J48" s="3310"/>
      <c r="K48" s="3310"/>
      <c r="L48" s="3310"/>
      <c r="M48" s="3310"/>
      <c r="N48" s="3310"/>
      <c r="O48" s="3311"/>
      <c r="P48" s="1298"/>
      <c r="Q48" s="1298"/>
      <c r="R48" s="1298"/>
      <c r="S48" s="1298"/>
      <c r="T48" s="1298"/>
      <c r="U48" s="1298"/>
      <c r="V48" s="1298"/>
      <c r="W48" s="1298"/>
      <c r="X48" s="1298"/>
      <c r="Y48" s="1298"/>
      <c r="Z48" s="1298"/>
      <c r="AA48" s="1298"/>
      <c r="AB48" s="1298"/>
      <c r="AC48" s="1298"/>
      <c r="AD48" s="1298"/>
      <c r="AE48" s="1298"/>
      <c r="AF48" s="1298"/>
      <c r="AG48" s="1298"/>
      <c r="AH48" s="1298"/>
      <c r="AI48" s="1299"/>
    </row>
    <row r="49" spans="1:36" ht="14.85" customHeight="1">
      <c r="A49" s="3443"/>
      <c r="B49" s="3444"/>
      <c r="C49" s="1190"/>
      <c r="D49" s="3310"/>
      <c r="E49" s="3310"/>
      <c r="F49" s="3310"/>
      <c r="G49" s="3310"/>
      <c r="H49" s="3310"/>
      <c r="I49" s="3310"/>
      <c r="J49" s="3310"/>
      <c r="K49" s="3310"/>
      <c r="L49" s="3310"/>
      <c r="M49" s="3310"/>
      <c r="N49" s="3310"/>
      <c r="O49" s="1476"/>
      <c r="P49" s="1510"/>
      <c r="Q49" s="1510"/>
      <c r="R49" s="1510"/>
      <c r="S49" s="1510"/>
      <c r="T49" s="1510"/>
      <c r="U49" s="1510"/>
      <c r="V49" s="1510"/>
      <c r="W49" s="1510"/>
      <c r="X49" s="1510"/>
      <c r="Y49" s="1510"/>
      <c r="Z49" s="1510"/>
      <c r="AA49" s="1510"/>
      <c r="AB49" s="1510"/>
      <c r="AC49" s="1510"/>
      <c r="AD49" s="1510"/>
      <c r="AE49" s="1510"/>
      <c r="AF49" s="1510"/>
      <c r="AG49" s="1510"/>
      <c r="AH49" s="1510"/>
      <c r="AI49" s="1470"/>
    </row>
    <row r="50" spans="1:36" ht="14.85" customHeight="1">
      <c r="A50" s="3443"/>
      <c r="B50" s="3444"/>
      <c r="C50" s="1190" t="s">
        <v>189</v>
      </c>
      <c r="D50" s="3310"/>
      <c r="E50" s="3310"/>
      <c r="F50" s="3310"/>
      <c r="G50" s="3310"/>
      <c r="H50" s="3310"/>
      <c r="I50" s="3310"/>
      <c r="J50" s="3310"/>
      <c r="K50" s="3310"/>
      <c r="L50" s="3310"/>
      <c r="M50" s="3310"/>
      <c r="N50" s="3310"/>
      <c r="O50" s="1304"/>
      <c r="P50" s="1304"/>
      <c r="Q50" s="1304"/>
      <c r="R50" s="1304"/>
      <c r="S50" s="1304"/>
      <c r="T50" s="1304"/>
      <c r="U50" s="1304"/>
      <c r="V50" s="1304"/>
      <c r="W50" s="1304"/>
      <c r="X50" s="1304"/>
      <c r="Y50" s="1304"/>
      <c r="Z50" s="1304"/>
      <c r="AA50" s="1304"/>
      <c r="AB50" s="1304"/>
      <c r="AC50" s="1304"/>
      <c r="AD50" s="1304"/>
      <c r="AE50" s="1304"/>
      <c r="AF50" s="1304"/>
      <c r="AG50" s="1304"/>
      <c r="AH50" s="1304"/>
      <c r="AI50" s="984"/>
    </row>
    <row r="51" spans="1:36" ht="14.85" customHeight="1">
      <c r="A51" s="3445"/>
      <c r="B51" s="3446"/>
      <c r="C51" s="1190"/>
      <c r="D51" s="3310"/>
      <c r="E51" s="3310"/>
      <c r="F51" s="3310"/>
      <c r="G51" s="3310"/>
      <c r="H51" s="3310"/>
      <c r="I51" s="3310"/>
      <c r="J51" s="3310"/>
      <c r="K51" s="3310"/>
      <c r="L51" s="3310"/>
      <c r="M51" s="3310"/>
      <c r="N51" s="3310"/>
      <c r="O51" s="1305"/>
      <c r="P51" s="1305"/>
      <c r="Q51" s="1305"/>
      <c r="R51" s="1305"/>
      <c r="S51" s="1305"/>
      <c r="T51" s="1305"/>
      <c r="U51" s="1305"/>
      <c r="V51" s="1305"/>
      <c r="W51" s="1305"/>
      <c r="X51" s="1305"/>
      <c r="Y51" s="1305"/>
      <c r="Z51" s="1305"/>
      <c r="AA51" s="1305"/>
      <c r="AB51" s="1305"/>
      <c r="AC51" s="1305"/>
      <c r="AD51" s="1305"/>
      <c r="AE51" s="1305"/>
      <c r="AF51" s="1305"/>
      <c r="AG51" s="1305"/>
      <c r="AH51" s="1305"/>
      <c r="AI51" s="988"/>
    </row>
    <row r="52" spans="1:36" ht="14.85" customHeight="1">
      <c r="A52" s="169"/>
      <c r="B52" s="169"/>
      <c r="C52" s="163"/>
      <c r="D52" s="163"/>
      <c r="E52" s="170"/>
      <c r="F52" s="163"/>
      <c r="G52" s="163"/>
      <c r="H52" s="163"/>
      <c r="I52" s="163"/>
      <c r="J52" s="163"/>
      <c r="K52" s="163"/>
      <c r="L52" s="163"/>
      <c r="M52" s="163"/>
      <c r="N52" s="163"/>
      <c r="O52" s="162"/>
      <c r="P52" s="161"/>
      <c r="Q52" s="161"/>
      <c r="R52" s="161"/>
      <c r="S52" s="161"/>
      <c r="T52" s="161"/>
      <c r="U52" s="161"/>
      <c r="V52" s="161"/>
      <c r="W52" s="161"/>
      <c r="X52" s="161"/>
      <c r="Y52" s="161"/>
      <c r="Z52" s="161"/>
      <c r="AA52" s="161"/>
      <c r="AB52" s="161"/>
      <c r="AC52" s="161"/>
      <c r="AD52" s="161"/>
      <c r="AE52" s="161"/>
      <c r="AF52" s="161"/>
      <c r="AG52" s="161"/>
      <c r="AH52" s="161"/>
      <c r="AI52" s="161"/>
    </row>
    <row r="53" spans="1:36" ht="15" customHeight="1">
      <c r="A53" s="3442">
        <v>26</v>
      </c>
      <c r="B53" s="3442"/>
      <c r="C53" s="3442"/>
      <c r="D53" s="3442"/>
      <c r="E53" s="3442"/>
      <c r="F53" s="3442"/>
      <c r="G53" s="3442"/>
      <c r="H53" s="3442"/>
      <c r="I53" s="3442"/>
      <c r="J53" s="3442"/>
      <c r="K53" s="3442"/>
      <c r="L53" s="3442"/>
      <c r="M53" s="3442"/>
      <c r="N53" s="3442"/>
      <c r="O53" s="3442"/>
      <c r="P53" s="3442"/>
      <c r="Q53" s="3442"/>
      <c r="R53" s="3442"/>
      <c r="S53" s="3442"/>
      <c r="T53" s="3442"/>
      <c r="U53" s="3442"/>
      <c r="V53" s="3442"/>
      <c r="W53" s="3442"/>
      <c r="X53" s="3442"/>
      <c r="Y53" s="3442"/>
      <c r="Z53" s="3442"/>
      <c r="AA53" s="3442"/>
      <c r="AB53" s="3442"/>
      <c r="AC53" s="3442"/>
      <c r="AD53" s="3442"/>
      <c r="AE53" s="3442"/>
      <c r="AF53" s="3442"/>
      <c r="AG53" s="3442"/>
      <c r="AH53" s="3442"/>
      <c r="AI53" s="3442"/>
      <c r="AJ53" s="192"/>
    </row>
    <row r="54" spans="1:36" ht="15" customHeight="1">
      <c r="A54" s="3443" t="s">
        <v>684</v>
      </c>
      <c r="B54" s="3444"/>
      <c r="C54" s="3317" t="s">
        <v>656</v>
      </c>
      <c r="D54" s="3461"/>
      <c r="E54" s="1307" t="s">
        <v>550</v>
      </c>
      <c r="F54" s="1307"/>
      <c r="G54" s="1307"/>
      <c r="H54" s="1307"/>
      <c r="I54" s="1307"/>
      <c r="J54" s="1307"/>
      <c r="K54" s="1307"/>
      <c r="L54" s="1307"/>
      <c r="M54" s="1307"/>
      <c r="N54" s="1308"/>
      <c r="O54" s="1304"/>
      <c r="P54" s="1304"/>
      <c r="Q54" s="1304"/>
      <c r="R54" s="1304"/>
      <c r="S54" s="1304"/>
      <c r="T54" s="1304"/>
      <c r="U54" s="1304"/>
      <c r="V54" s="1304"/>
      <c r="W54" s="1304"/>
      <c r="X54" s="1304"/>
      <c r="Y54" s="1304"/>
      <c r="Z54" s="1304"/>
      <c r="AA54" s="1304"/>
      <c r="AB54" s="1304"/>
      <c r="AC54" s="1304"/>
      <c r="AD54" s="1304"/>
      <c r="AE54" s="1304"/>
      <c r="AF54" s="1304"/>
      <c r="AG54" s="1304"/>
      <c r="AH54" s="1304"/>
      <c r="AI54" s="984"/>
    </row>
    <row r="55" spans="1:36" ht="15" customHeight="1">
      <c r="A55" s="3443"/>
      <c r="B55" s="3444"/>
      <c r="C55" s="3319"/>
      <c r="D55" s="3462"/>
      <c r="E55" s="2554"/>
      <c r="F55" s="2554"/>
      <c r="G55" s="2554"/>
      <c r="H55" s="2554"/>
      <c r="I55" s="2554"/>
      <c r="J55" s="2554"/>
      <c r="K55" s="2554"/>
      <c r="L55" s="2554"/>
      <c r="M55" s="2554"/>
      <c r="N55" s="2555"/>
      <c r="O55" s="1305"/>
      <c r="P55" s="1305"/>
      <c r="Q55" s="1305"/>
      <c r="R55" s="1305"/>
      <c r="S55" s="1305"/>
      <c r="T55" s="1305"/>
      <c r="U55" s="1305"/>
      <c r="V55" s="1305"/>
      <c r="W55" s="1305"/>
      <c r="X55" s="1305"/>
      <c r="Y55" s="1305"/>
      <c r="Z55" s="1305"/>
      <c r="AA55" s="1305"/>
      <c r="AB55" s="1305"/>
      <c r="AC55" s="1305"/>
      <c r="AD55" s="1305"/>
      <c r="AE55" s="1305"/>
      <c r="AF55" s="1305"/>
      <c r="AG55" s="1305"/>
      <c r="AH55" s="1305"/>
      <c r="AI55" s="988"/>
    </row>
    <row r="56" spans="1:36" ht="15" customHeight="1">
      <c r="A56" s="3443"/>
      <c r="B56" s="3444"/>
      <c r="C56" s="3319"/>
      <c r="D56" s="3462"/>
      <c r="E56" s="1307" t="s">
        <v>190</v>
      </c>
      <c r="F56" s="1307"/>
      <c r="G56" s="1307"/>
      <c r="H56" s="1307"/>
      <c r="I56" s="1307"/>
      <c r="J56" s="1307"/>
      <c r="K56" s="1307"/>
      <c r="L56" s="1307"/>
      <c r="M56" s="1307"/>
      <c r="N56" s="1308"/>
      <c r="O56" s="1304"/>
      <c r="P56" s="1304"/>
      <c r="Q56" s="1304"/>
      <c r="R56" s="1304"/>
      <c r="S56" s="1304"/>
      <c r="T56" s="1304"/>
      <c r="U56" s="1304"/>
      <c r="V56" s="1304"/>
      <c r="W56" s="1304"/>
      <c r="X56" s="1304"/>
      <c r="Y56" s="1304"/>
      <c r="Z56" s="1304"/>
      <c r="AA56" s="1304"/>
      <c r="AB56" s="1304"/>
      <c r="AC56" s="1304"/>
      <c r="AD56" s="1304"/>
      <c r="AE56" s="1304"/>
      <c r="AF56" s="1304"/>
      <c r="AG56" s="1304"/>
      <c r="AH56" s="1304"/>
      <c r="AI56" s="984"/>
    </row>
    <row r="57" spans="1:36" ht="15" customHeight="1">
      <c r="A57" s="3443"/>
      <c r="B57" s="3444"/>
      <c r="C57" s="3319"/>
      <c r="D57" s="3462"/>
      <c r="E57" s="2554"/>
      <c r="F57" s="2554"/>
      <c r="G57" s="2554"/>
      <c r="H57" s="2554"/>
      <c r="I57" s="2554"/>
      <c r="J57" s="2554"/>
      <c r="K57" s="2554"/>
      <c r="L57" s="2554"/>
      <c r="M57" s="2554"/>
      <c r="N57" s="2555"/>
      <c r="O57" s="1305"/>
      <c r="P57" s="1305"/>
      <c r="Q57" s="1305"/>
      <c r="R57" s="1305"/>
      <c r="S57" s="1305"/>
      <c r="T57" s="1305"/>
      <c r="U57" s="1305"/>
      <c r="V57" s="1305"/>
      <c r="W57" s="1305"/>
      <c r="X57" s="1305"/>
      <c r="Y57" s="1305"/>
      <c r="Z57" s="1305"/>
      <c r="AA57" s="1305"/>
      <c r="AB57" s="1305"/>
      <c r="AC57" s="1305"/>
      <c r="AD57" s="1305"/>
      <c r="AE57" s="1305"/>
      <c r="AF57" s="1305"/>
      <c r="AG57" s="1305"/>
      <c r="AH57" s="1305"/>
      <c r="AI57" s="988"/>
    </row>
    <row r="58" spans="1:36" ht="15" customHeight="1">
      <c r="A58" s="3443"/>
      <c r="B58" s="3444"/>
      <c r="C58" s="3319"/>
      <c r="D58" s="3462"/>
      <c r="E58" s="1307" t="s">
        <v>659</v>
      </c>
      <c r="F58" s="1307"/>
      <c r="G58" s="1307"/>
      <c r="H58" s="1307"/>
      <c r="I58" s="1307"/>
      <c r="J58" s="1307"/>
      <c r="K58" s="1307"/>
      <c r="L58" s="1307"/>
      <c r="M58" s="1307"/>
      <c r="N58" s="1308"/>
      <c r="O58" s="1304"/>
      <c r="P58" s="1304"/>
      <c r="Q58" s="1304"/>
      <c r="R58" s="1304"/>
      <c r="S58" s="1304"/>
      <c r="T58" s="1304"/>
      <c r="U58" s="1304"/>
      <c r="V58" s="1304"/>
      <c r="W58" s="1304"/>
      <c r="X58" s="1304"/>
      <c r="Y58" s="1304"/>
      <c r="Z58" s="1304"/>
      <c r="AA58" s="1304"/>
      <c r="AB58" s="1304"/>
      <c r="AC58" s="1304"/>
      <c r="AD58" s="1304"/>
      <c r="AE58" s="1304"/>
      <c r="AF58" s="1304"/>
      <c r="AG58" s="1304"/>
      <c r="AH58" s="1304"/>
      <c r="AI58" s="984"/>
    </row>
    <row r="59" spans="1:36" ht="15" customHeight="1">
      <c r="A59" s="3443"/>
      <c r="B59" s="3444"/>
      <c r="C59" s="3319"/>
      <c r="D59" s="3462"/>
      <c r="E59" s="2554"/>
      <c r="F59" s="2554"/>
      <c r="G59" s="2554"/>
      <c r="H59" s="2554"/>
      <c r="I59" s="2554"/>
      <c r="J59" s="2554"/>
      <c r="K59" s="2554"/>
      <c r="L59" s="2554"/>
      <c r="M59" s="2554"/>
      <c r="N59" s="2555"/>
      <c r="O59" s="1305"/>
      <c r="P59" s="1305"/>
      <c r="Q59" s="1305"/>
      <c r="R59" s="1305"/>
      <c r="S59" s="1305"/>
      <c r="T59" s="1305"/>
      <c r="U59" s="1305"/>
      <c r="V59" s="1305"/>
      <c r="W59" s="1305"/>
      <c r="X59" s="1305"/>
      <c r="Y59" s="1305"/>
      <c r="Z59" s="1305"/>
      <c r="AA59" s="1305"/>
      <c r="AB59" s="1305"/>
      <c r="AC59" s="1305"/>
      <c r="AD59" s="1305"/>
      <c r="AE59" s="1305"/>
      <c r="AF59" s="1305"/>
      <c r="AG59" s="1305"/>
      <c r="AH59" s="1305"/>
      <c r="AI59" s="988"/>
    </row>
    <row r="60" spans="1:36" ht="15" customHeight="1">
      <c r="A60" s="3443"/>
      <c r="B60" s="3444"/>
      <c r="C60" s="3319"/>
      <c r="D60" s="3462"/>
      <c r="E60" s="2336" t="s">
        <v>655</v>
      </c>
      <c r="F60" s="2336"/>
      <c r="G60" s="2336"/>
      <c r="H60" s="2336"/>
      <c r="I60" s="2336"/>
      <c r="J60" s="2336"/>
      <c r="K60" s="2336"/>
      <c r="L60" s="2336"/>
      <c r="M60" s="2336"/>
      <c r="N60" s="2337"/>
      <c r="O60" s="983"/>
      <c r="P60" s="2521"/>
      <c r="Q60" s="2521"/>
      <c r="R60" s="2521"/>
      <c r="S60" s="2521"/>
      <c r="T60" s="2521"/>
      <c r="U60" s="2521"/>
      <c r="V60" s="2521"/>
      <c r="W60" s="2521"/>
      <c r="X60" s="2521"/>
      <c r="Y60" s="2521"/>
      <c r="Z60" s="2521"/>
      <c r="AA60" s="2521"/>
      <c r="AB60" s="2521"/>
      <c r="AC60" s="2521"/>
      <c r="AD60" s="2521"/>
      <c r="AE60" s="2521"/>
      <c r="AF60" s="2521"/>
      <c r="AG60" s="2521"/>
      <c r="AH60" s="2521"/>
      <c r="AI60" s="984"/>
    </row>
    <row r="61" spans="1:36" ht="15" customHeight="1">
      <c r="A61" s="3443"/>
      <c r="B61" s="3444"/>
      <c r="C61" s="3319"/>
      <c r="D61" s="3462"/>
      <c r="E61" s="2339"/>
      <c r="F61" s="2339"/>
      <c r="G61" s="2339"/>
      <c r="H61" s="2339"/>
      <c r="I61" s="2339"/>
      <c r="J61" s="2339"/>
      <c r="K61" s="2339"/>
      <c r="L61" s="2339"/>
      <c r="M61" s="2339"/>
      <c r="N61" s="2340"/>
      <c r="O61" s="985"/>
      <c r="P61" s="2542"/>
      <c r="Q61" s="2542"/>
      <c r="R61" s="2542"/>
      <c r="S61" s="2542"/>
      <c r="T61" s="2542"/>
      <c r="U61" s="2542"/>
      <c r="V61" s="2542"/>
      <c r="W61" s="2542"/>
      <c r="X61" s="2542"/>
      <c r="Y61" s="2542"/>
      <c r="Z61" s="2542"/>
      <c r="AA61" s="2542"/>
      <c r="AB61" s="2542"/>
      <c r="AC61" s="2542"/>
      <c r="AD61" s="2542"/>
      <c r="AE61" s="2542"/>
      <c r="AF61" s="2542"/>
      <c r="AG61" s="2542"/>
      <c r="AH61" s="2542"/>
      <c r="AI61" s="986"/>
    </row>
    <row r="62" spans="1:36" ht="15" customHeight="1">
      <c r="A62" s="3443"/>
      <c r="B62" s="3444"/>
      <c r="C62" s="3327" t="s">
        <v>657</v>
      </c>
      <c r="D62" s="3327"/>
      <c r="E62" s="3310" t="s">
        <v>546</v>
      </c>
      <c r="F62" s="3310"/>
      <c r="G62" s="3310"/>
      <c r="H62" s="3310"/>
      <c r="I62" s="3310"/>
      <c r="J62" s="3310"/>
      <c r="K62" s="3310"/>
      <c r="L62" s="3310"/>
      <c r="M62" s="3310"/>
      <c r="N62" s="3310"/>
      <c r="O62" s="983"/>
      <c r="P62" s="1304"/>
      <c r="Q62" s="1304"/>
      <c r="R62" s="1304"/>
      <c r="S62" s="1304"/>
      <c r="T62" s="1304"/>
      <c r="U62" s="1304"/>
      <c r="V62" s="1304"/>
      <c r="W62" s="1304"/>
      <c r="X62" s="1304"/>
      <c r="Y62" s="1304"/>
      <c r="Z62" s="1304"/>
      <c r="AA62" s="1304"/>
      <c r="AB62" s="1304"/>
      <c r="AC62" s="1304"/>
      <c r="AD62" s="1304"/>
      <c r="AE62" s="1304"/>
      <c r="AF62" s="1304"/>
      <c r="AG62" s="1304"/>
      <c r="AH62" s="1304"/>
      <c r="AI62" s="984"/>
    </row>
    <row r="63" spans="1:36" ht="15" customHeight="1">
      <c r="A63" s="3443"/>
      <c r="B63" s="3444"/>
      <c r="C63" s="3327"/>
      <c r="D63" s="3327"/>
      <c r="E63" s="3310"/>
      <c r="F63" s="3310"/>
      <c r="G63" s="3310"/>
      <c r="H63" s="3310"/>
      <c r="I63" s="3310"/>
      <c r="J63" s="3310"/>
      <c r="K63" s="3310"/>
      <c r="L63" s="3310"/>
      <c r="M63" s="3310"/>
      <c r="N63" s="3310"/>
      <c r="O63" s="987"/>
      <c r="P63" s="1305"/>
      <c r="Q63" s="1305"/>
      <c r="R63" s="1305"/>
      <c r="S63" s="1305"/>
      <c r="T63" s="1305"/>
      <c r="U63" s="1305"/>
      <c r="V63" s="1305"/>
      <c r="W63" s="1305"/>
      <c r="X63" s="1305"/>
      <c r="Y63" s="1305"/>
      <c r="Z63" s="1305"/>
      <c r="AA63" s="1305"/>
      <c r="AB63" s="1305"/>
      <c r="AC63" s="1305"/>
      <c r="AD63" s="1305"/>
      <c r="AE63" s="1305"/>
      <c r="AF63" s="1305"/>
      <c r="AG63" s="1305"/>
      <c r="AH63" s="1305"/>
      <c r="AI63" s="988"/>
    </row>
    <row r="64" spans="1:36" ht="15" customHeight="1">
      <c r="A64" s="3443"/>
      <c r="B64" s="3444"/>
      <c r="C64" s="3327"/>
      <c r="D64" s="3327"/>
      <c r="E64" s="3310" t="s">
        <v>175</v>
      </c>
      <c r="F64" s="3310"/>
      <c r="G64" s="3310"/>
      <c r="H64" s="3310"/>
      <c r="I64" s="3310"/>
      <c r="J64" s="3310"/>
      <c r="K64" s="3310"/>
      <c r="L64" s="3310"/>
      <c r="M64" s="3310"/>
      <c r="N64" s="3310"/>
      <c r="O64" s="983"/>
      <c r="P64" s="1304"/>
      <c r="Q64" s="1304"/>
      <c r="R64" s="1304"/>
      <c r="S64" s="1304"/>
      <c r="T64" s="1304"/>
      <c r="U64" s="1304"/>
      <c r="V64" s="1304"/>
      <c r="W64" s="1304"/>
      <c r="X64" s="1304"/>
      <c r="Y64" s="1304"/>
      <c r="Z64" s="1304"/>
      <c r="AA64" s="1304"/>
      <c r="AB64" s="1304"/>
      <c r="AC64" s="1304"/>
      <c r="AD64" s="1304"/>
      <c r="AE64" s="1304"/>
      <c r="AF64" s="1304"/>
      <c r="AG64" s="1304"/>
      <c r="AH64" s="1304"/>
      <c r="AI64" s="984"/>
    </row>
    <row r="65" spans="1:35" ht="15" customHeight="1">
      <c r="A65" s="3443"/>
      <c r="B65" s="3444"/>
      <c r="C65" s="3327"/>
      <c r="D65" s="3327"/>
      <c r="E65" s="3310"/>
      <c r="F65" s="3310"/>
      <c r="G65" s="3310"/>
      <c r="H65" s="3310"/>
      <c r="I65" s="3310"/>
      <c r="J65" s="3310"/>
      <c r="K65" s="3310"/>
      <c r="L65" s="3310"/>
      <c r="M65" s="3310"/>
      <c r="N65" s="3310"/>
      <c r="O65" s="987"/>
      <c r="P65" s="1305"/>
      <c r="Q65" s="1305"/>
      <c r="R65" s="1305"/>
      <c r="S65" s="1305"/>
      <c r="T65" s="1305"/>
      <c r="U65" s="1305"/>
      <c r="V65" s="1305"/>
      <c r="W65" s="1305"/>
      <c r="X65" s="1305"/>
      <c r="Y65" s="1305"/>
      <c r="Z65" s="1305"/>
      <c r="AA65" s="1305"/>
      <c r="AB65" s="1305"/>
      <c r="AC65" s="1305"/>
      <c r="AD65" s="1305"/>
      <c r="AE65" s="1305"/>
      <c r="AF65" s="1305"/>
      <c r="AG65" s="1305"/>
      <c r="AH65" s="1305"/>
      <c r="AI65" s="988"/>
    </row>
    <row r="66" spans="1:35" ht="15" customHeight="1">
      <c r="A66" s="3443"/>
      <c r="B66" s="3444"/>
      <c r="C66" s="3327"/>
      <c r="D66" s="3327"/>
      <c r="E66" s="3310" t="s">
        <v>176</v>
      </c>
      <c r="F66" s="3310"/>
      <c r="G66" s="3310"/>
      <c r="H66" s="3310"/>
      <c r="I66" s="3310"/>
      <c r="J66" s="3310"/>
      <c r="K66" s="3310"/>
      <c r="L66" s="3310"/>
      <c r="M66" s="3310"/>
      <c r="N66" s="3310"/>
      <c r="O66" s="983"/>
      <c r="P66" s="1304"/>
      <c r="Q66" s="1304"/>
      <c r="R66" s="1304"/>
      <c r="S66" s="1304"/>
      <c r="T66" s="1304"/>
      <c r="U66" s="1304"/>
      <c r="V66" s="1304"/>
      <c r="W66" s="1304"/>
      <c r="X66" s="1304"/>
      <c r="Y66" s="1304"/>
      <c r="Z66" s="1304"/>
      <c r="AA66" s="1304"/>
      <c r="AB66" s="1304"/>
      <c r="AC66" s="1304"/>
      <c r="AD66" s="1304"/>
      <c r="AE66" s="1304"/>
      <c r="AF66" s="1304"/>
      <c r="AG66" s="1304"/>
      <c r="AH66" s="1304"/>
      <c r="AI66" s="984"/>
    </row>
    <row r="67" spans="1:35" ht="15" customHeight="1">
      <c r="A67" s="3443"/>
      <c r="B67" s="3444"/>
      <c r="C67" s="3327"/>
      <c r="D67" s="3327"/>
      <c r="E67" s="3310"/>
      <c r="F67" s="3310"/>
      <c r="G67" s="3310"/>
      <c r="H67" s="3310"/>
      <c r="I67" s="3310"/>
      <c r="J67" s="3310"/>
      <c r="K67" s="3310"/>
      <c r="L67" s="3310"/>
      <c r="M67" s="3310"/>
      <c r="N67" s="3310"/>
      <c r="O67" s="987"/>
      <c r="P67" s="1305"/>
      <c r="Q67" s="1305"/>
      <c r="R67" s="1305"/>
      <c r="S67" s="1305"/>
      <c r="T67" s="1305"/>
      <c r="U67" s="1305"/>
      <c r="V67" s="1305"/>
      <c r="W67" s="1305"/>
      <c r="X67" s="1305"/>
      <c r="Y67" s="1305"/>
      <c r="Z67" s="1305"/>
      <c r="AA67" s="1305"/>
      <c r="AB67" s="1305"/>
      <c r="AC67" s="1305"/>
      <c r="AD67" s="1305"/>
      <c r="AE67" s="1305"/>
      <c r="AF67" s="1305"/>
      <c r="AG67" s="1305"/>
      <c r="AH67" s="1305"/>
      <c r="AI67" s="988"/>
    </row>
    <row r="68" spans="1:35" ht="15" customHeight="1">
      <c r="A68" s="3443"/>
      <c r="B68" s="3444"/>
      <c r="C68" s="3327"/>
      <c r="D68" s="3327"/>
      <c r="E68" s="3310" t="s">
        <v>177</v>
      </c>
      <c r="F68" s="3310"/>
      <c r="G68" s="3310"/>
      <c r="H68" s="3310"/>
      <c r="I68" s="3310"/>
      <c r="J68" s="3310"/>
      <c r="K68" s="3310"/>
      <c r="L68" s="3310"/>
      <c r="M68" s="3310"/>
      <c r="N68" s="3310"/>
      <c r="O68" s="983"/>
      <c r="P68" s="1304"/>
      <c r="Q68" s="1304"/>
      <c r="R68" s="1304"/>
      <c r="S68" s="1304"/>
      <c r="T68" s="1304"/>
      <c r="U68" s="1304"/>
      <c r="V68" s="1304"/>
      <c r="W68" s="1304"/>
      <c r="X68" s="1304"/>
      <c r="Y68" s="1304"/>
      <c r="Z68" s="1304"/>
      <c r="AA68" s="1304"/>
      <c r="AB68" s="1304"/>
      <c r="AC68" s="1304"/>
      <c r="AD68" s="1304"/>
      <c r="AE68" s="1304"/>
      <c r="AF68" s="1304"/>
      <c r="AG68" s="1304"/>
      <c r="AH68" s="1304"/>
      <c r="AI68" s="984"/>
    </row>
    <row r="69" spans="1:35" ht="15" customHeight="1">
      <c r="A69" s="3443"/>
      <c r="B69" s="3444"/>
      <c r="C69" s="3327"/>
      <c r="D69" s="3327"/>
      <c r="E69" s="3310"/>
      <c r="F69" s="3310"/>
      <c r="G69" s="3310"/>
      <c r="H69" s="3310"/>
      <c r="I69" s="3310"/>
      <c r="J69" s="3310"/>
      <c r="K69" s="3310"/>
      <c r="L69" s="3310"/>
      <c r="M69" s="3310"/>
      <c r="N69" s="3310"/>
      <c r="O69" s="987"/>
      <c r="P69" s="1305"/>
      <c r="Q69" s="1305"/>
      <c r="R69" s="1305"/>
      <c r="S69" s="1305"/>
      <c r="T69" s="1305"/>
      <c r="U69" s="1305"/>
      <c r="V69" s="1305"/>
      <c r="W69" s="1305"/>
      <c r="X69" s="1305"/>
      <c r="Y69" s="1305"/>
      <c r="Z69" s="1305"/>
      <c r="AA69" s="1305"/>
      <c r="AB69" s="1305"/>
      <c r="AC69" s="1305"/>
      <c r="AD69" s="1305"/>
      <c r="AE69" s="1305"/>
      <c r="AF69" s="1305"/>
      <c r="AG69" s="1305"/>
      <c r="AH69" s="1305"/>
      <c r="AI69" s="988"/>
    </row>
    <row r="70" spans="1:35" ht="15" customHeight="1">
      <c r="A70" s="3443"/>
      <c r="B70" s="3444"/>
      <c r="C70" s="3327"/>
      <c r="D70" s="3327"/>
      <c r="E70" s="3310" t="s">
        <v>205</v>
      </c>
      <c r="F70" s="3310"/>
      <c r="G70" s="3310"/>
      <c r="H70" s="3310"/>
      <c r="I70" s="3310"/>
      <c r="J70" s="3310"/>
      <c r="K70" s="3310"/>
      <c r="L70" s="3310"/>
      <c r="M70" s="3310"/>
      <c r="N70" s="3310"/>
      <c r="O70" s="983"/>
      <c r="P70" s="1304"/>
      <c r="Q70" s="1304"/>
      <c r="R70" s="1304"/>
      <c r="S70" s="1304"/>
      <c r="T70" s="1304"/>
      <c r="U70" s="1304"/>
      <c r="V70" s="1304"/>
      <c r="W70" s="1304"/>
      <c r="X70" s="1304"/>
      <c r="Y70" s="1304"/>
      <c r="Z70" s="1304"/>
      <c r="AA70" s="1304"/>
      <c r="AB70" s="1304"/>
      <c r="AC70" s="1304"/>
      <c r="AD70" s="1304"/>
      <c r="AE70" s="1304"/>
      <c r="AF70" s="1304"/>
      <c r="AG70" s="1304"/>
      <c r="AH70" s="1304"/>
      <c r="AI70" s="984"/>
    </row>
    <row r="71" spans="1:35" ht="15" customHeight="1">
      <c r="A71" s="3443"/>
      <c r="B71" s="3444"/>
      <c r="C71" s="3327"/>
      <c r="D71" s="3327"/>
      <c r="E71" s="3310"/>
      <c r="F71" s="3310"/>
      <c r="G71" s="3310"/>
      <c r="H71" s="3310"/>
      <c r="I71" s="3310"/>
      <c r="J71" s="3310"/>
      <c r="K71" s="3310"/>
      <c r="L71" s="3310"/>
      <c r="M71" s="3310"/>
      <c r="N71" s="3310"/>
      <c r="O71" s="987"/>
      <c r="P71" s="1305"/>
      <c r="Q71" s="1305"/>
      <c r="R71" s="1305"/>
      <c r="S71" s="1305"/>
      <c r="T71" s="1305"/>
      <c r="U71" s="1305"/>
      <c r="V71" s="1305"/>
      <c r="W71" s="1305"/>
      <c r="X71" s="1305"/>
      <c r="Y71" s="1305"/>
      <c r="Z71" s="1305"/>
      <c r="AA71" s="1305"/>
      <c r="AB71" s="1305"/>
      <c r="AC71" s="1305"/>
      <c r="AD71" s="1305"/>
      <c r="AE71" s="1305"/>
      <c r="AF71" s="1305"/>
      <c r="AG71" s="1305"/>
      <c r="AH71" s="1305"/>
      <c r="AI71" s="988"/>
    </row>
    <row r="72" spans="1:35" ht="15" customHeight="1">
      <c r="A72" s="3443"/>
      <c r="B72" s="3444"/>
      <c r="C72" s="3327"/>
      <c r="D72" s="3327"/>
      <c r="E72" s="3310" t="s">
        <v>547</v>
      </c>
      <c r="F72" s="3310"/>
      <c r="G72" s="3310"/>
      <c r="H72" s="3310"/>
      <c r="I72" s="3310"/>
      <c r="J72" s="3310"/>
      <c r="K72" s="3310"/>
      <c r="L72" s="3310"/>
      <c r="M72" s="3310"/>
      <c r="N72" s="3310"/>
      <c r="O72" s="999"/>
      <c r="P72" s="999"/>
      <c r="Q72" s="999"/>
      <c r="R72" s="999"/>
      <c r="S72" s="999"/>
      <c r="T72" s="999"/>
      <c r="U72" s="999"/>
      <c r="V72" s="999"/>
      <c r="W72" s="999"/>
      <c r="X72" s="999"/>
      <c r="Y72" s="999"/>
      <c r="Z72" s="999"/>
      <c r="AA72" s="999"/>
      <c r="AB72" s="999"/>
      <c r="AC72" s="999"/>
      <c r="AD72" s="999"/>
      <c r="AE72" s="999"/>
      <c r="AF72" s="999"/>
      <c r="AG72" s="999"/>
      <c r="AH72" s="999"/>
      <c r="AI72" s="999"/>
    </row>
    <row r="73" spans="1:35" ht="15" customHeight="1">
      <c r="A73" s="3445"/>
      <c r="B73" s="3446"/>
      <c r="C73" s="3327"/>
      <c r="D73" s="3327"/>
      <c r="E73" s="3310"/>
      <c r="F73" s="3310"/>
      <c r="G73" s="3310"/>
      <c r="H73" s="3310"/>
      <c r="I73" s="3310"/>
      <c r="J73" s="3310"/>
      <c r="K73" s="3310"/>
      <c r="L73" s="3310"/>
      <c r="M73" s="3310"/>
      <c r="N73" s="3310"/>
      <c r="O73" s="999"/>
      <c r="P73" s="999"/>
      <c r="Q73" s="999"/>
      <c r="R73" s="999"/>
      <c r="S73" s="999"/>
      <c r="T73" s="999"/>
      <c r="U73" s="999"/>
      <c r="V73" s="999"/>
      <c r="W73" s="999"/>
      <c r="X73" s="999"/>
      <c r="Y73" s="999"/>
      <c r="Z73" s="999"/>
      <c r="AA73" s="999"/>
      <c r="AB73" s="999"/>
      <c r="AC73" s="999"/>
      <c r="AD73" s="999"/>
      <c r="AE73" s="999"/>
      <c r="AF73" s="999"/>
      <c r="AG73" s="999"/>
      <c r="AH73" s="999"/>
      <c r="AI73" s="999"/>
    </row>
    <row r="74" spans="1:35" ht="15" customHeight="1">
      <c r="A74" s="1167" t="s">
        <v>653</v>
      </c>
      <c r="B74" s="1168"/>
      <c r="C74" s="1168"/>
      <c r="D74" s="1168"/>
      <c r="E74" s="1168"/>
      <c r="F74" s="1169"/>
      <c r="G74" s="1417" t="s">
        <v>29</v>
      </c>
      <c r="H74" s="1417"/>
      <c r="I74" s="1417"/>
      <c r="J74" s="1417"/>
      <c r="K74" s="1417"/>
      <c r="L74" s="1417"/>
      <c r="M74" s="1417"/>
      <c r="N74" s="1417"/>
      <c r="O74" s="2019"/>
      <c r="P74" s="2020"/>
      <c r="Q74" s="1584"/>
      <c r="R74" s="1584"/>
      <c r="S74" s="1459" t="s">
        <v>62</v>
      </c>
      <c r="T74" s="1584"/>
      <c r="U74" s="1584"/>
      <c r="V74" s="1459" t="s">
        <v>46</v>
      </c>
      <c r="W74" s="1584"/>
      <c r="X74" s="1584"/>
      <c r="Y74" s="984" t="s">
        <v>21</v>
      </c>
      <c r="Z74" s="999"/>
      <c r="AA74" s="999"/>
      <c r="AB74" s="999"/>
      <c r="AC74" s="999"/>
      <c r="AD74" s="999"/>
      <c r="AE74" s="999"/>
      <c r="AF74" s="999"/>
      <c r="AG74" s="999"/>
      <c r="AH74" s="999"/>
      <c r="AI74" s="999"/>
    </row>
    <row r="75" spans="1:35" ht="15" customHeight="1">
      <c r="A75" s="1170"/>
      <c r="B75" s="1171"/>
      <c r="C75" s="1171"/>
      <c r="D75" s="1171"/>
      <c r="E75" s="1171"/>
      <c r="F75" s="1172"/>
      <c r="G75" s="1417"/>
      <c r="H75" s="1417"/>
      <c r="I75" s="1417"/>
      <c r="J75" s="1417"/>
      <c r="K75" s="1417"/>
      <c r="L75" s="1417"/>
      <c r="M75" s="1417"/>
      <c r="N75" s="1417"/>
      <c r="O75" s="2021"/>
      <c r="P75" s="2022"/>
      <c r="Q75" s="1583"/>
      <c r="R75" s="1583"/>
      <c r="S75" s="1305"/>
      <c r="T75" s="1583"/>
      <c r="U75" s="1583"/>
      <c r="V75" s="1305"/>
      <c r="W75" s="1583"/>
      <c r="X75" s="1583"/>
      <c r="Y75" s="988"/>
      <c r="Z75" s="999"/>
      <c r="AA75" s="999"/>
      <c r="AB75" s="999"/>
      <c r="AC75" s="999"/>
      <c r="AD75" s="999"/>
      <c r="AE75" s="999"/>
      <c r="AF75" s="999"/>
      <c r="AG75" s="999"/>
      <c r="AH75" s="999"/>
      <c r="AI75" s="999"/>
    </row>
    <row r="76" spans="1:35" ht="15" customHeight="1">
      <c r="A76" s="1170"/>
      <c r="B76" s="1171"/>
      <c r="C76" s="1171"/>
      <c r="D76" s="1171"/>
      <c r="E76" s="1171"/>
      <c r="F76" s="1172"/>
      <c r="G76" s="1417" t="s">
        <v>129</v>
      </c>
      <c r="H76" s="1417"/>
      <c r="I76" s="1417"/>
      <c r="J76" s="1417"/>
      <c r="K76" s="1417"/>
      <c r="L76" s="1417"/>
      <c r="M76" s="1417"/>
      <c r="N76" s="1417"/>
      <c r="O76" s="983"/>
      <c r="P76" s="1304"/>
      <c r="Q76" s="1304"/>
      <c r="R76" s="1304"/>
      <c r="S76" s="1304"/>
      <c r="T76" s="1304"/>
      <c r="U76" s="1304"/>
      <c r="V76" s="1304"/>
      <c r="W76" s="1304"/>
      <c r="X76" s="1304"/>
      <c r="Y76" s="1304"/>
      <c r="Z76" s="1304"/>
      <c r="AA76" s="1304"/>
      <c r="AB76" s="1304"/>
      <c r="AC76" s="1304"/>
      <c r="AD76" s="1304"/>
      <c r="AE76" s="1304"/>
      <c r="AF76" s="1304"/>
      <c r="AG76" s="1304"/>
      <c r="AH76" s="1304"/>
      <c r="AI76" s="984"/>
    </row>
    <row r="77" spans="1:35" ht="15" customHeight="1">
      <c r="A77" s="1173"/>
      <c r="B77" s="1174"/>
      <c r="C77" s="1174"/>
      <c r="D77" s="1174"/>
      <c r="E77" s="1174"/>
      <c r="F77" s="1175"/>
      <c r="G77" s="1417"/>
      <c r="H77" s="1417"/>
      <c r="I77" s="1417"/>
      <c r="J77" s="1417"/>
      <c r="K77" s="1417"/>
      <c r="L77" s="1417"/>
      <c r="M77" s="1417"/>
      <c r="N77" s="1417"/>
      <c r="O77" s="985"/>
      <c r="P77" s="1459"/>
      <c r="Q77" s="1459"/>
      <c r="R77" s="1459"/>
      <c r="S77" s="1459"/>
      <c r="T77" s="1459"/>
      <c r="U77" s="1459"/>
      <c r="V77" s="1459"/>
      <c r="W77" s="1459"/>
      <c r="X77" s="1459"/>
      <c r="Y77" s="1459"/>
      <c r="Z77" s="1459"/>
      <c r="AA77" s="1459"/>
      <c r="AB77" s="1459"/>
      <c r="AC77" s="1459"/>
      <c r="AD77" s="1459"/>
      <c r="AE77" s="1459"/>
      <c r="AF77" s="1459"/>
      <c r="AG77" s="1459"/>
      <c r="AH77" s="1459"/>
      <c r="AI77" s="986"/>
    </row>
    <row r="78" spans="1:35" ht="15" customHeight="1">
      <c r="A78" s="1167" t="s">
        <v>649</v>
      </c>
      <c r="B78" s="1168"/>
      <c r="C78" s="1168"/>
      <c r="D78" s="1168"/>
      <c r="E78" s="1168"/>
      <c r="F78" s="1169"/>
      <c r="G78" s="3418" t="s">
        <v>548</v>
      </c>
      <c r="H78" s="3418"/>
      <c r="I78" s="3418"/>
      <c r="J78" s="3418"/>
      <c r="K78" s="3418"/>
      <c r="L78" s="3418"/>
      <c r="M78" s="3418"/>
      <c r="N78" s="3418"/>
      <c r="O78" s="1304"/>
      <c r="P78" s="1304"/>
      <c r="Q78" s="1304"/>
      <c r="R78" s="1304"/>
      <c r="S78" s="1304"/>
      <c r="T78" s="1304"/>
      <c r="U78" s="1304"/>
      <c r="V78" s="1304"/>
      <c r="W78" s="1304"/>
      <c r="X78" s="1304"/>
      <c r="Y78" s="1304"/>
      <c r="Z78" s="1304"/>
      <c r="AA78" s="1304"/>
      <c r="AB78" s="1304"/>
      <c r="AC78" s="1304"/>
      <c r="AD78" s="1304"/>
      <c r="AE78" s="1304"/>
      <c r="AF78" s="1304"/>
      <c r="AG78" s="1304"/>
      <c r="AH78" s="1304"/>
      <c r="AI78" s="984"/>
    </row>
    <row r="79" spans="1:35" ht="15" customHeight="1">
      <c r="A79" s="1170"/>
      <c r="B79" s="1171"/>
      <c r="C79" s="1171"/>
      <c r="D79" s="1171"/>
      <c r="E79" s="1171"/>
      <c r="F79" s="1172"/>
      <c r="G79" s="3418"/>
      <c r="H79" s="3418"/>
      <c r="I79" s="3418"/>
      <c r="J79" s="3418"/>
      <c r="K79" s="3418"/>
      <c r="L79" s="3418"/>
      <c r="M79" s="3418"/>
      <c r="N79" s="3418"/>
      <c r="O79" s="1305"/>
      <c r="P79" s="1305"/>
      <c r="Q79" s="1305"/>
      <c r="R79" s="1305"/>
      <c r="S79" s="1305"/>
      <c r="T79" s="1305"/>
      <c r="U79" s="1305"/>
      <c r="V79" s="1305"/>
      <c r="W79" s="1305"/>
      <c r="X79" s="1305"/>
      <c r="Y79" s="1305"/>
      <c r="Z79" s="1305"/>
      <c r="AA79" s="1305"/>
      <c r="AB79" s="1305"/>
      <c r="AC79" s="1305"/>
      <c r="AD79" s="1305"/>
      <c r="AE79" s="1305"/>
      <c r="AF79" s="1305"/>
      <c r="AG79" s="1305"/>
      <c r="AH79" s="1305"/>
      <c r="AI79" s="988"/>
    </row>
    <row r="80" spans="1:35" ht="15" customHeight="1">
      <c r="A80" s="1170"/>
      <c r="B80" s="1171"/>
      <c r="C80" s="1171"/>
      <c r="D80" s="1171"/>
      <c r="E80" s="1171"/>
      <c r="F80" s="1172"/>
      <c r="G80" s="3418" t="s">
        <v>239</v>
      </c>
      <c r="H80" s="3418"/>
      <c r="I80" s="3418"/>
      <c r="J80" s="3418"/>
      <c r="K80" s="3418"/>
      <c r="L80" s="3418"/>
      <c r="M80" s="3418"/>
      <c r="N80" s="3418"/>
      <c r="O80" s="1304"/>
      <c r="P80" s="1304"/>
      <c r="Q80" s="1304"/>
      <c r="R80" s="1304"/>
      <c r="S80" s="1304"/>
      <c r="T80" s="1304"/>
      <c r="U80" s="1304"/>
      <c r="V80" s="1304"/>
      <c r="W80" s="1304"/>
      <c r="X80" s="1304"/>
      <c r="Y80" s="1304"/>
      <c r="Z80" s="1304"/>
      <c r="AA80" s="1304"/>
      <c r="AB80" s="1304"/>
      <c r="AC80" s="1304"/>
      <c r="AD80" s="1304"/>
      <c r="AE80" s="1304"/>
      <c r="AF80" s="1304"/>
      <c r="AG80" s="1304"/>
      <c r="AH80" s="1304"/>
      <c r="AI80" s="984"/>
    </row>
    <row r="81" spans="1:72" ht="15" customHeight="1">
      <c r="A81" s="1170"/>
      <c r="B81" s="1171"/>
      <c r="C81" s="1174"/>
      <c r="D81" s="1174"/>
      <c r="E81" s="1174"/>
      <c r="F81" s="1175"/>
      <c r="G81" s="3418"/>
      <c r="H81" s="3418"/>
      <c r="I81" s="3418"/>
      <c r="J81" s="3418"/>
      <c r="K81" s="3418"/>
      <c r="L81" s="3418"/>
      <c r="M81" s="3418"/>
      <c r="N81" s="3418"/>
      <c r="O81" s="1305"/>
      <c r="P81" s="1305"/>
      <c r="Q81" s="1305"/>
      <c r="R81" s="1305"/>
      <c r="S81" s="1305"/>
      <c r="T81" s="1305"/>
      <c r="U81" s="1305"/>
      <c r="V81" s="1305"/>
      <c r="W81" s="1305"/>
      <c r="X81" s="1305"/>
      <c r="Y81" s="1305"/>
      <c r="Z81" s="1305"/>
      <c r="AA81" s="1305"/>
      <c r="AB81" s="1305"/>
      <c r="AC81" s="1305"/>
      <c r="AD81" s="1305"/>
      <c r="AE81" s="1305"/>
      <c r="AF81" s="1305"/>
      <c r="AG81" s="1305"/>
      <c r="AH81" s="1305"/>
      <c r="AI81" s="988"/>
    </row>
    <row r="82" spans="1:72" ht="15" customHeight="1">
      <c r="A82" s="1431" t="s">
        <v>701</v>
      </c>
      <c r="B82" s="1325"/>
      <c r="C82" s="1325"/>
      <c r="D82" s="1325"/>
      <c r="E82" s="1325"/>
      <c r="F82" s="1326"/>
      <c r="G82" s="1307" t="s">
        <v>650</v>
      </c>
      <c r="H82" s="1307"/>
      <c r="I82" s="1307"/>
      <c r="J82" s="1307"/>
      <c r="K82" s="1307"/>
      <c r="L82" s="1307"/>
      <c r="M82" s="1307"/>
      <c r="N82" s="1308"/>
      <c r="O82" s="983"/>
      <c r="P82" s="1304"/>
      <c r="Q82" s="1304"/>
      <c r="R82" s="1304"/>
      <c r="S82" s="1304"/>
      <c r="T82" s="1304"/>
      <c r="U82" s="1304"/>
      <c r="V82" s="1304"/>
      <c r="W82" s="1304"/>
      <c r="X82" s="1304"/>
      <c r="Y82" s="1304"/>
      <c r="Z82" s="1304"/>
      <c r="AA82" s="1304"/>
      <c r="AB82" s="1304"/>
      <c r="AC82" s="1304"/>
      <c r="AD82" s="1304"/>
      <c r="AE82" s="1304"/>
      <c r="AF82" s="1304"/>
      <c r="AG82" s="1304"/>
      <c r="AH82" s="1304"/>
      <c r="AI82" s="984"/>
    </row>
    <row r="83" spans="1:72" ht="15" customHeight="1">
      <c r="A83" s="1479"/>
      <c r="B83" s="1480"/>
      <c r="C83" s="1480"/>
      <c r="D83" s="1480"/>
      <c r="E83" s="1480"/>
      <c r="F83" s="1481"/>
      <c r="G83" s="2554"/>
      <c r="H83" s="2554"/>
      <c r="I83" s="2554"/>
      <c r="J83" s="2554"/>
      <c r="K83" s="2554"/>
      <c r="L83" s="2554"/>
      <c r="M83" s="2554"/>
      <c r="N83" s="2555"/>
      <c r="O83" s="987"/>
      <c r="P83" s="1305"/>
      <c r="Q83" s="1305"/>
      <c r="R83" s="1305"/>
      <c r="S83" s="1305"/>
      <c r="T83" s="1305"/>
      <c r="U83" s="1305"/>
      <c r="V83" s="1305"/>
      <c r="W83" s="1305"/>
      <c r="X83" s="1305"/>
      <c r="Y83" s="1305"/>
      <c r="Z83" s="1305"/>
      <c r="AA83" s="1305"/>
      <c r="AB83" s="1305"/>
      <c r="AC83" s="1305"/>
      <c r="AD83" s="1305"/>
      <c r="AE83" s="1305"/>
      <c r="AF83" s="1305"/>
      <c r="AG83" s="1305"/>
      <c r="AH83" s="1305"/>
      <c r="AI83" s="988"/>
    </row>
    <row r="84" spans="1:72" ht="15" customHeight="1">
      <c r="A84" s="1479"/>
      <c r="B84" s="1480"/>
      <c r="C84" s="1480"/>
      <c r="D84" s="1480"/>
      <c r="E84" s="1480"/>
      <c r="F84" s="1481"/>
      <c r="G84" s="3430" t="s">
        <v>652</v>
      </c>
      <c r="H84" s="1307"/>
      <c r="I84" s="1307"/>
      <c r="J84" s="1307"/>
      <c r="K84" s="1307"/>
      <c r="L84" s="1307"/>
      <c r="M84" s="1307"/>
      <c r="N84" s="1308"/>
      <c r="O84" s="983"/>
      <c r="P84" s="1304"/>
      <c r="Q84" s="1304"/>
      <c r="R84" s="1304"/>
      <c r="S84" s="1304"/>
      <c r="T84" s="1304"/>
      <c r="U84" s="1304"/>
      <c r="V84" s="1304"/>
      <c r="W84" s="1304"/>
      <c r="X84" s="1304"/>
      <c r="Y84" s="1304"/>
      <c r="Z84" s="1304"/>
      <c r="AA84" s="1304"/>
      <c r="AB84" s="1304"/>
      <c r="AC84" s="1304"/>
      <c r="AD84" s="1304"/>
      <c r="AE84" s="1304"/>
      <c r="AF84" s="1304"/>
      <c r="AG84" s="1304"/>
      <c r="AH84" s="1304"/>
      <c r="AI84" s="984"/>
    </row>
    <row r="85" spans="1:72" ht="15" customHeight="1">
      <c r="A85" s="1479"/>
      <c r="B85" s="1480"/>
      <c r="C85" s="1480"/>
      <c r="D85" s="1480"/>
      <c r="E85" s="1480"/>
      <c r="F85" s="1481"/>
      <c r="G85" s="2554"/>
      <c r="H85" s="2554"/>
      <c r="I85" s="2554"/>
      <c r="J85" s="2554"/>
      <c r="K85" s="2554"/>
      <c r="L85" s="2554"/>
      <c r="M85" s="2554"/>
      <c r="N85" s="2555"/>
      <c r="O85" s="987"/>
      <c r="P85" s="1305"/>
      <c r="Q85" s="1305"/>
      <c r="R85" s="1305"/>
      <c r="S85" s="1305"/>
      <c r="T85" s="1305"/>
      <c r="U85" s="1305"/>
      <c r="V85" s="1305"/>
      <c r="W85" s="1305"/>
      <c r="X85" s="1305"/>
      <c r="Y85" s="1305"/>
      <c r="Z85" s="1305"/>
      <c r="AA85" s="1305"/>
      <c r="AB85" s="1305"/>
      <c r="AC85" s="1305"/>
      <c r="AD85" s="1305"/>
      <c r="AE85" s="1305"/>
      <c r="AF85" s="1305"/>
      <c r="AG85" s="1305"/>
      <c r="AH85" s="1305"/>
      <c r="AI85" s="988"/>
    </row>
    <row r="86" spans="1:72" ht="15" customHeight="1">
      <c r="A86" s="1625" t="s">
        <v>702</v>
      </c>
      <c r="B86" s="1626"/>
      <c r="C86" s="1626"/>
      <c r="D86" s="1626"/>
      <c r="E86" s="1626"/>
      <c r="F86" s="1627"/>
      <c r="G86" s="2723" t="s">
        <v>651</v>
      </c>
      <c r="H86" s="2724"/>
      <c r="I86" s="2724"/>
      <c r="J86" s="2724"/>
      <c r="K86" s="2724"/>
      <c r="L86" s="2724"/>
      <c r="M86" s="2724"/>
      <c r="N86" s="2725"/>
      <c r="O86" s="3311"/>
      <c r="P86" s="3419"/>
      <c r="Q86" s="3419"/>
      <c r="R86" s="3419"/>
      <c r="S86" s="3419"/>
      <c r="T86" s="3419"/>
      <c r="U86" s="3419"/>
      <c r="V86" s="3419"/>
      <c r="W86" s="3419"/>
      <c r="X86" s="3419"/>
      <c r="Y86" s="3419"/>
      <c r="Z86" s="3419"/>
      <c r="AA86" s="3419"/>
      <c r="AB86" s="3419"/>
      <c r="AC86" s="3419"/>
      <c r="AD86" s="3419"/>
      <c r="AE86" s="3419"/>
      <c r="AF86" s="3419"/>
      <c r="AG86" s="3419"/>
      <c r="AH86" s="3419"/>
      <c r="AI86" s="3431"/>
    </row>
    <row r="87" spans="1:72" ht="15" customHeight="1">
      <c r="A87" s="1628"/>
      <c r="B87" s="1629"/>
      <c r="C87" s="1629"/>
      <c r="D87" s="1629"/>
      <c r="E87" s="1629"/>
      <c r="F87" s="1630"/>
      <c r="G87" s="2728"/>
      <c r="H87" s="2729"/>
      <c r="I87" s="2729"/>
      <c r="J87" s="2729"/>
      <c r="K87" s="2729"/>
      <c r="L87" s="2729"/>
      <c r="M87" s="2729"/>
      <c r="N87" s="2730"/>
      <c r="O87" s="1476"/>
      <c r="P87" s="2742"/>
      <c r="Q87" s="2742"/>
      <c r="R87" s="2742"/>
      <c r="S87" s="2742"/>
      <c r="T87" s="2742"/>
      <c r="U87" s="2742"/>
      <c r="V87" s="2742"/>
      <c r="W87" s="2742"/>
      <c r="X87" s="2742"/>
      <c r="Y87" s="2742"/>
      <c r="Z87" s="2742"/>
      <c r="AA87" s="2742"/>
      <c r="AB87" s="2742"/>
      <c r="AC87" s="2742"/>
      <c r="AD87" s="2742"/>
      <c r="AE87" s="2742"/>
      <c r="AF87" s="2742"/>
      <c r="AG87" s="2742"/>
      <c r="AH87" s="2742"/>
      <c r="AI87" s="3432"/>
    </row>
    <row r="88" spans="1:72" ht="15" customHeight="1">
      <c r="A88" s="1628"/>
      <c r="B88" s="1629"/>
      <c r="C88" s="1629"/>
      <c r="D88" s="1629"/>
      <c r="E88" s="1629"/>
      <c r="F88" s="1630"/>
      <c r="G88" s="2541" t="s">
        <v>178</v>
      </c>
      <c r="H88" s="2726"/>
      <c r="I88" s="2726"/>
      <c r="J88" s="2726"/>
      <c r="K88" s="2726"/>
      <c r="L88" s="2726"/>
      <c r="M88" s="2726"/>
      <c r="N88" s="2727"/>
      <c r="O88" s="25"/>
      <c r="P88" s="3419"/>
      <c r="Q88" s="3419"/>
      <c r="R88" s="3419"/>
      <c r="S88" s="3419"/>
      <c r="T88" s="3419"/>
      <c r="U88" s="3419"/>
      <c r="V88" s="3419"/>
      <c r="W88" s="3419"/>
      <c r="X88" s="3419"/>
      <c r="Y88" s="3419"/>
      <c r="Z88" s="3419"/>
      <c r="AA88" s="3419"/>
      <c r="AB88" s="3419"/>
      <c r="AC88" s="3419"/>
      <c r="AD88" s="3419"/>
      <c r="AE88" s="3419"/>
      <c r="AF88" s="3419"/>
      <c r="AG88" s="3419"/>
      <c r="AH88" s="3419"/>
      <c r="AI88" s="150"/>
    </row>
    <row r="89" spans="1:72" ht="15" customHeight="1">
      <c r="A89" s="1628"/>
      <c r="B89" s="1629"/>
      <c r="C89" s="1629"/>
      <c r="D89" s="1629"/>
      <c r="E89" s="1629"/>
      <c r="F89" s="1630"/>
      <c r="G89" s="2728"/>
      <c r="H89" s="2729"/>
      <c r="I89" s="2729"/>
      <c r="J89" s="2729"/>
      <c r="K89" s="2729"/>
      <c r="L89" s="2729"/>
      <c r="M89" s="2729"/>
      <c r="N89" s="2730"/>
      <c r="O89" s="26"/>
      <c r="P89" s="2742"/>
      <c r="Q89" s="2742"/>
      <c r="R89" s="2742"/>
      <c r="S89" s="2742"/>
      <c r="T89" s="2742"/>
      <c r="U89" s="2742"/>
      <c r="V89" s="2742"/>
      <c r="W89" s="2742"/>
      <c r="X89" s="2742"/>
      <c r="Y89" s="2742"/>
      <c r="Z89" s="2742"/>
      <c r="AA89" s="2742"/>
      <c r="AB89" s="2742"/>
      <c r="AC89" s="2742"/>
      <c r="AD89" s="2742"/>
      <c r="AE89" s="2742"/>
      <c r="AF89" s="2742"/>
      <c r="AG89" s="2742"/>
      <c r="AH89" s="2742"/>
      <c r="AI89" s="151"/>
    </row>
    <row r="90" spans="1:72" ht="15" customHeight="1">
      <c r="A90" s="1628"/>
      <c r="B90" s="1629"/>
      <c r="C90" s="1629"/>
      <c r="D90" s="1629"/>
      <c r="E90" s="1629"/>
      <c r="F90" s="1630"/>
      <c r="G90" s="3418" t="s">
        <v>179</v>
      </c>
      <c r="H90" s="3418"/>
      <c r="I90" s="3418"/>
      <c r="J90" s="3418"/>
      <c r="K90" s="3418"/>
      <c r="L90" s="3418"/>
      <c r="M90" s="3418"/>
      <c r="N90" s="3418"/>
      <c r="O90" s="1475"/>
      <c r="P90" s="3419"/>
      <c r="Q90" s="3419"/>
      <c r="R90" s="3419"/>
      <c r="S90" s="3419"/>
      <c r="T90" s="3419"/>
      <c r="U90" s="3419"/>
      <c r="V90" s="3419"/>
      <c r="W90" s="3419"/>
      <c r="X90" s="3419"/>
      <c r="Y90" s="3419"/>
      <c r="Z90" s="3419"/>
      <c r="AA90" s="3419"/>
      <c r="AB90" s="3419"/>
      <c r="AC90" s="3419"/>
      <c r="AD90" s="3419"/>
      <c r="AE90" s="3419"/>
      <c r="AF90" s="3419"/>
      <c r="AG90" s="3419"/>
      <c r="AH90" s="3419"/>
      <c r="AI90" s="1469"/>
    </row>
    <row r="91" spans="1:72" ht="15" customHeight="1">
      <c r="A91" s="1631"/>
      <c r="B91" s="1632"/>
      <c r="C91" s="1632"/>
      <c r="D91" s="1632"/>
      <c r="E91" s="1632"/>
      <c r="F91" s="1633"/>
      <c r="G91" s="3418"/>
      <c r="H91" s="3418"/>
      <c r="I91" s="3418"/>
      <c r="J91" s="3418"/>
      <c r="K91" s="3418"/>
      <c r="L91" s="3418"/>
      <c r="M91" s="3418"/>
      <c r="N91" s="3418"/>
      <c r="O91" s="1476"/>
      <c r="P91" s="2742"/>
      <c r="Q91" s="2742"/>
      <c r="R91" s="2742"/>
      <c r="S91" s="2742"/>
      <c r="T91" s="2742"/>
      <c r="U91" s="2742"/>
      <c r="V91" s="2742"/>
      <c r="W91" s="2742"/>
      <c r="X91" s="2742"/>
      <c r="Y91" s="2742"/>
      <c r="Z91" s="2742"/>
      <c r="AA91" s="2742"/>
      <c r="AB91" s="2742"/>
      <c r="AC91" s="2742"/>
      <c r="AD91" s="2742"/>
      <c r="AE91" s="2742"/>
      <c r="AF91" s="2742"/>
      <c r="AG91" s="2742"/>
      <c r="AH91" s="2742"/>
      <c r="AI91" s="1470"/>
    </row>
    <row r="92" spans="1:72" s="1" customFormat="1" ht="15" customHeight="1">
      <c r="A92" s="3316" t="s">
        <v>925</v>
      </c>
      <c r="B92" s="3317"/>
      <c r="C92" s="2350" t="s">
        <v>551</v>
      </c>
      <c r="D92" s="2260"/>
      <c r="E92" s="2260"/>
      <c r="F92" s="2260"/>
      <c r="G92" s="2260"/>
      <c r="H92" s="2260"/>
      <c r="I92" s="2260"/>
      <c r="J92" s="2260"/>
      <c r="K92" s="2260"/>
      <c r="L92" s="2260"/>
      <c r="M92" s="2260"/>
      <c r="N92" s="2376"/>
      <c r="O92" s="1526" t="s">
        <v>531</v>
      </c>
      <c r="P92" s="1526"/>
      <c r="Q92" s="1526"/>
      <c r="R92" s="1526"/>
      <c r="S92" s="1526"/>
      <c r="T92" s="1526"/>
      <c r="U92" s="1526"/>
      <c r="V92" s="1526"/>
      <c r="W92" s="1526"/>
      <c r="X92" s="1526"/>
      <c r="Y92" s="1526"/>
      <c r="Z92" s="1526"/>
      <c r="AA92" s="1526"/>
      <c r="AB92" s="1526"/>
      <c r="AC92" s="1526"/>
      <c r="AD92" s="1526"/>
      <c r="AE92" s="1526"/>
      <c r="AF92" s="1526"/>
      <c r="AG92" s="1526"/>
      <c r="AH92" s="1526"/>
      <c r="AI92" s="1527"/>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row>
    <row r="93" spans="1:72" s="1" customFormat="1" ht="15" customHeight="1">
      <c r="A93" s="3318"/>
      <c r="B93" s="3319"/>
      <c r="C93" s="2589"/>
      <c r="D93" s="1888"/>
      <c r="E93" s="1888"/>
      <c r="F93" s="1888"/>
      <c r="G93" s="1888"/>
      <c r="H93" s="1888"/>
      <c r="I93" s="1888"/>
      <c r="J93" s="1888"/>
      <c r="K93" s="1888"/>
      <c r="L93" s="1888"/>
      <c r="M93" s="1888"/>
      <c r="N93" s="2590"/>
      <c r="O93" s="1459"/>
      <c r="P93" s="1459"/>
      <c r="Q93" s="1459"/>
      <c r="R93" s="1459"/>
      <c r="S93" s="1459"/>
      <c r="T93" s="1459"/>
      <c r="U93" s="1459"/>
      <c r="V93" s="1459"/>
      <c r="W93" s="1459"/>
      <c r="X93" s="1459"/>
      <c r="Y93" s="1459"/>
      <c r="Z93" s="1459"/>
      <c r="AA93" s="1459"/>
      <c r="AB93" s="1459"/>
      <c r="AC93" s="1459"/>
      <c r="AD93" s="1459"/>
      <c r="AE93" s="1459"/>
      <c r="AF93" s="1459"/>
      <c r="AG93" s="1459"/>
      <c r="AH93" s="1459"/>
      <c r="AI93" s="986"/>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row>
    <row r="94" spans="1:72" s="1" customFormat="1" ht="15" customHeight="1">
      <c r="A94" s="3318"/>
      <c r="B94" s="3319"/>
      <c r="C94" s="2377"/>
      <c r="D94" s="2261"/>
      <c r="E94" s="2261"/>
      <c r="F94" s="2261"/>
      <c r="G94" s="2261"/>
      <c r="H94" s="2261"/>
      <c r="I94" s="2261"/>
      <c r="J94" s="2261"/>
      <c r="K94" s="2261"/>
      <c r="L94" s="2261"/>
      <c r="M94" s="2261"/>
      <c r="N94" s="2378"/>
      <c r="O94" s="1305"/>
      <c r="P94" s="1305"/>
      <c r="Q94" s="1305"/>
      <c r="R94" s="1305"/>
      <c r="S94" s="1305"/>
      <c r="T94" s="1305"/>
      <c r="U94" s="1305"/>
      <c r="V94" s="1305"/>
      <c r="W94" s="1305"/>
      <c r="X94" s="1305"/>
      <c r="Y94" s="1305"/>
      <c r="Z94" s="1305"/>
      <c r="AA94" s="1305"/>
      <c r="AB94" s="1305"/>
      <c r="AC94" s="1305"/>
      <c r="AD94" s="1305"/>
      <c r="AE94" s="1305"/>
      <c r="AF94" s="1305"/>
      <c r="AG94" s="1305"/>
      <c r="AH94" s="1305"/>
      <c r="AI94" s="988"/>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row>
    <row r="95" spans="1:72" s="1" customFormat="1" ht="15" customHeight="1">
      <c r="A95" s="3318"/>
      <c r="B95" s="3319"/>
      <c r="C95" s="2350" t="s">
        <v>553</v>
      </c>
      <c r="D95" s="2351"/>
      <c r="E95" s="2351"/>
      <c r="F95" s="2351"/>
      <c r="G95" s="2351"/>
      <c r="H95" s="2351"/>
      <c r="I95" s="2351"/>
      <c r="J95" s="2351"/>
      <c r="K95" s="2351"/>
      <c r="L95" s="2351"/>
      <c r="M95" s="2351"/>
      <c r="N95" s="3322"/>
      <c r="O95" s="1526" t="s">
        <v>531</v>
      </c>
      <c r="P95" s="1526"/>
      <c r="Q95" s="1526"/>
      <c r="R95" s="1526"/>
      <c r="S95" s="1526"/>
      <c r="T95" s="1526"/>
      <c r="U95" s="1526"/>
      <c r="V95" s="1526"/>
      <c r="W95" s="1526"/>
      <c r="X95" s="1526"/>
      <c r="Y95" s="1526"/>
      <c r="Z95" s="1526"/>
      <c r="AA95" s="1526"/>
      <c r="AB95" s="1526"/>
      <c r="AC95" s="1526"/>
      <c r="AD95" s="1526"/>
      <c r="AE95" s="1526"/>
      <c r="AF95" s="1526"/>
      <c r="AG95" s="1526"/>
      <c r="AH95" s="1526"/>
      <c r="AI95" s="1527"/>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row>
    <row r="96" spans="1:72" s="1" customFormat="1" ht="15" customHeight="1">
      <c r="A96" s="3318"/>
      <c r="B96" s="3319"/>
      <c r="C96" s="3323"/>
      <c r="D96" s="1388"/>
      <c r="E96" s="1388"/>
      <c r="F96" s="1388"/>
      <c r="G96" s="1388"/>
      <c r="H96" s="1388"/>
      <c r="I96" s="1388"/>
      <c r="J96" s="1388"/>
      <c r="K96" s="1388"/>
      <c r="L96" s="1388"/>
      <c r="M96" s="1388"/>
      <c r="N96" s="3324"/>
      <c r="O96" s="1459"/>
      <c r="P96" s="1459"/>
      <c r="Q96" s="1459"/>
      <c r="R96" s="1459"/>
      <c r="S96" s="1459"/>
      <c r="T96" s="1459"/>
      <c r="U96" s="1459"/>
      <c r="V96" s="1459"/>
      <c r="W96" s="1459"/>
      <c r="X96" s="1459"/>
      <c r="Y96" s="1459"/>
      <c r="Z96" s="1459"/>
      <c r="AA96" s="1459"/>
      <c r="AB96" s="1459"/>
      <c r="AC96" s="1459"/>
      <c r="AD96" s="1459"/>
      <c r="AE96" s="1459"/>
      <c r="AF96" s="1459"/>
      <c r="AG96" s="1459"/>
      <c r="AH96" s="1459"/>
      <c r="AI96" s="986"/>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row>
    <row r="97" spans="1:72" s="1" customFormat="1" ht="15" customHeight="1">
      <c r="A97" s="3318"/>
      <c r="B97" s="3319"/>
      <c r="C97" s="2352"/>
      <c r="D97" s="1389"/>
      <c r="E97" s="1389"/>
      <c r="F97" s="1389"/>
      <c r="G97" s="1389"/>
      <c r="H97" s="1389"/>
      <c r="I97" s="1389"/>
      <c r="J97" s="1389"/>
      <c r="K97" s="1389"/>
      <c r="L97" s="1389"/>
      <c r="M97" s="1389"/>
      <c r="N97" s="3325"/>
      <c r="O97" s="1305"/>
      <c r="P97" s="1305"/>
      <c r="Q97" s="1305"/>
      <c r="R97" s="1305"/>
      <c r="S97" s="1305"/>
      <c r="T97" s="1305"/>
      <c r="U97" s="1305"/>
      <c r="V97" s="1305"/>
      <c r="W97" s="1305"/>
      <c r="X97" s="1305"/>
      <c r="Y97" s="1305"/>
      <c r="Z97" s="1305"/>
      <c r="AA97" s="1305"/>
      <c r="AB97" s="1305"/>
      <c r="AC97" s="1305"/>
      <c r="AD97" s="1305"/>
      <c r="AE97" s="1305"/>
      <c r="AF97" s="1305"/>
      <c r="AG97" s="1305"/>
      <c r="AH97" s="1305"/>
      <c r="AI97" s="988"/>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row>
    <row r="98" spans="1:72" s="1" customFormat="1" ht="15" customHeight="1">
      <c r="A98" s="3318"/>
      <c r="B98" s="3319"/>
      <c r="C98" s="2350" t="s">
        <v>552</v>
      </c>
      <c r="D98" s="2351"/>
      <c r="E98" s="2351"/>
      <c r="F98" s="2351"/>
      <c r="G98" s="2351"/>
      <c r="H98" s="2351"/>
      <c r="I98" s="2351"/>
      <c r="J98" s="2351"/>
      <c r="K98" s="2351"/>
      <c r="L98" s="2351"/>
      <c r="M98" s="2351"/>
      <c r="N98" s="3322"/>
      <c r="O98" s="1526" t="s">
        <v>531</v>
      </c>
      <c r="P98" s="1526"/>
      <c r="Q98" s="1526"/>
      <c r="R98" s="1526"/>
      <c r="S98" s="1526"/>
      <c r="T98" s="1526"/>
      <c r="U98" s="1526"/>
      <c r="V98" s="1526"/>
      <c r="W98" s="1526"/>
      <c r="X98" s="1526"/>
      <c r="Y98" s="1526"/>
      <c r="Z98" s="1526"/>
      <c r="AA98" s="1526"/>
      <c r="AB98" s="1526"/>
      <c r="AC98" s="1526"/>
      <c r="AD98" s="1526"/>
      <c r="AE98" s="1526"/>
      <c r="AF98" s="1526"/>
      <c r="AG98" s="1526"/>
      <c r="AH98" s="1526"/>
      <c r="AI98" s="1527"/>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row>
    <row r="99" spans="1:72" s="1" customFormat="1" ht="15" customHeight="1">
      <c r="A99" s="3318"/>
      <c r="B99" s="3319"/>
      <c r="C99" s="3323"/>
      <c r="D99" s="1388"/>
      <c r="E99" s="1388"/>
      <c r="F99" s="1388"/>
      <c r="G99" s="1388"/>
      <c r="H99" s="1388"/>
      <c r="I99" s="1388"/>
      <c r="J99" s="1388"/>
      <c r="K99" s="1388"/>
      <c r="L99" s="1388"/>
      <c r="M99" s="1388"/>
      <c r="N99" s="3324"/>
      <c r="O99" s="1459"/>
      <c r="P99" s="1459"/>
      <c r="Q99" s="1459"/>
      <c r="R99" s="1459"/>
      <c r="S99" s="1459"/>
      <c r="T99" s="1459"/>
      <c r="U99" s="1459"/>
      <c r="V99" s="1459"/>
      <c r="W99" s="1459"/>
      <c r="X99" s="1459"/>
      <c r="Y99" s="1459"/>
      <c r="Z99" s="1459"/>
      <c r="AA99" s="1459"/>
      <c r="AB99" s="1459"/>
      <c r="AC99" s="1459"/>
      <c r="AD99" s="1459"/>
      <c r="AE99" s="1459"/>
      <c r="AF99" s="1459"/>
      <c r="AG99" s="1459"/>
      <c r="AH99" s="1459"/>
      <c r="AI99" s="986"/>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row>
    <row r="100" spans="1:72" s="1" customFormat="1" ht="15" customHeight="1">
      <c r="A100" s="3318"/>
      <c r="B100" s="3319"/>
      <c r="C100" s="2352"/>
      <c r="D100" s="1389"/>
      <c r="E100" s="1389"/>
      <c r="F100" s="1389"/>
      <c r="G100" s="1389"/>
      <c r="H100" s="1389"/>
      <c r="I100" s="1389"/>
      <c r="J100" s="1389"/>
      <c r="K100" s="1389"/>
      <c r="L100" s="1389"/>
      <c r="M100" s="1389"/>
      <c r="N100" s="3325"/>
      <c r="O100" s="1305"/>
      <c r="P100" s="1305"/>
      <c r="Q100" s="1305"/>
      <c r="R100" s="1305"/>
      <c r="S100" s="1305"/>
      <c r="T100" s="1305"/>
      <c r="U100" s="1305"/>
      <c r="V100" s="1305"/>
      <c r="W100" s="1305"/>
      <c r="X100" s="1305"/>
      <c r="Y100" s="1305"/>
      <c r="Z100" s="1305"/>
      <c r="AA100" s="1305"/>
      <c r="AB100" s="1305"/>
      <c r="AC100" s="1305"/>
      <c r="AD100" s="1305"/>
      <c r="AE100" s="1305"/>
      <c r="AF100" s="1305"/>
      <c r="AG100" s="1305"/>
      <c r="AH100" s="1305"/>
      <c r="AI100" s="988"/>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row>
    <row r="101" spans="1:72" s="1" customFormat="1" ht="15" customHeight="1">
      <c r="A101" s="3318"/>
      <c r="B101" s="3319"/>
      <c r="C101" s="2350" t="s">
        <v>946</v>
      </c>
      <c r="D101" s="2351"/>
      <c r="E101" s="2351"/>
      <c r="F101" s="2351"/>
      <c r="G101" s="2351"/>
      <c r="H101" s="2351"/>
      <c r="I101" s="2351"/>
      <c r="J101" s="2351"/>
      <c r="K101" s="2351"/>
      <c r="L101" s="2351"/>
      <c r="M101" s="2351"/>
      <c r="N101" s="3322"/>
      <c r="O101" s="1167" t="s">
        <v>926</v>
      </c>
      <c r="P101" s="1168"/>
      <c r="Q101" s="1168"/>
      <c r="R101" s="1168"/>
      <c r="S101" s="1168"/>
      <c r="T101" s="1168"/>
      <c r="U101" s="1168"/>
      <c r="V101" s="1168"/>
      <c r="W101" s="1168"/>
      <c r="X101" s="1168"/>
      <c r="Y101" s="1168"/>
      <c r="Z101" s="1168"/>
      <c r="AA101" s="1168"/>
      <c r="AB101" s="1168"/>
      <c r="AC101" s="1168"/>
      <c r="AD101" s="1168"/>
      <c r="AE101" s="1168"/>
      <c r="AF101" s="1168"/>
      <c r="AG101" s="1168"/>
      <c r="AH101" s="1168"/>
      <c r="AI101" s="116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row>
    <row r="102" spans="1:72" s="1" customFormat="1" ht="15" customHeight="1">
      <c r="A102" s="3318"/>
      <c r="B102" s="3319"/>
      <c r="C102" s="3323"/>
      <c r="D102" s="1388"/>
      <c r="E102" s="1388"/>
      <c r="F102" s="1388"/>
      <c r="G102" s="1388"/>
      <c r="H102" s="1388"/>
      <c r="I102" s="1388"/>
      <c r="J102" s="1388"/>
      <c r="K102" s="1388"/>
      <c r="L102" s="1388"/>
      <c r="M102" s="1388"/>
      <c r="N102" s="3324"/>
      <c r="O102" s="1170"/>
      <c r="P102" s="1171"/>
      <c r="Q102" s="1171"/>
      <c r="R102" s="1171"/>
      <c r="S102" s="1171"/>
      <c r="T102" s="1171"/>
      <c r="U102" s="1171"/>
      <c r="V102" s="1171"/>
      <c r="W102" s="1171"/>
      <c r="X102" s="1171"/>
      <c r="Y102" s="1171"/>
      <c r="Z102" s="1171"/>
      <c r="AA102" s="1171"/>
      <c r="AB102" s="1171"/>
      <c r="AC102" s="1171"/>
      <c r="AD102" s="1171"/>
      <c r="AE102" s="1171"/>
      <c r="AF102" s="1171"/>
      <c r="AG102" s="1171"/>
      <c r="AH102" s="1171"/>
      <c r="AI102" s="1172"/>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row>
    <row r="103" spans="1:72" s="1" customFormat="1" ht="15" customHeight="1">
      <c r="A103" s="3318"/>
      <c r="B103" s="3319"/>
      <c r="C103" s="3323"/>
      <c r="D103" s="1388"/>
      <c r="E103" s="1388"/>
      <c r="F103" s="1388"/>
      <c r="G103" s="1388"/>
      <c r="H103" s="1388"/>
      <c r="I103" s="1388"/>
      <c r="J103" s="1388"/>
      <c r="K103" s="1388"/>
      <c r="L103" s="1388"/>
      <c r="M103" s="1388"/>
      <c r="N103" s="3324"/>
      <c r="O103" s="1173"/>
      <c r="P103" s="1174"/>
      <c r="Q103" s="1174"/>
      <c r="R103" s="1174"/>
      <c r="S103" s="1174"/>
      <c r="T103" s="1174"/>
      <c r="U103" s="1174"/>
      <c r="V103" s="1174"/>
      <c r="W103" s="1174"/>
      <c r="X103" s="1174"/>
      <c r="Y103" s="1174"/>
      <c r="Z103" s="1174"/>
      <c r="AA103" s="1174"/>
      <c r="AB103" s="1174"/>
      <c r="AC103" s="1174"/>
      <c r="AD103" s="1174"/>
      <c r="AE103" s="1174"/>
      <c r="AF103" s="1174"/>
      <c r="AG103" s="1174"/>
      <c r="AH103" s="1174"/>
      <c r="AI103" s="1175"/>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row>
    <row r="104" spans="1:72" s="1" customFormat="1" ht="15" customHeight="1">
      <c r="A104" s="3318"/>
      <c r="B104" s="3319"/>
      <c r="C104" s="3323"/>
      <c r="D104" s="1388"/>
      <c r="E104" s="1388"/>
      <c r="F104" s="1388"/>
      <c r="G104" s="1388"/>
      <c r="H104" s="1388"/>
      <c r="I104" s="1388"/>
      <c r="J104" s="1388"/>
      <c r="K104" s="1388"/>
      <c r="L104" s="1388"/>
      <c r="M104" s="1388"/>
      <c r="N104" s="3324"/>
      <c r="O104" s="985"/>
      <c r="P104" s="1459"/>
      <c r="Q104" s="1459"/>
      <c r="R104" s="1459"/>
      <c r="S104" s="1459"/>
      <c r="T104" s="1459"/>
      <c r="U104" s="1459"/>
      <c r="V104" s="1459"/>
      <c r="W104" s="1459"/>
      <c r="X104" s="1459"/>
      <c r="Y104" s="1459"/>
      <c r="Z104" s="1459"/>
      <c r="AA104" s="1459"/>
      <c r="AB104" s="1459"/>
      <c r="AC104" s="1459"/>
      <c r="AD104" s="1459"/>
      <c r="AE104" s="1459"/>
      <c r="AF104" s="1459"/>
      <c r="AG104" s="1459"/>
      <c r="AH104" s="1459"/>
      <c r="AI104" s="986"/>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row>
    <row r="105" spans="1:72" ht="15" customHeight="1">
      <c r="A105" s="3320"/>
      <c r="B105" s="3321"/>
      <c r="C105" s="2352"/>
      <c r="D105" s="1389"/>
      <c r="E105" s="1389"/>
      <c r="F105" s="1389"/>
      <c r="G105" s="1389"/>
      <c r="H105" s="1389"/>
      <c r="I105" s="1389"/>
      <c r="J105" s="1389"/>
      <c r="K105" s="1389"/>
      <c r="L105" s="1389"/>
      <c r="M105" s="1389"/>
      <c r="N105" s="3325"/>
      <c r="O105" s="987"/>
      <c r="P105" s="1305"/>
      <c r="Q105" s="1305"/>
      <c r="R105" s="1305"/>
      <c r="S105" s="1305"/>
      <c r="T105" s="1305"/>
      <c r="U105" s="1305"/>
      <c r="V105" s="1305"/>
      <c r="W105" s="1305"/>
      <c r="X105" s="1305"/>
      <c r="Y105" s="1305"/>
      <c r="Z105" s="1305"/>
      <c r="AA105" s="1305"/>
      <c r="AB105" s="1305"/>
      <c r="AC105" s="1305"/>
      <c r="AD105" s="1305"/>
      <c r="AE105" s="1305"/>
      <c r="AF105" s="1305"/>
      <c r="AG105" s="1305"/>
      <c r="AH105" s="1305"/>
      <c r="AI105" s="988"/>
    </row>
    <row r="106" spans="1:72" ht="15" customHeight="1" thickBot="1">
      <c r="A106" s="3475">
        <v>27</v>
      </c>
      <c r="B106" s="3475"/>
      <c r="C106" s="3475"/>
      <c r="D106" s="3475"/>
      <c r="E106" s="3475"/>
      <c r="F106" s="3475"/>
      <c r="G106" s="3475"/>
      <c r="H106" s="3475"/>
      <c r="I106" s="3475"/>
      <c r="J106" s="3475"/>
      <c r="K106" s="3475"/>
      <c r="L106" s="3475"/>
      <c r="M106" s="3475"/>
      <c r="N106" s="3475"/>
      <c r="O106" s="3475"/>
      <c r="P106" s="3475"/>
      <c r="Q106" s="3475"/>
      <c r="R106" s="3475"/>
      <c r="S106" s="3475"/>
      <c r="T106" s="3475"/>
      <c r="U106" s="3475"/>
      <c r="V106" s="3475"/>
      <c r="W106" s="3475"/>
      <c r="X106" s="3475"/>
      <c r="Y106" s="3475"/>
      <c r="Z106" s="3475"/>
      <c r="AA106" s="3475"/>
      <c r="AB106" s="3475"/>
      <c r="AC106" s="3475"/>
      <c r="AD106" s="3475"/>
      <c r="AE106" s="3475"/>
      <c r="AF106" s="3475"/>
      <c r="AG106" s="3475"/>
      <c r="AH106" s="3475"/>
      <c r="AI106" s="3475"/>
    </row>
    <row r="107" spans="1:72" ht="15" customHeight="1">
      <c r="A107" s="3408" t="s">
        <v>703</v>
      </c>
      <c r="B107" s="3409"/>
      <c r="C107" s="3480" t="s">
        <v>79</v>
      </c>
      <c r="D107" s="3481"/>
      <c r="E107" s="3481"/>
      <c r="F107" s="3481"/>
      <c r="G107" s="3481"/>
      <c r="H107" s="3481"/>
      <c r="I107" s="3416"/>
      <c r="J107" s="3416"/>
      <c r="K107" s="3416"/>
      <c r="L107" s="3416"/>
      <c r="M107" s="3416"/>
      <c r="N107" s="3416"/>
      <c r="O107" s="3416"/>
      <c r="P107" s="3416"/>
      <c r="Q107" s="3340" t="s">
        <v>80</v>
      </c>
      <c r="R107" s="3340"/>
      <c r="S107" s="3340"/>
      <c r="T107" s="3340"/>
      <c r="U107" s="3340"/>
      <c r="V107" s="3340"/>
      <c r="W107" s="3341"/>
      <c r="X107" s="3341"/>
      <c r="Y107" s="3341"/>
      <c r="Z107" s="3341"/>
      <c r="AA107" s="3341"/>
      <c r="AB107" s="3341"/>
      <c r="AC107" s="3341"/>
      <c r="AD107" s="3341"/>
      <c r="AE107" s="3341"/>
      <c r="AF107" s="3341"/>
      <c r="AG107" s="3341"/>
      <c r="AH107" s="3341"/>
      <c r="AI107" s="3341"/>
    </row>
    <row r="108" spans="1:72" ht="15" customHeight="1" thickBot="1">
      <c r="A108" s="3410"/>
      <c r="B108" s="3411"/>
      <c r="C108" s="3482"/>
      <c r="D108" s="3483"/>
      <c r="E108" s="3483"/>
      <c r="F108" s="3483"/>
      <c r="G108" s="3483"/>
      <c r="H108" s="3483"/>
      <c r="I108" s="3417"/>
      <c r="J108" s="3417"/>
      <c r="K108" s="3417"/>
      <c r="L108" s="3417"/>
      <c r="M108" s="3417"/>
      <c r="N108" s="3417"/>
      <c r="O108" s="3417"/>
      <c r="P108" s="3417"/>
      <c r="Q108" s="3415"/>
      <c r="R108" s="3415"/>
      <c r="S108" s="3415"/>
      <c r="T108" s="3415"/>
      <c r="U108" s="3415"/>
      <c r="V108" s="3415"/>
      <c r="W108" s="3414"/>
      <c r="X108" s="3414"/>
      <c r="Y108" s="3414"/>
      <c r="Z108" s="3414"/>
      <c r="AA108" s="3414"/>
      <c r="AB108" s="3414"/>
      <c r="AC108" s="3414"/>
      <c r="AD108" s="3414"/>
      <c r="AE108" s="3414"/>
      <c r="AF108" s="3414"/>
      <c r="AG108" s="3414"/>
      <c r="AH108" s="3414"/>
      <c r="AI108" s="3414"/>
    </row>
    <row r="109" spans="1:72" ht="15" customHeight="1" thickBot="1">
      <c r="A109" s="3410"/>
      <c r="B109" s="3411"/>
      <c r="C109" s="3476" t="s">
        <v>81</v>
      </c>
      <c r="D109" s="3476"/>
      <c r="E109" s="3476"/>
      <c r="F109" s="3476"/>
      <c r="G109" s="3476"/>
      <c r="H109" s="3476"/>
      <c r="I109" s="3476"/>
      <c r="J109" s="3476"/>
      <c r="K109" s="3476"/>
      <c r="L109" s="3476"/>
      <c r="M109" s="3478"/>
      <c r="N109" s="3479"/>
      <c r="O109" s="3476" t="s">
        <v>67</v>
      </c>
      <c r="P109" s="3477"/>
      <c r="Q109" s="3485" t="s">
        <v>240</v>
      </c>
      <c r="R109" s="3486"/>
      <c r="S109" s="3486"/>
      <c r="T109" s="3486"/>
      <c r="U109" s="3486"/>
      <c r="V109" s="3486"/>
      <c r="W109" s="3486"/>
      <c r="X109" s="3486"/>
      <c r="Y109" s="3486"/>
      <c r="Z109" s="3486"/>
      <c r="AA109" s="3486"/>
      <c r="AB109" s="3486"/>
      <c r="AC109" s="3486"/>
      <c r="AD109" s="3486"/>
      <c r="AE109" s="3486"/>
      <c r="AF109" s="3486"/>
      <c r="AG109" s="3486"/>
      <c r="AH109" s="3486"/>
      <c r="AI109" s="3487"/>
    </row>
    <row r="110" spans="1:72" ht="15" customHeight="1">
      <c r="A110" s="3410"/>
      <c r="B110" s="3411"/>
      <c r="C110" s="3434" t="s">
        <v>180</v>
      </c>
      <c r="D110" s="3429" t="s">
        <v>82</v>
      </c>
      <c r="E110" s="3429"/>
      <c r="F110" s="3429"/>
      <c r="G110" s="3429"/>
      <c r="H110" s="3484" t="s">
        <v>63</v>
      </c>
      <c r="I110" s="3437"/>
      <c r="J110" s="3437">
        <f>'表紙・運営１(P1,2,3,4,5,6)'!D1</f>
        <v>5</v>
      </c>
      <c r="K110" s="3437"/>
      <c r="L110" s="68" t="s">
        <v>62</v>
      </c>
      <c r="M110" s="3437">
        <v>4</v>
      </c>
      <c r="N110" s="3437"/>
      <c r="O110" s="68" t="s">
        <v>20</v>
      </c>
      <c r="P110" s="3437">
        <v>1</v>
      </c>
      <c r="Q110" s="3437"/>
      <c r="R110" s="69" t="s">
        <v>48</v>
      </c>
      <c r="S110" s="3484" t="s">
        <v>83</v>
      </c>
      <c r="T110" s="3437"/>
      <c r="U110" s="3437"/>
      <c r="V110" s="3434"/>
      <c r="W110" s="3437" t="s">
        <v>182</v>
      </c>
      <c r="X110" s="3437"/>
      <c r="Y110" s="3437"/>
      <c r="Z110" s="3437"/>
      <c r="AA110" s="3437"/>
      <c r="AB110" s="3437"/>
      <c r="AC110" s="3437"/>
      <c r="AD110" s="3437"/>
      <c r="AE110" s="3434"/>
      <c r="AF110" s="3484" t="s">
        <v>23</v>
      </c>
      <c r="AG110" s="3437"/>
      <c r="AH110" s="3437"/>
      <c r="AI110" s="3488"/>
    </row>
    <row r="111" spans="1:72" ht="15" customHeight="1">
      <c r="A111" s="3410"/>
      <c r="B111" s="3411"/>
      <c r="C111" s="3435"/>
      <c r="D111" s="3340" t="s">
        <v>84</v>
      </c>
      <c r="E111" s="3340"/>
      <c r="F111" s="3340"/>
      <c r="G111" s="3340"/>
      <c r="H111" s="3340" t="s">
        <v>183</v>
      </c>
      <c r="I111" s="3340"/>
      <c r="J111" s="3340"/>
      <c r="K111" s="3340"/>
      <c r="L111" s="3340"/>
      <c r="M111" s="3340"/>
      <c r="N111" s="3340"/>
      <c r="O111" s="3340"/>
      <c r="P111" s="3340"/>
      <c r="Q111" s="3340"/>
      <c r="R111" s="3340"/>
      <c r="S111" s="3340"/>
      <c r="T111" s="3340"/>
      <c r="U111" s="3340" t="s">
        <v>85</v>
      </c>
      <c r="V111" s="3340"/>
      <c r="W111" s="3494">
        <v>3000000</v>
      </c>
      <c r="X111" s="3494"/>
      <c r="Y111" s="3494"/>
      <c r="Z111" s="3494"/>
      <c r="AA111" s="3494"/>
      <c r="AB111" s="3494"/>
      <c r="AC111" s="3494"/>
      <c r="AD111" s="3494"/>
      <c r="AE111" s="3495"/>
      <c r="AF111" s="3332"/>
      <c r="AG111" s="3333"/>
      <c r="AH111" s="3333"/>
      <c r="AI111" s="3489"/>
    </row>
    <row r="112" spans="1:72" ht="15" customHeight="1">
      <c r="A112" s="3410"/>
      <c r="B112" s="3411"/>
      <c r="C112" s="3435"/>
      <c r="D112" s="3340" t="s">
        <v>86</v>
      </c>
      <c r="E112" s="3340"/>
      <c r="F112" s="3340"/>
      <c r="G112" s="3340"/>
      <c r="H112" s="3340" t="s">
        <v>198</v>
      </c>
      <c r="I112" s="3340"/>
      <c r="J112" s="3340"/>
      <c r="K112" s="3340"/>
      <c r="L112" s="3340"/>
      <c r="M112" s="3340"/>
      <c r="N112" s="3340"/>
      <c r="O112" s="3340"/>
      <c r="P112" s="3340" t="s">
        <v>87</v>
      </c>
      <c r="Q112" s="3340"/>
      <c r="R112" s="3340"/>
      <c r="S112" s="3340"/>
      <c r="T112" s="3340"/>
      <c r="U112" s="2028" t="s">
        <v>199</v>
      </c>
      <c r="V112" s="2028"/>
      <c r="W112" s="2028"/>
      <c r="X112" s="2028"/>
      <c r="Y112" s="2028"/>
      <c r="Z112" s="2028"/>
      <c r="AA112" s="2028"/>
      <c r="AB112" s="2028"/>
      <c r="AC112" s="2028"/>
      <c r="AD112" s="2028"/>
      <c r="AE112" s="2097"/>
      <c r="AF112" s="3490"/>
      <c r="AG112" s="3491"/>
      <c r="AH112" s="3491"/>
      <c r="AI112" s="3492"/>
    </row>
    <row r="113" spans="1:35" ht="15" customHeight="1" thickBot="1">
      <c r="A113" s="3410"/>
      <c r="B113" s="3411"/>
      <c r="C113" s="3436"/>
      <c r="D113" s="3425" t="s">
        <v>181</v>
      </c>
      <c r="E113" s="3425"/>
      <c r="F113" s="3425"/>
      <c r="G113" s="3425"/>
      <c r="H113" s="3425"/>
      <c r="I113" s="3425"/>
      <c r="J113" s="3438" t="s">
        <v>197</v>
      </c>
      <c r="K113" s="3439"/>
      <c r="L113" s="3439"/>
      <c r="M113" s="3439"/>
      <c r="N113" s="3439"/>
      <c r="O113" s="3439"/>
      <c r="P113" s="3439"/>
      <c r="Q113" s="3439"/>
      <c r="R113" s="3439"/>
      <c r="S113" s="3439"/>
      <c r="T113" s="3439"/>
      <c r="U113" s="3439"/>
      <c r="V113" s="3439"/>
      <c r="W113" s="3439"/>
      <c r="X113" s="3439"/>
      <c r="Y113" s="3439"/>
      <c r="Z113" s="3439"/>
      <c r="AA113" s="3439"/>
      <c r="AB113" s="3439"/>
      <c r="AC113" s="3439"/>
      <c r="AD113" s="3439"/>
      <c r="AE113" s="3440"/>
      <c r="AF113" s="3334"/>
      <c r="AG113" s="3335"/>
      <c r="AH113" s="3335"/>
      <c r="AI113" s="3493"/>
    </row>
    <row r="114" spans="1:35" ht="15" customHeight="1">
      <c r="A114" s="3410"/>
      <c r="B114" s="3411"/>
      <c r="C114" s="3434">
        <v>1</v>
      </c>
      <c r="D114" s="3429" t="s">
        <v>82</v>
      </c>
      <c r="E114" s="3429"/>
      <c r="F114" s="3429"/>
      <c r="G114" s="3429"/>
      <c r="H114" s="2019"/>
      <c r="I114" s="2020"/>
      <c r="J114" s="1584"/>
      <c r="K114" s="1584"/>
      <c r="L114" s="1459" t="s">
        <v>62</v>
      </c>
      <c r="M114" s="1584"/>
      <c r="N114" s="1584"/>
      <c r="O114" s="1459" t="s">
        <v>46</v>
      </c>
      <c r="P114" s="1584"/>
      <c r="Q114" s="1584"/>
      <c r="R114" s="1544" t="s">
        <v>21</v>
      </c>
      <c r="S114" s="2118" t="s">
        <v>83</v>
      </c>
      <c r="T114" s="2118"/>
      <c r="U114" s="2118"/>
      <c r="V114" s="3422"/>
      <c r="W114" s="3336"/>
      <c r="X114" s="3336"/>
      <c r="Y114" s="3336"/>
      <c r="Z114" s="3336"/>
      <c r="AA114" s="3336"/>
      <c r="AB114" s="3336"/>
      <c r="AC114" s="3336"/>
      <c r="AD114" s="3336"/>
      <c r="AE114" s="3337"/>
      <c r="AF114" s="3472" t="s">
        <v>23</v>
      </c>
      <c r="AG114" s="2118"/>
      <c r="AH114" s="2118"/>
      <c r="AI114" s="2119"/>
    </row>
    <row r="115" spans="1:35" ht="15" customHeight="1">
      <c r="A115" s="3410"/>
      <c r="B115" s="3411"/>
      <c r="C115" s="3435"/>
      <c r="D115" s="3340"/>
      <c r="E115" s="3340"/>
      <c r="F115" s="3340"/>
      <c r="G115" s="3340"/>
      <c r="H115" s="2021"/>
      <c r="I115" s="2022"/>
      <c r="J115" s="1583"/>
      <c r="K115" s="1583"/>
      <c r="L115" s="1305"/>
      <c r="M115" s="1583"/>
      <c r="N115" s="1583"/>
      <c r="O115" s="1305"/>
      <c r="P115" s="1583"/>
      <c r="Q115" s="1583"/>
      <c r="R115" s="988"/>
      <c r="S115" s="3423"/>
      <c r="T115" s="3423"/>
      <c r="U115" s="3423"/>
      <c r="V115" s="3424"/>
      <c r="W115" s="3338"/>
      <c r="X115" s="3338"/>
      <c r="Y115" s="3338"/>
      <c r="Z115" s="3338"/>
      <c r="AA115" s="3338"/>
      <c r="AB115" s="3338"/>
      <c r="AC115" s="3338"/>
      <c r="AD115" s="3338"/>
      <c r="AE115" s="3339"/>
      <c r="AF115" s="3473"/>
      <c r="AG115" s="3423"/>
      <c r="AH115" s="3423"/>
      <c r="AI115" s="3474"/>
    </row>
    <row r="116" spans="1:35" ht="15" customHeight="1">
      <c r="A116" s="3410"/>
      <c r="B116" s="3411"/>
      <c r="C116" s="3435"/>
      <c r="D116" s="3340" t="s">
        <v>84</v>
      </c>
      <c r="E116" s="3340"/>
      <c r="F116" s="3340"/>
      <c r="G116" s="3340"/>
      <c r="H116" s="3416"/>
      <c r="I116" s="3416"/>
      <c r="J116" s="3416"/>
      <c r="K116" s="3416"/>
      <c r="L116" s="3416"/>
      <c r="M116" s="3416"/>
      <c r="N116" s="3416"/>
      <c r="O116" s="3416"/>
      <c r="P116" s="3416"/>
      <c r="Q116" s="3416"/>
      <c r="R116" s="3416"/>
      <c r="S116" s="3416"/>
      <c r="T116" s="3416"/>
      <c r="U116" s="3340" t="s">
        <v>85</v>
      </c>
      <c r="V116" s="3340"/>
      <c r="W116" s="3420"/>
      <c r="X116" s="3420"/>
      <c r="Y116" s="3420"/>
      <c r="Z116" s="3420"/>
      <c r="AA116" s="3420"/>
      <c r="AB116" s="3420"/>
      <c r="AC116" s="3420"/>
      <c r="AD116" s="3420"/>
      <c r="AE116" s="3421"/>
      <c r="AF116" s="3463"/>
      <c r="AG116" s="3464"/>
      <c r="AH116" s="3464"/>
      <c r="AI116" s="3465"/>
    </row>
    <row r="117" spans="1:35" ht="15" customHeight="1">
      <c r="A117" s="3410"/>
      <c r="B117" s="3411"/>
      <c r="C117" s="3435"/>
      <c r="D117" s="3340"/>
      <c r="E117" s="3340"/>
      <c r="F117" s="3340"/>
      <c r="G117" s="3340"/>
      <c r="H117" s="3416"/>
      <c r="I117" s="3416"/>
      <c r="J117" s="3416"/>
      <c r="K117" s="3416"/>
      <c r="L117" s="3416"/>
      <c r="M117" s="3416"/>
      <c r="N117" s="3416"/>
      <c r="O117" s="3416"/>
      <c r="P117" s="3416"/>
      <c r="Q117" s="3416"/>
      <c r="R117" s="3416"/>
      <c r="S117" s="3416"/>
      <c r="T117" s="3416"/>
      <c r="U117" s="3340"/>
      <c r="V117" s="3340"/>
      <c r="W117" s="3420"/>
      <c r="X117" s="3420"/>
      <c r="Y117" s="3420"/>
      <c r="Z117" s="3420"/>
      <c r="AA117" s="3420"/>
      <c r="AB117" s="3420"/>
      <c r="AC117" s="3420"/>
      <c r="AD117" s="3420"/>
      <c r="AE117" s="3421"/>
      <c r="AF117" s="3466"/>
      <c r="AG117" s="3467"/>
      <c r="AH117" s="3467"/>
      <c r="AI117" s="3468"/>
    </row>
    <row r="118" spans="1:35" ht="15" customHeight="1">
      <c r="A118" s="3410"/>
      <c r="B118" s="3411"/>
      <c r="C118" s="3435"/>
      <c r="D118" s="3340" t="s">
        <v>86</v>
      </c>
      <c r="E118" s="3340"/>
      <c r="F118" s="3340"/>
      <c r="G118" s="3340"/>
      <c r="H118" s="3341"/>
      <c r="I118" s="3341"/>
      <c r="J118" s="3341"/>
      <c r="K118" s="3341"/>
      <c r="L118" s="3341"/>
      <c r="M118" s="3341"/>
      <c r="N118" s="3341"/>
      <c r="O118" s="3341"/>
      <c r="P118" s="3340" t="s">
        <v>87</v>
      </c>
      <c r="Q118" s="3340"/>
      <c r="R118" s="3340"/>
      <c r="S118" s="3340"/>
      <c r="T118" s="3340"/>
      <c r="U118" s="3416"/>
      <c r="V118" s="3416"/>
      <c r="W118" s="3416"/>
      <c r="X118" s="3416"/>
      <c r="Y118" s="3416"/>
      <c r="Z118" s="3416"/>
      <c r="AA118" s="3416"/>
      <c r="AB118" s="3416"/>
      <c r="AC118" s="3416"/>
      <c r="AD118" s="3416"/>
      <c r="AE118" s="3433"/>
      <c r="AF118" s="3466"/>
      <c r="AG118" s="3467"/>
      <c r="AH118" s="3467"/>
      <c r="AI118" s="3468"/>
    </row>
    <row r="119" spans="1:35" ht="15" customHeight="1">
      <c r="A119" s="3410"/>
      <c r="B119" s="3411"/>
      <c r="C119" s="3435"/>
      <c r="D119" s="3340"/>
      <c r="E119" s="3340"/>
      <c r="F119" s="3340"/>
      <c r="G119" s="3340"/>
      <c r="H119" s="3341"/>
      <c r="I119" s="3341"/>
      <c r="J119" s="3341"/>
      <c r="K119" s="3341"/>
      <c r="L119" s="3341"/>
      <c r="M119" s="3341"/>
      <c r="N119" s="3341"/>
      <c r="O119" s="3341"/>
      <c r="P119" s="3340"/>
      <c r="Q119" s="3340"/>
      <c r="R119" s="3340"/>
      <c r="S119" s="3340"/>
      <c r="T119" s="3340"/>
      <c r="U119" s="3416"/>
      <c r="V119" s="3416"/>
      <c r="W119" s="3416"/>
      <c r="X119" s="3416"/>
      <c r="Y119" s="3416"/>
      <c r="Z119" s="3416"/>
      <c r="AA119" s="3416"/>
      <c r="AB119" s="3416"/>
      <c r="AC119" s="3416"/>
      <c r="AD119" s="3416"/>
      <c r="AE119" s="3433"/>
      <c r="AF119" s="3466"/>
      <c r="AG119" s="3467"/>
      <c r="AH119" s="3467"/>
      <c r="AI119" s="3468"/>
    </row>
    <row r="120" spans="1:35" ht="15" customHeight="1">
      <c r="A120" s="3410"/>
      <c r="B120" s="3411"/>
      <c r="C120" s="3435"/>
      <c r="D120" s="3340" t="s">
        <v>181</v>
      </c>
      <c r="E120" s="3340"/>
      <c r="F120" s="3340"/>
      <c r="G120" s="3340"/>
      <c r="H120" s="3340"/>
      <c r="I120" s="3340"/>
      <c r="J120" s="3332"/>
      <c r="K120" s="3333"/>
      <c r="L120" s="3333"/>
      <c r="M120" s="3333"/>
      <c r="N120" s="3333"/>
      <c r="O120" s="3333"/>
      <c r="P120" s="3333"/>
      <c r="Q120" s="3333"/>
      <c r="R120" s="3333"/>
      <c r="S120" s="3333"/>
      <c r="T120" s="3333"/>
      <c r="U120" s="3333"/>
      <c r="V120" s="3333"/>
      <c r="W120" s="3333"/>
      <c r="X120" s="3333"/>
      <c r="Y120" s="3333"/>
      <c r="Z120" s="3333"/>
      <c r="AA120" s="3333"/>
      <c r="AB120" s="3333"/>
      <c r="AC120" s="3333"/>
      <c r="AD120" s="3333"/>
      <c r="AE120" s="3333"/>
      <c r="AF120" s="3466"/>
      <c r="AG120" s="3467"/>
      <c r="AH120" s="3467"/>
      <c r="AI120" s="3468"/>
    </row>
    <row r="121" spans="1:35" ht="15" customHeight="1" thickBot="1">
      <c r="A121" s="3410"/>
      <c r="B121" s="3411"/>
      <c r="C121" s="3436"/>
      <c r="D121" s="3425"/>
      <c r="E121" s="3425"/>
      <c r="F121" s="3425"/>
      <c r="G121" s="3425"/>
      <c r="H121" s="3425"/>
      <c r="I121" s="3425"/>
      <c r="J121" s="3334"/>
      <c r="K121" s="3335"/>
      <c r="L121" s="3335"/>
      <c r="M121" s="3335"/>
      <c r="N121" s="3335"/>
      <c r="O121" s="3335"/>
      <c r="P121" s="3335"/>
      <c r="Q121" s="3335"/>
      <c r="R121" s="3335"/>
      <c r="S121" s="3335"/>
      <c r="T121" s="3335"/>
      <c r="U121" s="3335"/>
      <c r="V121" s="3335"/>
      <c r="W121" s="3335"/>
      <c r="X121" s="3335"/>
      <c r="Y121" s="3335"/>
      <c r="Z121" s="3335"/>
      <c r="AA121" s="3335"/>
      <c r="AB121" s="3335"/>
      <c r="AC121" s="3335"/>
      <c r="AD121" s="3335"/>
      <c r="AE121" s="3335"/>
      <c r="AF121" s="3469"/>
      <c r="AG121" s="3470"/>
      <c r="AH121" s="3470"/>
      <c r="AI121" s="3471"/>
    </row>
    <row r="122" spans="1:35" ht="15" customHeight="1">
      <c r="A122" s="3410"/>
      <c r="B122" s="3411"/>
      <c r="C122" s="3434">
        <v>2</v>
      </c>
      <c r="D122" s="3429" t="s">
        <v>82</v>
      </c>
      <c r="E122" s="3429"/>
      <c r="F122" s="3429"/>
      <c r="G122" s="3429"/>
      <c r="H122" s="2019"/>
      <c r="I122" s="2020"/>
      <c r="J122" s="1584"/>
      <c r="K122" s="1584"/>
      <c r="L122" s="1459" t="s">
        <v>62</v>
      </c>
      <c r="M122" s="1584"/>
      <c r="N122" s="1584"/>
      <c r="O122" s="1459" t="s">
        <v>46</v>
      </c>
      <c r="P122" s="1584"/>
      <c r="Q122" s="1584"/>
      <c r="R122" s="1544" t="s">
        <v>21</v>
      </c>
      <c r="S122" s="2118" t="s">
        <v>83</v>
      </c>
      <c r="T122" s="2118"/>
      <c r="U122" s="2118"/>
      <c r="V122" s="3422"/>
      <c r="W122" s="3336"/>
      <c r="X122" s="3336"/>
      <c r="Y122" s="3336"/>
      <c r="Z122" s="3336"/>
      <c r="AA122" s="3336"/>
      <c r="AB122" s="3336"/>
      <c r="AC122" s="3336"/>
      <c r="AD122" s="3336"/>
      <c r="AE122" s="3337"/>
      <c r="AF122" s="3472" t="s">
        <v>23</v>
      </c>
      <c r="AG122" s="2118"/>
      <c r="AH122" s="2118"/>
      <c r="AI122" s="2119"/>
    </row>
    <row r="123" spans="1:35" ht="15" customHeight="1">
      <c r="A123" s="3410"/>
      <c r="B123" s="3411"/>
      <c r="C123" s="3435"/>
      <c r="D123" s="3340"/>
      <c r="E123" s="3340"/>
      <c r="F123" s="3340"/>
      <c r="G123" s="3340"/>
      <c r="H123" s="2021"/>
      <c r="I123" s="2022"/>
      <c r="J123" s="1583"/>
      <c r="K123" s="1583"/>
      <c r="L123" s="1305"/>
      <c r="M123" s="1583"/>
      <c r="N123" s="1583"/>
      <c r="O123" s="1305"/>
      <c r="P123" s="1583"/>
      <c r="Q123" s="1583"/>
      <c r="R123" s="988"/>
      <c r="S123" s="3423"/>
      <c r="T123" s="3423"/>
      <c r="U123" s="3423"/>
      <c r="V123" s="3424"/>
      <c r="W123" s="3338"/>
      <c r="X123" s="3338"/>
      <c r="Y123" s="3338"/>
      <c r="Z123" s="3338"/>
      <c r="AA123" s="3338"/>
      <c r="AB123" s="3338"/>
      <c r="AC123" s="3338"/>
      <c r="AD123" s="3338"/>
      <c r="AE123" s="3339"/>
      <c r="AF123" s="3473"/>
      <c r="AG123" s="3423"/>
      <c r="AH123" s="3423"/>
      <c r="AI123" s="3474"/>
    </row>
    <row r="124" spans="1:35" ht="15" customHeight="1">
      <c r="A124" s="3410"/>
      <c r="B124" s="3411"/>
      <c r="C124" s="3435"/>
      <c r="D124" s="3340" t="s">
        <v>84</v>
      </c>
      <c r="E124" s="3340"/>
      <c r="F124" s="3340"/>
      <c r="G124" s="3340"/>
      <c r="H124" s="3416"/>
      <c r="I124" s="3416"/>
      <c r="J124" s="3416"/>
      <c r="K124" s="3416"/>
      <c r="L124" s="3416"/>
      <c r="M124" s="3416"/>
      <c r="N124" s="3416"/>
      <c r="O124" s="3416"/>
      <c r="P124" s="3416"/>
      <c r="Q124" s="3416"/>
      <c r="R124" s="3416"/>
      <c r="S124" s="3416"/>
      <c r="T124" s="3416"/>
      <c r="U124" s="3340" t="s">
        <v>85</v>
      </c>
      <c r="V124" s="3340"/>
      <c r="W124" s="3420"/>
      <c r="X124" s="3420"/>
      <c r="Y124" s="3420"/>
      <c r="Z124" s="3420"/>
      <c r="AA124" s="3420"/>
      <c r="AB124" s="3420"/>
      <c r="AC124" s="3420"/>
      <c r="AD124" s="3420"/>
      <c r="AE124" s="3421"/>
      <c r="AF124" s="3463"/>
      <c r="AG124" s="3464"/>
      <c r="AH124" s="3464"/>
      <c r="AI124" s="3465"/>
    </row>
    <row r="125" spans="1:35" ht="15" customHeight="1">
      <c r="A125" s="3410"/>
      <c r="B125" s="3411"/>
      <c r="C125" s="3435"/>
      <c r="D125" s="3340"/>
      <c r="E125" s="3340"/>
      <c r="F125" s="3340"/>
      <c r="G125" s="3340"/>
      <c r="H125" s="3416"/>
      <c r="I125" s="3416"/>
      <c r="J125" s="3416"/>
      <c r="K125" s="3416"/>
      <c r="L125" s="3416"/>
      <c r="M125" s="3416"/>
      <c r="N125" s="3416"/>
      <c r="O125" s="3416"/>
      <c r="P125" s="3416"/>
      <c r="Q125" s="3416"/>
      <c r="R125" s="3416"/>
      <c r="S125" s="3416"/>
      <c r="T125" s="3416"/>
      <c r="U125" s="3340"/>
      <c r="V125" s="3340"/>
      <c r="W125" s="3420"/>
      <c r="X125" s="3420"/>
      <c r="Y125" s="3420"/>
      <c r="Z125" s="3420"/>
      <c r="AA125" s="3420"/>
      <c r="AB125" s="3420"/>
      <c r="AC125" s="3420"/>
      <c r="AD125" s="3420"/>
      <c r="AE125" s="3421"/>
      <c r="AF125" s="3466"/>
      <c r="AG125" s="3467"/>
      <c r="AH125" s="3467"/>
      <c r="AI125" s="3468"/>
    </row>
    <row r="126" spans="1:35" ht="15" customHeight="1">
      <c r="A126" s="3410"/>
      <c r="B126" s="3411"/>
      <c r="C126" s="3435"/>
      <c r="D126" s="3340" t="s">
        <v>86</v>
      </c>
      <c r="E126" s="3340"/>
      <c r="F126" s="3340"/>
      <c r="G126" s="3340"/>
      <c r="H126" s="3341"/>
      <c r="I126" s="3341"/>
      <c r="J126" s="3341"/>
      <c r="K126" s="3341"/>
      <c r="L126" s="3341"/>
      <c r="M126" s="3341"/>
      <c r="N126" s="3341"/>
      <c r="O126" s="3341"/>
      <c r="P126" s="3340" t="s">
        <v>87</v>
      </c>
      <c r="Q126" s="3340"/>
      <c r="R126" s="3340"/>
      <c r="S126" s="3340"/>
      <c r="T126" s="3340"/>
      <c r="U126" s="3416"/>
      <c r="V126" s="3416"/>
      <c r="W126" s="3416"/>
      <c r="X126" s="3416"/>
      <c r="Y126" s="3416"/>
      <c r="Z126" s="3416"/>
      <c r="AA126" s="3416"/>
      <c r="AB126" s="3416"/>
      <c r="AC126" s="3416"/>
      <c r="AD126" s="3416"/>
      <c r="AE126" s="3433"/>
      <c r="AF126" s="3466"/>
      <c r="AG126" s="3467"/>
      <c r="AH126" s="3467"/>
      <c r="AI126" s="3468"/>
    </row>
    <row r="127" spans="1:35" ht="15" customHeight="1">
      <c r="A127" s="3410"/>
      <c r="B127" s="3411"/>
      <c r="C127" s="3435"/>
      <c r="D127" s="3340"/>
      <c r="E127" s="3340"/>
      <c r="F127" s="3340"/>
      <c r="G127" s="3340"/>
      <c r="H127" s="3341"/>
      <c r="I127" s="3341"/>
      <c r="J127" s="3341"/>
      <c r="K127" s="3341"/>
      <c r="L127" s="3341"/>
      <c r="M127" s="3341"/>
      <c r="N127" s="3341"/>
      <c r="O127" s="3341"/>
      <c r="P127" s="3340"/>
      <c r="Q127" s="3340"/>
      <c r="R127" s="3340"/>
      <c r="S127" s="3340"/>
      <c r="T127" s="3340"/>
      <c r="U127" s="3416"/>
      <c r="V127" s="3416"/>
      <c r="W127" s="3416"/>
      <c r="X127" s="3416"/>
      <c r="Y127" s="3416"/>
      <c r="Z127" s="3416"/>
      <c r="AA127" s="3416"/>
      <c r="AB127" s="3416"/>
      <c r="AC127" s="3416"/>
      <c r="AD127" s="3416"/>
      <c r="AE127" s="3433"/>
      <c r="AF127" s="3466"/>
      <c r="AG127" s="3467"/>
      <c r="AH127" s="3467"/>
      <c r="AI127" s="3468"/>
    </row>
    <row r="128" spans="1:35" ht="15" customHeight="1">
      <c r="A128" s="3410"/>
      <c r="B128" s="3411"/>
      <c r="C128" s="3435"/>
      <c r="D128" s="3340" t="s">
        <v>181</v>
      </c>
      <c r="E128" s="3340"/>
      <c r="F128" s="3340"/>
      <c r="G128" s="3340"/>
      <c r="H128" s="3340"/>
      <c r="I128" s="3340"/>
      <c r="J128" s="3332"/>
      <c r="K128" s="3333"/>
      <c r="L128" s="3333"/>
      <c r="M128" s="3333"/>
      <c r="N128" s="3333"/>
      <c r="O128" s="3333"/>
      <c r="P128" s="3333"/>
      <c r="Q128" s="3333"/>
      <c r="R128" s="3333"/>
      <c r="S128" s="3333"/>
      <c r="T128" s="3333"/>
      <c r="U128" s="3333"/>
      <c r="V128" s="3333"/>
      <c r="W128" s="3333"/>
      <c r="X128" s="3333"/>
      <c r="Y128" s="3333"/>
      <c r="Z128" s="3333"/>
      <c r="AA128" s="3333"/>
      <c r="AB128" s="3333"/>
      <c r="AC128" s="3333"/>
      <c r="AD128" s="3333"/>
      <c r="AE128" s="3333"/>
      <c r="AF128" s="3466"/>
      <c r="AG128" s="3467"/>
      <c r="AH128" s="3467"/>
      <c r="AI128" s="3468"/>
    </row>
    <row r="129" spans="1:72" ht="15" customHeight="1" thickBot="1">
      <c r="A129" s="3410"/>
      <c r="B129" s="3411"/>
      <c r="C129" s="3436"/>
      <c r="D129" s="3425"/>
      <c r="E129" s="3425"/>
      <c r="F129" s="3425"/>
      <c r="G129" s="3425"/>
      <c r="H129" s="3425"/>
      <c r="I129" s="3425"/>
      <c r="J129" s="3334"/>
      <c r="K129" s="3335"/>
      <c r="L129" s="3335"/>
      <c r="M129" s="3335"/>
      <c r="N129" s="3335"/>
      <c r="O129" s="3335"/>
      <c r="P129" s="3335"/>
      <c r="Q129" s="3335"/>
      <c r="R129" s="3335"/>
      <c r="S129" s="3335"/>
      <c r="T129" s="3335"/>
      <c r="U129" s="3335"/>
      <c r="V129" s="3335"/>
      <c r="W129" s="3335"/>
      <c r="X129" s="3335"/>
      <c r="Y129" s="3335"/>
      <c r="Z129" s="3335"/>
      <c r="AA129" s="3335"/>
      <c r="AB129" s="3335"/>
      <c r="AC129" s="3335"/>
      <c r="AD129" s="3335"/>
      <c r="AE129" s="3335"/>
      <c r="AF129" s="3469"/>
      <c r="AG129" s="3470"/>
      <c r="AH129" s="3470"/>
      <c r="AI129" s="3471"/>
    </row>
    <row r="130" spans="1:72" ht="15" customHeight="1">
      <c r="A130" s="3410"/>
      <c r="B130" s="3411"/>
      <c r="C130" s="3426">
        <v>3</v>
      </c>
      <c r="D130" s="3429" t="s">
        <v>82</v>
      </c>
      <c r="E130" s="3429"/>
      <c r="F130" s="3429"/>
      <c r="G130" s="3429"/>
      <c r="H130" s="2019"/>
      <c r="I130" s="2020"/>
      <c r="J130" s="1584"/>
      <c r="K130" s="1584"/>
      <c r="L130" s="1459" t="s">
        <v>62</v>
      </c>
      <c r="M130" s="1584"/>
      <c r="N130" s="1584"/>
      <c r="O130" s="1459" t="s">
        <v>46</v>
      </c>
      <c r="P130" s="1584"/>
      <c r="Q130" s="1584"/>
      <c r="R130" s="1544" t="s">
        <v>21</v>
      </c>
      <c r="S130" s="2118" t="s">
        <v>83</v>
      </c>
      <c r="T130" s="2118"/>
      <c r="U130" s="2118"/>
      <c r="V130" s="3422"/>
      <c r="W130" s="3336"/>
      <c r="X130" s="3336"/>
      <c r="Y130" s="3336"/>
      <c r="Z130" s="3336"/>
      <c r="AA130" s="3336"/>
      <c r="AB130" s="3336"/>
      <c r="AC130" s="3336"/>
      <c r="AD130" s="3336"/>
      <c r="AE130" s="3337"/>
      <c r="AF130" s="3472" t="s">
        <v>23</v>
      </c>
      <c r="AG130" s="2118"/>
      <c r="AH130" s="2118"/>
      <c r="AI130" s="2119"/>
    </row>
    <row r="131" spans="1:72" ht="15" customHeight="1">
      <c r="A131" s="3410"/>
      <c r="B131" s="3411"/>
      <c r="C131" s="3427"/>
      <c r="D131" s="3340"/>
      <c r="E131" s="3340"/>
      <c r="F131" s="3340"/>
      <c r="G131" s="3340"/>
      <c r="H131" s="2021"/>
      <c r="I131" s="2022"/>
      <c r="J131" s="1583"/>
      <c r="K131" s="1583"/>
      <c r="L131" s="1305"/>
      <c r="M131" s="1583"/>
      <c r="N131" s="1583"/>
      <c r="O131" s="1305"/>
      <c r="P131" s="1583"/>
      <c r="Q131" s="1583"/>
      <c r="R131" s="988"/>
      <c r="S131" s="3423"/>
      <c r="T131" s="3423"/>
      <c r="U131" s="3423"/>
      <c r="V131" s="3424"/>
      <c r="W131" s="3338"/>
      <c r="X131" s="3338"/>
      <c r="Y131" s="3338"/>
      <c r="Z131" s="3338"/>
      <c r="AA131" s="3338"/>
      <c r="AB131" s="3338"/>
      <c r="AC131" s="3338"/>
      <c r="AD131" s="3338"/>
      <c r="AE131" s="3339"/>
      <c r="AF131" s="3473"/>
      <c r="AG131" s="3423"/>
      <c r="AH131" s="3423"/>
      <c r="AI131" s="3474"/>
    </row>
    <row r="132" spans="1:72" ht="15" customHeight="1">
      <c r="A132" s="3410"/>
      <c r="B132" s="3411"/>
      <c r="C132" s="3427"/>
      <c r="D132" s="3340" t="s">
        <v>84</v>
      </c>
      <c r="E132" s="3340"/>
      <c r="F132" s="3340"/>
      <c r="G132" s="3340"/>
      <c r="H132" s="3416"/>
      <c r="I132" s="3416"/>
      <c r="J132" s="3416"/>
      <c r="K132" s="3416"/>
      <c r="L132" s="3416"/>
      <c r="M132" s="3416"/>
      <c r="N132" s="3416"/>
      <c r="O132" s="3416"/>
      <c r="P132" s="3416"/>
      <c r="Q132" s="3416"/>
      <c r="R132" s="3416"/>
      <c r="S132" s="3416"/>
      <c r="T132" s="3416"/>
      <c r="U132" s="3340" t="s">
        <v>85</v>
      </c>
      <c r="V132" s="3340"/>
      <c r="W132" s="3420"/>
      <c r="X132" s="3420"/>
      <c r="Y132" s="3420"/>
      <c r="Z132" s="3420"/>
      <c r="AA132" s="3420"/>
      <c r="AB132" s="3420"/>
      <c r="AC132" s="3420"/>
      <c r="AD132" s="3420"/>
      <c r="AE132" s="3421"/>
      <c r="AF132" s="3463"/>
      <c r="AG132" s="3464"/>
      <c r="AH132" s="3464"/>
      <c r="AI132" s="3465"/>
    </row>
    <row r="133" spans="1:72" ht="15" customHeight="1">
      <c r="A133" s="3410"/>
      <c r="B133" s="3411"/>
      <c r="C133" s="3427"/>
      <c r="D133" s="3340"/>
      <c r="E133" s="3340"/>
      <c r="F133" s="3340"/>
      <c r="G133" s="3340"/>
      <c r="H133" s="3416"/>
      <c r="I133" s="3416"/>
      <c r="J133" s="3416"/>
      <c r="K133" s="3416"/>
      <c r="L133" s="3416"/>
      <c r="M133" s="3416"/>
      <c r="N133" s="3416"/>
      <c r="O133" s="3416"/>
      <c r="P133" s="3416"/>
      <c r="Q133" s="3416"/>
      <c r="R133" s="3416"/>
      <c r="S133" s="3416"/>
      <c r="T133" s="3416"/>
      <c r="U133" s="3340"/>
      <c r="V133" s="3340"/>
      <c r="W133" s="3420"/>
      <c r="X133" s="3420"/>
      <c r="Y133" s="3420"/>
      <c r="Z133" s="3420"/>
      <c r="AA133" s="3420"/>
      <c r="AB133" s="3420"/>
      <c r="AC133" s="3420"/>
      <c r="AD133" s="3420"/>
      <c r="AE133" s="3421"/>
      <c r="AF133" s="3466"/>
      <c r="AG133" s="3467"/>
      <c r="AH133" s="3467"/>
      <c r="AI133" s="3468"/>
    </row>
    <row r="134" spans="1:72" ht="15" customHeight="1">
      <c r="A134" s="3410"/>
      <c r="B134" s="3411"/>
      <c r="C134" s="3427"/>
      <c r="D134" s="3340" t="s">
        <v>86</v>
      </c>
      <c r="E134" s="3340"/>
      <c r="F134" s="3340"/>
      <c r="G134" s="3340"/>
      <c r="H134" s="3341"/>
      <c r="I134" s="3341"/>
      <c r="J134" s="3341"/>
      <c r="K134" s="3341"/>
      <c r="L134" s="3341"/>
      <c r="M134" s="3341"/>
      <c r="N134" s="3341"/>
      <c r="O134" s="3341"/>
      <c r="P134" s="3340" t="s">
        <v>87</v>
      </c>
      <c r="Q134" s="3340"/>
      <c r="R134" s="3340"/>
      <c r="S134" s="3340"/>
      <c r="T134" s="3340"/>
      <c r="U134" s="3416"/>
      <c r="V134" s="3416"/>
      <c r="W134" s="3416"/>
      <c r="X134" s="3416"/>
      <c r="Y134" s="3416"/>
      <c r="Z134" s="3416"/>
      <c r="AA134" s="3416"/>
      <c r="AB134" s="3416"/>
      <c r="AC134" s="3416"/>
      <c r="AD134" s="3416"/>
      <c r="AE134" s="3433"/>
      <c r="AF134" s="3466"/>
      <c r="AG134" s="3467"/>
      <c r="AH134" s="3467"/>
      <c r="AI134" s="3468"/>
    </row>
    <row r="135" spans="1:72" ht="15" customHeight="1">
      <c r="A135" s="3410"/>
      <c r="B135" s="3411"/>
      <c r="C135" s="3427"/>
      <c r="D135" s="3340"/>
      <c r="E135" s="3340"/>
      <c r="F135" s="3340"/>
      <c r="G135" s="3340"/>
      <c r="H135" s="3341"/>
      <c r="I135" s="3341"/>
      <c r="J135" s="3341"/>
      <c r="K135" s="3341"/>
      <c r="L135" s="3341"/>
      <c r="M135" s="3341"/>
      <c r="N135" s="3341"/>
      <c r="O135" s="3341"/>
      <c r="P135" s="3340"/>
      <c r="Q135" s="3340"/>
      <c r="R135" s="3340"/>
      <c r="S135" s="3340"/>
      <c r="T135" s="3340"/>
      <c r="U135" s="3416"/>
      <c r="V135" s="3416"/>
      <c r="W135" s="3416"/>
      <c r="X135" s="3416"/>
      <c r="Y135" s="3416"/>
      <c r="Z135" s="3416"/>
      <c r="AA135" s="3416"/>
      <c r="AB135" s="3416"/>
      <c r="AC135" s="3416"/>
      <c r="AD135" s="3416"/>
      <c r="AE135" s="3433"/>
      <c r="AF135" s="3466"/>
      <c r="AG135" s="3467"/>
      <c r="AH135" s="3467"/>
      <c r="AI135" s="3468"/>
    </row>
    <row r="136" spans="1:72" ht="15" customHeight="1">
      <c r="A136" s="3410"/>
      <c r="B136" s="3411"/>
      <c r="C136" s="3427"/>
      <c r="D136" s="3340" t="s">
        <v>181</v>
      </c>
      <c r="E136" s="3340"/>
      <c r="F136" s="3340"/>
      <c r="G136" s="3340"/>
      <c r="H136" s="3340"/>
      <c r="I136" s="3340"/>
      <c r="J136" s="3332"/>
      <c r="K136" s="3333"/>
      <c r="L136" s="3333"/>
      <c r="M136" s="3333"/>
      <c r="N136" s="3333"/>
      <c r="O136" s="3333"/>
      <c r="P136" s="3333"/>
      <c r="Q136" s="3333"/>
      <c r="R136" s="3333"/>
      <c r="S136" s="3333"/>
      <c r="T136" s="3333"/>
      <c r="U136" s="3333"/>
      <c r="V136" s="3333"/>
      <c r="W136" s="3333"/>
      <c r="X136" s="3333"/>
      <c r="Y136" s="3333"/>
      <c r="Z136" s="3333"/>
      <c r="AA136" s="3333"/>
      <c r="AB136" s="3333"/>
      <c r="AC136" s="3333"/>
      <c r="AD136" s="3333"/>
      <c r="AE136" s="3333"/>
      <c r="AF136" s="3466"/>
      <c r="AG136" s="3467"/>
      <c r="AH136" s="3467"/>
      <c r="AI136" s="3468"/>
    </row>
    <row r="137" spans="1:72" ht="15" customHeight="1" thickBot="1">
      <c r="A137" s="3410"/>
      <c r="B137" s="3411"/>
      <c r="C137" s="3428"/>
      <c r="D137" s="3425"/>
      <c r="E137" s="3425"/>
      <c r="F137" s="3425"/>
      <c r="G137" s="3425"/>
      <c r="H137" s="3425"/>
      <c r="I137" s="3425"/>
      <c r="J137" s="3334"/>
      <c r="K137" s="3335"/>
      <c r="L137" s="3335"/>
      <c r="M137" s="3335"/>
      <c r="N137" s="3335"/>
      <c r="O137" s="3335"/>
      <c r="P137" s="3335"/>
      <c r="Q137" s="3335"/>
      <c r="R137" s="3335"/>
      <c r="S137" s="3335"/>
      <c r="T137" s="3335"/>
      <c r="U137" s="3335"/>
      <c r="V137" s="3335"/>
      <c r="W137" s="3335"/>
      <c r="X137" s="3335"/>
      <c r="Y137" s="3335"/>
      <c r="Z137" s="3335"/>
      <c r="AA137" s="3335"/>
      <c r="AB137" s="3335"/>
      <c r="AC137" s="3335"/>
      <c r="AD137" s="3335"/>
      <c r="AE137" s="3335"/>
      <c r="AF137" s="3469"/>
      <c r="AG137" s="3470"/>
      <c r="AH137" s="3470"/>
      <c r="AI137" s="3471"/>
    </row>
    <row r="138" spans="1:72" ht="15" customHeight="1">
      <c r="A138" s="3410"/>
      <c r="B138" s="3411"/>
      <c r="C138" s="3426">
        <v>4</v>
      </c>
      <c r="D138" s="3429" t="s">
        <v>82</v>
      </c>
      <c r="E138" s="3429"/>
      <c r="F138" s="3429"/>
      <c r="G138" s="3429"/>
      <c r="H138" s="2019"/>
      <c r="I138" s="2020"/>
      <c r="J138" s="1584"/>
      <c r="K138" s="1584"/>
      <c r="L138" s="1459" t="s">
        <v>62</v>
      </c>
      <c r="M138" s="1584"/>
      <c r="N138" s="1584"/>
      <c r="O138" s="1459" t="s">
        <v>46</v>
      </c>
      <c r="P138" s="1584"/>
      <c r="Q138" s="1584"/>
      <c r="R138" s="1544" t="s">
        <v>21</v>
      </c>
      <c r="S138" s="2118" t="s">
        <v>83</v>
      </c>
      <c r="T138" s="2118"/>
      <c r="U138" s="2118"/>
      <c r="V138" s="3422"/>
      <c r="W138" s="3336"/>
      <c r="X138" s="3336"/>
      <c r="Y138" s="3336"/>
      <c r="Z138" s="3336"/>
      <c r="AA138" s="3336"/>
      <c r="AB138" s="3336"/>
      <c r="AC138" s="3336"/>
      <c r="AD138" s="3336"/>
      <c r="AE138" s="3337"/>
      <c r="AF138" s="3472" t="s">
        <v>23</v>
      </c>
      <c r="AG138" s="2118"/>
      <c r="AH138" s="2118"/>
      <c r="AI138" s="2119"/>
    </row>
    <row r="139" spans="1:72" ht="15" customHeight="1">
      <c r="A139" s="3410"/>
      <c r="B139" s="3411"/>
      <c r="C139" s="3427"/>
      <c r="D139" s="3340"/>
      <c r="E139" s="3340"/>
      <c r="F139" s="3340"/>
      <c r="G139" s="3340"/>
      <c r="H139" s="2021"/>
      <c r="I139" s="2022"/>
      <c r="J139" s="1583"/>
      <c r="K139" s="1583"/>
      <c r="L139" s="1305"/>
      <c r="M139" s="1583"/>
      <c r="N139" s="1583"/>
      <c r="O139" s="1305"/>
      <c r="P139" s="1583"/>
      <c r="Q139" s="1583"/>
      <c r="R139" s="988"/>
      <c r="S139" s="3423"/>
      <c r="T139" s="3423"/>
      <c r="U139" s="3423"/>
      <c r="V139" s="3424"/>
      <c r="W139" s="3338"/>
      <c r="X139" s="3338"/>
      <c r="Y139" s="3338"/>
      <c r="Z139" s="3338"/>
      <c r="AA139" s="3338"/>
      <c r="AB139" s="3338"/>
      <c r="AC139" s="3338"/>
      <c r="AD139" s="3338"/>
      <c r="AE139" s="3339"/>
      <c r="AF139" s="3473"/>
      <c r="AG139" s="3423"/>
      <c r="AH139" s="3423"/>
      <c r="AI139" s="3474"/>
    </row>
    <row r="140" spans="1:72" s="1" customFormat="1" ht="15" customHeight="1">
      <c r="A140" s="3410"/>
      <c r="B140" s="3411"/>
      <c r="C140" s="3427"/>
      <c r="D140" s="3340" t="s">
        <v>84</v>
      </c>
      <c r="E140" s="3340"/>
      <c r="F140" s="3340"/>
      <c r="G140" s="3340"/>
      <c r="H140" s="3416"/>
      <c r="I140" s="3416"/>
      <c r="J140" s="3416"/>
      <c r="K140" s="3416"/>
      <c r="L140" s="3416"/>
      <c r="M140" s="3416"/>
      <c r="N140" s="3416"/>
      <c r="O140" s="3416"/>
      <c r="P140" s="3416"/>
      <c r="Q140" s="3416"/>
      <c r="R140" s="3416"/>
      <c r="S140" s="3416"/>
      <c r="T140" s="3416"/>
      <c r="U140" s="3340" t="s">
        <v>85</v>
      </c>
      <c r="V140" s="3340"/>
      <c r="W140" s="3420"/>
      <c r="X140" s="3420"/>
      <c r="Y140" s="3420"/>
      <c r="Z140" s="3420"/>
      <c r="AA140" s="3420"/>
      <c r="AB140" s="3420"/>
      <c r="AC140" s="3420"/>
      <c r="AD140" s="3420"/>
      <c r="AE140" s="3421"/>
      <c r="AF140" s="3463"/>
      <c r="AG140" s="3464"/>
      <c r="AH140" s="3464"/>
      <c r="AI140" s="3465"/>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row>
    <row r="141" spans="1:72" ht="15" customHeight="1">
      <c r="A141" s="3410"/>
      <c r="B141" s="3411"/>
      <c r="C141" s="3427"/>
      <c r="D141" s="3340"/>
      <c r="E141" s="3340"/>
      <c r="F141" s="3340"/>
      <c r="G141" s="3340"/>
      <c r="H141" s="3416"/>
      <c r="I141" s="3416"/>
      <c r="J141" s="3416"/>
      <c r="K141" s="3416"/>
      <c r="L141" s="3416"/>
      <c r="M141" s="3416"/>
      <c r="N141" s="3416"/>
      <c r="O141" s="3416"/>
      <c r="P141" s="3416"/>
      <c r="Q141" s="3416"/>
      <c r="R141" s="3416"/>
      <c r="S141" s="3416"/>
      <c r="T141" s="3416"/>
      <c r="U141" s="3340"/>
      <c r="V141" s="3340"/>
      <c r="W141" s="3420"/>
      <c r="X141" s="3420"/>
      <c r="Y141" s="3420"/>
      <c r="Z141" s="3420"/>
      <c r="AA141" s="3420"/>
      <c r="AB141" s="3420"/>
      <c r="AC141" s="3420"/>
      <c r="AD141" s="3420"/>
      <c r="AE141" s="3421"/>
      <c r="AF141" s="3466"/>
      <c r="AG141" s="3467"/>
      <c r="AH141" s="3467"/>
      <c r="AI141" s="3468"/>
    </row>
    <row r="142" spans="1:72" ht="15" customHeight="1">
      <c r="A142" s="3410"/>
      <c r="B142" s="3411"/>
      <c r="C142" s="3427"/>
      <c r="D142" s="3340" t="s">
        <v>86</v>
      </c>
      <c r="E142" s="3340"/>
      <c r="F142" s="3340"/>
      <c r="G142" s="3340"/>
      <c r="H142" s="3341"/>
      <c r="I142" s="3341"/>
      <c r="J142" s="3341"/>
      <c r="K142" s="3341"/>
      <c r="L142" s="3341"/>
      <c r="M142" s="3341"/>
      <c r="N142" s="3341"/>
      <c r="O142" s="3341"/>
      <c r="P142" s="3340" t="s">
        <v>87</v>
      </c>
      <c r="Q142" s="3340"/>
      <c r="R142" s="3340"/>
      <c r="S142" s="3340"/>
      <c r="T142" s="3340"/>
      <c r="U142" s="3416"/>
      <c r="V142" s="3416"/>
      <c r="W142" s="3416"/>
      <c r="X142" s="3416"/>
      <c r="Y142" s="3416"/>
      <c r="Z142" s="3416"/>
      <c r="AA142" s="3416"/>
      <c r="AB142" s="3416"/>
      <c r="AC142" s="3416"/>
      <c r="AD142" s="3416"/>
      <c r="AE142" s="3433"/>
      <c r="AF142" s="3466"/>
      <c r="AG142" s="3467"/>
      <c r="AH142" s="3467"/>
      <c r="AI142" s="3468"/>
    </row>
    <row r="143" spans="1:72" ht="15" customHeight="1">
      <c r="A143" s="3410"/>
      <c r="B143" s="3411"/>
      <c r="C143" s="3427"/>
      <c r="D143" s="3340"/>
      <c r="E143" s="3340"/>
      <c r="F143" s="3340"/>
      <c r="G143" s="3340"/>
      <c r="H143" s="3341"/>
      <c r="I143" s="3341"/>
      <c r="J143" s="3341"/>
      <c r="K143" s="3341"/>
      <c r="L143" s="3341"/>
      <c r="M143" s="3341"/>
      <c r="N143" s="3341"/>
      <c r="O143" s="3341"/>
      <c r="P143" s="3340"/>
      <c r="Q143" s="3340"/>
      <c r="R143" s="3340"/>
      <c r="S143" s="3340"/>
      <c r="T143" s="3340"/>
      <c r="U143" s="3416"/>
      <c r="V143" s="3416"/>
      <c r="W143" s="3416"/>
      <c r="X143" s="3416"/>
      <c r="Y143" s="3416"/>
      <c r="Z143" s="3416"/>
      <c r="AA143" s="3416"/>
      <c r="AB143" s="3416"/>
      <c r="AC143" s="3416"/>
      <c r="AD143" s="3416"/>
      <c r="AE143" s="3433"/>
      <c r="AF143" s="3466"/>
      <c r="AG143" s="3467"/>
      <c r="AH143" s="3467"/>
      <c r="AI143" s="3468"/>
    </row>
    <row r="144" spans="1:72" s="89" customFormat="1" ht="15" customHeight="1">
      <c r="A144" s="3410"/>
      <c r="B144" s="3411"/>
      <c r="C144" s="3427"/>
      <c r="D144" s="3340" t="s">
        <v>181</v>
      </c>
      <c r="E144" s="3340"/>
      <c r="F144" s="3340"/>
      <c r="G144" s="3340"/>
      <c r="H144" s="3340"/>
      <c r="I144" s="3340"/>
      <c r="J144" s="3332"/>
      <c r="K144" s="3333"/>
      <c r="L144" s="3333"/>
      <c r="M144" s="3333"/>
      <c r="N144" s="3333"/>
      <c r="O144" s="3333"/>
      <c r="P144" s="3333"/>
      <c r="Q144" s="3333"/>
      <c r="R144" s="3333"/>
      <c r="S144" s="3333"/>
      <c r="T144" s="3333"/>
      <c r="U144" s="3333"/>
      <c r="V144" s="3333"/>
      <c r="W144" s="3333"/>
      <c r="X144" s="3333"/>
      <c r="Y144" s="3333"/>
      <c r="Z144" s="3333"/>
      <c r="AA144" s="3333"/>
      <c r="AB144" s="3333"/>
      <c r="AC144" s="3333"/>
      <c r="AD144" s="3333"/>
      <c r="AE144" s="3333"/>
      <c r="AF144" s="3466"/>
      <c r="AG144" s="3467"/>
      <c r="AH144" s="3467"/>
      <c r="AI144" s="3468"/>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row>
    <row r="145" spans="1:72" ht="15" customHeight="1" thickBot="1">
      <c r="A145" s="3410"/>
      <c r="B145" s="3411"/>
      <c r="C145" s="3428"/>
      <c r="D145" s="3425"/>
      <c r="E145" s="3425"/>
      <c r="F145" s="3425"/>
      <c r="G145" s="3425"/>
      <c r="H145" s="3425"/>
      <c r="I145" s="3425"/>
      <c r="J145" s="3334"/>
      <c r="K145" s="3335"/>
      <c r="L145" s="3335"/>
      <c r="M145" s="3335"/>
      <c r="N145" s="3335"/>
      <c r="O145" s="3335"/>
      <c r="P145" s="3335"/>
      <c r="Q145" s="3335"/>
      <c r="R145" s="3335"/>
      <c r="S145" s="3335"/>
      <c r="T145" s="3335"/>
      <c r="U145" s="3335"/>
      <c r="V145" s="3335"/>
      <c r="W145" s="3335"/>
      <c r="X145" s="3335"/>
      <c r="Y145" s="3335"/>
      <c r="Z145" s="3335"/>
      <c r="AA145" s="3335"/>
      <c r="AB145" s="3335"/>
      <c r="AC145" s="3335"/>
      <c r="AD145" s="3335"/>
      <c r="AE145" s="3335"/>
      <c r="AF145" s="3469"/>
      <c r="AG145" s="3470"/>
      <c r="AH145" s="3470"/>
      <c r="AI145" s="3471"/>
    </row>
    <row r="146" spans="1:72" ht="15" customHeight="1">
      <c r="A146" s="3410"/>
      <c r="B146" s="3411"/>
      <c r="C146" s="3426">
        <v>5</v>
      </c>
      <c r="D146" s="3429" t="s">
        <v>82</v>
      </c>
      <c r="E146" s="3429"/>
      <c r="F146" s="3429"/>
      <c r="G146" s="3429"/>
      <c r="H146" s="2019"/>
      <c r="I146" s="2020"/>
      <c r="J146" s="1584"/>
      <c r="K146" s="1584"/>
      <c r="L146" s="1459" t="s">
        <v>62</v>
      </c>
      <c r="M146" s="1584"/>
      <c r="N146" s="1584"/>
      <c r="O146" s="1459" t="s">
        <v>46</v>
      </c>
      <c r="P146" s="1584"/>
      <c r="Q146" s="1584"/>
      <c r="R146" s="1544" t="s">
        <v>21</v>
      </c>
      <c r="S146" s="2118" t="s">
        <v>83</v>
      </c>
      <c r="T146" s="2118"/>
      <c r="U146" s="2118"/>
      <c r="V146" s="3422"/>
      <c r="W146" s="3336"/>
      <c r="X146" s="3336"/>
      <c r="Y146" s="3336"/>
      <c r="Z146" s="3336"/>
      <c r="AA146" s="3336"/>
      <c r="AB146" s="3336"/>
      <c r="AC146" s="3336"/>
      <c r="AD146" s="3336"/>
      <c r="AE146" s="3337"/>
      <c r="AF146" s="3472" t="s">
        <v>23</v>
      </c>
      <c r="AG146" s="2118"/>
      <c r="AH146" s="2118"/>
      <c r="AI146" s="2119"/>
    </row>
    <row r="147" spans="1:72" s="1" customFormat="1" ht="15" customHeight="1">
      <c r="A147" s="3410"/>
      <c r="B147" s="3411"/>
      <c r="C147" s="3427"/>
      <c r="D147" s="3340"/>
      <c r="E147" s="3340"/>
      <c r="F147" s="3340"/>
      <c r="G147" s="3340"/>
      <c r="H147" s="2021"/>
      <c r="I147" s="2022"/>
      <c r="J147" s="1583"/>
      <c r="K147" s="1583"/>
      <c r="L147" s="1305"/>
      <c r="M147" s="1583"/>
      <c r="N147" s="1583"/>
      <c r="O147" s="1305"/>
      <c r="P147" s="1583"/>
      <c r="Q147" s="1583"/>
      <c r="R147" s="988"/>
      <c r="S147" s="3423"/>
      <c r="T147" s="3423"/>
      <c r="U147" s="3423"/>
      <c r="V147" s="3424"/>
      <c r="W147" s="3338"/>
      <c r="X147" s="3338"/>
      <c r="Y147" s="3338"/>
      <c r="Z147" s="3338"/>
      <c r="AA147" s="3338"/>
      <c r="AB147" s="3338"/>
      <c r="AC147" s="3338"/>
      <c r="AD147" s="3338"/>
      <c r="AE147" s="3339"/>
      <c r="AF147" s="3473"/>
      <c r="AG147" s="3423"/>
      <c r="AH147" s="3423"/>
      <c r="AI147" s="3474"/>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row>
    <row r="148" spans="1:72" s="1" customFormat="1" ht="15" customHeight="1">
      <c r="A148" s="3410"/>
      <c r="B148" s="3411"/>
      <c r="C148" s="3427"/>
      <c r="D148" s="3340" t="s">
        <v>84</v>
      </c>
      <c r="E148" s="3340"/>
      <c r="F148" s="3340"/>
      <c r="G148" s="3340"/>
      <c r="H148" s="3416"/>
      <c r="I148" s="3416"/>
      <c r="J148" s="3416"/>
      <c r="K148" s="3416"/>
      <c r="L148" s="3416"/>
      <c r="M148" s="3416"/>
      <c r="N148" s="3416"/>
      <c r="O148" s="3416"/>
      <c r="P148" s="3416"/>
      <c r="Q148" s="3416"/>
      <c r="R148" s="3416"/>
      <c r="S148" s="3416"/>
      <c r="T148" s="3416"/>
      <c r="U148" s="3340" t="s">
        <v>85</v>
      </c>
      <c r="V148" s="3340"/>
      <c r="W148" s="3420"/>
      <c r="X148" s="3420"/>
      <c r="Y148" s="3420"/>
      <c r="Z148" s="3420"/>
      <c r="AA148" s="3420"/>
      <c r="AB148" s="3420"/>
      <c r="AC148" s="3420"/>
      <c r="AD148" s="3420"/>
      <c r="AE148" s="3421"/>
      <c r="AF148" s="3463"/>
      <c r="AG148" s="3464"/>
      <c r="AH148" s="3464"/>
      <c r="AI148" s="3465"/>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row>
    <row r="149" spans="1:72" s="1" customFormat="1" ht="15" customHeight="1">
      <c r="A149" s="3410"/>
      <c r="B149" s="3411"/>
      <c r="C149" s="3427"/>
      <c r="D149" s="3340"/>
      <c r="E149" s="3340"/>
      <c r="F149" s="3340"/>
      <c r="G149" s="3340"/>
      <c r="H149" s="3416"/>
      <c r="I149" s="3416"/>
      <c r="J149" s="3416"/>
      <c r="K149" s="3416"/>
      <c r="L149" s="3416"/>
      <c r="M149" s="3416"/>
      <c r="N149" s="3416"/>
      <c r="O149" s="3416"/>
      <c r="P149" s="3416"/>
      <c r="Q149" s="3416"/>
      <c r="R149" s="3416"/>
      <c r="S149" s="3416"/>
      <c r="T149" s="3416"/>
      <c r="U149" s="3340"/>
      <c r="V149" s="3340"/>
      <c r="W149" s="3420"/>
      <c r="X149" s="3420"/>
      <c r="Y149" s="3420"/>
      <c r="Z149" s="3420"/>
      <c r="AA149" s="3420"/>
      <c r="AB149" s="3420"/>
      <c r="AC149" s="3420"/>
      <c r="AD149" s="3420"/>
      <c r="AE149" s="3421"/>
      <c r="AF149" s="3466"/>
      <c r="AG149" s="3467"/>
      <c r="AH149" s="3467"/>
      <c r="AI149" s="3468"/>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row>
    <row r="150" spans="1:72" s="1" customFormat="1" ht="15" customHeight="1">
      <c r="A150" s="3410"/>
      <c r="B150" s="3411"/>
      <c r="C150" s="3427"/>
      <c r="D150" s="3340" t="s">
        <v>86</v>
      </c>
      <c r="E150" s="3340"/>
      <c r="F150" s="3340"/>
      <c r="G150" s="3340"/>
      <c r="H150" s="3341"/>
      <c r="I150" s="3341"/>
      <c r="J150" s="3341"/>
      <c r="K150" s="3341"/>
      <c r="L150" s="3341"/>
      <c r="M150" s="3341"/>
      <c r="N150" s="3341"/>
      <c r="O150" s="3341"/>
      <c r="P150" s="3340" t="s">
        <v>87</v>
      </c>
      <c r="Q150" s="3340"/>
      <c r="R150" s="3340"/>
      <c r="S150" s="3340"/>
      <c r="T150" s="3340"/>
      <c r="U150" s="3416"/>
      <c r="V150" s="3416"/>
      <c r="W150" s="3416"/>
      <c r="X150" s="3416"/>
      <c r="Y150" s="3416"/>
      <c r="Z150" s="3416"/>
      <c r="AA150" s="3416"/>
      <c r="AB150" s="3416"/>
      <c r="AC150" s="3416"/>
      <c r="AD150" s="3416"/>
      <c r="AE150" s="3433"/>
      <c r="AF150" s="3466"/>
      <c r="AG150" s="3467"/>
      <c r="AH150" s="3467"/>
      <c r="AI150" s="3468"/>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row>
    <row r="151" spans="1:72" s="1" customFormat="1" ht="15" customHeight="1">
      <c r="A151" s="3410"/>
      <c r="B151" s="3411"/>
      <c r="C151" s="3427"/>
      <c r="D151" s="3340"/>
      <c r="E151" s="3340"/>
      <c r="F151" s="3340"/>
      <c r="G151" s="3340"/>
      <c r="H151" s="3341"/>
      <c r="I151" s="3341"/>
      <c r="J151" s="3341"/>
      <c r="K151" s="3341"/>
      <c r="L151" s="3341"/>
      <c r="M151" s="3341"/>
      <c r="N151" s="3341"/>
      <c r="O151" s="3341"/>
      <c r="P151" s="3340"/>
      <c r="Q151" s="3340"/>
      <c r="R151" s="3340"/>
      <c r="S151" s="3340"/>
      <c r="T151" s="3340"/>
      <c r="U151" s="3416"/>
      <c r="V151" s="3416"/>
      <c r="W151" s="3416"/>
      <c r="X151" s="3416"/>
      <c r="Y151" s="3416"/>
      <c r="Z151" s="3416"/>
      <c r="AA151" s="3416"/>
      <c r="AB151" s="3416"/>
      <c r="AC151" s="3416"/>
      <c r="AD151" s="3416"/>
      <c r="AE151" s="3433"/>
      <c r="AF151" s="3466"/>
      <c r="AG151" s="3467"/>
      <c r="AH151" s="3467"/>
      <c r="AI151" s="3468"/>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row>
    <row r="152" spans="1:72" s="1" customFormat="1" ht="15" customHeight="1">
      <c r="A152" s="3410"/>
      <c r="B152" s="3411"/>
      <c r="C152" s="3427"/>
      <c r="D152" s="3340" t="s">
        <v>181</v>
      </c>
      <c r="E152" s="3340"/>
      <c r="F152" s="3340"/>
      <c r="G152" s="3340"/>
      <c r="H152" s="3340"/>
      <c r="I152" s="3340"/>
      <c r="J152" s="3332"/>
      <c r="K152" s="3333"/>
      <c r="L152" s="3333"/>
      <c r="M152" s="3333"/>
      <c r="N152" s="3333"/>
      <c r="O152" s="3333"/>
      <c r="P152" s="3333"/>
      <c r="Q152" s="3333"/>
      <c r="R152" s="3333"/>
      <c r="S152" s="3333"/>
      <c r="T152" s="3333"/>
      <c r="U152" s="3333"/>
      <c r="V152" s="3333"/>
      <c r="W152" s="3333"/>
      <c r="X152" s="3333"/>
      <c r="Y152" s="3333"/>
      <c r="Z152" s="3333"/>
      <c r="AA152" s="3333"/>
      <c r="AB152" s="3333"/>
      <c r="AC152" s="3333"/>
      <c r="AD152" s="3333"/>
      <c r="AE152" s="3333"/>
      <c r="AF152" s="3466"/>
      <c r="AG152" s="3467"/>
      <c r="AH152" s="3467"/>
      <c r="AI152" s="3468"/>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row>
    <row r="153" spans="1:72" s="1" customFormat="1" ht="14.25" thickBot="1">
      <c r="A153" s="3412"/>
      <c r="B153" s="3413"/>
      <c r="C153" s="3428"/>
      <c r="D153" s="3425"/>
      <c r="E153" s="3425"/>
      <c r="F153" s="3425"/>
      <c r="G153" s="3425"/>
      <c r="H153" s="3425"/>
      <c r="I153" s="3425"/>
      <c r="J153" s="3334"/>
      <c r="K153" s="3335"/>
      <c r="L153" s="3335"/>
      <c r="M153" s="3335"/>
      <c r="N153" s="3335"/>
      <c r="O153" s="3335"/>
      <c r="P153" s="3335"/>
      <c r="Q153" s="3335"/>
      <c r="R153" s="3335"/>
      <c r="S153" s="3335"/>
      <c r="T153" s="3335"/>
      <c r="U153" s="3335"/>
      <c r="V153" s="3335"/>
      <c r="W153" s="3335"/>
      <c r="X153" s="3335"/>
      <c r="Y153" s="3335"/>
      <c r="Z153" s="3335"/>
      <c r="AA153" s="3335"/>
      <c r="AB153" s="3335"/>
      <c r="AC153" s="3335"/>
      <c r="AD153" s="3335"/>
      <c r="AE153" s="3335"/>
      <c r="AF153" s="3469"/>
      <c r="AG153" s="3470"/>
      <c r="AH153" s="3470"/>
      <c r="AI153" s="3471"/>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row>
    <row r="154" spans="1:72" s="1" customFormat="1" ht="15" customHeight="1">
      <c r="A154" s="105"/>
      <c r="B154" s="105"/>
      <c r="C154" s="106"/>
      <c r="D154" s="106"/>
      <c r="E154" s="106"/>
      <c r="F154" s="106"/>
      <c r="G154" s="106"/>
      <c r="H154" s="106"/>
      <c r="I154" s="106"/>
      <c r="J154" s="106"/>
      <c r="K154" s="106"/>
      <c r="L154" s="106"/>
      <c r="M154" s="106"/>
      <c r="N154" s="106"/>
      <c r="O154" s="99"/>
      <c r="P154" s="99"/>
      <c r="Q154" s="99"/>
      <c r="R154" s="99"/>
      <c r="S154" s="99"/>
      <c r="T154" s="99"/>
      <c r="U154" s="99"/>
      <c r="V154" s="99"/>
      <c r="W154" s="99"/>
      <c r="X154" s="99"/>
      <c r="Y154" s="99"/>
      <c r="Z154" s="99"/>
      <c r="AA154" s="99"/>
      <c r="AB154" s="99"/>
      <c r="AC154" s="99"/>
      <c r="AD154" s="99"/>
      <c r="AE154" s="99"/>
      <c r="AF154" s="99"/>
      <c r="AG154" s="99"/>
      <c r="AH154" s="99"/>
      <c r="AI154" s="9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row>
    <row r="155" spans="1:72" s="1" customFormat="1" ht="1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row>
    <row r="156" spans="1:72" s="1" customFormat="1" ht="1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row>
    <row r="157" spans="1:72" s="1" customFormat="1" ht="1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row>
    <row r="158" spans="1:72" s="1" customFormat="1" ht="15" customHeight="1">
      <c r="A158" s="3342">
        <v>28</v>
      </c>
      <c r="B158" s="3342"/>
      <c r="C158" s="3342"/>
      <c r="D158" s="3342"/>
      <c r="E158" s="3342"/>
      <c r="F158" s="3342"/>
      <c r="G158" s="3342"/>
      <c r="H158" s="3342"/>
      <c r="I158" s="3342"/>
      <c r="J158" s="3342"/>
      <c r="K158" s="3342"/>
      <c r="L158" s="3342"/>
      <c r="M158" s="3342"/>
      <c r="N158" s="3342"/>
      <c r="O158" s="3342"/>
      <c r="P158" s="3342"/>
      <c r="Q158" s="3342"/>
      <c r="R158" s="3342"/>
      <c r="S158" s="3342"/>
      <c r="T158" s="3342"/>
      <c r="U158" s="3342"/>
      <c r="V158" s="3342"/>
      <c r="W158" s="3342"/>
      <c r="X158" s="3342"/>
      <c r="Y158" s="3342"/>
      <c r="Z158" s="3342"/>
      <c r="AA158" s="3342"/>
      <c r="AB158" s="3342"/>
      <c r="AC158" s="3342"/>
      <c r="AD158" s="3342"/>
      <c r="AE158" s="3342"/>
      <c r="AF158" s="3342"/>
      <c r="AG158" s="3342"/>
      <c r="AH158" s="3342"/>
      <c r="AI158" s="3342"/>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row>
    <row r="159" spans="1:72" s="1" customFormat="1" ht="15" customHeight="1">
      <c r="A159" s="3362" t="s">
        <v>669</v>
      </c>
      <c r="B159" s="3363"/>
      <c r="C159" s="3363"/>
      <c r="D159" s="3363"/>
      <c r="E159" s="3363"/>
      <c r="F159" s="3363"/>
      <c r="G159" s="3363"/>
      <c r="H159" s="3363"/>
      <c r="I159" s="3363"/>
      <c r="J159" s="3363"/>
      <c r="K159" s="3363"/>
      <c r="L159" s="3363"/>
      <c r="M159" s="3363"/>
      <c r="N159" s="3363"/>
      <c r="O159" s="3363"/>
      <c r="P159" s="3363"/>
      <c r="Q159" s="3363"/>
      <c r="R159" s="3363"/>
      <c r="S159" s="3363"/>
      <c r="T159" s="3363"/>
      <c r="U159" s="3363"/>
      <c r="V159" s="3363"/>
      <c r="W159" s="3363"/>
      <c r="X159" s="3363"/>
      <c r="Y159" s="3363"/>
      <c r="Z159" s="3363"/>
      <c r="AA159" s="3363"/>
      <c r="AB159" s="3363"/>
      <c r="AC159" s="3363"/>
      <c r="AD159" s="3363"/>
      <c r="AE159" s="3363"/>
      <c r="AF159" s="3363"/>
      <c r="AG159" s="3363"/>
      <c r="AH159" s="3363"/>
      <c r="AI159" s="3363"/>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row>
    <row r="160" spans="1:72" s="1" customFormat="1" ht="15" customHeight="1">
      <c r="A160" s="3363"/>
      <c r="B160" s="3363"/>
      <c r="C160" s="3363"/>
      <c r="D160" s="3363"/>
      <c r="E160" s="3363"/>
      <c r="F160" s="3363"/>
      <c r="G160" s="3363"/>
      <c r="H160" s="3363"/>
      <c r="I160" s="3363"/>
      <c r="J160" s="3363"/>
      <c r="K160" s="3363"/>
      <c r="L160" s="3363"/>
      <c r="M160" s="3363"/>
      <c r="N160" s="3363"/>
      <c r="O160" s="3363"/>
      <c r="P160" s="3363"/>
      <c r="Q160" s="3363"/>
      <c r="R160" s="3363"/>
      <c r="S160" s="3363"/>
      <c r="T160" s="3363"/>
      <c r="U160" s="3363"/>
      <c r="V160" s="3363"/>
      <c r="W160" s="3363"/>
      <c r="X160" s="3363"/>
      <c r="Y160" s="3363"/>
      <c r="Z160" s="3363"/>
      <c r="AA160" s="3363"/>
      <c r="AB160" s="3363"/>
      <c r="AC160" s="3363"/>
      <c r="AD160" s="3363"/>
      <c r="AE160" s="3363"/>
      <c r="AF160" s="3363"/>
      <c r="AG160" s="3363"/>
      <c r="AH160" s="3363"/>
      <c r="AI160" s="3363"/>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row>
    <row r="161" spans="1:72" s="89" customFormat="1" ht="15" customHeight="1">
      <c r="A161" s="3352" t="s">
        <v>662</v>
      </c>
      <c r="B161" s="3353"/>
      <c r="C161" s="3353"/>
      <c r="D161" s="3353"/>
      <c r="E161" s="3353"/>
      <c r="F161" s="3353"/>
      <c r="G161" s="3353"/>
      <c r="H161" s="3353"/>
      <c r="I161" s="3353"/>
      <c r="J161" s="3353"/>
      <c r="K161" s="3353"/>
      <c r="L161" s="3353"/>
      <c r="M161" s="3353"/>
      <c r="N161" s="3353"/>
      <c r="O161" s="3353"/>
      <c r="P161" s="3353"/>
      <c r="Q161" s="3353"/>
      <c r="R161" s="3353"/>
      <c r="S161" s="3353"/>
      <c r="T161" s="3353"/>
      <c r="U161" s="3353"/>
      <c r="V161" s="3353"/>
      <c r="W161" s="3353"/>
      <c r="X161" s="3353"/>
      <c r="Y161" s="3353"/>
      <c r="Z161" s="3353"/>
      <c r="AA161" s="3353"/>
      <c r="AB161" s="3353"/>
      <c r="AC161" s="3353"/>
      <c r="AD161" s="3353"/>
      <c r="AE161" s="3353"/>
      <c r="AF161" s="3353"/>
      <c r="AG161" s="3353"/>
      <c r="AH161" s="3353"/>
      <c r="AI161" s="3354"/>
      <c r="AJ161" s="242"/>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row>
    <row r="162" spans="1:72" ht="15" customHeight="1">
      <c r="A162" s="3352"/>
      <c r="B162" s="3353"/>
      <c r="C162" s="3353"/>
      <c r="D162" s="3353"/>
      <c r="E162" s="3353"/>
      <c r="F162" s="3353"/>
      <c r="G162" s="3353"/>
      <c r="H162" s="3353"/>
      <c r="I162" s="3353"/>
      <c r="J162" s="3353"/>
      <c r="K162" s="3353"/>
      <c r="L162" s="3353"/>
      <c r="M162" s="3353"/>
      <c r="N162" s="3353"/>
      <c r="O162" s="3353"/>
      <c r="P162" s="3353"/>
      <c r="Q162" s="3353"/>
      <c r="R162" s="3353"/>
      <c r="S162" s="3353"/>
      <c r="T162" s="3353"/>
      <c r="U162" s="3353"/>
      <c r="V162" s="3353"/>
      <c r="W162" s="3353"/>
      <c r="X162" s="3353"/>
      <c r="Y162" s="3353"/>
      <c r="Z162" s="3353"/>
      <c r="AA162" s="3353"/>
      <c r="AB162" s="3353"/>
      <c r="AC162" s="3353"/>
      <c r="AD162" s="3353"/>
      <c r="AE162" s="3353"/>
      <c r="AF162" s="3353"/>
      <c r="AG162" s="3353"/>
      <c r="AH162" s="3353"/>
      <c r="AI162" s="3354"/>
    </row>
    <row r="163" spans="1:72" ht="15" customHeight="1">
      <c r="A163" s="3355">
        <v>1</v>
      </c>
      <c r="B163" s="3356"/>
      <c r="C163" s="3357" t="s">
        <v>269</v>
      </c>
      <c r="D163" s="3357"/>
      <c r="E163" s="3357"/>
      <c r="F163" s="3357"/>
      <c r="G163" s="3357"/>
      <c r="H163" s="3357"/>
      <c r="I163" s="3357"/>
      <c r="J163" s="3357"/>
      <c r="K163" s="3357"/>
      <c r="L163" s="3357"/>
      <c r="M163" s="3357"/>
      <c r="N163" s="3357"/>
      <c r="O163" s="3357"/>
      <c r="P163" s="3357"/>
      <c r="Q163" s="3357"/>
      <c r="R163" s="3357"/>
      <c r="S163" s="3357"/>
      <c r="T163" s="3357"/>
      <c r="U163" s="3357"/>
      <c r="V163" s="3357"/>
      <c r="W163" s="3357"/>
      <c r="X163" s="3357"/>
      <c r="Y163" s="3357"/>
      <c r="Z163" s="3357"/>
      <c r="AA163" s="3357"/>
      <c r="AB163" s="3357"/>
      <c r="AC163" s="3357"/>
      <c r="AD163" s="3357"/>
      <c r="AE163" s="3357"/>
      <c r="AF163" s="3357"/>
      <c r="AG163" s="3357"/>
      <c r="AH163" s="3357"/>
      <c r="AI163" s="3358"/>
    </row>
    <row r="164" spans="1:72" ht="15" customHeight="1">
      <c r="A164" s="3343"/>
      <c r="B164" s="3344"/>
      <c r="C164" s="3344"/>
      <c r="D164" s="3344"/>
      <c r="E164" s="3344"/>
      <c r="F164" s="3344"/>
      <c r="G164" s="3344"/>
      <c r="H164" s="3344"/>
      <c r="I164" s="3344"/>
      <c r="J164" s="3344"/>
      <c r="K164" s="3344"/>
      <c r="L164" s="3344"/>
      <c r="M164" s="3344"/>
      <c r="N164" s="3344"/>
      <c r="O164" s="3344"/>
      <c r="P164" s="3344"/>
      <c r="Q164" s="3344"/>
      <c r="R164" s="3344"/>
      <c r="S164" s="3344"/>
      <c r="T164" s="3344"/>
      <c r="U164" s="3344"/>
      <c r="V164" s="3344"/>
      <c r="W164" s="3344"/>
      <c r="X164" s="3344"/>
      <c r="Y164" s="3344"/>
      <c r="Z164" s="3344"/>
      <c r="AA164" s="3344"/>
      <c r="AB164" s="3344"/>
      <c r="AC164" s="3344"/>
      <c r="AD164" s="3344"/>
      <c r="AE164" s="3344"/>
      <c r="AF164" s="3344"/>
      <c r="AG164" s="3344"/>
      <c r="AH164" s="3344"/>
      <c r="AI164" s="3345"/>
    </row>
    <row r="165" spans="1:72" ht="15" customHeight="1">
      <c r="A165" s="3346"/>
      <c r="B165" s="3347"/>
      <c r="C165" s="3347"/>
      <c r="D165" s="3347"/>
      <c r="E165" s="3347"/>
      <c r="F165" s="3347"/>
      <c r="G165" s="3347"/>
      <c r="H165" s="3347"/>
      <c r="I165" s="3347"/>
      <c r="J165" s="3347"/>
      <c r="K165" s="3347"/>
      <c r="L165" s="3347"/>
      <c r="M165" s="3347"/>
      <c r="N165" s="3347"/>
      <c r="O165" s="3347"/>
      <c r="P165" s="3347"/>
      <c r="Q165" s="3347"/>
      <c r="R165" s="3347"/>
      <c r="S165" s="3347"/>
      <c r="T165" s="3347"/>
      <c r="U165" s="3347"/>
      <c r="V165" s="3347"/>
      <c r="W165" s="3347"/>
      <c r="X165" s="3347"/>
      <c r="Y165" s="3347"/>
      <c r="Z165" s="3347"/>
      <c r="AA165" s="3347"/>
      <c r="AB165" s="3347"/>
      <c r="AC165" s="3347"/>
      <c r="AD165" s="3347"/>
      <c r="AE165" s="3347"/>
      <c r="AF165" s="3347"/>
      <c r="AG165" s="3347"/>
      <c r="AH165" s="3347"/>
      <c r="AI165" s="3348"/>
    </row>
    <row r="166" spans="1:72" ht="15" customHeight="1">
      <c r="A166" s="3346"/>
      <c r="B166" s="3347"/>
      <c r="C166" s="3347"/>
      <c r="D166" s="3347"/>
      <c r="E166" s="3347"/>
      <c r="F166" s="3347"/>
      <c r="G166" s="3347"/>
      <c r="H166" s="3347"/>
      <c r="I166" s="3347"/>
      <c r="J166" s="3347"/>
      <c r="K166" s="3347"/>
      <c r="L166" s="3347"/>
      <c r="M166" s="3347"/>
      <c r="N166" s="3347"/>
      <c r="O166" s="3347"/>
      <c r="P166" s="3347"/>
      <c r="Q166" s="3347"/>
      <c r="R166" s="3347"/>
      <c r="S166" s="3347"/>
      <c r="T166" s="3347"/>
      <c r="U166" s="3347"/>
      <c r="V166" s="3347"/>
      <c r="W166" s="3347"/>
      <c r="X166" s="3347"/>
      <c r="Y166" s="3347"/>
      <c r="Z166" s="3347"/>
      <c r="AA166" s="3347"/>
      <c r="AB166" s="3347"/>
      <c r="AC166" s="3347"/>
      <c r="AD166" s="3347"/>
      <c r="AE166" s="3347"/>
      <c r="AF166" s="3347"/>
      <c r="AG166" s="3347"/>
      <c r="AH166" s="3347"/>
      <c r="AI166" s="3348"/>
    </row>
    <row r="167" spans="1:72" ht="15" customHeight="1">
      <c r="A167" s="3346"/>
      <c r="B167" s="3347"/>
      <c r="C167" s="3347"/>
      <c r="D167" s="3347"/>
      <c r="E167" s="3347"/>
      <c r="F167" s="3347"/>
      <c r="G167" s="3347"/>
      <c r="H167" s="3347"/>
      <c r="I167" s="3347"/>
      <c r="J167" s="3347"/>
      <c r="K167" s="3347"/>
      <c r="L167" s="3347"/>
      <c r="M167" s="3347"/>
      <c r="N167" s="3347"/>
      <c r="O167" s="3347"/>
      <c r="P167" s="3347"/>
      <c r="Q167" s="3347"/>
      <c r="R167" s="3347"/>
      <c r="S167" s="3347"/>
      <c r="T167" s="3347"/>
      <c r="U167" s="3347"/>
      <c r="V167" s="3347"/>
      <c r="W167" s="3347"/>
      <c r="X167" s="3347"/>
      <c r="Y167" s="3347"/>
      <c r="Z167" s="3347"/>
      <c r="AA167" s="3347"/>
      <c r="AB167" s="3347"/>
      <c r="AC167" s="3347"/>
      <c r="AD167" s="3347"/>
      <c r="AE167" s="3347"/>
      <c r="AF167" s="3347"/>
      <c r="AG167" s="3347"/>
      <c r="AH167" s="3347"/>
      <c r="AI167" s="3348"/>
    </row>
    <row r="168" spans="1:72" ht="15" customHeight="1">
      <c r="A168" s="3359"/>
      <c r="B168" s="3360"/>
      <c r="C168" s="3360"/>
      <c r="D168" s="3360"/>
      <c r="E168" s="3360"/>
      <c r="F168" s="3360"/>
      <c r="G168" s="3360"/>
      <c r="H168" s="3360"/>
      <c r="I168" s="3360"/>
      <c r="J168" s="3360"/>
      <c r="K168" s="3360"/>
      <c r="L168" s="3360"/>
      <c r="M168" s="3360"/>
      <c r="N168" s="3360"/>
      <c r="O168" s="3360"/>
      <c r="P168" s="3360"/>
      <c r="Q168" s="3360"/>
      <c r="R168" s="3360"/>
      <c r="S168" s="3360"/>
      <c r="T168" s="3360"/>
      <c r="U168" s="3360"/>
      <c r="V168" s="3360"/>
      <c r="W168" s="3360"/>
      <c r="X168" s="3360"/>
      <c r="Y168" s="3360"/>
      <c r="Z168" s="3360"/>
      <c r="AA168" s="3360"/>
      <c r="AB168" s="3360"/>
      <c r="AC168" s="3360"/>
      <c r="AD168" s="3360"/>
      <c r="AE168" s="3360"/>
      <c r="AF168" s="3360"/>
      <c r="AG168" s="3360"/>
      <c r="AH168" s="3360"/>
      <c r="AI168" s="3361"/>
    </row>
    <row r="169" spans="1:72" ht="15" customHeight="1">
      <c r="A169" s="3355">
        <v>2</v>
      </c>
      <c r="B169" s="3356"/>
      <c r="C169" s="3357" t="s">
        <v>270</v>
      </c>
      <c r="D169" s="3357"/>
      <c r="E169" s="3357"/>
      <c r="F169" s="3357"/>
      <c r="G169" s="3357"/>
      <c r="H169" s="3357"/>
      <c r="I169" s="3357"/>
      <c r="J169" s="3357"/>
      <c r="K169" s="3357"/>
      <c r="L169" s="3357"/>
      <c r="M169" s="3357"/>
      <c r="N169" s="3357"/>
      <c r="O169" s="3357"/>
      <c r="P169" s="3357"/>
      <c r="Q169" s="3357"/>
      <c r="R169" s="3357"/>
      <c r="S169" s="3357"/>
      <c r="T169" s="3357"/>
      <c r="U169" s="3357"/>
      <c r="V169" s="3357"/>
      <c r="W169" s="3357"/>
      <c r="X169" s="3357"/>
      <c r="Y169" s="3357"/>
      <c r="Z169" s="3357"/>
      <c r="AA169" s="3357"/>
      <c r="AB169" s="3357"/>
      <c r="AC169" s="3357"/>
      <c r="AD169" s="3357"/>
      <c r="AE169" s="3357"/>
      <c r="AF169" s="3357"/>
      <c r="AG169" s="3357"/>
      <c r="AH169" s="3357"/>
      <c r="AI169" s="3358"/>
    </row>
    <row r="170" spans="1:72" ht="15" customHeight="1">
      <c r="A170" s="3343"/>
      <c r="B170" s="3344"/>
      <c r="C170" s="3344"/>
      <c r="D170" s="3344"/>
      <c r="E170" s="3344"/>
      <c r="F170" s="3344"/>
      <c r="G170" s="3344"/>
      <c r="H170" s="3344"/>
      <c r="I170" s="3344"/>
      <c r="J170" s="3344"/>
      <c r="K170" s="3344"/>
      <c r="L170" s="3344"/>
      <c r="M170" s="3344"/>
      <c r="N170" s="3344"/>
      <c r="O170" s="3344"/>
      <c r="P170" s="3344"/>
      <c r="Q170" s="3344"/>
      <c r="R170" s="3344"/>
      <c r="S170" s="3344"/>
      <c r="T170" s="3344"/>
      <c r="U170" s="3344"/>
      <c r="V170" s="3344"/>
      <c r="W170" s="3344"/>
      <c r="X170" s="3344"/>
      <c r="Y170" s="3344"/>
      <c r="Z170" s="3344"/>
      <c r="AA170" s="3344"/>
      <c r="AB170" s="3344"/>
      <c r="AC170" s="3344"/>
      <c r="AD170" s="3344"/>
      <c r="AE170" s="3344"/>
      <c r="AF170" s="3344"/>
      <c r="AG170" s="3344"/>
      <c r="AH170" s="3344"/>
      <c r="AI170" s="3345"/>
    </row>
    <row r="171" spans="1:72" ht="15" customHeight="1">
      <c r="A171" s="3346"/>
      <c r="B171" s="3347"/>
      <c r="C171" s="3347"/>
      <c r="D171" s="3347"/>
      <c r="E171" s="3347"/>
      <c r="F171" s="3347"/>
      <c r="G171" s="3347"/>
      <c r="H171" s="3347"/>
      <c r="I171" s="3347"/>
      <c r="J171" s="3347"/>
      <c r="K171" s="3347"/>
      <c r="L171" s="3347"/>
      <c r="M171" s="3347"/>
      <c r="N171" s="3347"/>
      <c r="O171" s="3347"/>
      <c r="P171" s="3347"/>
      <c r="Q171" s="3347"/>
      <c r="R171" s="3347"/>
      <c r="S171" s="3347"/>
      <c r="T171" s="3347"/>
      <c r="U171" s="3347"/>
      <c r="V171" s="3347"/>
      <c r="W171" s="3347"/>
      <c r="X171" s="3347"/>
      <c r="Y171" s="3347"/>
      <c r="Z171" s="3347"/>
      <c r="AA171" s="3347"/>
      <c r="AB171" s="3347"/>
      <c r="AC171" s="3347"/>
      <c r="AD171" s="3347"/>
      <c r="AE171" s="3347"/>
      <c r="AF171" s="3347"/>
      <c r="AG171" s="3347"/>
      <c r="AH171" s="3347"/>
      <c r="AI171" s="3348"/>
    </row>
    <row r="172" spans="1:72" ht="15" customHeight="1">
      <c r="A172" s="3346"/>
      <c r="B172" s="3347"/>
      <c r="C172" s="3347"/>
      <c r="D172" s="3347"/>
      <c r="E172" s="3347"/>
      <c r="F172" s="3347"/>
      <c r="G172" s="3347"/>
      <c r="H172" s="3347"/>
      <c r="I172" s="3347"/>
      <c r="J172" s="3347"/>
      <c r="K172" s="3347"/>
      <c r="L172" s="3347"/>
      <c r="M172" s="3347"/>
      <c r="N172" s="3347"/>
      <c r="O172" s="3347"/>
      <c r="P172" s="3347"/>
      <c r="Q172" s="3347"/>
      <c r="R172" s="3347"/>
      <c r="S172" s="3347"/>
      <c r="T172" s="3347"/>
      <c r="U172" s="3347"/>
      <c r="V172" s="3347"/>
      <c r="W172" s="3347"/>
      <c r="X172" s="3347"/>
      <c r="Y172" s="3347"/>
      <c r="Z172" s="3347"/>
      <c r="AA172" s="3347"/>
      <c r="AB172" s="3347"/>
      <c r="AC172" s="3347"/>
      <c r="AD172" s="3347"/>
      <c r="AE172" s="3347"/>
      <c r="AF172" s="3347"/>
      <c r="AG172" s="3347"/>
      <c r="AH172" s="3347"/>
      <c r="AI172" s="3348"/>
    </row>
    <row r="173" spans="1:72" ht="15" customHeight="1">
      <c r="A173" s="3346"/>
      <c r="B173" s="3347"/>
      <c r="C173" s="3347"/>
      <c r="D173" s="3347"/>
      <c r="E173" s="3347"/>
      <c r="F173" s="3347"/>
      <c r="G173" s="3347"/>
      <c r="H173" s="3347"/>
      <c r="I173" s="3347"/>
      <c r="J173" s="3347"/>
      <c r="K173" s="3347"/>
      <c r="L173" s="3347"/>
      <c r="M173" s="3347"/>
      <c r="N173" s="3347"/>
      <c r="O173" s="3347"/>
      <c r="P173" s="3347"/>
      <c r="Q173" s="3347"/>
      <c r="R173" s="3347"/>
      <c r="S173" s="3347"/>
      <c r="T173" s="3347"/>
      <c r="U173" s="3347"/>
      <c r="V173" s="3347"/>
      <c r="W173" s="3347"/>
      <c r="X173" s="3347"/>
      <c r="Y173" s="3347"/>
      <c r="Z173" s="3347"/>
      <c r="AA173" s="3347"/>
      <c r="AB173" s="3347"/>
      <c r="AC173" s="3347"/>
      <c r="AD173" s="3347"/>
      <c r="AE173" s="3347"/>
      <c r="AF173" s="3347"/>
      <c r="AG173" s="3347"/>
      <c r="AH173" s="3347"/>
      <c r="AI173" s="3348"/>
    </row>
    <row r="174" spans="1:72" ht="15" customHeight="1" thickBot="1">
      <c r="A174" s="3349"/>
      <c r="B174" s="3350"/>
      <c r="C174" s="3350"/>
      <c r="D174" s="3350"/>
      <c r="E174" s="3350"/>
      <c r="F174" s="3350"/>
      <c r="G174" s="3350"/>
      <c r="H174" s="3350"/>
      <c r="I174" s="3350"/>
      <c r="J174" s="3350"/>
      <c r="K174" s="3350"/>
      <c r="L174" s="3350"/>
      <c r="M174" s="3350"/>
      <c r="N174" s="3350"/>
      <c r="O174" s="3350"/>
      <c r="P174" s="3350"/>
      <c r="Q174" s="3350"/>
      <c r="R174" s="3350"/>
      <c r="S174" s="3350"/>
      <c r="T174" s="3350"/>
      <c r="U174" s="3350"/>
      <c r="V174" s="3350"/>
      <c r="W174" s="3350"/>
      <c r="X174" s="3350"/>
      <c r="Y174" s="3350"/>
      <c r="Z174" s="3350"/>
      <c r="AA174" s="3350"/>
      <c r="AB174" s="3350"/>
      <c r="AC174" s="3350"/>
      <c r="AD174" s="3350"/>
      <c r="AE174" s="3350"/>
      <c r="AF174" s="3350"/>
      <c r="AG174" s="3350"/>
      <c r="AH174" s="3350"/>
      <c r="AI174" s="3351"/>
    </row>
    <row r="175" spans="1:72" ht="15" customHeight="1" thickBot="1">
      <c r="A175" s="259"/>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row>
    <row r="176" spans="1:72" ht="15" customHeight="1">
      <c r="A176" s="3394" t="s">
        <v>663</v>
      </c>
      <c r="B176" s="3395"/>
      <c r="C176" s="3395"/>
      <c r="D176" s="3395"/>
      <c r="E176" s="3395"/>
      <c r="F176" s="3395"/>
      <c r="G176" s="3395"/>
      <c r="H176" s="3395"/>
      <c r="I176" s="3395"/>
      <c r="J176" s="3395"/>
      <c r="K176" s="3395"/>
      <c r="L176" s="3395"/>
      <c r="M176" s="3395"/>
      <c r="N176" s="3395"/>
      <c r="O176" s="3395"/>
      <c r="P176" s="3395"/>
      <c r="Q176" s="3395"/>
      <c r="R176" s="3395"/>
      <c r="S176" s="3395"/>
      <c r="T176" s="3395"/>
      <c r="U176" s="3395"/>
      <c r="V176" s="3395"/>
      <c r="W176" s="3395"/>
      <c r="X176" s="3395"/>
      <c r="Y176" s="3395"/>
      <c r="Z176" s="3395"/>
      <c r="AA176" s="3395"/>
      <c r="AB176" s="3395"/>
      <c r="AC176" s="3395"/>
      <c r="AD176" s="3395"/>
      <c r="AE176" s="3395"/>
      <c r="AF176" s="3395"/>
      <c r="AG176" s="3395"/>
      <c r="AH176" s="3395"/>
      <c r="AI176" s="3396"/>
    </row>
    <row r="177" spans="1:35" ht="15" customHeight="1">
      <c r="A177" s="3397"/>
      <c r="B177" s="3398"/>
      <c r="C177" s="3398"/>
      <c r="D177" s="3398"/>
      <c r="E177" s="3398"/>
      <c r="F177" s="3398"/>
      <c r="G177" s="3398"/>
      <c r="H177" s="3398"/>
      <c r="I177" s="3398"/>
      <c r="J177" s="3398"/>
      <c r="K177" s="3398"/>
      <c r="L177" s="3398"/>
      <c r="M177" s="3398"/>
      <c r="N177" s="3398"/>
      <c r="O177" s="3398"/>
      <c r="P177" s="3398"/>
      <c r="Q177" s="3398"/>
      <c r="R177" s="3398"/>
      <c r="S177" s="3398"/>
      <c r="T177" s="3398"/>
      <c r="U177" s="3398"/>
      <c r="V177" s="3398"/>
      <c r="W177" s="3398"/>
      <c r="X177" s="3398"/>
      <c r="Y177" s="3398"/>
      <c r="Z177" s="3398"/>
      <c r="AA177" s="3398"/>
      <c r="AB177" s="3398"/>
      <c r="AC177" s="3398"/>
      <c r="AD177" s="3398"/>
      <c r="AE177" s="3398"/>
      <c r="AF177" s="3398"/>
      <c r="AG177" s="3398"/>
      <c r="AH177" s="3398"/>
      <c r="AI177" s="3399"/>
    </row>
    <row r="178" spans="1:35" ht="15" customHeight="1">
      <c r="A178" s="3355">
        <v>1</v>
      </c>
      <c r="B178" s="3356"/>
      <c r="C178" s="3400" t="s">
        <v>269</v>
      </c>
      <c r="D178" s="3400"/>
      <c r="E178" s="3400"/>
      <c r="F178" s="3400"/>
      <c r="G178" s="3400"/>
      <c r="H178" s="3400"/>
      <c r="I178" s="3400"/>
      <c r="J178" s="3400"/>
      <c r="K178" s="3400"/>
      <c r="L178" s="3400"/>
      <c r="M178" s="3400"/>
      <c r="N178" s="3400"/>
      <c r="O178" s="3400"/>
      <c r="P178" s="3400"/>
      <c r="Q178" s="3400"/>
      <c r="R178" s="3400"/>
      <c r="S178" s="3400"/>
      <c r="T178" s="3400"/>
      <c r="U178" s="3400"/>
      <c r="V178" s="3400"/>
      <c r="W178" s="3400"/>
      <c r="X178" s="3400"/>
      <c r="Y178" s="3400"/>
      <c r="Z178" s="3400"/>
      <c r="AA178" s="3400"/>
      <c r="AB178" s="3400"/>
      <c r="AC178" s="3400"/>
      <c r="AD178" s="3400"/>
      <c r="AE178" s="3400"/>
      <c r="AF178" s="3400"/>
      <c r="AG178" s="3400"/>
      <c r="AH178" s="3400"/>
      <c r="AI178" s="3401"/>
    </row>
    <row r="179" spans="1:35" ht="15" customHeight="1">
      <c r="A179" s="3343"/>
      <c r="B179" s="3344"/>
      <c r="C179" s="3344"/>
      <c r="D179" s="3344"/>
      <c r="E179" s="3344"/>
      <c r="F179" s="3344"/>
      <c r="G179" s="3344"/>
      <c r="H179" s="3344"/>
      <c r="I179" s="3344"/>
      <c r="J179" s="3344"/>
      <c r="K179" s="3344"/>
      <c r="L179" s="3344"/>
      <c r="M179" s="3344"/>
      <c r="N179" s="3344"/>
      <c r="O179" s="3344"/>
      <c r="P179" s="3344"/>
      <c r="Q179" s="3344"/>
      <c r="R179" s="3344"/>
      <c r="S179" s="3344"/>
      <c r="T179" s="3344"/>
      <c r="U179" s="3344"/>
      <c r="V179" s="3344"/>
      <c r="W179" s="3344"/>
      <c r="X179" s="3344"/>
      <c r="Y179" s="3344"/>
      <c r="Z179" s="3344"/>
      <c r="AA179" s="3344"/>
      <c r="AB179" s="3344"/>
      <c r="AC179" s="3344"/>
      <c r="AD179" s="3344"/>
      <c r="AE179" s="3344"/>
      <c r="AF179" s="3344"/>
      <c r="AG179" s="3344"/>
      <c r="AH179" s="3344"/>
      <c r="AI179" s="3345"/>
    </row>
    <row r="180" spans="1:35" ht="15" customHeight="1">
      <c r="A180" s="3346"/>
      <c r="B180" s="3347"/>
      <c r="C180" s="3347"/>
      <c r="D180" s="3347"/>
      <c r="E180" s="3347"/>
      <c r="F180" s="3347"/>
      <c r="G180" s="3347"/>
      <c r="H180" s="3347"/>
      <c r="I180" s="3347"/>
      <c r="J180" s="3347"/>
      <c r="K180" s="3347"/>
      <c r="L180" s="3347"/>
      <c r="M180" s="3347"/>
      <c r="N180" s="3347"/>
      <c r="O180" s="3347"/>
      <c r="P180" s="3347"/>
      <c r="Q180" s="3347"/>
      <c r="R180" s="3347"/>
      <c r="S180" s="3347"/>
      <c r="T180" s="3347"/>
      <c r="U180" s="3347"/>
      <c r="V180" s="3347"/>
      <c r="W180" s="3347"/>
      <c r="X180" s="3347"/>
      <c r="Y180" s="3347"/>
      <c r="Z180" s="3347"/>
      <c r="AA180" s="3347"/>
      <c r="AB180" s="3347"/>
      <c r="AC180" s="3347"/>
      <c r="AD180" s="3347"/>
      <c r="AE180" s="3347"/>
      <c r="AF180" s="3347"/>
      <c r="AG180" s="3347"/>
      <c r="AH180" s="3347"/>
      <c r="AI180" s="3348"/>
    </row>
    <row r="181" spans="1:35" ht="15" customHeight="1">
      <c r="A181" s="3346"/>
      <c r="B181" s="3347"/>
      <c r="C181" s="3347"/>
      <c r="D181" s="3347"/>
      <c r="E181" s="3347"/>
      <c r="F181" s="3347"/>
      <c r="G181" s="3347"/>
      <c r="H181" s="3347"/>
      <c r="I181" s="3347"/>
      <c r="J181" s="3347"/>
      <c r="K181" s="3347"/>
      <c r="L181" s="3347"/>
      <c r="M181" s="3347"/>
      <c r="N181" s="3347"/>
      <c r="O181" s="3347"/>
      <c r="P181" s="3347"/>
      <c r="Q181" s="3347"/>
      <c r="R181" s="3347"/>
      <c r="S181" s="3347"/>
      <c r="T181" s="3347"/>
      <c r="U181" s="3347"/>
      <c r="V181" s="3347"/>
      <c r="W181" s="3347"/>
      <c r="X181" s="3347"/>
      <c r="Y181" s="3347"/>
      <c r="Z181" s="3347"/>
      <c r="AA181" s="3347"/>
      <c r="AB181" s="3347"/>
      <c r="AC181" s="3347"/>
      <c r="AD181" s="3347"/>
      <c r="AE181" s="3347"/>
      <c r="AF181" s="3347"/>
      <c r="AG181" s="3347"/>
      <c r="AH181" s="3347"/>
      <c r="AI181" s="3348"/>
    </row>
    <row r="182" spans="1:35" ht="15" customHeight="1">
      <c r="A182" s="3346"/>
      <c r="B182" s="3347"/>
      <c r="C182" s="3347"/>
      <c r="D182" s="3347"/>
      <c r="E182" s="3347"/>
      <c r="F182" s="3347"/>
      <c r="G182" s="3347"/>
      <c r="H182" s="3347"/>
      <c r="I182" s="3347"/>
      <c r="J182" s="3347"/>
      <c r="K182" s="3347"/>
      <c r="L182" s="3347"/>
      <c r="M182" s="3347"/>
      <c r="N182" s="3347"/>
      <c r="O182" s="3347"/>
      <c r="P182" s="3347"/>
      <c r="Q182" s="3347"/>
      <c r="R182" s="3347"/>
      <c r="S182" s="3347"/>
      <c r="T182" s="3347"/>
      <c r="U182" s="3347"/>
      <c r="V182" s="3347"/>
      <c r="W182" s="3347"/>
      <c r="X182" s="3347"/>
      <c r="Y182" s="3347"/>
      <c r="Z182" s="3347"/>
      <c r="AA182" s="3347"/>
      <c r="AB182" s="3347"/>
      <c r="AC182" s="3347"/>
      <c r="AD182" s="3347"/>
      <c r="AE182" s="3347"/>
      <c r="AF182" s="3347"/>
      <c r="AG182" s="3347"/>
      <c r="AH182" s="3347"/>
      <c r="AI182" s="3348"/>
    </row>
    <row r="183" spans="1:35" ht="15" customHeight="1">
      <c r="A183" s="3359"/>
      <c r="B183" s="3360"/>
      <c r="C183" s="3360"/>
      <c r="D183" s="3360"/>
      <c r="E183" s="3360"/>
      <c r="F183" s="3360"/>
      <c r="G183" s="3360"/>
      <c r="H183" s="3360"/>
      <c r="I183" s="3360"/>
      <c r="J183" s="3360"/>
      <c r="K183" s="3360"/>
      <c r="L183" s="3360"/>
      <c r="M183" s="3360"/>
      <c r="N183" s="3360"/>
      <c r="O183" s="3360"/>
      <c r="P183" s="3360"/>
      <c r="Q183" s="3360"/>
      <c r="R183" s="3360"/>
      <c r="S183" s="3360"/>
      <c r="T183" s="3360"/>
      <c r="U183" s="3360"/>
      <c r="V183" s="3360"/>
      <c r="W183" s="3360"/>
      <c r="X183" s="3360"/>
      <c r="Y183" s="3360"/>
      <c r="Z183" s="3360"/>
      <c r="AA183" s="3360"/>
      <c r="AB183" s="3360"/>
      <c r="AC183" s="3360"/>
      <c r="AD183" s="3360"/>
      <c r="AE183" s="3360"/>
      <c r="AF183" s="3360"/>
      <c r="AG183" s="3360"/>
      <c r="AH183" s="3360"/>
      <c r="AI183" s="3361"/>
    </row>
    <row r="184" spans="1:35" ht="15" customHeight="1">
      <c r="A184" s="3355">
        <v>2</v>
      </c>
      <c r="B184" s="3356"/>
      <c r="C184" s="3400" t="s">
        <v>270</v>
      </c>
      <c r="D184" s="3400"/>
      <c r="E184" s="3400"/>
      <c r="F184" s="3400"/>
      <c r="G184" s="3400"/>
      <c r="H184" s="3400"/>
      <c r="I184" s="3400"/>
      <c r="J184" s="3400"/>
      <c r="K184" s="3400"/>
      <c r="L184" s="3400"/>
      <c r="M184" s="3400"/>
      <c r="N184" s="3400"/>
      <c r="O184" s="3400"/>
      <c r="P184" s="3400"/>
      <c r="Q184" s="3400"/>
      <c r="R184" s="3400"/>
      <c r="S184" s="3400"/>
      <c r="T184" s="3400"/>
      <c r="U184" s="3400"/>
      <c r="V184" s="3400"/>
      <c r="W184" s="3400"/>
      <c r="X184" s="3400"/>
      <c r="Y184" s="3400"/>
      <c r="Z184" s="3400"/>
      <c r="AA184" s="3400"/>
      <c r="AB184" s="3400"/>
      <c r="AC184" s="3400"/>
      <c r="AD184" s="3400"/>
      <c r="AE184" s="3400"/>
      <c r="AF184" s="3400"/>
      <c r="AG184" s="3400"/>
      <c r="AH184" s="3400"/>
      <c r="AI184" s="3401"/>
    </row>
    <row r="185" spans="1:35" ht="15" customHeight="1">
      <c r="A185" s="3343"/>
      <c r="B185" s="3344"/>
      <c r="C185" s="3344"/>
      <c r="D185" s="3344"/>
      <c r="E185" s="3344"/>
      <c r="F185" s="3344"/>
      <c r="G185" s="3344"/>
      <c r="H185" s="3344"/>
      <c r="I185" s="3344"/>
      <c r="J185" s="3344"/>
      <c r="K185" s="3344"/>
      <c r="L185" s="3344"/>
      <c r="M185" s="3344"/>
      <c r="N185" s="3344"/>
      <c r="O185" s="3344"/>
      <c r="P185" s="3344"/>
      <c r="Q185" s="3344"/>
      <c r="R185" s="3344"/>
      <c r="S185" s="3344"/>
      <c r="T185" s="3344"/>
      <c r="U185" s="3344"/>
      <c r="V185" s="3344"/>
      <c r="W185" s="3344"/>
      <c r="X185" s="3344"/>
      <c r="Y185" s="3344"/>
      <c r="Z185" s="3344"/>
      <c r="AA185" s="3344"/>
      <c r="AB185" s="3344"/>
      <c r="AC185" s="3344"/>
      <c r="AD185" s="3344"/>
      <c r="AE185" s="3344"/>
      <c r="AF185" s="3344"/>
      <c r="AG185" s="3344"/>
      <c r="AH185" s="3344"/>
      <c r="AI185" s="3345"/>
    </row>
    <row r="186" spans="1:35" ht="15" customHeight="1">
      <c r="A186" s="3346"/>
      <c r="B186" s="3347"/>
      <c r="C186" s="3347"/>
      <c r="D186" s="3347"/>
      <c r="E186" s="3347"/>
      <c r="F186" s="3347"/>
      <c r="G186" s="3347"/>
      <c r="H186" s="3347"/>
      <c r="I186" s="3347"/>
      <c r="J186" s="3347"/>
      <c r="K186" s="3347"/>
      <c r="L186" s="3347"/>
      <c r="M186" s="3347"/>
      <c r="N186" s="3347"/>
      <c r="O186" s="3347"/>
      <c r="P186" s="3347"/>
      <c r="Q186" s="3347"/>
      <c r="R186" s="3347"/>
      <c r="S186" s="3347"/>
      <c r="T186" s="3347"/>
      <c r="U186" s="3347"/>
      <c r="V186" s="3347"/>
      <c r="W186" s="3347"/>
      <c r="X186" s="3347"/>
      <c r="Y186" s="3347"/>
      <c r="Z186" s="3347"/>
      <c r="AA186" s="3347"/>
      <c r="AB186" s="3347"/>
      <c r="AC186" s="3347"/>
      <c r="AD186" s="3347"/>
      <c r="AE186" s="3347"/>
      <c r="AF186" s="3347"/>
      <c r="AG186" s="3347"/>
      <c r="AH186" s="3347"/>
      <c r="AI186" s="3348"/>
    </row>
    <row r="187" spans="1:35" ht="15" customHeight="1">
      <c r="A187" s="3346"/>
      <c r="B187" s="3347"/>
      <c r="C187" s="3347"/>
      <c r="D187" s="3347"/>
      <c r="E187" s="3347"/>
      <c r="F187" s="3347"/>
      <c r="G187" s="3347"/>
      <c r="H187" s="3347"/>
      <c r="I187" s="3347"/>
      <c r="J187" s="3347"/>
      <c r="K187" s="3347"/>
      <c r="L187" s="3347"/>
      <c r="M187" s="3347"/>
      <c r="N187" s="3347"/>
      <c r="O187" s="3347"/>
      <c r="P187" s="3347"/>
      <c r="Q187" s="3347"/>
      <c r="R187" s="3347"/>
      <c r="S187" s="3347"/>
      <c r="T187" s="3347"/>
      <c r="U187" s="3347"/>
      <c r="V187" s="3347"/>
      <c r="W187" s="3347"/>
      <c r="X187" s="3347"/>
      <c r="Y187" s="3347"/>
      <c r="Z187" s="3347"/>
      <c r="AA187" s="3347"/>
      <c r="AB187" s="3347"/>
      <c r="AC187" s="3347"/>
      <c r="AD187" s="3347"/>
      <c r="AE187" s="3347"/>
      <c r="AF187" s="3347"/>
      <c r="AG187" s="3347"/>
      <c r="AH187" s="3347"/>
      <c r="AI187" s="3348"/>
    </row>
    <row r="188" spans="1:35" ht="15" customHeight="1">
      <c r="A188" s="3346"/>
      <c r="B188" s="3347"/>
      <c r="C188" s="3347"/>
      <c r="D188" s="3347"/>
      <c r="E188" s="3347"/>
      <c r="F188" s="3347"/>
      <c r="G188" s="3347"/>
      <c r="H188" s="3347"/>
      <c r="I188" s="3347"/>
      <c r="J188" s="3347"/>
      <c r="K188" s="3347"/>
      <c r="L188" s="3347"/>
      <c r="M188" s="3347"/>
      <c r="N188" s="3347"/>
      <c r="O188" s="3347"/>
      <c r="P188" s="3347"/>
      <c r="Q188" s="3347"/>
      <c r="R188" s="3347"/>
      <c r="S188" s="3347"/>
      <c r="T188" s="3347"/>
      <c r="U188" s="3347"/>
      <c r="V188" s="3347"/>
      <c r="W188" s="3347"/>
      <c r="X188" s="3347"/>
      <c r="Y188" s="3347"/>
      <c r="Z188" s="3347"/>
      <c r="AA188" s="3347"/>
      <c r="AB188" s="3347"/>
      <c r="AC188" s="3347"/>
      <c r="AD188" s="3347"/>
      <c r="AE188" s="3347"/>
      <c r="AF188" s="3347"/>
      <c r="AG188" s="3347"/>
      <c r="AH188" s="3347"/>
      <c r="AI188" s="3348"/>
    </row>
    <row r="189" spans="1:35" ht="15" customHeight="1" thickBot="1">
      <c r="A189" s="3349"/>
      <c r="B189" s="3350"/>
      <c r="C189" s="3350"/>
      <c r="D189" s="3350"/>
      <c r="E189" s="3350"/>
      <c r="F189" s="3350"/>
      <c r="G189" s="3350"/>
      <c r="H189" s="3350"/>
      <c r="I189" s="3350"/>
      <c r="J189" s="3350"/>
      <c r="K189" s="3350"/>
      <c r="L189" s="3350"/>
      <c r="M189" s="3350"/>
      <c r="N189" s="3350"/>
      <c r="O189" s="3350"/>
      <c r="P189" s="3350"/>
      <c r="Q189" s="3350"/>
      <c r="R189" s="3350"/>
      <c r="S189" s="3350"/>
      <c r="T189" s="3350"/>
      <c r="U189" s="3350"/>
      <c r="V189" s="3350"/>
      <c r="W189" s="3350"/>
      <c r="X189" s="3350"/>
      <c r="Y189" s="3350"/>
      <c r="Z189" s="3350"/>
      <c r="AA189" s="3350"/>
      <c r="AB189" s="3350"/>
      <c r="AC189" s="3350"/>
      <c r="AD189" s="3350"/>
      <c r="AE189" s="3350"/>
      <c r="AF189" s="3350"/>
      <c r="AG189" s="3350"/>
      <c r="AH189" s="3350"/>
      <c r="AI189" s="3351"/>
    </row>
    <row r="190" spans="1:35" ht="15" customHeight="1" thickBo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row>
    <row r="191" spans="1:35" ht="15" customHeight="1">
      <c r="A191" s="3402" t="s">
        <v>664</v>
      </c>
      <c r="B191" s="3403"/>
      <c r="C191" s="3403"/>
      <c r="D191" s="3403"/>
      <c r="E191" s="3403"/>
      <c r="F191" s="3403"/>
      <c r="G191" s="3403"/>
      <c r="H191" s="3403"/>
      <c r="I191" s="3403"/>
      <c r="J191" s="3403"/>
      <c r="K191" s="3403"/>
      <c r="L191" s="3403"/>
      <c r="M191" s="3403"/>
      <c r="N191" s="3403"/>
      <c r="O191" s="3403"/>
      <c r="P191" s="3403"/>
      <c r="Q191" s="3403"/>
      <c r="R191" s="3403"/>
      <c r="S191" s="3403"/>
      <c r="T191" s="3403"/>
      <c r="U191" s="3403"/>
      <c r="V191" s="3403"/>
      <c r="W191" s="3403"/>
      <c r="X191" s="3403"/>
      <c r="Y191" s="3403"/>
      <c r="Z191" s="3403"/>
      <c r="AA191" s="3403"/>
      <c r="AB191" s="3403"/>
      <c r="AC191" s="3403"/>
      <c r="AD191" s="3403"/>
      <c r="AE191" s="3403"/>
      <c r="AF191" s="3403"/>
      <c r="AG191" s="3403"/>
      <c r="AH191" s="3403"/>
      <c r="AI191" s="3404"/>
    </row>
    <row r="192" spans="1:35" ht="15" customHeight="1">
      <c r="A192" s="3405"/>
      <c r="B192" s="3406"/>
      <c r="C192" s="3406"/>
      <c r="D192" s="3406"/>
      <c r="E192" s="3406"/>
      <c r="F192" s="3406"/>
      <c r="G192" s="3406"/>
      <c r="H192" s="3406"/>
      <c r="I192" s="3406"/>
      <c r="J192" s="3406"/>
      <c r="K192" s="3406"/>
      <c r="L192" s="3406"/>
      <c r="M192" s="3406"/>
      <c r="N192" s="3406"/>
      <c r="O192" s="3406"/>
      <c r="P192" s="3406"/>
      <c r="Q192" s="3406"/>
      <c r="R192" s="3406"/>
      <c r="S192" s="3406"/>
      <c r="T192" s="3406"/>
      <c r="U192" s="3406"/>
      <c r="V192" s="3406"/>
      <c r="W192" s="3406"/>
      <c r="X192" s="3406"/>
      <c r="Y192" s="3406"/>
      <c r="Z192" s="3406"/>
      <c r="AA192" s="3406"/>
      <c r="AB192" s="3406"/>
      <c r="AC192" s="3406"/>
      <c r="AD192" s="3406"/>
      <c r="AE192" s="3406"/>
      <c r="AF192" s="3406"/>
      <c r="AG192" s="3406"/>
      <c r="AH192" s="3406"/>
      <c r="AI192" s="3407"/>
    </row>
    <row r="193" spans="1:35" ht="15" customHeight="1">
      <c r="A193" s="3364" t="s">
        <v>401</v>
      </c>
      <c r="B193" s="3365"/>
      <c r="C193" s="3365"/>
      <c r="D193" s="3365"/>
      <c r="E193" s="3365"/>
      <c r="F193" s="3365"/>
      <c r="G193" s="3365"/>
      <c r="H193" s="3365"/>
      <c r="I193" s="3365"/>
      <c r="J193" s="3365"/>
      <c r="K193" s="3365"/>
      <c r="L193" s="3365"/>
      <c r="M193" s="3365"/>
      <c r="N193" s="3365"/>
      <c r="O193" s="3365"/>
      <c r="P193" s="3365"/>
      <c r="Q193" s="3365"/>
      <c r="R193" s="3365"/>
      <c r="S193" s="3365"/>
      <c r="T193" s="3365"/>
      <c r="U193" s="3365"/>
      <c r="V193" s="3365"/>
      <c r="W193" s="3365"/>
      <c r="X193" s="3365"/>
      <c r="Y193" s="3366"/>
      <c r="Z193" s="3367"/>
      <c r="AA193" s="3367"/>
      <c r="AB193" s="3367"/>
      <c r="AC193" s="3367"/>
      <c r="AD193" s="3367"/>
      <c r="AE193" s="3367"/>
      <c r="AF193" s="3367"/>
      <c r="AG193" s="3368"/>
      <c r="AH193" s="3356" t="s">
        <v>0</v>
      </c>
      <c r="AI193" s="3372"/>
    </row>
    <row r="194" spans="1:35" ht="15" customHeight="1">
      <c r="A194" s="3364"/>
      <c r="B194" s="3365"/>
      <c r="C194" s="3365"/>
      <c r="D194" s="3365"/>
      <c r="E194" s="3365"/>
      <c r="F194" s="3365"/>
      <c r="G194" s="3365"/>
      <c r="H194" s="3365"/>
      <c r="I194" s="3365"/>
      <c r="J194" s="3365"/>
      <c r="K194" s="3365"/>
      <c r="L194" s="3365"/>
      <c r="M194" s="3365"/>
      <c r="N194" s="3365"/>
      <c r="O194" s="3365"/>
      <c r="P194" s="3365"/>
      <c r="Q194" s="3365"/>
      <c r="R194" s="3365"/>
      <c r="S194" s="3365"/>
      <c r="T194" s="3365"/>
      <c r="U194" s="3365"/>
      <c r="V194" s="3365"/>
      <c r="W194" s="3365"/>
      <c r="X194" s="3365"/>
      <c r="Y194" s="3369"/>
      <c r="Z194" s="3370"/>
      <c r="AA194" s="3370"/>
      <c r="AB194" s="3370"/>
      <c r="AC194" s="3370"/>
      <c r="AD194" s="3370"/>
      <c r="AE194" s="3370"/>
      <c r="AF194" s="3370"/>
      <c r="AG194" s="3371"/>
      <c r="AH194" s="3356"/>
      <c r="AI194" s="3372"/>
    </row>
    <row r="195" spans="1:35" ht="15" customHeight="1">
      <c r="A195" s="3364" t="s">
        <v>402</v>
      </c>
      <c r="B195" s="3365"/>
      <c r="C195" s="3365"/>
      <c r="D195" s="3365"/>
      <c r="E195" s="3365"/>
      <c r="F195" s="3365"/>
      <c r="G195" s="3365"/>
      <c r="H195" s="3365"/>
      <c r="I195" s="3365"/>
      <c r="J195" s="3365"/>
      <c r="K195" s="3365"/>
      <c r="L195" s="3365"/>
      <c r="M195" s="3365"/>
      <c r="N195" s="3365"/>
      <c r="O195" s="3365"/>
      <c r="P195" s="3365"/>
      <c r="Q195" s="3365"/>
      <c r="R195" s="3365"/>
      <c r="S195" s="3365"/>
      <c r="T195" s="3365"/>
      <c r="U195" s="3365"/>
      <c r="V195" s="3365"/>
      <c r="W195" s="3365"/>
      <c r="X195" s="3365"/>
      <c r="Y195" s="3366"/>
      <c r="Z195" s="3367"/>
      <c r="AA195" s="3367"/>
      <c r="AB195" s="3367"/>
      <c r="AC195" s="3367"/>
      <c r="AD195" s="3367"/>
      <c r="AE195" s="3367"/>
      <c r="AF195" s="3367"/>
      <c r="AG195" s="3368"/>
      <c r="AH195" s="3356" t="s">
        <v>0</v>
      </c>
      <c r="AI195" s="3372"/>
    </row>
    <row r="196" spans="1:35" ht="15" customHeight="1">
      <c r="A196" s="3364"/>
      <c r="B196" s="3365"/>
      <c r="C196" s="3365"/>
      <c r="D196" s="3365"/>
      <c r="E196" s="3365"/>
      <c r="F196" s="3365"/>
      <c r="G196" s="3365"/>
      <c r="H196" s="3365"/>
      <c r="I196" s="3365"/>
      <c r="J196" s="3365"/>
      <c r="K196" s="3365"/>
      <c r="L196" s="3365"/>
      <c r="M196" s="3365"/>
      <c r="N196" s="3365"/>
      <c r="O196" s="3365"/>
      <c r="P196" s="3365"/>
      <c r="Q196" s="3365"/>
      <c r="R196" s="3365"/>
      <c r="S196" s="3365"/>
      <c r="T196" s="3365"/>
      <c r="U196" s="3365"/>
      <c r="V196" s="3365"/>
      <c r="W196" s="3365"/>
      <c r="X196" s="3365"/>
      <c r="Y196" s="3369"/>
      <c r="Z196" s="3370"/>
      <c r="AA196" s="3370"/>
      <c r="AB196" s="3370"/>
      <c r="AC196" s="3370"/>
      <c r="AD196" s="3370"/>
      <c r="AE196" s="3370"/>
      <c r="AF196" s="3370"/>
      <c r="AG196" s="3371"/>
      <c r="AH196" s="3356"/>
      <c r="AI196" s="3372"/>
    </row>
    <row r="197" spans="1:35" ht="15" customHeight="1">
      <c r="A197" s="3364" t="s">
        <v>271</v>
      </c>
      <c r="B197" s="3365"/>
      <c r="C197" s="3365"/>
      <c r="D197" s="3365"/>
      <c r="E197" s="3365"/>
      <c r="F197" s="3365"/>
      <c r="G197" s="3365"/>
      <c r="H197" s="3365"/>
      <c r="I197" s="3365"/>
      <c r="J197" s="3365"/>
      <c r="K197" s="3365"/>
      <c r="L197" s="3365"/>
      <c r="M197" s="3365"/>
      <c r="N197" s="3365"/>
      <c r="O197" s="3365"/>
      <c r="P197" s="3365"/>
      <c r="Q197" s="3365"/>
      <c r="R197" s="3365"/>
      <c r="S197" s="3365"/>
      <c r="T197" s="3365"/>
      <c r="U197" s="3365"/>
      <c r="V197" s="3365"/>
      <c r="W197" s="3365"/>
      <c r="X197" s="3365"/>
      <c r="Y197" s="3376" t="e">
        <f>Y195/Y193</f>
        <v>#DIV/0!</v>
      </c>
      <c r="Z197" s="3376"/>
      <c r="AA197" s="3376"/>
      <c r="AB197" s="3376"/>
      <c r="AC197" s="3376"/>
      <c r="AD197" s="3376"/>
      <c r="AE197" s="3376"/>
      <c r="AF197" s="3376"/>
      <c r="AG197" s="3376"/>
      <c r="AH197" s="3376"/>
      <c r="AI197" s="3377"/>
    </row>
    <row r="198" spans="1:35" ht="15" customHeight="1" thickBot="1">
      <c r="A198" s="3374"/>
      <c r="B198" s="3375"/>
      <c r="C198" s="3375"/>
      <c r="D198" s="3375"/>
      <c r="E198" s="3375"/>
      <c r="F198" s="3375"/>
      <c r="G198" s="3375"/>
      <c r="H198" s="3375"/>
      <c r="I198" s="3375"/>
      <c r="J198" s="3375"/>
      <c r="K198" s="3375"/>
      <c r="L198" s="3375"/>
      <c r="M198" s="3375"/>
      <c r="N198" s="3375"/>
      <c r="O198" s="3375"/>
      <c r="P198" s="3375"/>
      <c r="Q198" s="3375"/>
      <c r="R198" s="3375"/>
      <c r="S198" s="3375"/>
      <c r="T198" s="3375"/>
      <c r="U198" s="3375"/>
      <c r="V198" s="3375"/>
      <c r="W198" s="3375"/>
      <c r="X198" s="3375"/>
      <c r="Y198" s="3378"/>
      <c r="Z198" s="3378"/>
      <c r="AA198" s="3378"/>
      <c r="AB198" s="3378"/>
      <c r="AC198" s="3378"/>
      <c r="AD198" s="3378"/>
      <c r="AE198" s="3378"/>
      <c r="AF198" s="3378"/>
      <c r="AG198" s="3378"/>
      <c r="AH198" s="3378"/>
      <c r="AI198" s="3379"/>
    </row>
    <row r="199" spans="1:35" ht="15" customHeight="1">
      <c r="A199" s="3380"/>
      <c r="B199" s="3380"/>
      <c r="C199" s="3380"/>
      <c r="D199" s="3380"/>
      <c r="E199" s="3380"/>
      <c r="F199" s="3380"/>
      <c r="G199" s="3380"/>
      <c r="H199" s="3380"/>
      <c r="I199" s="3380"/>
      <c r="J199" s="3380"/>
      <c r="K199" s="3380"/>
      <c r="L199" s="3380"/>
      <c r="M199" s="3380"/>
      <c r="N199" s="3380"/>
      <c r="O199" s="3380"/>
      <c r="P199" s="3380"/>
      <c r="Q199" s="3380"/>
      <c r="R199" s="3380"/>
      <c r="S199" s="3380"/>
      <c r="T199" s="3380"/>
      <c r="U199" s="3380"/>
      <c r="V199" s="3380"/>
      <c r="W199" s="3380"/>
      <c r="X199" s="3380"/>
      <c r="Y199" s="3380"/>
      <c r="Z199" s="3380"/>
      <c r="AA199" s="3380"/>
      <c r="AB199" s="3380"/>
      <c r="AC199" s="3380"/>
      <c r="AD199" s="3380"/>
      <c r="AE199" s="3380"/>
      <c r="AF199" s="3380"/>
      <c r="AG199" s="3380"/>
      <c r="AH199" s="3380"/>
      <c r="AI199" s="71"/>
    </row>
    <row r="200" spans="1:35" ht="15" customHeight="1" thickBot="1">
      <c r="A200" s="3380"/>
      <c r="B200" s="3380"/>
      <c r="C200" s="3380"/>
      <c r="D200" s="3380"/>
      <c r="E200" s="3380"/>
      <c r="F200" s="3380"/>
      <c r="G200" s="3380"/>
      <c r="H200" s="3380"/>
      <c r="I200" s="3380"/>
      <c r="J200" s="3380"/>
      <c r="K200" s="3380"/>
      <c r="L200" s="3380"/>
      <c r="M200" s="3380"/>
      <c r="N200" s="3380"/>
      <c r="O200" s="3380"/>
      <c r="P200" s="3380"/>
      <c r="Q200" s="3380"/>
      <c r="R200" s="3380"/>
      <c r="S200" s="3380"/>
      <c r="T200" s="3380"/>
      <c r="U200" s="3380"/>
      <c r="V200" s="3380"/>
      <c r="W200" s="3380"/>
      <c r="X200" s="3380"/>
      <c r="Y200" s="3380"/>
      <c r="Z200" s="3380"/>
      <c r="AA200" s="3380"/>
      <c r="AB200" s="3380"/>
      <c r="AC200" s="3380"/>
      <c r="AD200" s="3380"/>
      <c r="AE200" s="3380"/>
      <c r="AF200" s="3380"/>
      <c r="AG200" s="3380"/>
      <c r="AH200" s="3380"/>
      <c r="AI200" s="71"/>
    </row>
    <row r="201" spans="1:35" ht="15" customHeight="1">
      <c r="A201" s="3381" t="s">
        <v>274</v>
      </c>
      <c r="B201" s="3382"/>
      <c r="C201" s="3382"/>
      <c r="D201" s="3382"/>
      <c r="E201" s="3382"/>
      <c r="F201" s="3382"/>
      <c r="G201" s="3382"/>
      <c r="H201" s="3382"/>
      <c r="I201" s="3382"/>
      <c r="J201" s="3382"/>
      <c r="K201" s="3382"/>
      <c r="L201" s="3382"/>
      <c r="M201" s="3382"/>
      <c r="N201" s="3382"/>
      <c r="O201" s="3382"/>
      <c r="P201" s="3382"/>
      <c r="Q201" s="3382"/>
      <c r="R201" s="3382"/>
      <c r="S201" s="3382"/>
      <c r="T201" s="3382"/>
      <c r="U201" s="3382"/>
      <c r="V201" s="3382"/>
      <c r="W201" s="3382"/>
      <c r="X201" s="3382"/>
      <c r="Y201" s="3382"/>
      <c r="Z201" s="3382"/>
      <c r="AA201" s="3382"/>
      <c r="AB201" s="3382"/>
      <c r="AC201" s="3382"/>
      <c r="AD201" s="3382"/>
      <c r="AE201" s="3382"/>
      <c r="AF201" s="3382"/>
      <c r="AG201" s="3382"/>
      <c r="AH201" s="3382"/>
      <c r="AI201" s="3383"/>
    </row>
    <row r="202" spans="1:35" ht="15" customHeight="1">
      <c r="A202" s="3384"/>
      <c r="B202" s="3385"/>
      <c r="C202" s="3385"/>
      <c r="D202" s="3385"/>
      <c r="E202" s="3385"/>
      <c r="F202" s="3385"/>
      <c r="G202" s="3385"/>
      <c r="H202" s="3385"/>
      <c r="I202" s="3385"/>
      <c r="J202" s="3385"/>
      <c r="K202" s="3385"/>
      <c r="L202" s="3385"/>
      <c r="M202" s="3385"/>
      <c r="N202" s="3385"/>
      <c r="O202" s="3385"/>
      <c r="P202" s="3385"/>
      <c r="Q202" s="3385"/>
      <c r="R202" s="3385"/>
      <c r="S202" s="3385"/>
      <c r="T202" s="3385"/>
      <c r="U202" s="3385"/>
      <c r="V202" s="3385"/>
      <c r="W202" s="3385"/>
      <c r="X202" s="3385"/>
      <c r="Y202" s="3385"/>
      <c r="Z202" s="3385"/>
      <c r="AA202" s="3385"/>
      <c r="AB202" s="3385"/>
      <c r="AC202" s="3385"/>
      <c r="AD202" s="3385"/>
      <c r="AE202" s="3385"/>
      <c r="AF202" s="3385"/>
      <c r="AG202" s="3385"/>
      <c r="AH202" s="3385"/>
      <c r="AI202" s="3386"/>
    </row>
    <row r="203" spans="1:35" ht="15" customHeight="1">
      <c r="A203" s="3387"/>
      <c r="B203" s="3388"/>
      <c r="C203" s="3388"/>
      <c r="D203" s="3388"/>
      <c r="E203" s="3388"/>
      <c r="F203" s="3388"/>
      <c r="G203" s="3388"/>
      <c r="H203" s="3388"/>
      <c r="I203" s="3388"/>
      <c r="J203" s="3388"/>
      <c r="K203" s="3388"/>
      <c r="L203" s="3388"/>
      <c r="M203" s="3388"/>
      <c r="N203" s="3388"/>
      <c r="O203" s="3388"/>
      <c r="P203" s="3388"/>
      <c r="Q203" s="3388"/>
      <c r="R203" s="3388"/>
      <c r="S203" s="3388"/>
      <c r="T203" s="3388"/>
      <c r="U203" s="3388"/>
      <c r="V203" s="3388"/>
      <c r="W203" s="3388"/>
      <c r="X203" s="3388"/>
      <c r="Y203" s="3388"/>
      <c r="Z203" s="3388"/>
      <c r="AA203" s="3388"/>
      <c r="AB203" s="3388"/>
      <c r="AC203" s="3388"/>
      <c r="AD203" s="3388"/>
      <c r="AE203" s="3388"/>
      <c r="AF203" s="3388"/>
      <c r="AG203" s="3388"/>
      <c r="AH203" s="3388"/>
      <c r="AI203" s="3389"/>
    </row>
    <row r="204" spans="1:35" ht="15" customHeight="1">
      <c r="A204" s="3387"/>
      <c r="B204" s="3388"/>
      <c r="C204" s="3388"/>
      <c r="D204" s="3388"/>
      <c r="E204" s="3388"/>
      <c r="F204" s="3388"/>
      <c r="G204" s="3388"/>
      <c r="H204" s="3388"/>
      <c r="I204" s="3388"/>
      <c r="J204" s="3388"/>
      <c r="K204" s="3388"/>
      <c r="L204" s="3388"/>
      <c r="M204" s="3388"/>
      <c r="N204" s="3388"/>
      <c r="O204" s="3388"/>
      <c r="P204" s="3388"/>
      <c r="Q204" s="3388"/>
      <c r="R204" s="3388"/>
      <c r="S204" s="3388"/>
      <c r="T204" s="3388"/>
      <c r="U204" s="3388"/>
      <c r="V204" s="3388"/>
      <c r="W204" s="3388"/>
      <c r="X204" s="3388"/>
      <c r="Y204" s="3388"/>
      <c r="Z204" s="3388"/>
      <c r="AA204" s="3388"/>
      <c r="AB204" s="3388"/>
      <c r="AC204" s="3388"/>
      <c r="AD204" s="3388"/>
      <c r="AE204" s="3388"/>
      <c r="AF204" s="3388"/>
      <c r="AG204" s="3388"/>
      <c r="AH204" s="3388"/>
      <c r="AI204" s="3389"/>
    </row>
    <row r="205" spans="1:35" ht="15" customHeight="1">
      <c r="A205" s="3387"/>
      <c r="B205" s="3388"/>
      <c r="C205" s="3388"/>
      <c r="D205" s="3388"/>
      <c r="E205" s="3388"/>
      <c r="F205" s="3388"/>
      <c r="G205" s="3388"/>
      <c r="H205" s="3388"/>
      <c r="I205" s="3388"/>
      <c r="J205" s="3388"/>
      <c r="K205" s="3388"/>
      <c r="L205" s="3388"/>
      <c r="M205" s="3388"/>
      <c r="N205" s="3388"/>
      <c r="O205" s="3388"/>
      <c r="P205" s="3388"/>
      <c r="Q205" s="3388"/>
      <c r="R205" s="3388"/>
      <c r="S205" s="3388"/>
      <c r="T205" s="3388"/>
      <c r="U205" s="3388"/>
      <c r="V205" s="3388"/>
      <c r="W205" s="3388"/>
      <c r="X205" s="3388"/>
      <c r="Y205" s="3388"/>
      <c r="Z205" s="3388"/>
      <c r="AA205" s="3388"/>
      <c r="AB205" s="3388"/>
      <c r="AC205" s="3388"/>
      <c r="AD205" s="3388"/>
      <c r="AE205" s="3388"/>
      <c r="AF205" s="3388"/>
      <c r="AG205" s="3388"/>
      <c r="AH205" s="3388"/>
      <c r="AI205" s="3389"/>
    </row>
    <row r="206" spans="1:35" ht="15" customHeight="1">
      <c r="A206" s="3387"/>
      <c r="B206" s="3388"/>
      <c r="C206" s="3388"/>
      <c r="D206" s="3388"/>
      <c r="E206" s="3388"/>
      <c r="F206" s="3388"/>
      <c r="G206" s="3388"/>
      <c r="H206" s="3388"/>
      <c r="I206" s="3388"/>
      <c r="J206" s="3388"/>
      <c r="K206" s="3388"/>
      <c r="L206" s="3388"/>
      <c r="M206" s="3388"/>
      <c r="N206" s="3388"/>
      <c r="O206" s="3388"/>
      <c r="P206" s="3388"/>
      <c r="Q206" s="3388"/>
      <c r="R206" s="3388"/>
      <c r="S206" s="3388"/>
      <c r="T206" s="3388"/>
      <c r="U206" s="3388"/>
      <c r="V206" s="3388"/>
      <c r="W206" s="3388"/>
      <c r="X206" s="3388"/>
      <c r="Y206" s="3388"/>
      <c r="Z206" s="3388"/>
      <c r="AA206" s="3388"/>
      <c r="AB206" s="3388"/>
      <c r="AC206" s="3388"/>
      <c r="AD206" s="3388"/>
      <c r="AE206" s="3388"/>
      <c r="AF206" s="3388"/>
      <c r="AG206" s="3388"/>
      <c r="AH206" s="3388"/>
      <c r="AI206" s="3389"/>
    </row>
    <row r="207" spans="1:35" ht="15" customHeight="1">
      <c r="A207" s="3387"/>
      <c r="B207" s="3388"/>
      <c r="C207" s="3388"/>
      <c r="D207" s="3388"/>
      <c r="E207" s="3388"/>
      <c r="F207" s="3388"/>
      <c r="G207" s="3388"/>
      <c r="H207" s="3388"/>
      <c r="I207" s="3388"/>
      <c r="J207" s="3388"/>
      <c r="K207" s="3388"/>
      <c r="L207" s="3388"/>
      <c r="M207" s="3388"/>
      <c r="N207" s="3388"/>
      <c r="O207" s="3388"/>
      <c r="P207" s="3388"/>
      <c r="Q207" s="3388"/>
      <c r="R207" s="3388"/>
      <c r="S207" s="3388"/>
      <c r="T207" s="3388"/>
      <c r="U207" s="3388"/>
      <c r="V207" s="3388"/>
      <c r="W207" s="3388"/>
      <c r="X207" s="3388"/>
      <c r="Y207" s="3388"/>
      <c r="Z207" s="3388"/>
      <c r="AA207" s="3388"/>
      <c r="AB207" s="3388"/>
      <c r="AC207" s="3388"/>
      <c r="AD207" s="3388"/>
      <c r="AE207" s="3388"/>
      <c r="AF207" s="3388"/>
      <c r="AG207" s="3388"/>
      <c r="AH207" s="3388"/>
      <c r="AI207" s="3389"/>
    </row>
    <row r="208" spans="1:35" ht="15" customHeight="1">
      <c r="A208" s="3387"/>
      <c r="B208" s="3388"/>
      <c r="C208" s="3388"/>
      <c r="D208" s="3388"/>
      <c r="E208" s="3388"/>
      <c r="F208" s="3388"/>
      <c r="G208" s="3388"/>
      <c r="H208" s="3388"/>
      <c r="I208" s="3388"/>
      <c r="J208" s="3388"/>
      <c r="K208" s="3388"/>
      <c r="L208" s="3388"/>
      <c r="M208" s="3388"/>
      <c r="N208" s="3388"/>
      <c r="O208" s="3388"/>
      <c r="P208" s="3388"/>
      <c r="Q208" s="3388"/>
      <c r="R208" s="3388"/>
      <c r="S208" s="3388"/>
      <c r="T208" s="3388"/>
      <c r="U208" s="3388"/>
      <c r="V208" s="3388"/>
      <c r="W208" s="3388"/>
      <c r="X208" s="3388"/>
      <c r="Y208" s="3388"/>
      <c r="Z208" s="3388"/>
      <c r="AA208" s="3388"/>
      <c r="AB208" s="3388"/>
      <c r="AC208" s="3388"/>
      <c r="AD208" s="3388"/>
      <c r="AE208" s="3388"/>
      <c r="AF208" s="3388"/>
      <c r="AG208" s="3388"/>
      <c r="AH208" s="3388"/>
      <c r="AI208" s="3389"/>
    </row>
    <row r="209" spans="1:35" ht="15" customHeight="1" thickBot="1">
      <c r="A209" s="3390"/>
      <c r="B209" s="3391"/>
      <c r="C209" s="3391"/>
      <c r="D209" s="3391"/>
      <c r="E209" s="3391"/>
      <c r="F209" s="3391"/>
      <c r="G209" s="3391"/>
      <c r="H209" s="3391"/>
      <c r="I209" s="3391"/>
      <c r="J209" s="3391"/>
      <c r="K209" s="3391"/>
      <c r="L209" s="3391"/>
      <c r="M209" s="3391"/>
      <c r="N209" s="3391"/>
      <c r="O209" s="3391"/>
      <c r="P209" s="3391"/>
      <c r="Q209" s="3391"/>
      <c r="R209" s="3391"/>
      <c r="S209" s="3391"/>
      <c r="T209" s="3391"/>
      <c r="U209" s="3391"/>
      <c r="V209" s="3391"/>
      <c r="W209" s="3391"/>
      <c r="X209" s="3391"/>
      <c r="Y209" s="3391"/>
      <c r="Z209" s="3391"/>
      <c r="AA209" s="3391"/>
      <c r="AB209" s="3391"/>
      <c r="AC209" s="3391"/>
      <c r="AD209" s="3391"/>
      <c r="AE209" s="3391"/>
      <c r="AF209" s="3391"/>
      <c r="AG209" s="3391"/>
      <c r="AH209" s="3391"/>
      <c r="AI209" s="3392"/>
    </row>
    <row r="210" spans="1:35" ht="15" customHeight="1">
      <c r="A210" s="3393"/>
      <c r="B210" s="3393"/>
      <c r="C210" s="3393"/>
      <c r="D210" s="3393"/>
      <c r="E210" s="3393"/>
      <c r="F210" s="3393"/>
      <c r="G210" s="3393"/>
      <c r="H210" s="3393"/>
      <c r="I210" s="3393"/>
      <c r="J210" s="3393"/>
      <c r="K210" s="3393"/>
      <c r="L210" s="3393"/>
      <c r="M210" s="3393"/>
      <c r="N210" s="3393"/>
      <c r="O210" s="3393"/>
      <c r="P210" s="3393">
        <v>29</v>
      </c>
      <c r="Q210" s="3393"/>
      <c r="R210" s="3393"/>
      <c r="S210" s="3393"/>
      <c r="T210" s="3393"/>
      <c r="U210" s="3393"/>
      <c r="V210" s="3393"/>
      <c r="W210" s="3393"/>
      <c r="X210" s="3393"/>
      <c r="Y210" s="3393"/>
      <c r="Z210" s="3393"/>
      <c r="AA210" s="3393"/>
      <c r="AB210" s="3393"/>
      <c r="AC210" s="3393"/>
      <c r="AD210" s="3393"/>
      <c r="AE210" s="3393"/>
      <c r="AF210" s="3393"/>
      <c r="AG210" s="3393"/>
      <c r="AH210" s="3393"/>
      <c r="AI210" s="3393"/>
    </row>
    <row r="211" spans="1:35" ht="1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row>
    <row r="212" spans="1:35" ht="15" customHeight="1">
      <c r="A212" s="33"/>
      <c r="B212" s="3373"/>
      <c r="C212" s="3373"/>
      <c r="D212" s="3373"/>
      <c r="E212" s="3373"/>
      <c r="F212" s="3373"/>
      <c r="G212" s="3373"/>
      <c r="H212" s="3373"/>
      <c r="I212" s="3373"/>
      <c r="J212" s="3373"/>
      <c r="K212" s="3373"/>
      <c r="L212" s="3373"/>
      <c r="M212" s="3373"/>
      <c r="N212" s="3373"/>
      <c r="O212" s="3373"/>
      <c r="P212" s="3373"/>
      <c r="Q212" s="33"/>
      <c r="R212" s="33"/>
      <c r="S212" s="33"/>
      <c r="T212" s="33"/>
      <c r="U212" s="33"/>
      <c r="V212" s="33"/>
      <c r="W212" s="33"/>
      <c r="X212" s="33"/>
      <c r="Y212" s="33"/>
      <c r="Z212" s="33"/>
      <c r="AA212" s="33"/>
      <c r="AB212" s="33"/>
      <c r="AC212" s="33"/>
      <c r="AD212" s="33"/>
      <c r="AE212" s="33"/>
      <c r="AF212" s="33"/>
      <c r="AG212" s="33"/>
      <c r="AH212" s="33"/>
      <c r="AI212" s="33"/>
    </row>
    <row r="213" spans="1:35" ht="15" customHeight="1">
      <c r="A213" s="33"/>
      <c r="B213" s="3373"/>
      <c r="C213" s="3373"/>
      <c r="D213" s="3373"/>
      <c r="E213" s="3373"/>
      <c r="F213" s="3373"/>
      <c r="G213" s="3373"/>
      <c r="H213" s="3373"/>
      <c r="I213" s="3373"/>
      <c r="J213" s="3373"/>
      <c r="K213" s="3373"/>
      <c r="L213" s="3373"/>
      <c r="M213" s="3373"/>
      <c r="N213" s="3373"/>
      <c r="O213" s="3373"/>
      <c r="P213" s="3373"/>
      <c r="Q213" s="33"/>
      <c r="R213" s="33"/>
      <c r="S213" s="33"/>
      <c r="T213" s="33"/>
      <c r="U213" s="33"/>
      <c r="V213" s="33"/>
      <c r="W213" s="33"/>
      <c r="X213" s="33"/>
      <c r="Y213" s="33"/>
      <c r="Z213" s="33"/>
      <c r="AA213" s="33"/>
      <c r="AB213" s="33"/>
      <c r="AC213" s="33"/>
      <c r="AD213" s="33"/>
      <c r="AE213" s="33"/>
      <c r="AF213" s="33"/>
      <c r="AG213" s="33"/>
      <c r="AH213" s="33"/>
      <c r="AI213" s="33"/>
    </row>
  </sheetData>
  <sheetProtection sheet="1" formatCells="0" selectLockedCells="1"/>
  <mergeCells count="343">
    <mergeCell ref="O66:AI67"/>
    <mergeCell ref="E54:N55"/>
    <mergeCell ref="E56:N57"/>
    <mergeCell ref="W111:AE111"/>
    <mergeCell ref="O90:O91"/>
    <mergeCell ref="W110:AE110"/>
    <mergeCell ref="U111:V111"/>
    <mergeCell ref="S110:V110"/>
    <mergeCell ref="O101:AI103"/>
    <mergeCell ref="O104:AI105"/>
    <mergeCell ref="C92:N94"/>
    <mergeCell ref="O92:AI92"/>
    <mergeCell ref="O93:AI94"/>
    <mergeCell ref="C95:N97"/>
    <mergeCell ref="O95:AI95"/>
    <mergeCell ref="O96:AI97"/>
    <mergeCell ref="C98:N100"/>
    <mergeCell ref="O98:AI98"/>
    <mergeCell ref="E58:N59"/>
    <mergeCell ref="O58:AI59"/>
    <mergeCell ref="O54:AI55"/>
    <mergeCell ref="AF148:AI153"/>
    <mergeCell ref="A106:AI106"/>
    <mergeCell ref="O109:P109"/>
    <mergeCell ref="C109:L109"/>
    <mergeCell ref="M109:N109"/>
    <mergeCell ref="C107:H108"/>
    <mergeCell ref="U112:AE112"/>
    <mergeCell ref="R114:R115"/>
    <mergeCell ref="H111:T111"/>
    <mergeCell ref="H110:I110"/>
    <mergeCell ref="S114:V115"/>
    <mergeCell ref="J114:K115"/>
    <mergeCell ref="P122:Q123"/>
    <mergeCell ref="R122:R123"/>
    <mergeCell ref="U118:AE119"/>
    <mergeCell ref="P118:T119"/>
    <mergeCell ref="Q109:AI109"/>
    <mergeCell ref="AF110:AI110"/>
    <mergeCell ref="AF111:AI113"/>
    <mergeCell ref="AF114:AI115"/>
    <mergeCell ref="AF122:AI123"/>
    <mergeCell ref="AF116:AI121"/>
    <mergeCell ref="P112:T112"/>
    <mergeCell ref="H112:O112"/>
    <mergeCell ref="AF124:AI129"/>
    <mergeCell ref="AF130:AI131"/>
    <mergeCell ref="AF132:AI137"/>
    <mergeCell ref="AF138:AI139"/>
    <mergeCell ref="AF146:AI147"/>
    <mergeCell ref="AF140:AI145"/>
    <mergeCell ref="O22:AI23"/>
    <mergeCell ref="AC18:AI19"/>
    <mergeCell ref="O26:AI27"/>
    <mergeCell ref="O70:AI71"/>
    <mergeCell ref="O99:AI100"/>
    <mergeCell ref="H126:O127"/>
    <mergeCell ref="W124:AE125"/>
    <mergeCell ref="Q74:R75"/>
    <mergeCell ref="G76:N77"/>
    <mergeCell ref="G78:N79"/>
    <mergeCell ref="W122:AE123"/>
    <mergeCell ref="M122:N123"/>
    <mergeCell ref="W130:AE131"/>
    <mergeCell ref="J130:K131"/>
    <mergeCell ref="P130:Q131"/>
    <mergeCell ref="G26:N27"/>
    <mergeCell ref="P126:T127"/>
    <mergeCell ref="O62:AI63"/>
    <mergeCell ref="O16:P17"/>
    <mergeCell ref="O12:AC13"/>
    <mergeCell ref="S8:S9"/>
    <mergeCell ref="P42:AB43"/>
    <mergeCell ref="R46:R47"/>
    <mergeCell ref="O38:O39"/>
    <mergeCell ref="AC38:AI39"/>
    <mergeCell ref="U28:V29"/>
    <mergeCell ref="W28:AI29"/>
    <mergeCell ref="O30:AI31"/>
    <mergeCell ref="Z18:Z19"/>
    <mergeCell ref="W18:Y19"/>
    <mergeCell ref="AA18:AB19"/>
    <mergeCell ref="O20:P21"/>
    <mergeCell ref="Q20:S21"/>
    <mergeCell ref="AI20:AI21"/>
    <mergeCell ref="T20:AH21"/>
    <mergeCell ref="G8:N9"/>
    <mergeCell ref="U18:V19"/>
    <mergeCell ref="AI16:AI17"/>
    <mergeCell ref="O14:AI15"/>
    <mergeCell ref="G12:N13"/>
    <mergeCell ref="G10:N11"/>
    <mergeCell ref="Q8:R9"/>
    <mergeCell ref="AD12:AI13"/>
    <mergeCell ref="V74:V75"/>
    <mergeCell ref="O68:AI69"/>
    <mergeCell ref="G22:N23"/>
    <mergeCell ref="T74:U75"/>
    <mergeCell ref="O64:AI65"/>
    <mergeCell ref="O18:P19"/>
    <mergeCell ref="Q18:S19"/>
    <mergeCell ref="O60:O61"/>
    <mergeCell ref="AI60:AI61"/>
    <mergeCell ref="P60:AH61"/>
    <mergeCell ref="G74:N75"/>
    <mergeCell ref="P36:AB37"/>
    <mergeCell ref="C48:N49"/>
    <mergeCell ref="C14:F27"/>
    <mergeCell ref="E60:N61"/>
    <mergeCell ref="C54:D61"/>
    <mergeCell ref="A1:AI2"/>
    <mergeCell ref="G24:N25"/>
    <mergeCell ref="O24:AI25"/>
    <mergeCell ref="G6:N7"/>
    <mergeCell ref="A6:F13"/>
    <mergeCell ref="A4:N5"/>
    <mergeCell ref="O4:O5"/>
    <mergeCell ref="AI4:AI5"/>
    <mergeCell ref="P4:AH5"/>
    <mergeCell ref="A14:B51"/>
    <mergeCell ref="O6:AI7"/>
    <mergeCell ref="AC36:AI37"/>
    <mergeCell ref="AC40:AI41"/>
    <mergeCell ref="G34:N35"/>
    <mergeCell ref="P40:AB41"/>
    <mergeCell ref="O42:O43"/>
    <mergeCell ref="A3:AI3"/>
    <mergeCell ref="G14:N17"/>
    <mergeCell ref="G18:N21"/>
    <mergeCell ref="O10:AI11"/>
    <mergeCell ref="T18:T19"/>
    <mergeCell ref="V8:V9"/>
    <mergeCell ref="Z8:AI9"/>
    <mergeCell ref="AI46:AI47"/>
    <mergeCell ref="U126:AE127"/>
    <mergeCell ref="S130:V131"/>
    <mergeCell ref="Y8:Y9"/>
    <mergeCell ref="T8:U9"/>
    <mergeCell ref="O8:P9"/>
    <mergeCell ref="W8:X9"/>
    <mergeCell ref="O76:AI77"/>
    <mergeCell ref="O80:AI81"/>
    <mergeCell ref="Q16:S17"/>
    <mergeCell ref="T16:AH17"/>
    <mergeCell ref="S46:AH47"/>
    <mergeCell ref="O48:AI49"/>
    <mergeCell ref="O50:AI51"/>
    <mergeCell ref="AC42:AI43"/>
    <mergeCell ref="O36:O37"/>
    <mergeCell ref="A53:AI53"/>
    <mergeCell ref="A54:B73"/>
    <mergeCell ref="C28:F31"/>
    <mergeCell ref="D110:G110"/>
    <mergeCell ref="D122:G123"/>
    <mergeCell ref="H122:I123"/>
    <mergeCell ref="J122:K123"/>
    <mergeCell ref="U124:V125"/>
    <mergeCell ref="D112:G112"/>
    <mergeCell ref="D118:G119"/>
    <mergeCell ref="H118:O119"/>
    <mergeCell ref="D114:G115"/>
    <mergeCell ref="H114:I115"/>
    <mergeCell ref="O114:O115"/>
    <mergeCell ref="P110:Q110"/>
    <mergeCell ref="J110:K110"/>
    <mergeCell ref="P114:Q115"/>
    <mergeCell ref="D113:I113"/>
    <mergeCell ref="D111:G111"/>
    <mergeCell ref="H124:T125"/>
    <mergeCell ref="S122:V123"/>
    <mergeCell ref="C110:C113"/>
    <mergeCell ref="W138:AE139"/>
    <mergeCell ref="R130:R131"/>
    <mergeCell ref="U134:AE135"/>
    <mergeCell ref="D116:G117"/>
    <mergeCell ref="H116:T117"/>
    <mergeCell ref="U116:V117"/>
    <mergeCell ref="W116:AE117"/>
    <mergeCell ref="D130:G131"/>
    <mergeCell ref="D132:G133"/>
    <mergeCell ref="W132:AE133"/>
    <mergeCell ref="O122:O123"/>
    <mergeCell ref="D134:G135"/>
    <mergeCell ref="M110:N110"/>
    <mergeCell ref="J113:AE113"/>
    <mergeCell ref="D124:G125"/>
    <mergeCell ref="C114:C121"/>
    <mergeCell ref="D120:I121"/>
    <mergeCell ref="L114:L115"/>
    <mergeCell ref="M114:N115"/>
    <mergeCell ref="D126:G127"/>
    <mergeCell ref="J120:AE121"/>
    <mergeCell ref="W114:AE115"/>
    <mergeCell ref="C122:C129"/>
    <mergeCell ref="L122:L123"/>
    <mergeCell ref="P138:Q139"/>
    <mergeCell ref="D128:I129"/>
    <mergeCell ref="J128:AE129"/>
    <mergeCell ref="C130:C137"/>
    <mergeCell ref="L130:L131"/>
    <mergeCell ref="M130:N131"/>
    <mergeCell ref="O130:O131"/>
    <mergeCell ref="P134:T135"/>
    <mergeCell ref="H132:T133"/>
    <mergeCell ref="H130:I131"/>
    <mergeCell ref="C138:C145"/>
    <mergeCell ref="L138:L139"/>
    <mergeCell ref="M138:N139"/>
    <mergeCell ref="O138:O139"/>
    <mergeCell ref="U142:AE143"/>
    <mergeCell ref="H140:T141"/>
    <mergeCell ref="U140:V141"/>
    <mergeCell ref="D144:I145"/>
    <mergeCell ref="J144:AE145"/>
    <mergeCell ref="H138:I139"/>
    <mergeCell ref="J138:K139"/>
    <mergeCell ref="U132:V133"/>
    <mergeCell ref="C146:C153"/>
    <mergeCell ref="D146:G147"/>
    <mergeCell ref="H146:I147"/>
    <mergeCell ref="J146:K147"/>
    <mergeCell ref="L146:L147"/>
    <mergeCell ref="O82:AI83"/>
    <mergeCell ref="G84:N85"/>
    <mergeCell ref="O86:O87"/>
    <mergeCell ref="AI86:AI87"/>
    <mergeCell ref="P86:AH87"/>
    <mergeCell ref="P88:AH89"/>
    <mergeCell ref="O84:AI85"/>
    <mergeCell ref="A82:F85"/>
    <mergeCell ref="G88:N89"/>
    <mergeCell ref="U150:AE151"/>
    <mergeCell ref="D136:I137"/>
    <mergeCell ref="J136:AE137"/>
    <mergeCell ref="P142:T143"/>
    <mergeCell ref="H134:O135"/>
    <mergeCell ref="R138:R139"/>
    <mergeCell ref="S138:V139"/>
    <mergeCell ref="M146:N147"/>
    <mergeCell ref="D138:G139"/>
    <mergeCell ref="A107:B153"/>
    <mergeCell ref="W107:AI108"/>
    <mergeCell ref="Q107:V108"/>
    <mergeCell ref="I107:P108"/>
    <mergeCell ref="O72:AI73"/>
    <mergeCell ref="O78:AI79"/>
    <mergeCell ref="G90:N91"/>
    <mergeCell ref="AI90:AI91"/>
    <mergeCell ref="P90:AH91"/>
    <mergeCell ref="Z74:AI75"/>
    <mergeCell ref="G80:N81"/>
    <mergeCell ref="O74:P75"/>
    <mergeCell ref="Y74:Y75"/>
    <mergeCell ref="W74:X75"/>
    <mergeCell ref="S74:S75"/>
    <mergeCell ref="W148:AE149"/>
    <mergeCell ref="D148:G149"/>
    <mergeCell ref="H148:T149"/>
    <mergeCell ref="R146:R147"/>
    <mergeCell ref="S146:V147"/>
    <mergeCell ref="U148:V149"/>
    <mergeCell ref="D152:I153"/>
    <mergeCell ref="W140:AE141"/>
    <mergeCell ref="D140:G141"/>
    <mergeCell ref="A176:AI177"/>
    <mergeCell ref="A178:B178"/>
    <mergeCell ref="C178:AI178"/>
    <mergeCell ref="A179:AI183"/>
    <mergeCell ref="A184:B184"/>
    <mergeCell ref="C184:AI184"/>
    <mergeCell ref="A185:AI189"/>
    <mergeCell ref="A191:AI192"/>
    <mergeCell ref="A193:X194"/>
    <mergeCell ref="Y193:AG194"/>
    <mergeCell ref="AH193:AI194"/>
    <mergeCell ref="A195:X196"/>
    <mergeCell ref="Y195:AG196"/>
    <mergeCell ref="AH195:AI196"/>
    <mergeCell ref="B212:P213"/>
    <mergeCell ref="A197:X198"/>
    <mergeCell ref="Y197:AI198"/>
    <mergeCell ref="A199:AH200"/>
    <mergeCell ref="A201:AI201"/>
    <mergeCell ref="A202:AI209"/>
    <mergeCell ref="A210:O210"/>
    <mergeCell ref="P210:T210"/>
    <mergeCell ref="U210:AI210"/>
    <mergeCell ref="A158:AI158"/>
    <mergeCell ref="A170:AI174"/>
    <mergeCell ref="A161:AI162"/>
    <mergeCell ref="A163:B163"/>
    <mergeCell ref="C163:AI163"/>
    <mergeCell ref="A164:AI168"/>
    <mergeCell ref="A169:B169"/>
    <mergeCell ref="C169:AI169"/>
    <mergeCell ref="A159:AI160"/>
    <mergeCell ref="J152:AE153"/>
    <mergeCell ref="P146:Q147"/>
    <mergeCell ref="W146:AE147"/>
    <mergeCell ref="D142:G143"/>
    <mergeCell ref="H142:O143"/>
    <mergeCell ref="D150:G151"/>
    <mergeCell ref="H150:O151"/>
    <mergeCell ref="P150:T151"/>
    <mergeCell ref="O146:O147"/>
    <mergeCell ref="C32:F35"/>
    <mergeCell ref="G32:N33"/>
    <mergeCell ref="P38:AB39"/>
    <mergeCell ref="O32:Q33"/>
    <mergeCell ref="R32:V33"/>
    <mergeCell ref="G40:N41"/>
    <mergeCell ref="G42:I43"/>
    <mergeCell ref="N42:N43"/>
    <mergeCell ref="J42:M43"/>
    <mergeCell ref="G36:N37"/>
    <mergeCell ref="W32:AI33"/>
    <mergeCell ref="O40:O41"/>
    <mergeCell ref="C36:F37"/>
    <mergeCell ref="G38:N39"/>
    <mergeCell ref="C50:N51"/>
    <mergeCell ref="O44:Y45"/>
    <mergeCell ref="O56:AI57"/>
    <mergeCell ref="G28:N29"/>
    <mergeCell ref="O28:T29"/>
    <mergeCell ref="G30:N31"/>
    <mergeCell ref="A92:B105"/>
    <mergeCell ref="C101:N105"/>
    <mergeCell ref="A74:F77"/>
    <mergeCell ref="A78:F81"/>
    <mergeCell ref="C44:N47"/>
    <mergeCell ref="O46:Q47"/>
    <mergeCell ref="A86:F91"/>
    <mergeCell ref="G82:N83"/>
    <mergeCell ref="G86:N87"/>
    <mergeCell ref="C62:D73"/>
    <mergeCell ref="E62:N63"/>
    <mergeCell ref="E64:N65"/>
    <mergeCell ref="E66:N67"/>
    <mergeCell ref="E68:N69"/>
    <mergeCell ref="E70:N71"/>
    <mergeCell ref="E72:N73"/>
    <mergeCell ref="O34:AI35"/>
    <mergeCell ref="C38:F43"/>
  </mergeCells>
  <phoneticPr fontId="2"/>
  <conditionalFormatting sqref="A1:XFD91 AJ92:XFD105 A106:XFD1048576">
    <cfRule type="notContainsBlanks" dxfId="117" priority="2">
      <formula>LEN(TRIM(A1))&gt;0</formula>
    </cfRule>
  </conditionalFormatting>
  <conditionalFormatting sqref="C101 O101 A92 C92:AI100 O104">
    <cfRule type="notContainsBlanks" dxfId="116" priority="1">
      <formula>LEN(TRIM(A92))&gt;0</formula>
    </cfRule>
  </conditionalFormatting>
  <dataValidations xWindow="332" yWindow="757" count="9">
    <dataValidation type="list" allowBlank="1" showInputMessage="1" showErrorMessage="1" sqref="W110">
      <formula1>"工事又は製造の請負,食料品・物品等の買入れ,その他"</formula1>
    </dataValidation>
    <dataValidation type="list" allowBlank="1" showInputMessage="1" showErrorMessage="1" sqref="H134:O135 H118:O119 H112:O112 H126:O127 H142:O143 H150:O151">
      <formula1>"一般競争入札,指名競争入札,随意契約,単独随意契約,プロポーザル"</formula1>
    </dataValidation>
    <dataValidation type="list" allowBlank="1" showInputMessage="1" showErrorMessage="1" sqref="W114:AE115 W146:AE147 W138:AE139 W130:AE131 W122:AE123">
      <formula1>"工事又は製造の請負,食料品・物品の買い入れ,その他"</formula1>
    </dataValidation>
    <dataValidation allowBlank="1" showErrorMessage="1" promptTitle="入力例" prompt="_x000a_" sqref="P90:AH91"/>
    <dataValidation allowBlank="1" showInputMessage="1" showErrorMessage="1" promptTitle="入力方法" prompt="該当が無ければ空欄としてください。" sqref="J42:M43"/>
    <dataValidation type="list" errorStyle="warning" allowBlank="1" showInputMessage="1" promptTitle="入力方法について" prompt="任命辞令／口頭命令を選択して下さい。該当するものがなければセルに直接入力して下さい。" sqref="W107:AI108">
      <formula1>"任命辞令,口頭命令"</formula1>
    </dataValidation>
    <dataValidation allowBlank="1" showInputMessage="1" showErrorMessage="1" promptTitle="＜入力例＞" prompt="・光熱水費について、合築する各施設の利用者数で按分し支出している。_x000a_・法人本部の経費について、施設利用者数で按分し負担している。" sqref="P88 P86"/>
    <dataValidation allowBlank="1" showErrorMessage="1" promptTitle="入力方法" sqref="P42:AB43"/>
    <dataValidation type="list" allowBlank="1" showInputMessage="1" showErrorMessage="1" sqref="O8:P9 O74:P75 H114:I115 H122:I123 H130:I131 H138:I139 H146:I147">
      <formula1>"令和,平成,昭和"</formula1>
    </dataValidation>
  </dataValidations>
  <pageMargins left="0.70866141732283472" right="0.70866141732283472" top="0.74803149606299213" bottom="0.74803149606299213" header="0.31496062992125984" footer="0.31496062992125984"/>
  <pageSetup paperSize="9" orientation="portrait" cellComments="asDisplayed" r:id="rId1"/>
  <rowBreaks count="3" manualBreakCount="3">
    <brk id="53" max="34" man="1"/>
    <brk id="106" max="34" man="1"/>
    <brk id="15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26</xdr:col>
                    <xdr:colOff>85725</xdr:colOff>
                    <xdr:row>73</xdr:row>
                    <xdr:rowOff>85725</xdr:rowOff>
                  </from>
                  <to>
                    <xdr:col>29</xdr:col>
                    <xdr:colOff>28575</xdr:colOff>
                    <xdr:row>74</xdr:row>
                    <xdr:rowOff>104775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31</xdr:col>
                    <xdr:colOff>0</xdr:colOff>
                    <xdr:row>73</xdr:row>
                    <xdr:rowOff>85725</xdr:rowOff>
                  </from>
                  <to>
                    <xdr:col>33</xdr:col>
                    <xdr:colOff>123825</xdr:colOff>
                    <xdr:row>74</xdr:row>
                    <xdr:rowOff>104775</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14</xdr:col>
                    <xdr:colOff>142875</xdr:colOff>
                    <xdr:row>75</xdr:row>
                    <xdr:rowOff>114300</xdr:rowOff>
                  </from>
                  <to>
                    <xdr:col>20</xdr:col>
                    <xdr:colOff>123825</xdr:colOff>
                    <xdr:row>76</xdr:row>
                    <xdr:rowOff>133350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21</xdr:col>
                    <xdr:colOff>47625</xdr:colOff>
                    <xdr:row>75</xdr:row>
                    <xdr:rowOff>114300</xdr:rowOff>
                  </from>
                  <to>
                    <xdr:col>27</xdr:col>
                    <xdr:colOff>47625</xdr:colOff>
                    <xdr:row>76</xdr:row>
                    <xdr:rowOff>133350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14</xdr:col>
                    <xdr:colOff>142875</xdr:colOff>
                    <xdr:row>9</xdr:row>
                    <xdr:rowOff>114300</xdr:rowOff>
                  </from>
                  <to>
                    <xdr:col>18</xdr:col>
                    <xdr:colOff>0</xdr:colOff>
                    <xdr:row>10</xdr:row>
                    <xdr:rowOff>142875</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18</xdr:col>
                    <xdr:colOff>28575</xdr:colOff>
                    <xdr:row>9</xdr:row>
                    <xdr:rowOff>114300</xdr:rowOff>
                  </from>
                  <to>
                    <xdr:col>21</xdr:col>
                    <xdr:colOff>123825</xdr:colOff>
                    <xdr:row>10</xdr:row>
                    <xdr:rowOff>142875</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29</xdr:col>
                    <xdr:colOff>142875</xdr:colOff>
                    <xdr:row>11</xdr:row>
                    <xdr:rowOff>9525</xdr:rowOff>
                  </from>
                  <to>
                    <xdr:col>34</xdr:col>
                    <xdr:colOff>9525</xdr:colOff>
                    <xdr:row>12</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29</xdr:col>
                    <xdr:colOff>142875</xdr:colOff>
                    <xdr:row>11</xdr:row>
                    <xdr:rowOff>171450</xdr:rowOff>
                  </from>
                  <to>
                    <xdr:col>33</xdr:col>
                    <xdr:colOff>123825</xdr:colOff>
                    <xdr:row>13</xdr:row>
                    <xdr:rowOff>28575</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28</xdr:col>
                    <xdr:colOff>152400</xdr:colOff>
                    <xdr:row>75</xdr:row>
                    <xdr:rowOff>114300</xdr:rowOff>
                  </from>
                  <to>
                    <xdr:col>32</xdr:col>
                    <xdr:colOff>142875</xdr:colOff>
                    <xdr:row>76</xdr:row>
                    <xdr:rowOff>133350</xdr:rowOff>
                  </to>
                </anchor>
              </controlPr>
            </control>
          </mc:Choice>
        </mc:AlternateContent>
        <mc:AlternateContent xmlns:mc="http://schemas.openxmlformats.org/markup-compatibility/2006">
          <mc:Choice Requires="x14">
            <control shapeId="69654" r:id="rId13" name="Check Box 22">
              <controlPr defaultSize="0" autoFill="0" autoLine="0" autoPict="0">
                <anchor moveWithCells="1">
                  <from>
                    <xdr:col>14</xdr:col>
                    <xdr:colOff>142875</xdr:colOff>
                    <xdr:row>13</xdr:row>
                    <xdr:rowOff>85725</xdr:rowOff>
                  </from>
                  <to>
                    <xdr:col>19</xdr:col>
                    <xdr:colOff>9525</xdr:colOff>
                    <xdr:row>14</xdr:row>
                    <xdr:rowOff>123825</xdr:rowOff>
                  </to>
                </anchor>
              </controlPr>
            </control>
          </mc:Choice>
        </mc:AlternateContent>
        <mc:AlternateContent xmlns:mc="http://schemas.openxmlformats.org/markup-compatibility/2006">
          <mc:Choice Requires="x14">
            <control shapeId="69657" r:id="rId14" name="Check Box 25">
              <controlPr defaultSize="0" autoFill="0" autoLine="0" autoPict="0">
                <anchor moveWithCells="1">
                  <from>
                    <xdr:col>27</xdr:col>
                    <xdr:colOff>142875</xdr:colOff>
                    <xdr:row>13</xdr:row>
                    <xdr:rowOff>85725</xdr:rowOff>
                  </from>
                  <to>
                    <xdr:col>33</xdr:col>
                    <xdr:colOff>123825</xdr:colOff>
                    <xdr:row>14</xdr:row>
                    <xdr:rowOff>123825</xdr:rowOff>
                  </to>
                </anchor>
              </controlPr>
            </control>
          </mc:Choice>
        </mc:AlternateContent>
        <mc:AlternateContent xmlns:mc="http://schemas.openxmlformats.org/markup-compatibility/2006">
          <mc:Choice Requires="x14">
            <control shapeId="69664" r:id="rId15" name="Check Box 32">
              <controlPr defaultSize="0" autoFill="0" autoLine="0" autoPict="0">
                <anchor moveWithCells="1">
                  <from>
                    <xdr:col>14</xdr:col>
                    <xdr:colOff>142875</xdr:colOff>
                    <xdr:row>21</xdr:row>
                    <xdr:rowOff>85725</xdr:rowOff>
                  </from>
                  <to>
                    <xdr:col>18</xdr:col>
                    <xdr:colOff>123825</xdr:colOff>
                    <xdr:row>22</xdr:row>
                    <xdr:rowOff>123825</xdr:rowOff>
                  </to>
                </anchor>
              </controlPr>
            </control>
          </mc:Choice>
        </mc:AlternateContent>
        <mc:AlternateContent xmlns:mc="http://schemas.openxmlformats.org/markup-compatibility/2006">
          <mc:Choice Requires="x14">
            <control shapeId="69665" r:id="rId16" name="Check Box 33">
              <controlPr defaultSize="0" autoFill="0" autoLine="0" autoPict="0">
                <anchor moveWithCells="1">
                  <from>
                    <xdr:col>22</xdr:col>
                    <xdr:colOff>57150</xdr:colOff>
                    <xdr:row>21</xdr:row>
                    <xdr:rowOff>85725</xdr:rowOff>
                  </from>
                  <to>
                    <xdr:col>29</xdr:col>
                    <xdr:colOff>104775</xdr:colOff>
                    <xdr:row>22</xdr:row>
                    <xdr:rowOff>123825</xdr:rowOff>
                  </to>
                </anchor>
              </controlPr>
            </control>
          </mc:Choice>
        </mc:AlternateContent>
        <mc:AlternateContent xmlns:mc="http://schemas.openxmlformats.org/markup-compatibility/2006">
          <mc:Choice Requires="x14">
            <control shapeId="69667" r:id="rId17" name="Check Box 35">
              <controlPr defaultSize="0" autoFill="0" autoLine="0" autoPict="0">
                <anchor moveWithCells="1">
                  <from>
                    <xdr:col>14</xdr:col>
                    <xdr:colOff>142875</xdr:colOff>
                    <xdr:row>17</xdr:row>
                    <xdr:rowOff>95250</xdr:rowOff>
                  </from>
                  <to>
                    <xdr:col>16</xdr:col>
                    <xdr:colOff>76200</xdr:colOff>
                    <xdr:row>18</xdr:row>
                    <xdr:rowOff>123825</xdr:rowOff>
                  </to>
                </anchor>
              </controlPr>
            </control>
          </mc:Choice>
        </mc:AlternateContent>
        <mc:AlternateContent xmlns:mc="http://schemas.openxmlformats.org/markup-compatibility/2006">
          <mc:Choice Requires="x14">
            <control shapeId="69668" r:id="rId18" name="Check Box 36">
              <controlPr defaultSize="0" autoFill="0" autoLine="0" autoPict="0">
                <anchor moveWithCells="1">
                  <from>
                    <xdr:col>20</xdr:col>
                    <xdr:colOff>152400</xdr:colOff>
                    <xdr:row>17</xdr:row>
                    <xdr:rowOff>95250</xdr:rowOff>
                  </from>
                  <to>
                    <xdr:col>22</xdr:col>
                    <xdr:colOff>85725</xdr:colOff>
                    <xdr:row>18</xdr:row>
                    <xdr:rowOff>123825</xdr:rowOff>
                  </to>
                </anchor>
              </controlPr>
            </control>
          </mc:Choice>
        </mc:AlternateContent>
        <mc:AlternateContent xmlns:mc="http://schemas.openxmlformats.org/markup-compatibility/2006">
          <mc:Choice Requires="x14">
            <control shapeId="69669" r:id="rId19" name="Check Box 37">
              <controlPr defaultSize="0" autoFill="0" autoLine="0" autoPict="0">
                <anchor moveWithCells="1">
                  <from>
                    <xdr:col>26</xdr:col>
                    <xdr:colOff>161925</xdr:colOff>
                    <xdr:row>17</xdr:row>
                    <xdr:rowOff>95250</xdr:rowOff>
                  </from>
                  <to>
                    <xdr:col>28</xdr:col>
                    <xdr:colOff>95250</xdr:colOff>
                    <xdr:row>18</xdr:row>
                    <xdr:rowOff>123825</xdr:rowOff>
                  </to>
                </anchor>
              </controlPr>
            </control>
          </mc:Choice>
        </mc:AlternateContent>
        <mc:AlternateContent xmlns:mc="http://schemas.openxmlformats.org/markup-compatibility/2006">
          <mc:Choice Requires="x14">
            <control shapeId="69670" r:id="rId20" name="Check Box 38">
              <controlPr defaultSize="0" autoFill="0" autoLine="0" autoPict="0">
                <anchor moveWithCells="1">
                  <from>
                    <xdr:col>14</xdr:col>
                    <xdr:colOff>133350</xdr:colOff>
                    <xdr:row>19</xdr:row>
                    <xdr:rowOff>66675</xdr:rowOff>
                  </from>
                  <to>
                    <xdr:col>16</xdr:col>
                    <xdr:colOff>76200</xdr:colOff>
                    <xdr:row>20</xdr:row>
                    <xdr:rowOff>95250</xdr:rowOff>
                  </to>
                </anchor>
              </controlPr>
            </control>
          </mc:Choice>
        </mc:AlternateContent>
        <mc:AlternateContent xmlns:mc="http://schemas.openxmlformats.org/markup-compatibility/2006">
          <mc:Choice Requires="x14">
            <control shapeId="69672" r:id="rId21" name="Check Box 40">
              <controlPr defaultSize="0" autoFill="0" autoLine="0" autoPict="0">
                <anchor moveWithCells="1">
                  <from>
                    <xdr:col>14</xdr:col>
                    <xdr:colOff>123825</xdr:colOff>
                    <xdr:row>15</xdr:row>
                    <xdr:rowOff>76200</xdr:rowOff>
                  </from>
                  <to>
                    <xdr:col>16</xdr:col>
                    <xdr:colOff>57150</xdr:colOff>
                    <xdr:row>16</xdr:row>
                    <xdr:rowOff>104775</xdr:rowOff>
                  </to>
                </anchor>
              </controlPr>
            </control>
          </mc:Choice>
        </mc:AlternateContent>
        <mc:AlternateContent xmlns:mc="http://schemas.openxmlformats.org/markup-compatibility/2006">
          <mc:Choice Requires="x14">
            <control shapeId="69677" r:id="rId22" name="Check Box 45">
              <controlPr defaultSize="0" autoFill="0" autoLine="0" autoPict="0">
                <anchor moveWithCells="1">
                  <from>
                    <xdr:col>14</xdr:col>
                    <xdr:colOff>142875</xdr:colOff>
                    <xdr:row>61</xdr:row>
                    <xdr:rowOff>114300</xdr:rowOff>
                  </from>
                  <to>
                    <xdr:col>18</xdr:col>
                    <xdr:colOff>123825</xdr:colOff>
                    <xdr:row>62</xdr:row>
                    <xdr:rowOff>133350</xdr:rowOff>
                  </to>
                </anchor>
              </controlPr>
            </control>
          </mc:Choice>
        </mc:AlternateContent>
        <mc:AlternateContent xmlns:mc="http://schemas.openxmlformats.org/markup-compatibility/2006">
          <mc:Choice Requires="x14">
            <control shapeId="69678" r:id="rId23" name="Check Box 46">
              <controlPr defaultSize="0" autoFill="0" autoLine="0" autoPict="0">
                <anchor moveWithCells="1">
                  <from>
                    <xdr:col>22</xdr:col>
                    <xdr:colOff>57150</xdr:colOff>
                    <xdr:row>61</xdr:row>
                    <xdr:rowOff>114300</xdr:rowOff>
                  </from>
                  <to>
                    <xdr:col>29</xdr:col>
                    <xdr:colOff>47625</xdr:colOff>
                    <xdr:row>62</xdr:row>
                    <xdr:rowOff>133350</xdr:rowOff>
                  </to>
                </anchor>
              </controlPr>
            </control>
          </mc:Choice>
        </mc:AlternateContent>
        <mc:AlternateContent xmlns:mc="http://schemas.openxmlformats.org/markup-compatibility/2006">
          <mc:Choice Requires="x14">
            <control shapeId="69679" r:id="rId24" name="Check Box 47">
              <controlPr defaultSize="0" autoFill="0" autoLine="0" autoPict="0">
                <anchor moveWithCells="1">
                  <from>
                    <xdr:col>14</xdr:col>
                    <xdr:colOff>142875</xdr:colOff>
                    <xdr:row>63</xdr:row>
                    <xdr:rowOff>114300</xdr:rowOff>
                  </from>
                  <to>
                    <xdr:col>18</xdr:col>
                    <xdr:colOff>123825</xdr:colOff>
                    <xdr:row>64</xdr:row>
                    <xdr:rowOff>133350</xdr:rowOff>
                  </to>
                </anchor>
              </controlPr>
            </control>
          </mc:Choice>
        </mc:AlternateContent>
        <mc:AlternateContent xmlns:mc="http://schemas.openxmlformats.org/markup-compatibility/2006">
          <mc:Choice Requires="x14">
            <control shapeId="69680" r:id="rId25" name="Check Box 48">
              <controlPr defaultSize="0" autoFill="0" autoLine="0" autoPict="0">
                <anchor moveWithCells="1">
                  <from>
                    <xdr:col>22</xdr:col>
                    <xdr:colOff>57150</xdr:colOff>
                    <xdr:row>63</xdr:row>
                    <xdr:rowOff>114300</xdr:rowOff>
                  </from>
                  <to>
                    <xdr:col>29</xdr:col>
                    <xdr:colOff>47625</xdr:colOff>
                    <xdr:row>64</xdr:row>
                    <xdr:rowOff>133350</xdr:rowOff>
                  </to>
                </anchor>
              </controlPr>
            </control>
          </mc:Choice>
        </mc:AlternateContent>
        <mc:AlternateContent xmlns:mc="http://schemas.openxmlformats.org/markup-compatibility/2006">
          <mc:Choice Requires="x14">
            <control shapeId="69681" r:id="rId26" name="Check Box 49">
              <controlPr defaultSize="0" autoFill="0" autoLine="0" autoPict="0">
                <anchor moveWithCells="1">
                  <from>
                    <xdr:col>14</xdr:col>
                    <xdr:colOff>142875</xdr:colOff>
                    <xdr:row>65</xdr:row>
                    <xdr:rowOff>95250</xdr:rowOff>
                  </from>
                  <to>
                    <xdr:col>18</xdr:col>
                    <xdr:colOff>123825</xdr:colOff>
                    <xdr:row>66</xdr:row>
                    <xdr:rowOff>123825</xdr:rowOff>
                  </to>
                </anchor>
              </controlPr>
            </control>
          </mc:Choice>
        </mc:AlternateContent>
        <mc:AlternateContent xmlns:mc="http://schemas.openxmlformats.org/markup-compatibility/2006">
          <mc:Choice Requires="x14">
            <control shapeId="69682" r:id="rId27" name="Check Box 50">
              <controlPr defaultSize="0" autoFill="0" autoLine="0" autoPict="0">
                <anchor moveWithCells="1">
                  <from>
                    <xdr:col>22</xdr:col>
                    <xdr:colOff>57150</xdr:colOff>
                    <xdr:row>65</xdr:row>
                    <xdr:rowOff>95250</xdr:rowOff>
                  </from>
                  <to>
                    <xdr:col>29</xdr:col>
                    <xdr:colOff>47625</xdr:colOff>
                    <xdr:row>66</xdr:row>
                    <xdr:rowOff>123825</xdr:rowOff>
                  </to>
                </anchor>
              </controlPr>
            </control>
          </mc:Choice>
        </mc:AlternateContent>
        <mc:AlternateContent xmlns:mc="http://schemas.openxmlformats.org/markup-compatibility/2006">
          <mc:Choice Requires="x14">
            <control shapeId="69683" r:id="rId28" name="Check Box 51">
              <controlPr defaultSize="0" autoFill="0" autoLine="0" autoPict="0">
                <anchor moveWithCells="1">
                  <from>
                    <xdr:col>14</xdr:col>
                    <xdr:colOff>142875</xdr:colOff>
                    <xdr:row>67</xdr:row>
                    <xdr:rowOff>114300</xdr:rowOff>
                  </from>
                  <to>
                    <xdr:col>18</xdr:col>
                    <xdr:colOff>123825</xdr:colOff>
                    <xdr:row>68</xdr:row>
                    <xdr:rowOff>133350</xdr:rowOff>
                  </to>
                </anchor>
              </controlPr>
            </control>
          </mc:Choice>
        </mc:AlternateContent>
        <mc:AlternateContent xmlns:mc="http://schemas.openxmlformats.org/markup-compatibility/2006">
          <mc:Choice Requires="x14">
            <control shapeId="69684" r:id="rId29" name="Check Box 52">
              <controlPr defaultSize="0" autoFill="0" autoLine="0" autoPict="0">
                <anchor moveWithCells="1">
                  <from>
                    <xdr:col>22</xdr:col>
                    <xdr:colOff>57150</xdr:colOff>
                    <xdr:row>67</xdr:row>
                    <xdr:rowOff>114300</xdr:rowOff>
                  </from>
                  <to>
                    <xdr:col>29</xdr:col>
                    <xdr:colOff>47625</xdr:colOff>
                    <xdr:row>68</xdr:row>
                    <xdr:rowOff>133350</xdr:rowOff>
                  </to>
                </anchor>
              </controlPr>
            </control>
          </mc:Choice>
        </mc:AlternateContent>
        <mc:AlternateContent xmlns:mc="http://schemas.openxmlformats.org/markup-compatibility/2006">
          <mc:Choice Requires="x14">
            <control shapeId="69685" r:id="rId30" name="Check Box 53">
              <controlPr defaultSize="0" autoFill="0" autoLine="0" autoPict="0">
                <anchor moveWithCells="1">
                  <from>
                    <xdr:col>14</xdr:col>
                    <xdr:colOff>142875</xdr:colOff>
                    <xdr:row>69</xdr:row>
                    <xdr:rowOff>95250</xdr:rowOff>
                  </from>
                  <to>
                    <xdr:col>18</xdr:col>
                    <xdr:colOff>123825</xdr:colOff>
                    <xdr:row>70</xdr:row>
                    <xdr:rowOff>123825</xdr:rowOff>
                  </to>
                </anchor>
              </controlPr>
            </control>
          </mc:Choice>
        </mc:AlternateContent>
        <mc:AlternateContent xmlns:mc="http://schemas.openxmlformats.org/markup-compatibility/2006">
          <mc:Choice Requires="x14">
            <control shapeId="69686" r:id="rId31" name="Check Box 54">
              <controlPr defaultSize="0" autoFill="0" autoLine="0" autoPict="0">
                <anchor moveWithCells="1">
                  <from>
                    <xdr:col>22</xdr:col>
                    <xdr:colOff>57150</xdr:colOff>
                    <xdr:row>69</xdr:row>
                    <xdr:rowOff>95250</xdr:rowOff>
                  </from>
                  <to>
                    <xdr:col>29</xdr:col>
                    <xdr:colOff>47625</xdr:colOff>
                    <xdr:row>70</xdr:row>
                    <xdr:rowOff>123825</xdr:rowOff>
                  </to>
                </anchor>
              </controlPr>
            </control>
          </mc:Choice>
        </mc:AlternateContent>
        <mc:AlternateContent xmlns:mc="http://schemas.openxmlformats.org/markup-compatibility/2006">
          <mc:Choice Requires="x14">
            <control shapeId="69687" r:id="rId32" name="Check Box 55">
              <controlPr defaultSize="0" autoFill="0" autoLine="0" autoPict="0">
                <anchor moveWithCells="1">
                  <from>
                    <xdr:col>14</xdr:col>
                    <xdr:colOff>66675</xdr:colOff>
                    <xdr:row>71</xdr:row>
                    <xdr:rowOff>85725</xdr:rowOff>
                  </from>
                  <to>
                    <xdr:col>21</xdr:col>
                    <xdr:colOff>47625</xdr:colOff>
                    <xdr:row>72</xdr:row>
                    <xdr:rowOff>104775</xdr:rowOff>
                  </to>
                </anchor>
              </controlPr>
            </control>
          </mc:Choice>
        </mc:AlternateContent>
        <mc:AlternateContent xmlns:mc="http://schemas.openxmlformats.org/markup-compatibility/2006">
          <mc:Choice Requires="x14">
            <control shapeId="69688" r:id="rId33" name="Check Box 56">
              <controlPr defaultSize="0" autoFill="0" autoLine="0" autoPict="0">
                <anchor moveWithCells="1">
                  <from>
                    <xdr:col>30</xdr:col>
                    <xdr:colOff>66675</xdr:colOff>
                    <xdr:row>71</xdr:row>
                    <xdr:rowOff>85725</xdr:rowOff>
                  </from>
                  <to>
                    <xdr:col>34</xdr:col>
                    <xdr:colOff>85725</xdr:colOff>
                    <xdr:row>72</xdr:row>
                    <xdr:rowOff>104775</xdr:rowOff>
                  </to>
                </anchor>
              </controlPr>
            </control>
          </mc:Choice>
        </mc:AlternateContent>
        <mc:AlternateContent xmlns:mc="http://schemas.openxmlformats.org/markup-compatibility/2006">
          <mc:Choice Requires="x14">
            <control shapeId="69689" r:id="rId34" name="Check Box 57">
              <controlPr defaultSize="0" autoFill="0" autoLine="0" autoPict="0">
                <anchor moveWithCells="1">
                  <from>
                    <xdr:col>14</xdr:col>
                    <xdr:colOff>142875</xdr:colOff>
                    <xdr:row>77</xdr:row>
                    <xdr:rowOff>95250</xdr:rowOff>
                  </from>
                  <to>
                    <xdr:col>19</xdr:col>
                    <xdr:colOff>76200</xdr:colOff>
                    <xdr:row>78</xdr:row>
                    <xdr:rowOff>123825</xdr:rowOff>
                  </to>
                </anchor>
              </controlPr>
            </control>
          </mc:Choice>
        </mc:AlternateContent>
        <mc:AlternateContent xmlns:mc="http://schemas.openxmlformats.org/markup-compatibility/2006">
          <mc:Choice Requires="x14">
            <control shapeId="69690" r:id="rId35" name="Check Box 58">
              <controlPr defaultSize="0" autoFill="0" autoLine="0" autoPict="0">
                <anchor moveWithCells="1">
                  <from>
                    <xdr:col>21</xdr:col>
                    <xdr:colOff>142875</xdr:colOff>
                    <xdr:row>77</xdr:row>
                    <xdr:rowOff>95250</xdr:rowOff>
                  </from>
                  <to>
                    <xdr:col>32</xdr:col>
                    <xdr:colOff>47625</xdr:colOff>
                    <xdr:row>78</xdr:row>
                    <xdr:rowOff>123825</xdr:rowOff>
                  </to>
                </anchor>
              </controlPr>
            </control>
          </mc:Choice>
        </mc:AlternateContent>
        <mc:AlternateContent xmlns:mc="http://schemas.openxmlformats.org/markup-compatibility/2006">
          <mc:Choice Requires="x14">
            <control shapeId="69691" r:id="rId36" name="Check Box 59">
              <controlPr defaultSize="0" autoFill="0" autoLine="0" autoPict="0">
                <anchor moveWithCells="1">
                  <from>
                    <xdr:col>14</xdr:col>
                    <xdr:colOff>142875</xdr:colOff>
                    <xdr:row>79</xdr:row>
                    <xdr:rowOff>66675</xdr:rowOff>
                  </from>
                  <to>
                    <xdr:col>19</xdr:col>
                    <xdr:colOff>76200</xdr:colOff>
                    <xdr:row>80</xdr:row>
                    <xdr:rowOff>85725</xdr:rowOff>
                  </to>
                </anchor>
              </controlPr>
            </control>
          </mc:Choice>
        </mc:AlternateContent>
        <mc:AlternateContent xmlns:mc="http://schemas.openxmlformats.org/markup-compatibility/2006">
          <mc:Choice Requires="x14">
            <control shapeId="69692" r:id="rId37" name="Check Box 60">
              <controlPr defaultSize="0" autoFill="0" autoLine="0" autoPict="0">
                <anchor moveWithCells="1">
                  <from>
                    <xdr:col>21</xdr:col>
                    <xdr:colOff>142875</xdr:colOff>
                    <xdr:row>79</xdr:row>
                    <xdr:rowOff>66675</xdr:rowOff>
                  </from>
                  <to>
                    <xdr:col>30</xdr:col>
                    <xdr:colOff>0</xdr:colOff>
                    <xdr:row>80</xdr:row>
                    <xdr:rowOff>85725</xdr:rowOff>
                  </to>
                </anchor>
              </controlPr>
            </control>
          </mc:Choice>
        </mc:AlternateContent>
        <mc:AlternateContent xmlns:mc="http://schemas.openxmlformats.org/markup-compatibility/2006">
          <mc:Choice Requires="x14">
            <control shapeId="69705" r:id="rId38" name="Check Box 73">
              <controlPr defaultSize="0" autoFill="0" autoLine="0" autoPict="0">
                <anchor moveWithCells="1">
                  <from>
                    <xdr:col>14</xdr:col>
                    <xdr:colOff>28575</xdr:colOff>
                    <xdr:row>29</xdr:row>
                    <xdr:rowOff>85725</xdr:rowOff>
                  </from>
                  <to>
                    <xdr:col>21</xdr:col>
                    <xdr:colOff>171450</xdr:colOff>
                    <xdr:row>30</xdr:row>
                    <xdr:rowOff>123825</xdr:rowOff>
                  </to>
                </anchor>
              </controlPr>
            </control>
          </mc:Choice>
        </mc:AlternateContent>
        <mc:AlternateContent xmlns:mc="http://schemas.openxmlformats.org/markup-compatibility/2006">
          <mc:Choice Requires="x14">
            <control shapeId="69706" r:id="rId39" name="Check Box 74">
              <controlPr defaultSize="0" autoFill="0" autoLine="0" autoPict="0">
                <anchor moveWithCells="1">
                  <from>
                    <xdr:col>21</xdr:col>
                    <xdr:colOff>85725</xdr:colOff>
                    <xdr:row>29</xdr:row>
                    <xdr:rowOff>85725</xdr:rowOff>
                  </from>
                  <to>
                    <xdr:col>30</xdr:col>
                    <xdr:colOff>171450</xdr:colOff>
                    <xdr:row>30</xdr:row>
                    <xdr:rowOff>123825</xdr:rowOff>
                  </to>
                </anchor>
              </controlPr>
            </control>
          </mc:Choice>
        </mc:AlternateContent>
        <mc:AlternateContent xmlns:mc="http://schemas.openxmlformats.org/markup-compatibility/2006">
          <mc:Choice Requires="x14">
            <control shapeId="69707" r:id="rId40" name="Check Box 75">
              <controlPr defaultSize="0" autoFill="0" autoLine="0" autoPict="0">
                <anchor moveWithCells="1">
                  <from>
                    <xdr:col>14</xdr:col>
                    <xdr:colOff>28575</xdr:colOff>
                    <xdr:row>33</xdr:row>
                    <xdr:rowOff>76200</xdr:rowOff>
                  </from>
                  <to>
                    <xdr:col>20</xdr:col>
                    <xdr:colOff>95250</xdr:colOff>
                    <xdr:row>34</xdr:row>
                    <xdr:rowOff>104775</xdr:rowOff>
                  </to>
                </anchor>
              </controlPr>
            </control>
          </mc:Choice>
        </mc:AlternateContent>
        <mc:AlternateContent xmlns:mc="http://schemas.openxmlformats.org/markup-compatibility/2006">
          <mc:Choice Requires="x14">
            <control shapeId="69708" r:id="rId41" name="Check Box 76">
              <controlPr defaultSize="0" autoFill="0" autoLine="0" autoPict="0">
                <anchor moveWithCells="1">
                  <from>
                    <xdr:col>20</xdr:col>
                    <xdr:colOff>28575</xdr:colOff>
                    <xdr:row>33</xdr:row>
                    <xdr:rowOff>76200</xdr:rowOff>
                  </from>
                  <to>
                    <xdr:col>34</xdr:col>
                    <xdr:colOff>95250</xdr:colOff>
                    <xdr:row>34</xdr:row>
                    <xdr:rowOff>104775</xdr:rowOff>
                  </to>
                </anchor>
              </controlPr>
            </control>
          </mc:Choice>
        </mc:AlternateContent>
        <mc:AlternateContent xmlns:mc="http://schemas.openxmlformats.org/markup-compatibility/2006">
          <mc:Choice Requires="x14">
            <control shapeId="69709" r:id="rId42" name="Check Box 77">
              <controlPr defaultSize="0" autoFill="0" autoLine="0" autoPict="0">
                <anchor moveWithCells="1">
                  <from>
                    <xdr:col>14</xdr:col>
                    <xdr:colOff>9525</xdr:colOff>
                    <xdr:row>43</xdr:row>
                    <xdr:rowOff>85725</xdr:rowOff>
                  </from>
                  <to>
                    <xdr:col>17</xdr:col>
                    <xdr:colOff>28575</xdr:colOff>
                    <xdr:row>44</xdr:row>
                    <xdr:rowOff>123825</xdr:rowOff>
                  </to>
                </anchor>
              </controlPr>
            </control>
          </mc:Choice>
        </mc:AlternateContent>
        <mc:AlternateContent xmlns:mc="http://schemas.openxmlformats.org/markup-compatibility/2006">
          <mc:Choice Requires="x14">
            <control shapeId="69710" r:id="rId43" name="Check Box 78">
              <controlPr defaultSize="0" autoFill="0" autoLine="0" autoPict="0">
                <anchor moveWithCells="1">
                  <from>
                    <xdr:col>18</xdr:col>
                    <xdr:colOff>9525</xdr:colOff>
                    <xdr:row>43</xdr:row>
                    <xdr:rowOff>57150</xdr:rowOff>
                  </from>
                  <to>
                    <xdr:col>29</xdr:col>
                    <xdr:colOff>28575</xdr:colOff>
                    <xdr:row>44</xdr:row>
                    <xdr:rowOff>133350</xdr:rowOff>
                  </to>
                </anchor>
              </controlPr>
            </control>
          </mc:Choice>
        </mc:AlternateContent>
        <mc:AlternateContent xmlns:mc="http://schemas.openxmlformats.org/markup-compatibility/2006">
          <mc:Choice Requires="x14">
            <control shapeId="69711" r:id="rId44" name="Check Box 79">
              <controlPr defaultSize="0" autoFill="0" autoLine="0" autoPict="0">
                <anchor moveWithCells="1">
                  <from>
                    <xdr:col>14</xdr:col>
                    <xdr:colOff>9525</xdr:colOff>
                    <xdr:row>45</xdr:row>
                    <xdr:rowOff>85725</xdr:rowOff>
                  </from>
                  <to>
                    <xdr:col>17</xdr:col>
                    <xdr:colOff>28575</xdr:colOff>
                    <xdr:row>46</xdr:row>
                    <xdr:rowOff>123825</xdr:rowOff>
                  </to>
                </anchor>
              </controlPr>
            </control>
          </mc:Choice>
        </mc:AlternateContent>
        <mc:AlternateContent xmlns:mc="http://schemas.openxmlformats.org/markup-compatibility/2006">
          <mc:Choice Requires="x14">
            <control shapeId="69717" r:id="rId45" name="Check Box 85">
              <controlPr defaultSize="0" autoFill="0" autoLine="0" autoPict="0">
                <anchor moveWithCells="1">
                  <from>
                    <xdr:col>14</xdr:col>
                    <xdr:colOff>47625</xdr:colOff>
                    <xdr:row>49</xdr:row>
                    <xdr:rowOff>76200</xdr:rowOff>
                  </from>
                  <to>
                    <xdr:col>18</xdr:col>
                    <xdr:colOff>152400</xdr:colOff>
                    <xdr:row>50</xdr:row>
                    <xdr:rowOff>104775</xdr:rowOff>
                  </to>
                </anchor>
              </controlPr>
            </control>
          </mc:Choice>
        </mc:AlternateContent>
        <mc:AlternateContent xmlns:mc="http://schemas.openxmlformats.org/markup-compatibility/2006">
          <mc:Choice Requires="x14">
            <control shapeId="69718" r:id="rId46" name="Check Box 86">
              <controlPr defaultSize="0" autoFill="0" autoLine="0" autoPict="0">
                <anchor moveWithCells="1">
                  <from>
                    <xdr:col>22</xdr:col>
                    <xdr:colOff>28575</xdr:colOff>
                    <xdr:row>49</xdr:row>
                    <xdr:rowOff>76200</xdr:rowOff>
                  </from>
                  <to>
                    <xdr:col>30</xdr:col>
                    <xdr:colOff>47625</xdr:colOff>
                    <xdr:row>50</xdr:row>
                    <xdr:rowOff>104775</xdr:rowOff>
                  </to>
                </anchor>
              </controlPr>
            </control>
          </mc:Choice>
        </mc:AlternateContent>
        <mc:AlternateContent xmlns:mc="http://schemas.openxmlformats.org/markup-compatibility/2006">
          <mc:Choice Requires="x14">
            <control shapeId="69719" r:id="rId47" name="Check Box 87">
              <controlPr defaultSize="0" autoFill="0" autoLine="0" autoPict="0">
                <anchor moveWithCells="1">
                  <from>
                    <xdr:col>14</xdr:col>
                    <xdr:colOff>47625</xdr:colOff>
                    <xdr:row>53</xdr:row>
                    <xdr:rowOff>76200</xdr:rowOff>
                  </from>
                  <to>
                    <xdr:col>18</xdr:col>
                    <xdr:colOff>152400</xdr:colOff>
                    <xdr:row>54</xdr:row>
                    <xdr:rowOff>95250</xdr:rowOff>
                  </to>
                </anchor>
              </controlPr>
            </control>
          </mc:Choice>
        </mc:AlternateContent>
        <mc:AlternateContent xmlns:mc="http://schemas.openxmlformats.org/markup-compatibility/2006">
          <mc:Choice Requires="x14">
            <control shapeId="69720" r:id="rId48" name="Check Box 88">
              <controlPr defaultSize="0" autoFill="0" autoLine="0" autoPict="0">
                <anchor moveWithCells="1">
                  <from>
                    <xdr:col>22</xdr:col>
                    <xdr:colOff>28575</xdr:colOff>
                    <xdr:row>53</xdr:row>
                    <xdr:rowOff>76200</xdr:rowOff>
                  </from>
                  <to>
                    <xdr:col>30</xdr:col>
                    <xdr:colOff>47625</xdr:colOff>
                    <xdr:row>54</xdr:row>
                    <xdr:rowOff>95250</xdr:rowOff>
                  </to>
                </anchor>
              </controlPr>
            </control>
          </mc:Choice>
        </mc:AlternateContent>
        <mc:AlternateContent xmlns:mc="http://schemas.openxmlformats.org/markup-compatibility/2006">
          <mc:Choice Requires="x14">
            <control shapeId="69721" r:id="rId49" name="Check Box 89">
              <controlPr defaultSize="0" autoFill="0" autoLine="0" autoPict="0">
                <anchor moveWithCells="1">
                  <from>
                    <xdr:col>14</xdr:col>
                    <xdr:colOff>47625</xdr:colOff>
                    <xdr:row>55</xdr:row>
                    <xdr:rowOff>76200</xdr:rowOff>
                  </from>
                  <to>
                    <xdr:col>18</xdr:col>
                    <xdr:colOff>152400</xdr:colOff>
                    <xdr:row>56</xdr:row>
                    <xdr:rowOff>95250</xdr:rowOff>
                  </to>
                </anchor>
              </controlPr>
            </control>
          </mc:Choice>
        </mc:AlternateContent>
        <mc:AlternateContent xmlns:mc="http://schemas.openxmlformats.org/markup-compatibility/2006">
          <mc:Choice Requires="x14">
            <control shapeId="69722" r:id="rId50" name="Check Box 90">
              <controlPr defaultSize="0" autoFill="0" autoLine="0" autoPict="0">
                <anchor moveWithCells="1">
                  <from>
                    <xdr:col>22</xdr:col>
                    <xdr:colOff>28575</xdr:colOff>
                    <xdr:row>55</xdr:row>
                    <xdr:rowOff>76200</xdr:rowOff>
                  </from>
                  <to>
                    <xdr:col>30</xdr:col>
                    <xdr:colOff>47625</xdr:colOff>
                    <xdr:row>56</xdr:row>
                    <xdr:rowOff>95250</xdr:rowOff>
                  </to>
                </anchor>
              </controlPr>
            </control>
          </mc:Choice>
        </mc:AlternateContent>
        <mc:AlternateContent xmlns:mc="http://schemas.openxmlformats.org/markup-compatibility/2006">
          <mc:Choice Requires="x14">
            <control shapeId="69723" r:id="rId51" name="Check Box 91">
              <controlPr defaultSize="0" autoFill="0" autoLine="0" autoPict="0">
                <anchor moveWithCells="1">
                  <from>
                    <xdr:col>14</xdr:col>
                    <xdr:colOff>47625</xdr:colOff>
                    <xdr:row>57</xdr:row>
                    <xdr:rowOff>76200</xdr:rowOff>
                  </from>
                  <to>
                    <xdr:col>18</xdr:col>
                    <xdr:colOff>152400</xdr:colOff>
                    <xdr:row>58</xdr:row>
                    <xdr:rowOff>95250</xdr:rowOff>
                  </to>
                </anchor>
              </controlPr>
            </control>
          </mc:Choice>
        </mc:AlternateContent>
        <mc:AlternateContent xmlns:mc="http://schemas.openxmlformats.org/markup-compatibility/2006">
          <mc:Choice Requires="x14">
            <control shapeId="69724" r:id="rId52" name="Check Box 92">
              <controlPr defaultSize="0" autoFill="0" autoLine="0" autoPict="0">
                <anchor moveWithCells="1">
                  <from>
                    <xdr:col>22</xdr:col>
                    <xdr:colOff>28575</xdr:colOff>
                    <xdr:row>57</xdr:row>
                    <xdr:rowOff>76200</xdr:rowOff>
                  </from>
                  <to>
                    <xdr:col>30</xdr:col>
                    <xdr:colOff>47625</xdr:colOff>
                    <xdr:row>58</xdr:row>
                    <xdr:rowOff>95250</xdr:rowOff>
                  </to>
                </anchor>
              </controlPr>
            </control>
          </mc:Choice>
        </mc:AlternateContent>
        <mc:AlternateContent xmlns:mc="http://schemas.openxmlformats.org/markup-compatibility/2006">
          <mc:Choice Requires="x14">
            <control shapeId="70192" r:id="rId53" name="Check Box 560">
              <controlPr defaultSize="0" autoFill="0" autoLine="0" autoPict="0">
                <anchor moveWithCells="1">
                  <from>
                    <xdr:col>20</xdr:col>
                    <xdr:colOff>152400</xdr:colOff>
                    <xdr:row>71</xdr:row>
                    <xdr:rowOff>85725</xdr:rowOff>
                  </from>
                  <to>
                    <xdr:col>29</xdr:col>
                    <xdr:colOff>47625</xdr:colOff>
                    <xdr:row>72</xdr:row>
                    <xdr:rowOff>104775</xdr:rowOff>
                  </to>
                </anchor>
              </controlPr>
            </control>
          </mc:Choice>
        </mc:AlternateContent>
        <mc:AlternateContent xmlns:mc="http://schemas.openxmlformats.org/markup-compatibility/2006">
          <mc:Choice Requires="x14">
            <control shapeId="70499" r:id="rId54" name="Check Box 867">
              <controlPr defaultSize="0" autoFill="0" autoLine="0" autoPict="0">
                <anchor moveWithCells="1">
                  <from>
                    <xdr:col>30</xdr:col>
                    <xdr:colOff>9525</xdr:colOff>
                    <xdr:row>61</xdr:row>
                    <xdr:rowOff>114300</xdr:rowOff>
                  </from>
                  <to>
                    <xdr:col>33</xdr:col>
                    <xdr:colOff>171450</xdr:colOff>
                    <xdr:row>62</xdr:row>
                    <xdr:rowOff>133350</xdr:rowOff>
                  </to>
                </anchor>
              </controlPr>
            </control>
          </mc:Choice>
        </mc:AlternateContent>
        <mc:AlternateContent xmlns:mc="http://schemas.openxmlformats.org/markup-compatibility/2006">
          <mc:Choice Requires="x14">
            <control shapeId="70500" r:id="rId55" name="Check Box 868">
              <controlPr defaultSize="0" autoFill="0" autoLine="0" autoPict="0">
                <anchor moveWithCells="1">
                  <from>
                    <xdr:col>30</xdr:col>
                    <xdr:colOff>9525</xdr:colOff>
                    <xdr:row>63</xdr:row>
                    <xdr:rowOff>114300</xdr:rowOff>
                  </from>
                  <to>
                    <xdr:col>33</xdr:col>
                    <xdr:colOff>171450</xdr:colOff>
                    <xdr:row>64</xdr:row>
                    <xdr:rowOff>133350</xdr:rowOff>
                  </to>
                </anchor>
              </controlPr>
            </control>
          </mc:Choice>
        </mc:AlternateContent>
        <mc:AlternateContent xmlns:mc="http://schemas.openxmlformats.org/markup-compatibility/2006">
          <mc:Choice Requires="x14">
            <control shapeId="70501" r:id="rId56" name="Check Box 869">
              <controlPr defaultSize="0" autoFill="0" autoLine="0" autoPict="0">
                <anchor moveWithCells="1">
                  <from>
                    <xdr:col>30</xdr:col>
                    <xdr:colOff>9525</xdr:colOff>
                    <xdr:row>65</xdr:row>
                    <xdr:rowOff>95250</xdr:rowOff>
                  </from>
                  <to>
                    <xdr:col>33</xdr:col>
                    <xdr:colOff>171450</xdr:colOff>
                    <xdr:row>66</xdr:row>
                    <xdr:rowOff>123825</xdr:rowOff>
                  </to>
                </anchor>
              </controlPr>
            </control>
          </mc:Choice>
        </mc:AlternateContent>
        <mc:AlternateContent xmlns:mc="http://schemas.openxmlformats.org/markup-compatibility/2006">
          <mc:Choice Requires="x14">
            <control shapeId="70502" r:id="rId57" name="Check Box 870">
              <controlPr defaultSize="0" autoFill="0" autoLine="0" autoPict="0">
                <anchor moveWithCells="1">
                  <from>
                    <xdr:col>30</xdr:col>
                    <xdr:colOff>9525</xdr:colOff>
                    <xdr:row>67</xdr:row>
                    <xdr:rowOff>114300</xdr:rowOff>
                  </from>
                  <to>
                    <xdr:col>33</xdr:col>
                    <xdr:colOff>171450</xdr:colOff>
                    <xdr:row>68</xdr:row>
                    <xdr:rowOff>133350</xdr:rowOff>
                  </to>
                </anchor>
              </controlPr>
            </control>
          </mc:Choice>
        </mc:AlternateContent>
        <mc:AlternateContent xmlns:mc="http://schemas.openxmlformats.org/markup-compatibility/2006">
          <mc:Choice Requires="x14">
            <control shapeId="70503" r:id="rId58" name="Check Box 871">
              <controlPr defaultSize="0" autoFill="0" autoLine="0" autoPict="0">
                <anchor moveWithCells="1">
                  <from>
                    <xdr:col>30</xdr:col>
                    <xdr:colOff>9525</xdr:colOff>
                    <xdr:row>69</xdr:row>
                    <xdr:rowOff>95250</xdr:rowOff>
                  </from>
                  <to>
                    <xdr:col>33</xdr:col>
                    <xdr:colOff>171450</xdr:colOff>
                    <xdr:row>70</xdr:row>
                    <xdr:rowOff>123825</xdr:rowOff>
                  </to>
                </anchor>
              </controlPr>
            </control>
          </mc:Choice>
        </mc:AlternateContent>
        <mc:AlternateContent xmlns:mc="http://schemas.openxmlformats.org/markup-compatibility/2006">
          <mc:Choice Requires="x14">
            <control shapeId="76239" r:id="rId59" name="Check Box 1487">
              <controlPr defaultSize="0" autoFill="0" autoLine="0" autoPict="0">
                <anchor moveWithCells="1">
                  <from>
                    <xdr:col>14</xdr:col>
                    <xdr:colOff>142875</xdr:colOff>
                    <xdr:row>23</xdr:row>
                    <xdr:rowOff>85725</xdr:rowOff>
                  </from>
                  <to>
                    <xdr:col>18</xdr:col>
                    <xdr:colOff>123825</xdr:colOff>
                    <xdr:row>24</xdr:row>
                    <xdr:rowOff>123825</xdr:rowOff>
                  </to>
                </anchor>
              </controlPr>
            </control>
          </mc:Choice>
        </mc:AlternateContent>
        <mc:AlternateContent xmlns:mc="http://schemas.openxmlformats.org/markup-compatibility/2006">
          <mc:Choice Requires="x14">
            <control shapeId="76240" r:id="rId60" name="Check Box 1488">
              <controlPr defaultSize="0" autoFill="0" autoLine="0" autoPict="0">
                <anchor moveWithCells="1">
                  <from>
                    <xdr:col>22</xdr:col>
                    <xdr:colOff>57150</xdr:colOff>
                    <xdr:row>23</xdr:row>
                    <xdr:rowOff>85725</xdr:rowOff>
                  </from>
                  <to>
                    <xdr:col>29</xdr:col>
                    <xdr:colOff>104775</xdr:colOff>
                    <xdr:row>24</xdr:row>
                    <xdr:rowOff>123825</xdr:rowOff>
                  </to>
                </anchor>
              </controlPr>
            </control>
          </mc:Choice>
        </mc:AlternateContent>
        <mc:AlternateContent xmlns:mc="http://schemas.openxmlformats.org/markup-compatibility/2006">
          <mc:Choice Requires="x14">
            <control shapeId="76241" r:id="rId61" name="Check Box 1489">
              <controlPr defaultSize="0" autoFill="0" autoLine="0" autoPict="0">
                <anchor moveWithCells="1">
                  <from>
                    <xdr:col>14</xdr:col>
                    <xdr:colOff>142875</xdr:colOff>
                    <xdr:row>25</xdr:row>
                    <xdr:rowOff>85725</xdr:rowOff>
                  </from>
                  <to>
                    <xdr:col>18</xdr:col>
                    <xdr:colOff>123825</xdr:colOff>
                    <xdr:row>26</xdr:row>
                    <xdr:rowOff>123825</xdr:rowOff>
                  </to>
                </anchor>
              </controlPr>
            </control>
          </mc:Choice>
        </mc:AlternateContent>
        <mc:AlternateContent xmlns:mc="http://schemas.openxmlformats.org/markup-compatibility/2006">
          <mc:Choice Requires="x14">
            <control shapeId="76242" r:id="rId62" name="Check Box 1490">
              <controlPr defaultSize="0" autoFill="0" autoLine="0" autoPict="0">
                <anchor moveWithCells="1">
                  <from>
                    <xdr:col>22</xdr:col>
                    <xdr:colOff>57150</xdr:colOff>
                    <xdr:row>25</xdr:row>
                    <xdr:rowOff>85725</xdr:rowOff>
                  </from>
                  <to>
                    <xdr:col>29</xdr:col>
                    <xdr:colOff>104775</xdr:colOff>
                    <xdr:row>26</xdr:row>
                    <xdr:rowOff>123825</xdr:rowOff>
                  </to>
                </anchor>
              </controlPr>
            </control>
          </mc:Choice>
        </mc:AlternateContent>
        <mc:AlternateContent xmlns:mc="http://schemas.openxmlformats.org/markup-compatibility/2006">
          <mc:Choice Requires="x14">
            <control shapeId="76488" r:id="rId63" name="Check Box 1736">
              <controlPr defaultSize="0" autoFill="0" autoLine="0" autoPict="0">
                <anchor moveWithCells="1">
                  <from>
                    <xdr:col>14</xdr:col>
                    <xdr:colOff>9525</xdr:colOff>
                    <xdr:row>47</xdr:row>
                    <xdr:rowOff>85725</xdr:rowOff>
                  </from>
                  <to>
                    <xdr:col>17</xdr:col>
                    <xdr:colOff>28575</xdr:colOff>
                    <xdr:row>48</xdr:row>
                    <xdr:rowOff>123825</xdr:rowOff>
                  </to>
                </anchor>
              </controlPr>
            </control>
          </mc:Choice>
        </mc:AlternateContent>
        <mc:AlternateContent xmlns:mc="http://schemas.openxmlformats.org/markup-compatibility/2006">
          <mc:Choice Requires="x14">
            <control shapeId="76489" r:id="rId64" name="Check Box 1737">
              <controlPr defaultSize="0" autoFill="0" autoLine="0" autoPict="0">
                <anchor moveWithCells="1">
                  <from>
                    <xdr:col>17</xdr:col>
                    <xdr:colOff>152400</xdr:colOff>
                    <xdr:row>47</xdr:row>
                    <xdr:rowOff>85725</xdr:rowOff>
                  </from>
                  <to>
                    <xdr:col>21</xdr:col>
                    <xdr:colOff>0</xdr:colOff>
                    <xdr:row>48</xdr:row>
                    <xdr:rowOff>123825</xdr:rowOff>
                  </to>
                </anchor>
              </controlPr>
            </control>
          </mc:Choice>
        </mc:AlternateContent>
        <mc:AlternateContent xmlns:mc="http://schemas.openxmlformats.org/markup-compatibility/2006">
          <mc:Choice Requires="x14">
            <control shapeId="76490" r:id="rId65" name="Check Box 1738">
              <controlPr defaultSize="0" autoFill="0" autoLine="0" autoPict="0">
                <anchor moveWithCells="1">
                  <from>
                    <xdr:col>20</xdr:col>
                    <xdr:colOff>152400</xdr:colOff>
                    <xdr:row>47</xdr:row>
                    <xdr:rowOff>85725</xdr:rowOff>
                  </from>
                  <to>
                    <xdr:col>24</xdr:col>
                    <xdr:colOff>0</xdr:colOff>
                    <xdr:row>48</xdr:row>
                    <xdr:rowOff>123825</xdr:rowOff>
                  </to>
                </anchor>
              </controlPr>
            </control>
          </mc:Choice>
        </mc:AlternateContent>
        <mc:AlternateContent xmlns:mc="http://schemas.openxmlformats.org/markup-compatibility/2006">
          <mc:Choice Requires="x14">
            <control shapeId="76491" r:id="rId66" name="Check Box 1739">
              <controlPr defaultSize="0" autoFill="0" autoLine="0" autoPict="0">
                <anchor moveWithCells="1">
                  <from>
                    <xdr:col>27</xdr:col>
                    <xdr:colOff>85725</xdr:colOff>
                    <xdr:row>47</xdr:row>
                    <xdr:rowOff>85725</xdr:rowOff>
                  </from>
                  <to>
                    <xdr:col>30</xdr:col>
                    <xdr:colOff>104775</xdr:colOff>
                    <xdr:row>48</xdr:row>
                    <xdr:rowOff>123825</xdr:rowOff>
                  </to>
                </anchor>
              </controlPr>
            </control>
          </mc:Choice>
        </mc:AlternateContent>
        <mc:AlternateContent xmlns:mc="http://schemas.openxmlformats.org/markup-compatibility/2006">
          <mc:Choice Requires="x14">
            <control shapeId="76492" r:id="rId67" name="Check Box 1740">
              <controlPr defaultSize="0" autoFill="0" autoLine="0" autoPict="0">
                <anchor moveWithCells="1">
                  <from>
                    <xdr:col>31</xdr:col>
                    <xdr:colOff>66675</xdr:colOff>
                    <xdr:row>47</xdr:row>
                    <xdr:rowOff>85725</xdr:rowOff>
                  </from>
                  <to>
                    <xdr:col>34</xdr:col>
                    <xdr:colOff>85725</xdr:colOff>
                    <xdr:row>48</xdr:row>
                    <xdr:rowOff>123825</xdr:rowOff>
                  </to>
                </anchor>
              </controlPr>
            </control>
          </mc:Choice>
        </mc:AlternateContent>
        <mc:AlternateContent xmlns:mc="http://schemas.openxmlformats.org/markup-compatibility/2006">
          <mc:Choice Requires="x14">
            <control shapeId="76493" r:id="rId68" name="Check Box 1741">
              <controlPr defaultSize="0" autoFill="0" autoLine="0" autoPict="0">
                <anchor moveWithCells="1">
                  <from>
                    <xdr:col>24</xdr:col>
                    <xdr:colOff>28575</xdr:colOff>
                    <xdr:row>47</xdr:row>
                    <xdr:rowOff>85725</xdr:rowOff>
                  </from>
                  <to>
                    <xdr:col>27</xdr:col>
                    <xdr:colOff>47625</xdr:colOff>
                    <xdr:row>48</xdr:row>
                    <xdr:rowOff>123825</xdr:rowOff>
                  </to>
                </anchor>
              </controlPr>
            </control>
          </mc:Choice>
        </mc:AlternateContent>
        <mc:AlternateContent xmlns:mc="http://schemas.openxmlformats.org/markup-compatibility/2006">
          <mc:Choice Requires="x14">
            <control shapeId="89881" r:id="rId69" name="Check Box 2841">
              <controlPr defaultSize="0" autoFill="0" autoLine="0" autoPict="0">
                <anchor moveWithCells="1">
                  <from>
                    <xdr:col>31</xdr:col>
                    <xdr:colOff>0</xdr:colOff>
                    <xdr:row>77</xdr:row>
                    <xdr:rowOff>95250</xdr:rowOff>
                  </from>
                  <to>
                    <xdr:col>34</xdr:col>
                    <xdr:colOff>152400</xdr:colOff>
                    <xdr:row>78</xdr:row>
                    <xdr:rowOff>123825</xdr:rowOff>
                  </to>
                </anchor>
              </controlPr>
            </control>
          </mc:Choice>
        </mc:AlternateContent>
        <mc:AlternateContent xmlns:mc="http://schemas.openxmlformats.org/markup-compatibility/2006">
          <mc:Choice Requires="x14">
            <control shapeId="89883" r:id="rId70" name="Check Box 2843">
              <controlPr defaultSize="0" autoFill="0" autoLine="0" autoPict="0">
                <anchor moveWithCells="1">
                  <from>
                    <xdr:col>31</xdr:col>
                    <xdr:colOff>0</xdr:colOff>
                    <xdr:row>79</xdr:row>
                    <xdr:rowOff>66675</xdr:rowOff>
                  </from>
                  <to>
                    <xdr:col>34</xdr:col>
                    <xdr:colOff>152400</xdr:colOff>
                    <xdr:row>80</xdr:row>
                    <xdr:rowOff>85725</xdr:rowOff>
                  </to>
                </anchor>
              </controlPr>
            </control>
          </mc:Choice>
        </mc:AlternateContent>
        <mc:AlternateContent xmlns:mc="http://schemas.openxmlformats.org/markup-compatibility/2006">
          <mc:Choice Requires="x14">
            <control shapeId="89893" r:id="rId71" name="Check Box 2853">
              <controlPr defaultSize="0" autoFill="0" autoLine="0" autoPict="0">
                <anchor moveWithCells="1">
                  <from>
                    <xdr:col>22</xdr:col>
                    <xdr:colOff>161925</xdr:colOff>
                    <xdr:row>27</xdr:row>
                    <xdr:rowOff>85725</xdr:rowOff>
                  </from>
                  <to>
                    <xdr:col>32</xdr:col>
                    <xdr:colOff>76200</xdr:colOff>
                    <xdr:row>28</xdr:row>
                    <xdr:rowOff>123825</xdr:rowOff>
                  </to>
                </anchor>
              </controlPr>
            </control>
          </mc:Choice>
        </mc:AlternateContent>
        <mc:AlternateContent xmlns:mc="http://schemas.openxmlformats.org/markup-compatibility/2006">
          <mc:Choice Requires="x14">
            <control shapeId="89896" r:id="rId72" name="Check Box 2856">
              <controlPr defaultSize="0" autoFill="0" autoLine="0" autoPict="0">
                <anchor moveWithCells="1">
                  <from>
                    <xdr:col>31</xdr:col>
                    <xdr:colOff>57150</xdr:colOff>
                    <xdr:row>29</xdr:row>
                    <xdr:rowOff>76200</xdr:rowOff>
                  </from>
                  <to>
                    <xdr:col>34</xdr:col>
                    <xdr:colOff>123825</xdr:colOff>
                    <xdr:row>30</xdr:row>
                    <xdr:rowOff>123825</xdr:rowOff>
                  </to>
                </anchor>
              </controlPr>
            </control>
          </mc:Choice>
        </mc:AlternateContent>
        <mc:AlternateContent xmlns:mc="http://schemas.openxmlformats.org/markup-compatibility/2006">
          <mc:Choice Requires="x14">
            <control shapeId="104935" r:id="rId73" name="Check Box 3559">
              <controlPr defaultSize="0" autoFill="0" autoLine="0" autoPict="0">
                <anchor moveWithCells="1">
                  <from>
                    <xdr:col>20</xdr:col>
                    <xdr:colOff>85725</xdr:colOff>
                    <xdr:row>13</xdr:row>
                    <xdr:rowOff>85725</xdr:rowOff>
                  </from>
                  <to>
                    <xdr:col>26</xdr:col>
                    <xdr:colOff>76200</xdr:colOff>
                    <xdr:row>14</xdr:row>
                    <xdr:rowOff>123825</xdr:rowOff>
                  </to>
                </anchor>
              </controlPr>
            </control>
          </mc:Choice>
        </mc:AlternateContent>
        <mc:AlternateContent xmlns:mc="http://schemas.openxmlformats.org/markup-compatibility/2006">
          <mc:Choice Requires="x14">
            <control shapeId="120692" r:id="rId74" name="Check Box 6004">
              <controlPr defaultSize="0" autoFill="0" autoLine="0" autoPict="0">
                <anchor moveWithCells="1">
                  <from>
                    <xdr:col>14</xdr:col>
                    <xdr:colOff>142875</xdr:colOff>
                    <xdr:row>81</xdr:row>
                    <xdr:rowOff>114300</xdr:rowOff>
                  </from>
                  <to>
                    <xdr:col>18</xdr:col>
                    <xdr:colOff>123825</xdr:colOff>
                    <xdr:row>82</xdr:row>
                    <xdr:rowOff>133350</xdr:rowOff>
                  </to>
                </anchor>
              </controlPr>
            </control>
          </mc:Choice>
        </mc:AlternateContent>
        <mc:AlternateContent xmlns:mc="http://schemas.openxmlformats.org/markup-compatibility/2006">
          <mc:Choice Requires="x14">
            <control shapeId="120693" r:id="rId75" name="Check Box 6005">
              <controlPr defaultSize="0" autoFill="0" autoLine="0" autoPict="0">
                <anchor moveWithCells="1">
                  <from>
                    <xdr:col>22</xdr:col>
                    <xdr:colOff>57150</xdr:colOff>
                    <xdr:row>81</xdr:row>
                    <xdr:rowOff>114300</xdr:rowOff>
                  </from>
                  <to>
                    <xdr:col>29</xdr:col>
                    <xdr:colOff>47625</xdr:colOff>
                    <xdr:row>82</xdr:row>
                    <xdr:rowOff>133350</xdr:rowOff>
                  </to>
                </anchor>
              </controlPr>
            </control>
          </mc:Choice>
        </mc:AlternateContent>
        <mc:AlternateContent xmlns:mc="http://schemas.openxmlformats.org/markup-compatibility/2006">
          <mc:Choice Requires="x14">
            <control shapeId="120694" r:id="rId76" name="Check Box 6006">
              <controlPr defaultSize="0" autoFill="0" autoLine="0" autoPict="0">
                <anchor moveWithCells="1">
                  <from>
                    <xdr:col>14</xdr:col>
                    <xdr:colOff>142875</xdr:colOff>
                    <xdr:row>83</xdr:row>
                    <xdr:rowOff>114300</xdr:rowOff>
                  </from>
                  <to>
                    <xdr:col>18</xdr:col>
                    <xdr:colOff>123825</xdr:colOff>
                    <xdr:row>84</xdr:row>
                    <xdr:rowOff>133350</xdr:rowOff>
                  </to>
                </anchor>
              </controlPr>
            </control>
          </mc:Choice>
        </mc:AlternateContent>
        <mc:AlternateContent xmlns:mc="http://schemas.openxmlformats.org/markup-compatibility/2006">
          <mc:Choice Requires="x14">
            <control shapeId="120695" r:id="rId77" name="Check Box 6007">
              <controlPr defaultSize="0" autoFill="0" autoLine="0" autoPict="0">
                <anchor moveWithCells="1">
                  <from>
                    <xdr:col>22</xdr:col>
                    <xdr:colOff>57150</xdr:colOff>
                    <xdr:row>83</xdr:row>
                    <xdr:rowOff>114300</xdr:rowOff>
                  </from>
                  <to>
                    <xdr:col>29</xdr:col>
                    <xdr:colOff>47625</xdr:colOff>
                    <xdr:row>84</xdr:row>
                    <xdr:rowOff>133350</xdr:rowOff>
                  </to>
                </anchor>
              </controlPr>
            </control>
          </mc:Choice>
        </mc:AlternateContent>
        <mc:AlternateContent xmlns:mc="http://schemas.openxmlformats.org/markup-compatibility/2006">
          <mc:Choice Requires="x14">
            <control shapeId="120708" r:id="rId78" name="Check Box 6020">
              <controlPr defaultSize="0" autoFill="0" autoLine="0" autoPict="0">
                <anchor moveWithCells="1">
                  <from>
                    <xdr:col>14</xdr:col>
                    <xdr:colOff>123825</xdr:colOff>
                    <xdr:row>92</xdr:row>
                    <xdr:rowOff>0</xdr:rowOff>
                  </from>
                  <to>
                    <xdr:col>19</xdr:col>
                    <xdr:colOff>57150</xdr:colOff>
                    <xdr:row>93</xdr:row>
                    <xdr:rowOff>19050</xdr:rowOff>
                  </to>
                </anchor>
              </controlPr>
            </control>
          </mc:Choice>
        </mc:AlternateContent>
        <mc:AlternateContent xmlns:mc="http://schemas.openxmlformats.org/markup-compatibility/2006">
          <mc:Choice Requires="x14">
            <control shapeId="120709" r:id="rId79" name="Check Box 6021">
              <controlPr defaultSize="0" autoFill="0" autoLine="0" autoPict="0">
                <anchor moveWithCells="1">
                  <from>
                    <xdr:col>20</xdr:col>
                    <xdr:colOff>57150</xdr:colOff>
                    <xdr:row>92</xdr:row>
                    <xdr:rowOff>0</xdr:rowOff>
                  </from>
                  <to>
                    <xdr:col>28</xdr:col>
                    <xdr:colOff>85725</xdr:colOff>
                    <xdr:row>93</xdr:row>
                    <xdr:rowOff>19050</xdr:rowOff>
                  </to>
                </anchor>
              </controlPr>
            </control>
          </mc:Choice>
        </mc:AlternateContent>
        <mc:AlternateContent xmlns:mc="http://schemas.openxmlformats.org/markup-compatibility/2006">
          <mc:Choice Requires="x14">
            <control shapeId="120710" r:id="rId80" name="Check Box 6022">
              <controlPr defaultSize="0" autoFill="0" autoLine="0" autoPict="0">
                <anchor moveWithCells="1">
                  <from>
                    <xdr:col>29</xdr:col>
                    <xdr:colOff>104775</xdr:colOff>
                    <xdr:row>92</xdr:row>
                    <xdr:rowOff>0</xdr:rowOff>
                  </from>
                  <to>
                    <xdr:col>33</xdr:col>
                    <xdr:colOff>47625</xdr:colOff>
                    <xdr:row>93</xdr:row>
                    <xdr:rowOff>19050</xdr:rowOff>
                  </to>
                </anchor>
              </controlPr>
            </control>
          </mc:Choice>
        </mc:AlternateContent>
        <mc:AlternateContent xmlns:mc="http://schemas.openxmlformats.org/markup-compatibility/2006">
          <mc:Choice Requires="x14">
            <control shapeId="120711" r:id="rId81" name="Check Box 6023">
              <controlPr defaultSize="0" autoFill="0" autoLine="0" autoPict="0">
                <anchor moveWithCells="1">
                  <from>
                    <xdr:col>14</xdr:col>
                    <xdr:colOff>123825</xdr:colOff>
                    <xdr:row>98</xdr:row>
                    <xdr:rowOff>0</xdr:rowOff>
                  </from>
                  <to>
                    <xdr:col>19</xdr:col>
                    <xdr:colOff>57150</xdr:colOff>
                    <xdr:row>99</xdr:row>
                    <xdr:rowOff>19050</xdr:rowOff>
                  </to>
                </anchor>
              </controlPr>
            </control>
          </mc:Choice>
        </mc:AlternateContent>
        <mc:AlternateContent xmlns:mc="http://schemas.openxmlformats.org/markup-compatibility/2006">
          <mc:Choice Requires="x14">
            <control shapeId="120712" r:id="rId82" name="Check Box 6024">
              <controlPr defaultSize="0" autoFill="0" autoLine="0" autoPict="0">
                <anchor moveWithCells="1">
                  <from>
                    <xdr:col>20</xdr:col>
                    <xdr:colOff>57150</xdr:colOff>
                    <xdr:row>98</xdr:row>
                    <xdr:rowOff>0</xdr:rowOff>
                  </from>
                  <to>
                    <xdr:col>28</xdr:col>
                    <xdr:colOff>85725</xdr:colOff>
                    <xdr:row>99</xdr:row>
                    <xdr:rowOff>19050</xdr:rowOff>
                  </to>
                </anchor>
              </controlPr>
            </control>
          </mc:Choice>
        </mc:AlternateContent>
        <mc:AlternateContent xmlns:mc="http://schemas.openxmlformats.org/markup-compatibility/2006">
          <mc:Choice Requires="x14">
            <control shapeId="120713" r:id="rId83" name="Check Box 6025">
              <controlPr defaultSize="0" autoFill="0" autoLine="0" autoPict="0">
                <anchor moveWithCells="1">
                  <from>
                    <xdr:col>29</xdr:col>
                    <xdr:colOff>104775</xdr:colOff>
                    <xdr:row>98</xdr:row>
                    <xdr:rowOff>0</xdr:rowOff>
                  </from>
                  <to>
                    <xdr:col>33</xdr:col>
                    <xdr:colOff>47625</xdr:colOff>
                    <xdr:row>99</xdr:row>
                    <xdr:rowOff>19050</xdr:rowOff>
                  </to>
                </anchor>
              </controlPr>
            </control>
          </mc:Choice>
        </mc:AlternateContent>
        <mc:AlternateContent xmlns:mc="http://schemas.openxmlformats.org/markup-compatibility/2006">
          <mc:Choice Requires="x14">
            <control shapeId="120714" r:id="rId84" name="Check Box 6026">
              <controlPr defaultSize="0" autoFill="0" autoLine="0" autoPict="0">
                <anchor moveWithCells="1">
                  <from>
                    <xdr:col>14</xdr:col>
                    <xdr:colOff>123825</xdr:colOff>
                    <xdr:row>95</xdr:row>
                    <xdr:rowOff>0</xdr:rowOff>
                  </from>
                  <to>
                    <xdr:col>19</xdr:col>
                    <xdr:colOff>57150</xdr:colOff>
                    <xdr:row>96</xdr:row>
                    <xdr:rowOff>19050</xdr:rowOff>
                  </to>
                </anchor>
              </controlPr>
            </control>
          </mc:Choice>
        </mc:AlternateContent>
        <mc:AlternateContent xmlns:mc="http://schemas.openxmlformats.org/markup-compatibility/2006">
          <mc:Choice Requires="x14">
            <control shapeId="120715" r:id="rId85" name="Check Box 6027">
              <controlPr defaultSize="0" autoFill="0" autoLine="0" autoPict="0">
                <anchor moveWithCells="1">
                  <from>
                    <xdr:col>20</xdr:col>
                    <xdr:colOff>57150</xdr:colOff>
                    <xdr:row>95</xdr:row>
                    <xdr:rowOff>0</xdr:rowOff>
                  </from>
                  <to>
                    <xdr:col>28</xdr:col>
                    <xdr:colOff>85725</xdr:colOff>
                    <xdr:row>96</xdr:row>
                    <xdr:rowOff>19050</xdr:rowOff>
                  </to>
                </anchor>
              </controlPr>
            </control>
          </mc:Choice>
        </mc:AlternateContent>
        <mc:AlternateContent xmlns:mc="http://schemas.openxmlformats.org/markup-compatibility/2006">
          <mc:Choice Requires="x14">
            <control shapeId="120716" r:id="rId86" name="Check Box 6028">
              <controlPr defaultSize="0" autoFill="0" autoLine="0" autoPict="0">
                <anchor moveWithCells="1">
                  <from>
                    <xdr:col>29</xdr:col>
                    <xdr:colOff>104775</xdr:colOff>
                    <xdr:row>95</xdr:row>
                    <xdr:rowOff>0</xdr:rowOff>
                  </from>
                  <to>
                    <xdr:col>33</xdr:col>
                    <xdr:colOff>47625</xdr:colOff>
                    <xdr:row>96</xdr:row>
                    <xdr:rowOff>19050</xdr:rowOff>
                  </to>
                </anchor>
              </controlPr>
            </control>
          </mc:Choice>
        </mc:AlternateContent>
        <mc:AlternateContent xmlns:mc="http://schemas.openxmlformats.org/markup-compatibility/2006">
          <mc:Choice Requires="x14">
            <control shapeId="120717" r:id="rId87" name="Check Box 6029">
              <controlPr defaultSize="0" autoFill="0" autoLine="0" autoPict="0">
                <anchor moveWithCells="1">
                  <from>
                    <xdr:col>14</xdr:col>
                    <xdr:colOff>123825</xdr:colOff>
                    <xdr:row>103</xdr:row>
                    <xdr:rowOff>0</xdr:rowOff>
                  </from>
                  <to>
                    <xdr:col>19</xdr:col>
                    <xdr:colOff>57150</xdr:colOff>
                    <xdr:row>104</xdr:row>
                    <xdr:rowOff>19050</xdr:rowOff>
                  </to>
                </anchor>
              </controlPr>
            </control>
          </mc:Choice>
        </mc:AlternateContent>
        <mc:AlternateContent xmlns:mc="http://schemas.openxmlformats.org/markup-compatibility/2006">
          <mc:Choice Requires="x14">
            <control shapeId="120718" r:id="rId88" name="Check Box 6030">
              <controlPr defaultSize="0" autoFill="0" autoLine="0" autoPict="0">
                <anchor moveWithCells="1">
                  <from>
                    <xdr:col>20</xdr:col>
                    <xdr:colOff>57150</xdr:colOff>
                    <xdr:row>103</xdr:row>
                    <xdr:rowOff>0</xdr:rowOff>
                  </from>
                  <to>
                    <xdr:col>28</xdr:col>
                    <xdr:colOff>85725</xdr:colOff>
                    <xdr:row>104</xdr:row>
                    <xdr:rowOff>19050</xdr:rowOff>
                  </to>
                </anchor>
              </controlPr>
            </control>
          </mc:Choice>
        </mc:AlternateContent>
        <mc:AlternateContent xmlns:mc="http://schemas.openxmlformats.org/markup-compatibility/2006">
          <mc:Choice Requires="x14">
            <control shapeId="120719" r:id="rId89" name="Check Box 6031">
              <controlPr defaultSize="0" autoFill="0" autoLine="0" autoPict="0">
                <anchor moveWithCells="1">
                  <from>
                    <xdr:col>29</xdr:col>
                    <xdr:colOff>104775</xdr:colOff>
                    <xdr:row>103</xdr:row>
                    <xdr:rowOff>0</xdr:rowOff>
                  </from>
                  <to>
                    <xdr:col>33</xdr:col>
                    <xdr:colOff>47625</xdr:colOff>
                    <xdr:row>104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47"/>
  <sheetViews>
    <sheetView topLeftCell="A28" workbookViewId="0">
      <selection activeCell="AH5" sqref="AH5:AI6"/>
    </sheetView>
  </sheetViews>
  <sheetFormatPr defaultColWidth="2.5" defaultRowHeight="15" customHeight="1"/>
  <cols>
    <col min="1" max="1" width="2.5" style="439"/>
    <col min="2" max="2" width="2.75" style="439" customWidth="1"/>
    <col min="3" max="32" width="2.5" style="108"/>
    <col min="33" max="33" width="2.375" style="108" customWidth="1"/>
    <col min="34" max="35" width="2.5" style="127"/>
    <col min="36" max="16384" width="2.5" style="108"/>
  </cols>
  <sheetData>
    <row r="1" spans="1:64" ht="17.25">
      <c r="A1" s="3605" t="s">
        <v>670</v>
      </c>
      <c r="B1" s="3605"/>
      <c r="C1" s="3605"/>
      <c r="D1" s="3605"/>
      <c r="E1" s="3605"/>
      <c r="F1" s="3605"/>
      <c r="G1" s="3605"/>
      <c r="H1" s="3605"/>
      <c r="I1" s="3605"/>
      <c r="J1" s="3605"/>
      <c r="K1" s="3605"/>
      <c r="L1" s="3605"/>
      <c r="M1" s="3605"/>
      <c r="N1" s="3605"/>
      <c r="O1" s="3605"/>
      <c r="P1" s="3605"/>
      <c r="Q1" s="3605"/>
      <c r="R1" s="3605"/>
      <c r="S1" s="3605"/>
      <c r="T1" s="3605"/>
      <c r="U1" s="3605"/>
      <c r="V1" s="3605"/>
      <c r="W1" s="3605"/>
      <c r="X1" s="3605"/>
      <c r="Y1" s="3605"/>
      <c r="Z1" s="3605"/>
      <c r="AA1" s="3605"/>
      <c r="AB1" s="3605"/>
      <c r="AC1" s="3605"/>
      <c r="AD1" s="3605"/>
      <c r="AE1" s="3605"/>
      <c r="AF1" s="3605"/>
      <c r="AG1" s="3605"/>
      <c r="AH1" s="3605"/>
      <c r="AI1" s="3605"/>
    </row>
    <row r="2" spans="1:64" ht="13.5">
      <c r="A2" s="3606" t="s">
        <v>530</v>
      </c>
      <c r="B2" s="3606"/>
      <c r="C2" s="3606"/>
      <c r="D2" s="3606"/>
      <c r="E2" s="3606"/>
      <c r="F2" s="3606"/>
      <c r="G2" s="3606"/>
      <c r="H2" s="3606"/>
      <c r="I2" s="3606"/>
      <c r="J2" s="3606"/>
      <c r="K2" s="3606"/>
      <c r="L2" s="3606"/>
      <c r="M2" s="3606"/>
      <c r="N2" s="3606"/>
      <c r="O2" s="3606"/>
      <c r="P2" s="3606"/>
      <c r="Q2" s="3606"/>
      <c r="R2" s="3606"/>
      <c r="S2" s="3606"/>
      <c r="T2" s="3606"/>
      <c r="U2" s="3606"/>
      <c r="V2" s="3606"/>
      <c r="W2" s="3606"/>
      <c r="X2" s="3606"/>
      <c r="Y2" s="3606"/>
      <c r="Z2" s="3606"/>
      <c r="AA2" s="3606"/>
      <c r="AB2" s="3606"/>
      <c r="AC2" s="3606"/>
      <c r="AD2" s="3606"/>
      <c r="AE2" s="3606"/>
      <c r="AF2" s="3606"/>
      <c r="AG2" s="3606"/>
      <c r="AH2" s="3606"/>
      <c r="AI2" s="3606"/>
    </row>
    <row r="3" spans="1:64" ht="24" customHeight="1">
      <c r="A3" s="3650" t="s">
        <v>806</v>
      </c>
      <c r="B3" s="3650"/>
      <c r="C3" s="3650"/>
      <c r="D3" s="3650"/>
      <c r="E3" s="3650"/>
      <c r="F3" s="3650"/>
      <c r="G3" s="3650"/>
      <c r="H3" s="3650"/>
      <c r="I3" s="3650"/>
      <c r="J3" s="3650"/>
      <c r="K3" s="3650"/>
      <c r="L3" s="3650"/>
      <c r="M3" s="3650"/>
      <c r="N3" s="3650"/>
      <c r="O3" s="3650"/>
      <c r="P3" s="3650"/>
      <c r="Q3" s="3650"/>
      <c r="R3" s="3650"/>
      <c r="S3" s="3650"/>
      <c r="T3" s="3650"/>
      <c r="U3" s="3650"/>
      <c r="V3" s="3650"/>
      <c r="W3" s="3650"/>
      <c r="X3" s="3650"/>
      <c r="Y3" s="3650"/>
      <c r="Z3" s="3650"/>
      <c r="AA3" s="3650"/>
      <c r="AB3" s="3650"/>
      <c r="AC3" s="3650"/>
      <c r="AD3" s="3650"/>
      <c r="AE3" s="3650"/>
      <c r="AF3" s="3650"/>
      <c r="AG3" s="3650"/>
      <c r="AH3" s="3650"/>
      <c r="AI3" s="3650"/>
    </row>
    <row r="4" spans="1:64" ht="18.75" customHeight="1">
      <c r="A4" s="3502" t="s">
        <v>337</v>
      </c>
      <c r="B4" s="3502"/>
      <c r="C4" s="3503" t="s">
        <v>510</v>
      </c>
      <c r="D4" s="3503"/>
      <c r="E4" s="3503"/>
      <c r="F4" s="3503"/>
      <c r="G4" s="3503"/>
      <c r="H4" s="3503"/>
      <c r="I4" s="3503"/>
      <c r="J4" s="3503"/>
      <c r="K4" s="3503"/>
      <c r="L4" s="3503"/>
      <c r="M4" s="3503"/>
      <c r="N4" s="3503"/>
      <c r="O4" s="3503"/>
      <c r="P4" s="3503"/>
      <c r="Q4" s="3503"/>
      <c r="R4" s="3503"/>
      <c r="S4" s="3503"/>
      <c r="T4" s="3503"/>
      <c r="U4" s="3503"/>
      <c r="V4" s="3503"/>
      <c r="W4" s="3503"/>
      <c r="X4" s="3503"/>
      <c r="Y4" s="3503"/>
      <c r="Z4" s="3503"/>
      <c r="AA4" s="3503"/>
      <c r="AB4" s="3503"/>
      <c r="AC4" s="3503"/>
      <c r="AD4" s="3503"/>
      <c r="AE4" s="3503"/>
      <c r="AF4" s="3503"/>
      <c r="AG4" s="3503"/>
      <c r="AH4" s="3503" t="s">
        <v>338</v>
      </c>
      <c r="AI4" s="3503"/>
    </row>
    <row r="5" spans="1:64" ht="15" customHeight="1">
      <c r="A5" s="3608" t="s">
        <v>894</v>
      </c>
      <c r="B5" s="3608"/>
      <c r="C5" s="3600" t="s">
        <v>529</v>
      </c>
      <c r="D5" s="3600"/>
      <c r="E5" s="3600"/>
      <c r="F5" s="3600"/>
      <c r="G5" s="3600"/>
      <c r="H5" s="3600"/>
      <c r="I5" s="3600"/>
      <c r="J5" s="3600"/>
      <c r="K5" s="3600"/>
      <c r="L5" s="3600"/>
      <c r="M5" s="3600"/>
      <c r="N5" s="3600"/>
      <c r="O5" s="3600"/>
      <c r="P5" s="3600"/>
      <c r="Q5" s="3600"/>
      <c r="R5" s="3600"/>
      <c r="S5" s="3600"/>
      <c r="T5" s="3600"/>
      <c r="U5" s="3600"/>
      <c r="V5" s="3600"/>
      <c r="W5" s="3600"/>
      <c r="X5" s="3600"/>
      <c r="Y5" s="3600"/>
      <c r="Z5" s="3600"/>
      <c r="AA5" s="3600"/>
      <c r="AB5" s="3600"/>
      <c r="AC5" s="3600"/>
      <c r="AD5" s="3600"/>
      <c r="AE5" s="3600"/>
      <c r="AF5" s="3600"/>
      <c r="AG5" s="3600"/>
      <c r="AH5" s="3517"/>
      <c r="AI5" s="3518"/>
    </row>
    <row r="6" spans="1:64" ht="15" customHeight="1">
      <c r="A6" s="3608"/>
      <c r="B6" s="3608"/>
      <c r="C6" s="3600"/>
      <c r="D6" s="3600"/>
      <c r="E6" s="3600"/>
      <c r="F6" s="3600"/>
      <c r="G6" s="3600"/>
      <c r="H6" s="3600"/>
      <c r="I6" s="3600"/>
      <c r="J6" s="3600"/>
      <c r="K6" s="3600"/>
      <c r="L6" s="3600"/>
      <c r="M6" s="3600"/>
      <c r="N6" s="3600"/>
      <c r="O6" s="3600"/>
      <c r="P6" s="3600"/>
      <c r="Q6" s="3600"/>
      <c r="R6" s="3600"/>
      <c r="S6" s="3600"/>
      <c r="T6" s="3600"/>
      <c r="U6" s="3600"/>
      <c r="V6" s="3600"/>
      <c r="W6" s="3600"/>
      <c r="X6" s="3600"/>
      <c r="Y6" s="3600"/>
      <c r="Z6" s="3600"/>
      <c r="AA6" s="3600"/>
      <c r="AB6" s="3600"/>
      <c r="AC6" s="3600"/>
      <c r="AD6" s="3600"/>
      <c r="AE6" s="3600"/>
      <c r="AF6" s="3600"/>
      <c r="AG6" s="3600"/>
      <c r="AH6" s="3521"/>
      <c r="AI6" s="3522"/>
    </row>
    <row r="7" spans="1:64" ht="15" customHeight="1">
      <c r="A7" s="3608" t="s">
        <v>895</v>
      </c>
      <c r="B7" s="3608"/>
      <c r="C7" s="3600" t="s">
        <v>528</v>
      </c>
      <c r="D7" s="3600"/>
      <c r="E7" s="3600"/>
      <c r="F7" s="3600"/>
      <c r="G7" s="3600"/>
      <c r="H7" s="3600"/>
      <c r="I7" s="3600"/>
      <c r="J7" s="3600"/>
      <c r="K7" s="3600"/>
      <c r="L7" s="3600"/>
      <c r="M7" s="3600"/>
      <c r="N7" s="3600"/>
      <c r="O7" s="3600"/>
      <c r="P7" s="3600"/>
      <c r="Q7" s="3600"/>
      <c r="R7" s="3600"/>
      <c r="S7" s="3600"/>
      <c r="T7" s="3600"/>
      <c r="U7" s="3600"/>
      <c r="V7" s="3600"/>
      <c r="W7" s="3600"/>
      <c r="X7" s="3600"/>
      <c r="Y7" s="3600"/>
      <c r="Z7" s="3600"/>
      <c r="AA7" s="3600"/>
      <c r="AB7" s="3600"/>
      <c r="AC7" s="3600"/>
      <c r="AD7" s="3600"/>
      <c r="AE7" s="3600"/>
      <c r="AF7" s="3600"/>
      <c r="AG7" s="3600"/>
      <c r="AH7" s="3517"/>
      <c r="AI7" s="3518"/>
    </row>
    <row r="8" spans="1:64" ht="15" customHeight="1">
      <c r="A8" s="3608"/>
      <c r="B8" s="3608"/>
      <c r="C8" s="3600"/>
      <c r="D8" s="3600"/>
      <c r="E8" s="3600"/>
      <c r="F8" s="3600"/>
      <c r="G8" s="3600"/>
      <c r="H8" s="3600"/>
      <c r="I8" s="3600"/>
      <c r="J8" s="3600"/>
      <c r="K8" s="3600"/>
      <c r="L8" s="3600"/>
      <c r="M8" s="3600"/>
      <c r="N8" s="3600"/>
      <c r="O8" s="3600"/>
      <c r="P8" s="3600"/>
      <c r="Q8" s="3600"/>
      <c r="R8" s="3600"/>
      <c r="S8" s="3600"/>
      <c r="T8" s="3600"/>
      <c r="U8" s="3600"/>
      <c r="V8" s="3600"/>
      <c r="W8" s="3600"/>
      <c r="X8" s="3600"/>
      <c r="Y8" s="3600"/>
      <c r="Z8" s="3600"/>
      <c r="AA8" s="3600"/>
      <c r="AB8" s="3600"/>
      <c r="AC8" s="3600"/>
      <c r="AD8" s="3600"/>
      <c r="AE8" s="3600"/>
      <c r="AF8" s="3600"/>
      <c r="AG8" s="3600"/>
      <c r="AH8" s="3519"/>
      <c r="AI8" s="3520"/>
    </row>
    <row r="9" spans="1:64" ht="15" customHeight="1">
      <c r="A9" s="3608"/>
      <c r="B9" s="3608"/>
      <c r="C9" s="3600"/>
      <c r="D9" s="3600"/>
      <c r="E9" s="3600"/>
      <c r="F9" s="3600"/>
      <c r="G9" s="3600"/>
      <c r="H9" s="3600"/>
      <c r="I9" s="3600"/>
      <c r="J9" s="3600"/>
      <c r="K9" s="3600"/>
      <c r="L9" s="3600"/>
      <c r="M9" s="3600"/>
      <c r="N9" s="3600"/>
      <c r="O9" s="3600"/>
      <c r="P9" s="3600"/>
      <c r="Q9" s="3600"/>
      <c r="R9" s="3600"/>
      <c r="S9" s="3600"/>
      <c r="T9" s="3600"/>
      <c r="U9" s="3600"/>
      <c r="V9" s="3600"/>
      <c r="W9" s="3600"/>
      <c r="X9" s="3600"/>
      <c r="Y9" s="3600"/>
      <c r="Z9" s="3600"/>
      <c r="AA9" s="3600"/>
      <c r="AB9" s="3600"/>
      <c r="AC9" s="3600"/>
      <c r="AD9" s="3600"/>
      <c r="AE9" s="3600"/>
      <c r="AF9" s="3607"/>
      <c r="AG9" s="3607"/>
      <c r="AH9" s="3521"/>
      <c r="AI9" s="3522"/>
    </row>
    <row r="10" spans="1:64" s="70" customFormat="1" ht="15" customHeight="1">
      <c r="A10" s="3612" t="s">
        <v>896</v>
      </c>
      <c r="B10" s="3612"/>
      <c r="C10" s="3574" t="s">
        <v>562</v>
      </c>
      <c r="D10" s="3575"/>
      <c r="E10" s="3575"/>
      <c r="F10" s="3575"/>
      <c r="G10" s="3575"/>
      <c r="H10" s="3575"/>
      <c r="I10" s="3575"/>
      <c r="J10" s="3575"/>
      <c r="K10" s="3575"/>
      <c r="L10" s="3575"/>
      <c r="M10" s="3575"/>
      <c r="N10" s="3575"/>
      <c r="O10" s="3575"/>
      <c r="P10" s="3575"/>
      <c r="Q10" s="3575"/>
      <c r="R10" s="3575"/>
      <c r="S10" s="3575"/>
      <c r="T10" s="3575"/>
      <c r="U10" s="3575"/>
      <c r="V10" s="3575"/>
      <c r="W10" s="3575"/>
      <c r="X10" s="3575"/>
      <c r="Y10" s="3575"/>
      <c r="Z10" s="3575"/>
      <c r="AA10" s="3575"/>
      <c r="AB10" s="3575"/>
      <c r="AC10" s="3575"/>
      <c r="AD10" s="3575"/>
      <c r="AE10" s="3575"/>
      <c r="AF10" s="3576"/>
      <c r="AG10" s="3577"/>
      <c r="AH10" s="3594"/>
      <c r="AI10" s="3595"/>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row>
    <row r="11" spans="1:64" s="70" customFormat="1" ht="30" customHeight="1">
      <c r="A11" s="3612"/>
      <c r="B11" s="3612"/>
      <c r="C11" s="3579" t="s">
        <v>487</v>
      </c>
      <c r="D11" s="3580"/>
      <c r="E11" s="3615" t="s">
        <v>527</v>
      </c>
      <c r="F11" s="3615"/>
      <c r="G11" s="3615"/>
      <c r="H11" s="3615"/>
      <c r="I11" s="3615"/>
      <c r="J11" s="3615"/>
      <c r="K11" s="3615"/>
      <c r="L11" s="3615"/>
      <c r="M11" s="3615"/>
      <c r="N11" s="3615"/>
      <c r="O11" s="3615"/>
      <c r="P11" s="3615"/>
      <c r="Q11" s="3615"/>
      <c r="R11" s="3615"/>
      <c r="S11" s="3615"/>
      <c r="T11" s="3615"/>
      <c r="U11" s="3615"/>
      <c r="V11" s="3615"/>
      <c r="W11" s="3615"/>
      <c r="X11" s="3615"/>
      <c r="Y11" s="3615"/>
      <c r="Z11" s="3615"/>
      <c r="AA11" s="3615"/>
      <c r="AB11" s="3615"/>
      <c r="AC11" s="3615"/>
      <c r="AD11" s="3615"/>
      <c r="AE11" s="3615"/>
      <c r="AF11" s="3616"/>
      <c r="AG11" s="3617"/>
      <c r="AH11" s="3609"/>
      <c r="AI11" s="36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4" s="70" customFormat="1" ht="15" customHeight="1">
      <c r="A12" s="3612"/>
      <c r="B12" s="3612"/>
      <c r="C12" s="3579" t="s">
        <v>473</v>
      </c>
      <c r="D12" s="3580"/>
      <c r="E12" s="3615" t="s">
        <v>347</v>
      </c>
      <c r="F12" s="3615"/>
      <c r="G12" s="3615"/>
      <c r="H12" s="3615"/>
      <c r="I12" s="3615"/>
      <c r="J12" s="3615"/>
      <c r="K12" s="3615"/>
      <c r="L12" s="3615"/>
      <c r="M12" s="3615"/>
      <c r="N12" s="3615"/>
      <c r="O12" s="3615"/>
      <c r="P12" s="3615"/>
      <c r="Q12" s="3615"/>
      <c r="R12" s="3615"/>
      <c r="S12" s="3615"/>
      <c r="T12" s="3615"/>
      <c r="U12" s="3615"/>
      <c r="V12" s="3615"/>
      <c r="W12" s="3615"/>
      <c r="X12" s="3615"/>
      <c r="Y12" s="3615"/>
      <c r="Z12" s="3615"/>
      <c r="AA12" s="3615"/>
      <c r="AB12" s="3615"/>
      <c r="AC12" s="3615"/>
      <c r="AD12" s="3615"/>
      <c r="AE12" s="3615"/>
      <c r="AF12" s="3616"/>
      <c r="AG12" s="3617"/>
      <c r="AH12" s="3611"/>
      <c r="AI12" s="3518"/>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4" s="70" customFormat="1" ht="15" customHeight="1">
      <c r="A13" s="3612"/>
      <c r="B13" s="3612"/>
      <c r="C13" s="3579" t="s">
        <v>482</v>
      </c>
      <c r="D13" s="3580"/>
      <c r="E13" s="3615" t="s">
        <v>526</v>
      </c>
      <c r="F13" s="3615"/>
      <c r="G13" s="3615"/>
      <c r="H13" s="3615"/>
      <c r="I13" s="3615"/>
      <c r="J13" s="3615"/>
      <c r="K13" s="3615"/>
      <c r="L13" s="3615"/>
      <c r="M13" s="3615"/>
      <c r="N13" s="3615"/>
      <c r="O13" s="3615"/>
      <c r="P13" s="3615"/>
      <c r="Q13" s="3615"/>
      <c r="R13" s="3615"/>
      <c r="S13" s="3615"/>
      <c r="T13" s="3615"/>
      <c r="U13" s="3615"/>
      <c r="V13" s="3615"/>
      <c r="W13" s="3615"/>
      <c r="X13" s="3615"/>
      <c r="Y13" s="3615"/>
      <c r="Z13" s="3615"/>
      <c r="AA13" s="3615"/>
      <c r="AB13" s="3615"/>
      <c r="AC13" s="3615"/>
      <c r="AD13" s="3615"/>
      <c r="AE13" s="3615"/>
      <c r="AF13" s="3616"/>
      <c r="AG13" s="3617"/>
      <c r="AH13" s="3611"/>
      <c r="AI13" s="3518"/>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row>
    <row r="14" spans="1:64" s="70" customFormat="1" ht="14.25" customHeight="1">
      <c r="A14" s="3612"/>
      <c r="B14" s="3612"/>
      <c r="C14" s="3581" t="s">
        <v>525</v>
      </c>
      <c r="D14" s="3582"/>
      <c r="E14" s="3615" t="s">
        <v>563</v>
      </c>
      <c r="F14" s="3615"/>
      <c r="G14" s="3615"/>
      <c r="H14" s="3615"/>
      <c r="I14" s="3615"/>
      <c r="J14" s="3615"/>
      <c r="K14" s="3615"/>
      <c r="L14" s="3615"/>
      <c r="M14" s="3615"/>
      <c r="N14" s="3615"/>
      <c r="O14" s="3615"/>
      <c r="P14" s="3615"/>
      <c r="Q14" s="3615"/>
      <c r="R14" s="3615"/>
      <c r="S14" s="3615"/>
      <c r="T14" s="3615"/>
      <c r="U14" s="3615"/>
      <c r="V14" s="3615"/>
      <c r="W14" s="3615"/>
      <c r="X14" s="3615"/>
      <c r="Y14" s="3615"/>
      <c r="Z14" s="3615"/>
      <c r="AA14" s="3615"/>
      <c r="AB14" s="3615"/>
      <c r="AC14" s="3615"/>
      <c r="AD14" s="3615"/>
      <c r="AE14" s="3615"/>
      <c r="AF14" s="3616"/>
      <c r="AG14" s="3617"/>
      <c r="AH14" s="3611"/>
      <c r="AI14" s="3518"/>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row>
    <row r="15" spans="1:64" s="70" customFormat="1" ht="45" customHeight="1">
      <c r="A15" s="3612"/>
      <c r="B15" s="3612"/>
      <c r="C15" s="3613" t="s">
        <v>332</v>
      </c>
      <c r="D15" s="3614"/>
      <c r="E15" s="3583" t="s">
        <v>660</v>
      </c>
      <c r="F15" s="3583"/>
      <c r="G15" s="3583"/>
      <c r="H15" s="3583"/>
      <c r="I15" s="3583"/>
      <c r="J15" s="3583"/>
      <c r="K15" s="3583"/>
      <c r="L15" s="3583"/>
      <c r="M15" s="3583"/>
      <c r="N15" s="3583"/>
      <c r="O15" s="3583"/>
      <c r="P15" s="3583"/>
      <c r="Q15" s="3583"/>
      <c r="R15" s="3583"/>
      <c r="S15" s="3583"/>
      <c r="T15" s="3583"/>
      <c r="U15" s="3583"/>
      <c r="V15" s="3583"/>
      <c r="W15" s="3583"/>
      <c r="X15" s="3583"/>
      <c r="Y15" s="3583"/>
      <c r="Z15" s="3583"/>
      <c r="AA15" s="3583"/>
      <c r="AB15" s="3583"/>
      <c r="AC15" s="3583"/>
      <c r="AD15" s="3583"/>
      <c r="AE15" s="3583"/>
      <c r="AF15" s="3584"/>
      <c r="AG15" s="3585"/>
      <c r="AH15" s="3611"/>
      <c r="AI15" s="3518"/>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row>
    <row r="16" spans="1:64" ht="15" customHeight="1">
      <c r="A16" s="3496" t="s">
        <v>897</v>
      </c>
      <c r="B16" s="3497"/>
      <c r="C16" s="3504" t="s">
        <v>524</v>
      </c>
      <c r="D16" s="3505"/>
      <c r="E16" s="3505"/>
      <c r="F16" s="3505"/>
      <c r="G16" s="3505"/>
      <c r="H16" s="3505"/>
      <c r="I16" s="3505"/>
      <c r="J16" s="3505"/>
      <c r="K16" s="3505"/>
      <c r="L16" s="3505"/>
      <c r="M16" s="3505"/>
      <c r="N16" s="3505"/>
      <c r="O16" s="3505"/>
      <c r="P16" s="3505"/>
      <c r="Q16" s="3505"/>
      <c r="R16" s="3505"/>
      <c r="S16" s="3505"/>
      <c r="T16" s="3505"/>
      <c r="U16" s="3505"/>
      <c r="V16" s="3505"/>
      <c r="W16" s="3505"/>
      <c r="X16" s="3505"/>
      <c r="Y16" s="3505"/>
      <c r="Z16" s="3505"/>
      <c r="AA16" s="3505"/>
      <c r="AB16" s="3505"/>
      <c r="AC16" s="3505"/>
      <c r="AD16" s="3505"/>
      <c r="AE16" s="3505"/>
      <c r="AF16" s="3505"/>
      <c r="AG16" s="3506"/>
      <c r="AH16" s="3602"/>
      <c r="AI16" s="3518"/>
      <c r="AK16" s="3537"/>
      <c r="AL16" s="3537"/>
      <c r="AM16" s="3537"/>
      <c r="AN16" s="3537"/>
      <c r="AO16" s="3537"/>
      <c r="AP16" s="3537"/>
      <c r="AQ16" s="3537"/>
      <c r="AR16" s="3537"/>
      <c r="AS16" s="3537"/>
      <c r="AT16" s="3537"/>
      <c r="AU16" s="3537"/>
      <c r="AV16" s="3537"/>
      <c r="AW16" s="3537"/>
      <c r="AX16" s="3537"/>
      <c r="AY16" s="3537"/>
      <c r="AZ16" s="3537"/>
      <c r="BA16" s="3537"/>
      <c r="BB16" s="3537"/>
      <c r="BC16" s="3537"/>
      <c r="BD16" s="3537"/>
      <c r="BE16" s="3537"/>
      <c r="BF16" s="3537"/>
      <c r="BG16" s="3537"/>
      <c r="BH16" s="3537"/>
      <c r="BI16" s="3537"/>
      <c r="BJ16" s="3537"/>
      <c r="BK16" s="3537"/>
      <c r="BL16" s="3537"/>
    </row>
    <row r="17" spans="1:64" ht="15" customHeight="1">
      <c r="A17" s="3500"/>
      <c r="B17" s="3501"/>
      <c r="C17" s="3523"/>
      <c r="D17" s="3524"/>
      <c r="E17" s="3524"/>
      <c r="F17" s="3524"/>
      <c r="G17" s="3524"/>
      <c r="H17" s="3524"/>
      <c r="I17" s="3524"/>
      <c r="J17" s="3524"/>
      <c r="K17" s="3524"/>
      <c r="L17" s="3524"/>
      <c r="M17" s="3524"/>
      <c r="N17" s="3524"/>
      <c r="O17" s="3524"/>
      <c r="P17" s="3524"/>
      <c r="Q17" s="3524"/>
      <c r="R17" s="3524"/>
      <c r="S17" s="3524"/>
      <c r="T17" s="3524"/>
      <c r="U17" s="3524"/>
      <c r="V17" s="3524"/>
      <c r="W17" s="3524"/>
      <c r="X17" s="3524"/>
      <c r="Y17" s="3524"/>
      <c r="Z17" s="3524"/>
      <c r="AA17" s="3524"/>
      <c r="AB17" s="3524"/>
      <c r="AC17" s="3524"/>
      <c r="AD17" s="3524"/>
      <c r="AE17" s="3524"/>
      <c r="AF17" s="3524"/>
      <c r="AG17" s="3525"/>
      <c r="AH17" s="3603"/>
      <c r="AI17" s="3522"/>
      <c r="AK17" s="261"/>
      <c r="AL17" s="3537"/>
      <c r="AM17" s="3537"/>
      <c r="AN17" s="3537"/>
      <c r="AO17" s="3537"/>
      <c r="AP17" s="3537"/>
      <c r="AQ17" s="3537"/>
      <c r="AR17" s="3537"/>
      <c r="AS17" s="3537"/>
      <c r="AT17" s="3537"/>
      <c r="AU17" s="3537"/>
      <c r="AV17" s="3537"/>
      <c r="AW17" s="3537"/>
      <c r="AX17" s="3537"/>
      <c r="AY17" s="3537"/>
      <c r="AZ17" s="3537"/>
      <c r="BA17" s="3537"/>
      <c r="BB17" s="3537"/>
      <c r="BC17" s="3537"/>
      <c r="BD17" s="3537"/>
      <c r="BE17" s="3537"/>
      <c r="BF17" s="3537"/>
      <c r="BG17" s="3537"/>
      <c r="BH17" s="3537"/>
      <c r="BI17" s="3537"/>
      <c r="BJ17" s="3537"/>
      <c r="BK17" s="3537"/>
      <c r="BL17" s="3537"/>
    </row>
    <row r="18" spans="1:64" ht="15" customHeight="1">
      <c r="A18" s="3608" t="s">
        <v>898</v>
      </c>
      <c r="B18" s="3623"/>
      <c r="C18" s="3598" t="s">
        <v>523</v>
      </c>
      <c r="D18" s="3598"/>
      <c r="E18" s="3598"/>
      <c r="F18" s="3598"/>
      <c r="G18" s="3598"/>
      <c r="H18" s="3598"/>
      <c r="I18" s="3598"/>
      <c r="J18" s="3598"/>
      <c r="K18" s="3598"/>
      <c r="L18" s="3598"/>
      <c r="M18" s="3598"/>
      <c r="N18" s="3598"/>
      <c r="O18" s="3598"/>
      <c r="P18" s="3598"/>
      <c r="Q18" s="3598"/>
      <c r="R18" s="3598"/>
      <c r="S18" s="3598"/>
      <c r="T18" s="3598"/>
      <c r="U18" s="3598"/>
      <c r="V18" s="3598"/>
      <c r="W18" s="3598"/>
      <c r="X18" s="3598"/>
      <c r="Y18" s="3598"/>
      <c r="Z18" s="3598"/>
      <c r="AA18" s="3598"/>
      <c r="AB18" s="3598"/>
      <c r="AC18" s="3598"/>
      <c r="AD18" s="3598"/>
      <c r="AE18" s="3598"/>
      <c r="AF18" s="3598"/>
      <c r="AG18" s="3598"/>
      <c r="AH18" s="3602"/>
      <c r="AI18" s="3518"/>
    </row>
    <row r="19" spans="1:64" ht="15" customHeight="1">
      <c r="A19" s="3608"/>
      <c r="B19" s="3623"/>
      <c r="C19" s="3599"/>
      <c r="D19" s="3599"/>
      <c r="E19" s="3599"/>
      <c r="F19" s="3599"/>
      <c r="G19" s="3599"/>
      <c r="H19" s="3599"/>
      <c r="I19" s="3599"/>
      <c r="J19" s="3599"/>
      <c r="K19" s="3599"/>
      <c r="L19" s="3599"/>
      <c r="M19" s="3599"/>
      <c r="N19" s="3599"/>
      <c r="O19" s="3599"/>
      <c r="P19" s="3599"/>
      <c r="Q19" s="3599"/>
      <c r="R19" s="3599"/>
      <c r="S19" s="3599"/>
      <c r="T19" s="3599"/>
      <c r="U19" s="3599"/>
      <c r="V19" s="3599"/>
      <c r="W19" s="3599"/>
      <c r="X19" s="3599"/>
      <c r="Y19" s="3599"/>
      <c r="Z19" s="3599"/>
      <c r="AA19" s="3599"/>
      <c r="AB19" s="3599"/>
      <c r="AC19" s="3599"/>
      <c r="AD19" s="3599"/>
      <c r="AE19" s="3599"/>
      <c r="AF19" s="3599"/>
      <c r="AG19" s="3599"/>
      <c r="AH19" s="3604"/>
      <c r="AI19" s="3520"/>
    </row>
    <row r="20" spans="1:64" ht="15" customHeight="1">
      <c r="A20" s="3608"/>
      <c r="B20" s="3623"/>
      <c r="C20" s="3515" t="s">
        <v>487</v>
      </c>
      <c r="D20" s="3516"/>
      <c r="E20" s="3589" t="s">
        <v>522</v>
      </c>
      <c r="F20" s="3589"/>
      <c r="G20" s="3589"/>
      <c r="H20" s="3589"/>
      <c r="I20" s="3589"/>
      <c r="J20" s="3589"/>
      <c r="K20" s="3589"/>
      <c r="L20" s="3589"/>
      <c r="M20" s="3589"/>
      <c r="N20" s="3589"/>
      <c r="O20" s="3589"/>
      <c r="P20" s="3589"/>
      <c r="Q20" s="3589"/>
      <c r="R20" s="3589"/>
      <c r="S20" s="3589"/>
      <c r="T20" s="3589"/>
      <c r="U20" s="3589"/>
      <c r="V20" s="3589"/>
      <c r="W20" s="3589"/>
      <c r="X20" s="3589"/>
      <c r="Y20" s="3589"/>
      <c r="Z20" s="3589"/>
      <c r="AA20" s="3589"/>
      <c r="AB20" s="3589"/>
      <c r="AC20" s="3589"/>
      <c r="AD20" s="3589"/>
      <c r="AE20" s="3589"/>
      <c r="AF20" s="3589"/>
      <c r="AG20" s="3590"/>
      <c r="AH20" s="3604"/>
      <c r="AI20" s="3520"/>
    </row>
    <row r="21" spans="1:64" ht="15" customHeight="1">
      <c r="A21" s="3608"/>
      <c r="B21" s="3623"/>
      <c r="C21" s="3515" t="s">
        <v>490</v>
      </c>
      <c r="D21" s="3516"/>
      <c r="E21" s="3589" t="s">
        <v>521</v>
      </c>
      <c r="F21" s="3589"/>
      <c r="G21" s="3589"/>
      <c r="H21" s="3589"/>
      <c r="I21" s="3589"/>
      <c r="J21" s="3589"/>
      <c r="K21" s="3589"/>
      <c r="L21" s="3589"/>
      <c r="M21" s="3589"/>
      <c r="N21" s="3589"/>
      <c r="O21" s="3589"/>
      <c r="P21" s="3589"/>
      <c r="Q21" s="3589"/>
      <c r="R21" s="3589"/>
      <c r="S21" s="3589"/>
      <c r="T21" s="3589"/>
      <c r="U21" s="3589"/>
      <c r="V21" s="3589"/>
      <c r="W21" s="3589"/>
      <c r="X21" s="3589"/>
      <c r="Y21" s="3589"/>
      <c r="Z21" s="3589"/>
      <c r="AA21" s="3589"/>
      <c r="AB21" s="3589"/>
      <c r="AC21" s="3589"/>
      <c r="AD21" s="3589"/>
      <c r="AE21" s="3589"/>
      <c r="AF21" s="3589"/>
      <c r="AG21" s="3590"/>
      <c r="AH21" s="3604"/>
      <c r="AI21" s="3520"/>
    </row>
    <row r="22" spans="1:64" ht="15" customHeight="1">
      <c r="A22" s="3608"/>
      <c r="B22" s="3623"/>
      <c r="C22" s="3515" t="s">
        <v>331</v>
      </c>
      <c r="D22" s="3516"/>
      <c r="E22" s="3589" t="s">
        <v>520</v>
      </c>
      <c r="F22" s="3589"/>
      <c r="G22" s="3589"/>
      <c r="H22" s="3589"/>
      <c r="I22" s="3589"/>
      <c r="J22" s="3589"/>
      <c r="K22" s="3589"/>
      <c r="L22" s="3589"/>
      <c r="M22" s="3589"/>
      <c r="N22" s="3589"/>
      <c r="O22" s="3589"/>
      <c r="P22" s="3589"/>
      <c r="Q22" s="3589"/>
      <c r="R22" s="3589"/>
      <c r="S22" s="3589"/>
      <c r="T22" s="3589"/>
      <c r="U22" s="3589"/>
      <c r="V22" s="3589"/>
      <c r="W22" s="3589"/>
      <c r="X22" s="3589"/>
      <c r="Y22" s="3589"/>
      <c r="Z22" s="3589"/>
      <c r="AA22" s="3589"/>
      <c r="AB22" s="3589"/>
      <c r="AC22" s="3589"/>
      <c r="AD22" s="3589"/>
      <c r="AE22" s="3589"/>
      <c r="AF22" s="3589"/>
      <c r="AG22" s="3590"/>
      <c r="AH22" s="3604"/>
      <c r="AI22" s="3520"/>
    </row>
    <row r="23" spans="1:64" ht="15" customHeight="1">
      <c r="A23" s="3608"/>
      <c r="B23" s="3623"/>
      <c r="C23" s="3530" t="s">
        <v>468</v>
      </c>
      <c r="D23" s="3531"/>
      <c r="E23" s="3586" t="s">
        <v>561</v>
      </c>
      <c r="F23" s="3586"/>
      <c r="G23" s="3586"/>
      <c r="H23" s="3586"/>
      <c r="I23" s="3586"/>
      <c r="J23" s="3586"/>
      <c r="K23" s="3586"/>
      <c r="L23" s="3586"/>
      <c r="M23" s="3586"/>
      <c r="N23" s="3586"/>
      <c r="O23" s="3586"/>
      <c r="P23" s="3586"/>
      <c r="Q23" s="3586"/>
      <c r="R23" s="3586"/>
      <c r="S23" s="3586"/>
      <c r="T23" s="3586"/>
      <c r="U23" s="3586"/>
      <c r="V23" s="3586"/>
      <c r="W23" s="3586"/>
      <c r="X23" s="3586"/>
      <c r="Y23" s="3586"/>
      <c r="Z23" s="3586"/>
      <c r="AA23" s="3586"/>
      <c r="AB23" s="3586"/>
      <c r="AC23" s="3586"/>
      <c r="AD23" s="3586"/>
      <c r="AE23" s="3586"/>
      <c r="AF23" s="3586"/>
      <c r="AG23" s="3587"/>
      <c r="AH23" s="3603"/>
      <c r="AI23" s="3522"/>
    </row>
    <row r="24" spans="1:64" ht="15" customHeight="1">
      <c r="A24" s="3496" t="s">
        <v>899</v>
      </c>
      <c r="B24" s="3497"/>
      <c r="C24" s="3504" t="s">
        <v>810</v>
      </c>
      <c r="D24" s="3505"/>
      <c r="E24" s="3505"/>
      <c r="F24" s="3505"/>
      <c r="G24" s="3505"/>
      <c r="H24" s="3505"/>
      <c r="I24" s="3505"/>
      <c r="J24" s="3505"/>
      <c r="K24" s="3505"/>
      <c r="L24" s="3505"/>
      <c r="M24" s="3505"/>
      <c r="N24" s="3505"/>
      <c r="O24" s="3505"/>
      <c r="P24" s="3505"/>
      <c r="Q24" s="3505"/>
      <c r="R24" s="3505"/>
      <c r="S24" s="3505"/>
      <c r="T24" s="3505"/>
      <c r="U24" s="3505"/>
      <c r="V24" s="3505"/>
      <c r="W24" s="3505"/>
      <c r="X24" s="3505"/>
      <c r="Y24" s="3505"/>
      <c r="Z24" s="3505"/>
      <c r="AA24" s="3505"/>
      <c r="AB24" s="3505"/>
      <c r="AC24" s="3505"/>
      <c r="AD24" s="3505"/>
      <c r="AE24" s="3505"/>
      <c r="AF24" s="3505"/>
      <c r="AG24" s="3506"/>
      <c r="AH24" s="3517"/>
      <c r="AI24" s="3518"/>
    </row>
    <row r="25" spans="1:64" ht="15" customHeight="1">
      <c r="A25" s="3498"/>
      <c r="B25" s="3499"/>
      <c r="C25" s="3515" t="s">
        <v>330</v>
      </c>
      <c r="D25" s="3516"/>
      <c r="E25" s="3508" t="s">
        <v>816</v>
      </c>
      <c r="F25" s="3508"/>
      <c r="G25" s="3508"/>
      <c r="H25" s="3508"/>
      <c r="I25" s="3508"/>
      <c r="J25" s="3508"/>
      <c r="K25" s="3508"/>
      <c r="L25" s="3508"/>
      <c r="M25" s="3508"/>
      <c r="N25" s="3508"/>
      <c r="O25" s="3508"/>
      <c r="P25" s="3508"/>
      <c r="Q25" s="3508"/>
      <c r="R25" s="3508"/>
      <c r="S25" s="3508"/>
      <c r="T25" s="3508"/>
      <c r="U25" s="3508"/>
      <c r="V25" s="3508"/>
      <c r="W25" s="3508"/>
      <c r="X25" s="3508"/>
      <c r="Y25" s="3508"/>
      <c r="Z25" s="3508"/>
      <c r="AA25" s="3508"/>
      <c r="AB25" s="3508"/>
      <c r="AC25" s="3508"/>
      <c r="AD25" s="3508"/>
      <c r="AE25" s="3508"/>
      <c r="AF25" s="3508"/>
      <c r="AG25" s="3509"/>
      <c r="AH25" s="3519"/>
      <c r="AI25" s="3520"/>
    </row>
    <row r="26" spans="1:64" ht="15" customHeight="1">
      <c r="A26" s="3498"/>
      <c r="B26" s="3499"/>
      <c r="C26" s="3515" t="s">
        <v>473</v>
      </c>
      <c r="D26" s="3516"/>
      <c r="E26" s="3508" t="s">
        <v>817</v>
      </c>
      <c r="F26" s="3508"/>
      <c r="G26" s="3508"/>
      <c r="H26" s="3508"/>
      <c r="I26" s="3508"/>
      <c r="J26" s="3508"/>
      <c r="K26" s="3508"/>
      <c r="L26" s="3508"/>
      <c r="M26" s="3508"/>
      <c r="N26" s="3508"/>
      <c r="O26" s="3508"/>
      <c r="P26" s="3508"/>
      <c r="Q26" s="3508"/>
      <c r="R26" s="3508"/>
      <c r="S26" s="3508"/>
      <c r="T26" s="3508"/>
      <c r="U26" s="3508"/>
      <c r="V26" s="3508"/>
      <c r="W26" s="3508"/>
      <c r="X26" s="3508"/>
      <c r="Y26" s="3508"/>
      <c r="Z26" s="3508"/>
      <c r="AA26" s="3508"/>
      <c r="AB26" s="3508"/>
      <c r="AC26" s="3508"/>
      <c r="AD26" s="3508"/>
      <c r="AE26" s="3508"/>
      <c r="AF26" s="3508"/>
      <c r="AG26" s="3509"/>
      <c r="AH26" s="3519"/>
      <c r="AI26" s="3520"/>
    </row>
    <row r="27" spans="1:64" ht="15" customHeight="1">
      <c r="A27" s="3498"/>
      <c r="B27" s="3499"/>
      <c r="C27" s="3515" t="s">
        <v>331</v>
      </c>
      <c r="D27" s="3516"/>
      <c r="E27" s="3508" t="s">
        <v>818</v>
      </c>
      <c r="F27" s="3508"/>
      <c r="G27" s="3508"/>
      <c r="H27" s="3508"/>
      <c r="I27" s="3508"/>
      <c r="J27" s="3508"/>
      <c r="K27" s="3508"/>
      <c r="L27" s="3508"/>
      <c r="M27" s="3508"/>
      <c r="N27" s="3508"/>
      <c r="O27" s="3508"/>
      <c r="P27" s="3508"/>
      <c r="Q27" s="3508"/>
      <c r="R27" s="3508"/>
      <c r="S27" s="3508"/>
      <c r="T27" s="3508"/>
      <c r="U27" s="3508"/>
      <c r="V27" s="3508"/>
      <c r="W27" s="3508"/>
      <c r="X27" s="3508"/>
      <c r="Y27" s="3508"/>
      <c r="Z27" s="3508"/>
      <c r="AA27" s="3508"/>
      <c r="AB27" s="3508"/>
      <c r="AC27" s="3508"/>
      <c r="AD27" s="3508"/>
      <c r="AE27" s="3508"/>
      <c r="AF27" s="3508"/>
      <c r="AG27" s="3509"/>
      <c r="AH27" s="3519"/>
      <c r="AI27" s="3520"/>
    </row>
    <row r="28" spans="1:64" ht="15" customHeight="1">
      <c r="A28" s="3498"/>
      <c r="B28" s="3499"/>
      <c r="C28" s="3515"/>
      <c r="D28" s="3516"/>
      <c r="E28" s="3508"/>
      <c r="F28" s="3508"/>
      <c r="G28" s="3508"/>
      <c r="H28" s="3508"/>
      <c r="I28" s="3508"/>
      <c r="J28" s="3508"/>
      <c r="K28" s="3508"/>
      <c r="L28" s="3508"/>
      <c r="M28" s="3508"/>
      <c r="N28" s="3508"/>
      <c r="O28" s="3508"/>
      <c r="P28" s="3508"/>
      <c r="Q28" s="3508"/>
      <c r="R28" s="3508"/>
      <c r="S28" s="3508"/>
      <c r="T28" s="3508"/>
      <c r="U28" s="3508"/>
      <c r="V28" s="3508"/>
      <c r="W28" s="3508"/>
      <c r="X28" s="3508"/>
      <c r="Y28" s="3508"/>
      <c r="Z28" s="3508"/>
      <c r="AA28" s="3508"/>
      <c r="AB28" s="3508"/>
      <c r="AC28" s="3508"/>
      <c r="AD28" s="3508"/>
      <c r="AE28" s="3508"/>
      <c r="AF28" s="3508"/>
      <c r="AG28" s="3509"/>
      <c r="AH28" s="3519"/>
      <c r="AI28" s="3520"/>
    </row>
    <row r="29" spans="1:64" ht="15" customHeight="1">
      <c r="A29" s="3500"/>
      <c r="B29" s="3501"/>
      <c r="C29" s="3530" t="s">
        <v>468</v>
      </c>
      <c r="D29" s="3531"/>
      <c r="E29" s="3532" t="s">
        <v>819</v>
      </c>
      <c r="F29" s="3532"/>
      <c r="G29" s="3532"/>
      <c r="H29" s="3532"/>
      <c r="I29" s="3532"/>
      <c r="J29" s="3532"/>
      <c r="K29" s="3532"/>
      <c r="L29" s="3532"/>
      <c r="M29" s="3532"/>
      <c r="N29" s="3532"/>
      <c r="O29" s="3532"/>
      <c r="P29" s="3532"/>
      <c r="Q29" s="3532"/>
      <c r="R29" s="3532"/>
      <c r="S29" s="3532"/>
      <c r="T29" s="3532"/>
      <c r="U29" s="3532"/>
      <c r="V29" s="3532"/>
      <c r="W29" s="3532"/>
      <c r="X29" s="3532"/>
      <c r="Y29" s="3532"/>
      <c r="Z29" s="3532"/>
      <c r="AA29" s="3532"/>
      <c r="AB29" s="3532"/>
      <c r="AC29" s="3532"/>
      <c r="AD29" s="3532"/>
      <c r="AE29" s="3532"/>
      <c r="AF29" s="3532"/>
      <c r="AG29" s="3533"/>
      <c r="AH29" s="3521"/>
      <c r="AI29" s="3522"/>
    </row>
    <row r="30" spans="1:64" ht="15" customHeight="1">
      <c r="A30" s="3496" t="s">
        <v>900</v>
      </c>
      <c r="B30" s="3497"/>
      <c r="C30" s="3504" t="s">
        <v>811</v>
      </c>
      <c r="D30" s="3505"/>
      <c r="E30" s="3505"/>
      <c r="F30" s="3505"/>
      <c r="G30" s="3505"/>
      <c r="H30" s="3505"/>
      <c r="I30" s="3505"/>
      <c r="J30" s="3505"/>
      <c r="K30" s="3505"/>
      <c r="L30" s="3505"/>
      <c r="M30" s="3505"/>
      <c r="N30" s="3505"/>
      <c r="O30" s="3505"/>
      <c r="P30" s="3505"/>
      <c r="Q30" s="3505"/>
      <c r="R30" s="3505"/>
      <c r="S30" s="3505"/>
      <c r="T30" s="3505"/>
      <c r="U30" s="3505"/>
      <c r="V30" s="3505"/>
      <c r="W30" s="3505"/>
      <c r="X30" s="3505"/>
      <c r="Y30" s="3505"/>
      <c r="Z30" s="3505"/>
      <c r="AA30" s="3505"/>
      <c r="AB30" s="3505"/>
      <c r="AC30" s="3505"/>
      <c r="AD30" s="3505"/>
      <c r="AE30" s="3505"/>
      <c r="AF30" s="3505"/>
      <c r="AG30" s="3506"/>
      <c r="AH30" s="3517"/>
      <c r="AI30" s="3518"/>
    </row>
    <row r="31" spans="1:64" ht="15" customHeight="1">
      <c r="A31" s="3498"/>
      <c r="B31" s="3499"/>
      <c r="C31" s="3515" t="s">
        <v>330</v>
      </c>
      <c r="D31" s="3516"/>
      <c r="E31" s="3508" t="s">
        <v>820</v>
      </c>
      <c r="F31" s="3508"/>
      <c r="G31" s="3508"/>
      <c r="H31" s="3508"/>
      <c r="I31" s="3508"/>
      <c r="J31" s="3508"/>
      <c r="K31" s="3508"/>
      <c r="L31" s="3508"/>
      <c r="M31" s="3508"/>
      <c r="N31" s="3508"/>
      <c r="O31" s="3508"/>
      <c r="P31" s="3508"/>
      <c r="Q31" s="3508"/>
      <c r="R31" s="3508"/>
      <c r="S31" s="3508"/>
      <c r="T31" s="3508"/>
      <c r="U31" s="3508"/>
      <c r="V31" s="3508"/>
      <c r="W31" s="3508"/>
      <c r="X31" s="3508"/>
      <c r="Y31" s="3508"/>
      <c r="Z31" s="3508"/>
      <c r="AA31" s="3508"/>
      <c r="AB31" s="3508"/>
      <c r="AC31" s="3508"/>
      <c r="AD31" s="3508"/>
      <c r="AE31" s="3508"/>
      <c r="AF31" s="3508"/>
      <c r="AG31" s="3509"/>
      <c r="AH31" s="3519"/>
      <c r="AI31" s="3520"/>
    </row>
    <row r="32" spans="1:64" ht="15" customHeight="1">
      <c r="A32" s="3498"/>
      <c r="B32" s="3499"/>
      <c r="C32" s="3515" t="s">
        <v>473</v>
      </c>
      <c r="D32" s="3516"/>
      <c r="E32" s="3508" t="s">
        <v>821</v>
      </c>
      <c r="F32" s="3508"/>
      <c r="G32" s="3508"/>
      <c r="H32" s="3508"/>
      <c r="I32" s="3508"/>
      <c r="J32" s="3508"/>
      <c r="K32" s="3508"/>
      <c r="L32" s="3508"/>
      <c r="M32" s="3508"/>
      <c r="N32" s="3508"/>
      <c r="O32" s="3508"/>
      <c r="P32" s="3508"/>
      <c r="Q32" s="3508"/>
      <c r="R32" s="3508"/>
      <c r="S32" s="3508"/>
      <c r="T32" s="3508"/>
      <c r="U32" s="3508"/>
      <c r="V32" s="3508"/>
      <c r="W32" s="3508"/>
      <c r="X32" s="3508"/>
      <c r="Y32" s="3508"/>
      <c r="Z32" s="3508"/>
      <c r="AA32" s="3508"/>
      <c r="AB32" s="3508"/>
      <c r="AC32" s="3508"/>
      <c r="AD32" s="3508"/>
      <c r="AE32" s="3508"/>
      <c r="AF32" s="3508"/>
      <c r="AG32" s="3509"/>
      <c r="AH32" s="3519"/>
      <c r="AI32" s="3520"/>
    </row>
    <row r="33" spans="1:35" ht="15" customHeight="1">
      <c r="A33" s="3498"/>
      <c r="B33" s="3499"/>
      <c r="C33" s="3515" t="s">
        <v>331</v>
      </c>
      <c r="D33" s="3516"/>
      <c r="E33" s="3508" t="s">
        <v>822</v>
      </c>
      <c r="F33" s="3508"/>
      <c r="G33" s="3508"/>
      <c r="H33" s="3508"/>
      <c r="I33" s="3508"/>
      <c r="J33" s="3508"/>
      <c r="K33" s="3508"/>
      <c r="L33" s="3508"/>
      <c r="M33" s="3508"/>
      <c r="N33" s="3508"/>
      <c r="O33" s="3508"/>
      <c r="P33" s="3508"/>
      <c r="Q33" s="3508"/>
      <c r="R33" s="3508"/>
      <c r="S33" s="3508"/>
      <c r="T33" s="3508"/>
      <c r="U33" s="3508"/>
      <c r="V33" s="3508"/>
      <c r="W33" s="3508"/>
      <c r="X33" s="3508"/>
      <c r="Y33" s="3508"/>
      <c r="Z33" s="3508"/>
      <c r="AA33" s="3508"/>
      <c r="AB33" s="3508"/>
      <c r="AC33" s="3508"/>
      <c r="AD33" s="3508"/>
      <c r="AE33" s="3508"/>
      <c r="AF33" s="3508"/>
      <c r="AG33" s="3509"/>
      <c r="AH33" s="3519"/>
      <c r="AI33" s="3520"/>
    </row>
    <row r="34" spans="1:35" ht="15" customHeight="1">
      <c r="A34" s="3500"/>
      <c r="B34" s="3501"/>
      <c r="C34" s="3515" t="s">
        <v>468</v>
      </c>
      <c r="D34" s="3516"/>
      <c r="E34" s="3508" t="s">
        <v>823</v>
      </c>
      <c r="F34" s="3508"/>
      <c r="G34" s="3508"/>
      <c r="H34" s="3508"/>
      <c r="I34" s="3508"/>
      <c r="J34" s="3508"/>
      <c r="K34" s="3508"/>
      <c r="L34" s="3508"/>
      <c r="M34" s="3508"/>
      <c r="N34" s="3508"/>
      <c r="O34" s="3508"/>
      <c r="P34" s="3508"/>
      <c r="Q34" s="3508"/>
      <c r="R34" s="3508"/>
      <c r="S34" s="3508"/>
      <c r="T34" s="3508"/>
      <c r="U34" s="3508"/>
      <c r="V34" s="3508"/>
      <c r="W34" s="3508"/>
      <c r="X34" s="3508"/>
      <c r="Y34" s="3508"/>
      <c r="Z34" s="3508"/>
      <c r="AA34" s="3508"/>
      <c r="AB34" s="3508"/>
      <c r="AC34" s="3508"/>
      <c r="AD34" s="3508"/>
      <c r="AE34" s="3508"/>
      <c r="AF34" s="3508"/>
      <c r="AG34" s="3509"/>
      <c r="AH34" s="3519"/>
      <c r="AI34" s="3520"/>
    </row>
    <row r="35" spans="1:35" ht="15" customHeight="1">
      <c r="A35" s="3496" t="s">
        <v>901</v>
      </c>
      <c r="B35" s="3497"/>
      <c r="C35" s="3504" t="s">
        <v>812</v>
      </c>
      <c r="D35" s="3505"/>
      <c r="E35" s="3505"/>
      <c r="F35" s="3505"/>
      <c r="G35" s="3505"/>
      <c r="H35" s="3505"/>
      <c r="I35" s="3505"/>
      <c r="J35" s="3505"/>
      <c r="K35" s="3505"/>
      <c r="L35" s="3505"/>
      <c r="M35" s="3505"/>
      <c r="N35" s="3505"/>
      <c r="O35" s="3505"/>
      <c r="P35" s="3505"/>
      <c r="Q35" s="3505"/>
      <c r="R35" s="3505"/>
      <c r="S35" s="3505"/>
      <c r="T35" s="3505"/>
      <c r="U35" s="3505"/>
      <c r="V35" s="3505"/>
      <c r="W35" s="3505"/>
      <c r="X35" s="3505"/>
      <c r="Y35" s="3505"/>
      <c r="Z35" s="3505"/>
      <c r="AA35" s="3505"/>
      <c r="AB35" s="3505"/>
      <c r="AC35" s="3505"/>
      <c r="AD35" s="3505"/>
      <c r="AE35" s="3505"/>
      <c r="AF35" s="3505"/>
      <c r="AG35" s="3506"/>
      <c r="AH35" s="3517"/>
      <c r="AI35" s="3518"/>
    </row>
    <row r="36" spans="1:35" ht="15" customHeight="1">
      <c r="A36" s="3498"/>
      <c r="B36" s="3499"/>
      <c r="C36" s="3515" t="s">
        <v>330</v>
      </c>
      <c r="D36" s="3516"/>
      <c r="E36" s="3508" t="s">
        <v>824</v>
      </c>
      <c r="F36" s="3508"/>
      <c r="G36" s="3508"/>
      <c r="H36" s="3508"/>
      <c r="I36" s="3508"/>
      <c r="J36" s="3508"/>
      <c r="K36" s="3508"/>
      <c r="L36" s="3508"/>
      <c r="M36" s="3508"/>
      <c r="N36" s="3508"/>
      <c r="O36" s="3508"/>
      <c r="P36" s="3508"/>
      <c r="Q36" s="3508"/>
      <c r="R36" s="3508"/>
      <c r="S36" s="3508"/>
      <c r="T36" s="3508"/>
      <c r="U36" s="3508"/>
      <c r="V36" s="3508"/>
      <c r="W36" s="3508"/>
      <c r="X36" s="3508"/>
      <c r="Y36" s="3508"/>
      <c r="Z36" s="3508"/>
      <c r="AA36" s="3508"/>
      <c r="AB36" s="3508"/>
      <c r="AC36" s="3508"/>
      <c r="AD36" s="3508"/>
      <c r="AE36" s="3508"/>
      <c r="AF36" s="3508"/>
      <c r="AG36" s="3509"/>
      <c r="AH36" s="3519"/>
      <c r="AI36" s="3520"/>
    </row>
    <row r="37" spans="1:35" ht="15" customHeight="1">
      <c r="A37" s="3498"/>
      <c r="B37" s="3499"/>
      <c r="C37" s="3515" t="s">
        <v>473</v>
      </c>
      <c r="D37" s="3516"/>
      <c r="E37" s="3508" t="s">
        <v>825</v>
      </c>
      <c r="F37" s="3508"/>
      <c r="G37" s="3508"/>
      <c r="H37" s="3508"/>
      <c r="I37" s="3508"/>
      <c r="J37" s="3508"/>
      <c r="K37" s="3508"/>
      <c r="L37" s="3508"/>
      <c r="M37" s="3508"/>
      <c r="N37" s="3508"/>
      <c r="O37" s="3508"/>
      <c r="P37" s="3508"/>
      <c r="Q37" s="3508"/>
      <c r="R37" s="3508"/>
      <c r="S37" s="3508"/>
      <c r="T37" s="3508"/>
      <c r="U37" s="3508"/>
      <c r="V37" s="3508"/>
      <c r="W37" s="3508"/>
      <c r="X37" s="3508"/>
      <c r="Y37" s="3508"/>
      <c r="Z37" s="3508"/>
      <c r="AA37" s="3508"/>
      <c r="AB37" s="3508"/>
      <c r="AC37" s="3508"/>
      <c r="AD37" s="3508"/>
      <c r="AE37" s="3508"/>
      <c r="AF37" s="3508"/>
      <c r="AG37" s="3509"/>
      <c r="AH37" s="3519"/>
      <c r="AI37" s="3520"/>
    </row>
    <row r="38" spans="1:35" ht="15" customHeight="1">
      <c r="A38" s="3498"/>
      <c r="B38" s="3499"/>
      <c r="C38" s="3515" t="s">
        <v>331</v>
      </c>
      <c r="D38" s="3516"/>
      <c r="E38" s="3508" t="s">
        <v>826</v>
      </c>
      <c r="F38" s="3508"/>
      <c r="G38" s="3508"/>
      <c r="H38" s="3508"/>
      <c r="I38" s="3508"/>
      <c r="J38" s="3508"/>
      <c r="K38" s="3508"/>
      <c r="L38" s="3508"/>
      <c r="M38" s="3508"/>
      <c r="N38" s="3508"/>
      <c r="O38" s="3508"/>
      <c r="P38" s="3508"/>
      <c r="Q38" s="3508"/>
      <c r="R38" s="3508"/>
      <c r="S38" s="3508"/>
      <c r="T38" s="3508"/>
      <c r="U38" s="3508"/>
      <c r="V38" s="3508"/>
      <c r="W38" s="3508"/>
      <c r="X38" s="3508"/>
      <c r="Y38" s="3508"/>
      <c r="Z38" s="3508"/>
      <c r="AA38" s="3508"/>
      <c r="AB38" s="3508"/>
      <c r="AC38" s="3508"/>
      <c r="AD38" s="3508"/>
      <c r="AE38" s="3508"/>
      <c r="AF38" s="3508"/>
      <c r="AG38" s="3509"/>
      <c r="AH38" s="3519"/>
      <c r="AI38" s="3520"/>
    </row>
    <row r="39" spans="1:35" ht="15" customHeight="1">
      <c r="A39" s="3500"/>
      <c r="B39" s="3501"/>
      <c r="C39" s="3530" t="s">
        <v>468</v>
      </c>
      <c r="D39" s="3531"/>
      <c r="E39" s="3524" t="s">
        <v>827</v>
      </c>
      <c r="F39" s="3524"/>
      <c r="G39" s="3524"/>
      <c r="H39" s="3524"/>
      <c r="I39" s="3524"/>
      <c r="J39" s="3524"/>
      <c r="K39" s="3524"/>
      <c r="L39" s="3524"/>
      <c r="M39" s="3524"/>
      <c r="N39" s="3524"/>
      <c r="O39" s="3524"/>
      <c r="P39" s="3524"/>
      <c r="Q39" s="3524"/>
      <c r="R39" s="3524"/>
      <c r="S39" s="3524"/>
      <c r="T39" s="3524"/>
      <c r="U39" s="3524"/>
      <c r="V39" s="3524"/>
      <c r="W39" s="3524"/>
      <c r="X39" s="3524"/>
      <c r="Y39" s="3524"/>
      <c r="Z39" s="3524"/>
      <c r="AA39" s="3524"/>
      <c r="AB39" s="3524"/>
      <c r="AC39" s="3524"/>
      <c r="AD39" s="3524"/>
      <c r="AE39" s="3524"/>
      <c r="AF39" s="3524"/>
      <c r="AG39" s="3525"/>
      <c r="AH39" s="3521"/>
      <c r="AI39" s="3522"/>
    </row>
    <row r="40" spans="1:35" ht="15" customHeight="1">
      <c r="A40" s="435"/>
      <c r="B40" s="435"/>
      <c r="C40" s="376"/>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8"/>
      <c r="AI40" s="378"/>
    </row>
    <row r="41" spans="1:35" ht="15" customHeight="1">
      <c r="A41" s="436"/>
      <c r="B41" s="436"/>
      <c r="C41" s="379"/>
      <c r="D41" s="379"/>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1"/>
      <c r="AI41" s="381"/>
    </row>
    <row r="42" spans="1:35" ht="15" customHeight="1">
      <c r="A42" s="436"/>
      <c r="B42" s="436"/>
      <c r="C42" s="379"/>
      <c r="D42" s="379"/>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1"/>
      <c r="AI42" s="381"/>
    </row>
    <row r="43" spans="1:35" ht="15" customHeight="1">
      <c r="A43" s="437"/>
      <c r="B43" s="437"/>
      <c r="C43" s="373"/>
      <c r="D43" s="373"/>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5"/>
      <c r="AI43" s="375"/>
    </row>
    <row r="44" spans="1:35" ht="15" customHeight="1">
      <c r="A44" s="437"/>
      <c r="B44" s="437"/>
      <c r="C44" s="373"/>
      <c r="D44" s="373"/>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5"/>
      <c r="AI44" s="375"/>
    </row>
    <row r="45" spans="1:35" ht="15" customHeight="1">
      <c r="A45" s="437"/>
      <c r="B45" s="437"/>
      <c r="C45" s="373"/>
      <c r="D45" s="373"/>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5"/>
      <c r="AI45" s="375"/>
    </row>
    <row r="46" spans="1:35" ht="15" customHeight="1">
      <c r="A46" s="437"/>
      <c r="B46" s="437"/>
      <c r="C46" s="373"/>
      <c r="D46" s="373"/>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5"/>
      <c r="AI46" s="375"/>
    </row>
    <row r="47" spans="1:35" ht="15" customHeight="1">
      <c r="A47" s="437"/>
      <c r="B47" s="437"/>
      <c r="C47" s="373"/>
      <c r="D47" s="373"/>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5"/>
      <c r="AI47" s="375"/>
    </row>
    <row r="48" spans="1:35" ht="15" customHeight="1">
      <c r="A48" s="437"/>
      <c r="B48" s="437"/>
      <c r="C48" s="373"/>
      <c r="D48" s="373"/>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5"/>
      <c r="AI48" s="375"/>
    </row>
    <row r="49" spans="1:35" ht="15" customHeight="1">
      <c r="A49" s="437"/>
      <c r="B49" s="437"/>
      <c r="C49" s="373"/>
      <c r="D49" s="373"/>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5"/>
      <c r="AI49" s="375"/>
    </row>
    <row r="50" spans="1:35" ht="15" customHeight="1">
      <c r="A50" s="437"/>
      <c r="B50" s="437"/>
      <c r="C50" s="373"/>
      <c r="D50" s="373"/>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5"/>
      <c r="AI50" s="375"/>
    </row>
    <row r="51" spans="1:35" ht="15" customHeight="1">
      <c r="A51" s="437"/>
      <c r="B51" s="437"/>
      <c r="C51" s="373"/>
      <c r="D51" s="373"/>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5"/>
      <c r="AI51" s="375"/>
    </row>
    <row r="52" spans="1:35" ht="15" customHeight="1">
      <c r="A52" s="2726">
        <v>30</v>
      </c>
      <c r="B52" s="2726"/>
      <c r="C52" s="2726"/>
      <c r="D52" s="2726"/>
      <c r="E52" s="2726"/>
      <c r="F52" s="2726"/>
      <c r="G52" s="2726"/>
      <c r="H52" s="2726"/>
      <c r="I52" s="2726"/>
      <c r="J52" s="2726"/>
      <c r="K52" s="2726"/>
      <c r="L52" s="2726"/>
      <c r="M52" s="2726"/>
      <c r="N52" s="2726"/>
      <c r="O52" s="2726"/>
      <c r="P52" s="2726"/>
      <c r="Q52" s="2726"/>
      <c r="R52" s="2726"/>
      <c r="S52" s="2726"/>
      <c r="T52" s="2726"/>
      <c r="U52" s="2726"/>
      <c r="V52" s="2726"/>
      <c r="W52" s="2726"/>
      <c r="X52" s="2726"/>
      <c r="Y52" s="2726"/>
      <c r="Z52" s="2726"/>
      <c r="AA52" s="2726"/>
      <c r="AB52" s="2726"/>
      <c r="AC52" s="2726"/>
      <c r="AD52" s="2726"/>
      <c r="AE52" s="2726"/>
      <c r="AF52" s="2726"/>
      <c r="AG52" s="2726"/>
      <c r="AH52" s="2726"/>
      <c r="AI52" s="2726"/>
    </row>
    <row r="53" spans="1:35" ht="15" customHeight="1">
      <c r="A53" s="2729"/>
      <c r="B53" s="2729"/>
      <c r="C53" s="2729"/>
      <c r="D53" s="2729"/>
      <c r="E53" s="2729"/>
      <c r="F53" s="2729"/>
      <c r="G53" s="2729"/>
      <c r="H53" s="2729"/>
      <c r="I53" s="2729"/>
      <c r="J53" s="2729"/>
      <c r="K53" s="2729"/>
      <c r="L53" s="2729"/>
      <c r="M53" s="2729"/>
      <c r="N53" s="2729"/>
      <c r="O53" s="2729"/>
      <c r="P53" s="2729"/>
      <c r="Q53" s="2729"/>
      <c r="R53" s="2729"/>
      <c r="S53" s="2729"/>
      <c r="T53" s="2729"/>
      <c r="U53" s="2729"/>
      <c r="V53" s="2729"/>
      <c r="W53" s="2729"/>
      <c r="X53" s="2729"/>
      <c r="Y53" s="2729"/>
      <c r="Z53" s="2729"/>
      <c r="AA53" s="2729"/>
      <c r="AB53" s="2729"/>
      <c r="AC53" s="2729"/>
      <c r="AD53" s="2729"/>
      <c r="AE53" s="2729"/>
      <c r="AF53" s="2729"/>
      <c r="AG53" s="2729"/>
      <c r="AH53" s="2729"/>
      <c r="AI53" s="2729"/>
    </row>
    <row r="54" spans="1:35" ht="18.75" customHeight="1">
      <c r="A54" s="3502" t="s">
        <v>337</v>
      </c>
      <c r="B54" s="3502"/>
      <c r="C54" s="3503" t="s">
        <v>510</v>
      </c>
      <c r="D54" s="3503"/>
      <c r="E54" s="3503"/>
      <c r="F54" s="3503"/>
      <c r="G54" s="3503"/>
      <c r="H54" s="3503"/>
      <c r="I54" s="3503"/>
      <c r="J54" s="3503"/>
      <c r="K54" s="3503"/>
      <c r="L54" s="3503"/>
      <c r="M54" s="3503"/>
      <c r="N54" s="3503"/>
      <c r="O54" s="3503"/>
      <c r="P54" s="3503"/>
      <c r="Q54" s="3503"/>
      <c r="R54" s="3503"/>
      <c r="S54" s="3503"/>
      <c r="T54" s="3503"/>
      <c r="U54" s="3503"/>
      <c r="V54" s="3503"/>
      <c r="W54" s="3503"/>
      <c r="X54" s="3503"/>
      <c r="Y54" s="3503"/>
      <c r="Z54" s="3503"/>
      <c r="AA54" s="3503"/>
      <c r="AB54" s="3503"/>
      <c r="AC54" s="3503"/>
      <c r="AD54" s="3503"/>
      <c r="AE54" s="3503"/>
      <c r="AF54" s="3503"/>
      <c r="AG54" s="3503"/>
      <c r="AH54" s="3503" t="s">
        <v>338</v>
      </c>
      <c r="AI54" s="3503"/>
    </row>
    <row r="55" spans="1:35" ht="15" customHeight="1">
      <c r="A55" s="3496" t="s">
        <v>902</v>
      </c>
      <c r="B55" s="3497"/>
      <c r="C55" s="3504" t="s">
        <v>813</v>
      </c>
      <c r="D55" s="3505"/>
      <c r="E55" s="3505"/>
      <c r="F55" s="3505"/>
      <c r="G55" s="3505"/>
      <c r="H55" s="3505"/>
      <c r="I55" s="3505"/>
      <c r="J55" s="3505"/>
      <c r="K55" s="3505"/>
      <c r="L55" s="3505"/>
      <c r="M55" s="3505"/>
      <c r="N55" s="3505"/>
      <c r="O55" s="3505"/>
      <c r="P55" s="3505"/>
      <c r="Q55" s="3505"/>
      <c r="R55" s="3505"/>
      <c r="S55" s="3505"/>
      <c r="T55" s="3505"/>
      <c r="U55" s="3505"/>
      <c r="V55" s="3505"/>
      <c r="W55" s="3505"/>
      <c r="X55" s="3505"/>
      <c r="Y55" s="3505"/>
      <c r="Z55" s="3505"/>
      <c r="AA55" s="3505"/>
      <c r="AB55" s="3505"/>
      <c r="AC55" s="3505"/>
      <c r="AD55" s="3505"/>
      <c r="AE55" s="3505"/>
      <c r="AF55" s="3505"/>
      <c r="AG55" s="3506"/>
      <c r="AH55" s="3517"/>
      <c r="AI55" s="3518"/>
    </row>
    <row r="56" spans="1:35" ht="15" customHeight="1">
      <c r="A56" s="3498"/>
      <c r="B56" s="3499"/>
      <c r="C56" s="3507"/>
      <c r="D56" s="3508"/>
      <c r="E56" s="3508"/>
      <c r="F56" s="3508"/>
      <c r="G56" s="3508"/>
      <c r="H56" s="3508"/>
      <c r="I56" s="3508"/>
      <c r="J56" s="3508"/>
      <c r="K56" s="3508"/>
      <c r="L56" s="3508"/>
      <c r="M56" s="3508"/>
      <c r="N56" s="3508"/>
      <c r="O56" s="3508"/>
      <c r="P56" s="3508"/>
      <c r="Q56" s="3508"/>
      <c r="R56" s="3508"/>
      <c r="S56" s="3508"/>
      <c r="T56" s="3508"/>
      <c r="U56" s="3508"/>
      <c r="V56" s="3508"/>
      <c r="W56" s="3508"/>
      <c r="X56" s="3508"/>
      <c r="Y56" s="3508"/>
      <c r="Z56" s="3508"/>
      <c r="AA56" s="3508"/>
      <c r="AB56" s="3508"/>
      <c r="AC56" s="3508"/>
      <c r="AD56" s="3508"/>
      <c r="AE56" s="3508"/>
      <c r="AF56" s="3508"/>
      <c r="AG56" s="3509"/>
      <c r="AH56" s="3519"/>
      <c r="AI56" s="3520"/>
    </row>
    <row r="57" spans="1:35" ht="15" customHeight="1">
      <c r="A57" s="3498"/>
      <c r="B57" s="3499"/>
      <c r="C57" s="3515" t="s">
        <v>330</v>
      </c>
      <c r="D57" s="3516"/>
      <c r="E57" s="3508" t="s">
        <v>828</v>
      </c>
      <c r="F57" s="3508"/>
      <c r="G57" s="3508"/>
      <c r="H57" s="3508"/>
      <c r="I57" s="3508"/>
      <c r="J57" s="3508"/>
      <c r="K57" s="3508"/>
      <c r="L57" s="3508"/>
      <c r="M57" s="3508"/>
      <c r="N57" s="3508"/>
      <c r="O57" s="3508"/>
      <c r="P57" s="3508"/>
      <c r="Q57" s="3508"/>
      <c r="R57" s="3508"/>
      <c r="S57" s="3508"/>
      <c r="T57" s="3508"/>
      <c r="U57" s="3508"/>
      <c r="V57" s="3508"/>
      <c r="W57" s="3508"/>
      <c r="X57" s="3508"/>
      <c r="Y57" s="3508"/>
      <c r="Z57" s="3508"/>
      <c r="AA57" s="3508"/>
      <c r="AB57" s="3508"/>
      <c r="AC57" s="3508"/>
      <c r="AD57" s="3508"/>
      <c r="AE57" s="3508"/>
      <c r="AF57" s="3508"/>
      <c r="AG57" s="3509"/>
      <c r="AH57" s="3519"/>
      <c r="AI57" s="3520"/>
    </row>
    <row r="58" spans="1:35" ht="15" customHeight="1">
      <c r="A58" s="3498"/>
      <c r="B58" s="3499"/>
      <c r="C58" s="3515"/>
      <c r="D58" s="3516"/>
      <c r="E58" s="3508"/>
      <c r="F58" s="3508"/>
      <c r="G58" s="3508"/>
      <c r="H58" s="3508"/>
      <c r="I58" s="3508"/>
      <c r="J58" s="3508"/>
      <c r="K58" s="3508"/>
      <c r="L58" s="3508"/>
      <c r="M58" s="3508"/>
      <c r="N58" s="3508"/>
      <c r="O58" s="3508"/>
      <c r="P58" s="3508"/>
      <c r="Q58" s="3508"/>
      <c r="R58" s="3508"/>
      <c r="S58" s="3508"/>
      <c r="T58" s="3508"/>
      <c r="U58" s="3508"/>
      <c r="V58" s="3508"/>
      <c r="W58" s="3508"/>
      <c r="X58" s="3508"/>
      <c r="Y58" s="3508"/>
      <c r="Z58" s="3508"/>
      <c r="AA58" s="3508"/>
      <c r="AB58" s="3508"/>
      <c r="AC58" s="3508"/>
      <c r="AD58" s="3508"/>
      <c r="AE58" s="3508"/>
      <c r="AF58" s="3508"/>
      <c r="AG58" s="3509"/>
      <c r="AH58" s="3519"/>
      <c r="AI58" s="3520"/>
    </row>
    <row r="59" spans="1:35" ht="15" customHeight="1">
      <c r="A59" s="3498"/>
      <c r="B59" s="3499"/>
      <c r="C59" s="3515"/>
      <c r="D59" s="3516"/>
      <c r="E59" s="3508"/>
      <c r="F59" s="3508"/>
      <c r="G59" s="3508"/>
      <c r="H59" s="3508"/>
      <c r="I59" s="3508"/>
      <c r="J59" s="3508"/>
      <c r="K59" s="3508"/>
      <c r="L59" s="3508"/>
      <c r="M59" s="3508"/>
      <c r="N59" s="3508"/>
      <c r="O59" s="3508"/>
      <c r="P59" s="3508"/>
      <c r="Q59" s="3508"/>
      <c r="R59" s="3508"/>
      <c r="S59" s="3508"/>
      <c r="T59" s="3508"/>
      <c r="U59" s="3508"/>
      <c r="V59" s="3508"/>
      <c r="W59" s="3508"/>
      <c r="X59" s="3508"/>
      <c r="Y59" s="3508"/>
      <c r="Z59" s="3508"/>
      <c r="AA59" s="3508"/>
      <c r="AB59" s="3508"/>
      <c r="AC59" s="3508"/>
      <c r="AD59" s="3508"/>
      <c r="AE59" s="3508"/>
      <c r="AF59" s="3508"/>
      <c r="AG59" s="3509"/>
      <c r="AH59" s="3519"/>
      <c r="AI59" s="3520"/>
    </row>
    <row r="60" spans="1:35" ht="15" customHeight="1">
      <c r="A60" s="3498"/>
      <c r="B60" s="3499"/>
      <c r="C60" s="3515" t="s">
        <v>473</v>
      </c>
      <c r="D60" s="3516"/>
      <c r="E60" s="3508" t="s">
        <v>829</v>
      </c>
      <c r="F60" s="3508"/>
      <c r="G60" s="3508"/>
      <c r="H60" s="3508"/>
      <c r="I60" s="3508"/>
      <c r="J60" s="3508"/>
      <c r="K60" s="3508"/>
      <c r="L60" s="3508"/>
      <c r="M60" s="3508"/>
      <c r="N60" s="3508"/>
      <c r="O60" s="3508"/>
      <c r="P60" s="3508"/>
      <c r="Q60" s="3508"/>
      <c r="R60" s="3508"/>
      <c r="S60" s="3508"/>
      <c r="T60" s="3508"/>
      <c r="U60" s="3508"/>
      <c r="V60" s="3508"/>
      <c r="W60" s="3508"/>
      <c r="X60" s="3508"/>
      <c r="Y60" s="3508"/>
      <c r="Z60" s="3508"/>
      <c r="AA60" s="3508"/>
      <c r="AB60" s="3508"/>
      <c r="AC60" s="3508"/>
      <c r="AD60" s="3508"/>
      <c r="AE60" s="3508"/>
      <c r="AF60" s="3508"/>
      <c r="AG60" s="3509"/>
      <c r="AH60" s="3519"/>
      <c r="AI60" s="3520"/>
    </row>
    <row r="61" spans="1:35" ht="15" customHeight="1">
      <c r="A61" s="3498"/>
      <c r="B61" s="3499"/>
      <c r="C61" s="3515"/>
      <c r="D61" s="3516"/>
      <c r="E61" s="3508"/>
      <c r="F61" s="3508"/>
      <c r="G61" s="3508"/>
      <c r="H61" s="3508"/>
      <c r="I61" s="3508"/>
      <c r="J61" s="3508"/>
      <c r="K61" s="3508"/>
      <c r="L61" s="3508"/>
      <c r="M61" s="3508"/>
      <c r="N61" s="3508"/>
      <c r="O61" s="3508"/>
      <c r="P61" s="3508"/>
      <c r="Q61" s="3508"/>
      <c r="R61" s="3508"/>
      <c r="S61" s="3508"/>
      <c r="T61" s="3508"/>
      <c r="U61" s="3508"/>
      <c r="V61" s="3508"/>
      <c r="W61" s="3508"/>
      <c r="X61" s="3508"/>
      <c r="Y61" s="3508"/>
      <c r="Z61" s="3508"/>
      <c r="AA61" s="3508"/>
      <c r="AB61" s="3508"/>
      <c r="AC61" s="3508"/>
      <c r="AD61" s="3508"/>
      <c r="AE61" s="3508"/>
      <c r="AF61" s="3508"/>
      <c r="AG61" s="3509"/>
      <c r="AH61" s="3519"/>
      <c r="AI61" s="3520"/>
    </row>
    <row r="62" spans="1:35" ht="15" customHeight="1">
      <c r="A62" s="3498"/>
      <c r="B62" s="3499"/>
      <c r="C62" s="3515" t="s">
        <v>331</v>
      </c>
      <c r="D62" s="3516"/>
      <c r="E62" s="3508" t="s">
        <v>830</v>
      </c>
      <c r="F62" s="3508"/>
      <c r="G62" s="3508"/>
      <c r="H62" s="3508"/>
      <c r="I62" s="3508"/>
      <c r="J62" s="3508"/>
      <c r="K62" s="3508"/>
      <c r="L62" s="3508"/>
      <c r="M62" s="3508"/>
      <c r="N62" s="3508"/>
      <c r="O62" s="3508"/>
      <c r="P62" s="3508"/>
      <c r="Q62" s="3508"/>
      <c r="R62" s="3508"/>
      <c r="S62" s="3508"/>
      <c r="T62" s="3508"/>
      <c r="U62" s="3508"/>
      <c r="V62" s="3508"/>
      <c r="W62" s="3508"/>
      <c r="X62" s="3508"/>
      <c r="Y62" s="3508"/>
      <c r="Z62" s="3508"/>
      <c r="AA62" s="3508"/>
      <c r="AB62" s="3508"/>
      <c r="AC62" s="3508"/>
      <c r="AD62" s="3508"/>
      <c r="AE62" s="3508"/>
      <c r="AF62" s="3508"/>
      <c r="AG62" s="3509"/>
      <c r="AH62" s="3519"/>
      <c r="AI62" s="3520"/>
    </row>
    <row r="63" spans="1:35" ht="15" customHeight="1">
      <c r="A63" s="3498"/>
      <c r="B63" s="3499"/>
      <c r="C63" s="3515"/>
      <c r="D63" s="3516"/>
      <c r="E63" s="3508"/>
      <c r="F63" s="3508"/>
      <c r="G63" s="3508"/>
      <c r="H63" s="3508"/>
      <c r="I63" s="3508"/>
      <c r="J63" s="3508"/>
      <c r="K63" s="3508"/>
      <c r="L63" s="3508"/>
      <c r="M63" s="3508"/>
      <c r="N63" s="3508"/>
      <c r="O63" s="3508"/>
      <c r="P63" s="3508"/>
      <c r="Q63" s="3508"/>
      <c r="R63" s="3508"/>
      <c r="S63" s="3508"/>
      <c r="T63" s="3508"/>
      <c r="U63" s="3508"/>
      <c r="V63" s="3508"/>
      <c r="W63" s="3508"/>
      <c r="X63" s="3508"/>
      <c r="Y63" s="3508"/>
      <c r="Z63" s="3508"/>
      <c r="AA63" s="3508"/>
      <c r="AB63" s="3508"/>
      <c r="AC63" s="3508"/>
      <c r="AD63" s="3508"/>
      <c r="AE63" s="3508"/>
      <c r="AF63" s="3508"/>
      <c r="AG63" s="3509"/>
      <c r="AH63" s="3519"/>
      <c r="AI63" s="3520"/>
    </row>
    <row r="64" spans="1:35" ht="15" customHeight="1">
      <c r="A64" s="3500"/>
      <c r="B64" s="3501"/>
      <c r="C64" s="3515"/>
      <c r="D64" s="3516"/>
      <c r="E64" s="3508"/>
      <c r="F64" s="3508"/>
      <c r="G64" s="3508"/>
      <c r="H64" s="3508"/>
      <c r="I64" s="3508"/>
      <c r="J64" s="3508"/>
      <c r="K64" s="3508"/>
      <c r="L64" s="3508"/>
      <c r="M64" s="3508"/>
      <c r="N64" s="3508"/>
      <c r="O64" s="3508"/>
      <c r="P64" s="3508"/>
      <c r="Q64" s="3508"/>
      <c r="R64" s="3508"/>
      <c r="S64" s="3508"/>
      <c r="T64" s="3508"/>
      <c r="U64" s="3508"/>
      <c r="V64" s="3508"/>
      <c r="W64" s="3508"/>
      <c r="X64" s="3508"/>
      <c r="Y64" s="3508"/>
      <c r="Z64" s="3508"/>
      <c r="AA64" s="3508"/>
      <c r="AB64" s="3508"/>
      <c r="AC64" s="3508"/>
      <c r="AD64" s="3508"/>
      <c r="AE64" s="3508"/>
      <c r="AF64" s="3508"/>
      <c r="AG64" s="3509"/>
      <c r="AH64" s="3521"/>
      <c r="AI64" s="3522"/>
    </row>
    <row r="65" spans="1:64" ht="15" customHeight="1">
      <c r="A65" s="3496" t="s">
        <v>903</v>
      </c>
      <c r="B65" s="3497"/>
      <c r="C65" s="3504" t="s">
        <v>814</v>
      </c>
      <c r="D65" s="3505"/>
      <c r="E65" s="3505"/>
      <c r="F65" s="3505"/>
      <c r="G65" s="3505"/>
      <c r="H65" s="3505"/>
      <c r="I65" s="3505"/>
      <c r="J65" s="3505"/>
      <c r="K65" s="3505"/>
      <c r="L65" s="3505"/>
      <c r="M65" s="3505"/>
      <c r="N65" s="3505"/>
      <c r="O65" s="3505"/>
      <c r="P65" s="3505"/>
      <c r="Q65" s="3505"/>
      <c r="R65" s="3505"/>
      <c r="S65" s="3505"/>
      <c r="T65" s="3505"/>
      <c r="U65" s="3505"/>
      <c r="V65" s="3505"/>
      <c r="W65" s="3505"/>
      <c r="X65" s="3505"/>
      <c r="Y65" s="3505"/>
      <c r="Z65" s="3505"/>
      <c r="AA65" s="3505"/>
      <c r="AB65" s="3505"/>
      <c r="AC65" s="3505"/>
      <c r="AD65" s="3505"/>
      <c r="AE65" s="3505"/>
      <c r="AF65" s="3505"/>
      <c r="AG65" s="3506"/>
      <c r="AH65" s="3517"/>
      <c r="AI65" s="3518"/>
    </row>
    <row r="66" spans="1:64" ht="15" customHeight="1">
      <c r="A66" s="3500"/>
      <c r="B66" s="3501"/>
      <c r="C66" s="3523"/>
      <c r="D66" s="3524"/>
      <c r="E66" s="3524"/>
      <c r="F66" s="3524"/>
      <c r="G66" s="3524"/>
      <c r="H66" s="3524"/>
      <c r="I66" s="3524"/>
      <c r="J66" s="3524"/>
      <c r="K66" s="3524"/>
      <c r="L66" s="3524"/>
      <c r="M66" s="3524"/>
      <c r="N66" s="3524"/>
      <c r="O66" s="3524"/>
      <c r="P66" s="3524"/>
      <c r="Q66" s="3524"/>
      <c r="R66" s="3524"/>
      <c r="S66" s="3524"/>
      <c r="T66" s="3524"/>
      <c r="U66" s="3524"/>
      <c r="V66" s="3524"/>
      <c r="W66" s="3524"/>
      <c r="X66" s="3524"/>
      <c r="Y66" s="3524"/>
      <c r="Z66" s="3524"/>
      <c r="AA66" s="3524"/>
      <c r="AB66" s="3524"/>
      <c r="AC66" s="3524"/>
      <c r="AD66" s="3524"/>
      <c r="AE66" s="3524"/>
      <c r="AF66" s="3524"/>
      <c r="AG66" s="3525"/>
      <c r="AH66" s="3521"/>
      <c r="AI66" s="3522"/>
    </row>
    <row r="67" spans="1:64" ht="15" customHeight="1">
      <c r="A67" s="3496" t="s">
        <v>904</v>
      </c>
      <c r="B67" s="3497"/>
      <c r="C67" s="3600" t="s">
        <v>519</v>
      </c>
      <c r="D67" s="3600"/>
      <c r="E67" s="3600"/>
      <c r="F67" s="3600"/>
      <c r="G67" s="3600"/>
      <c r="H67" s="3600"/>
      <c r="I67" s="3600"/>
      <c r="J67" s="3600"/>
      <c r="K67" s="3600"/>
      <c r="L67" s="3600"/>
      <c r="M67" s="3600"/>
      <c r="N67" s="3600"/>
      <c r="O67" s="3600"/>
      <c r="P67" s="3600"/>
      <c r="Q67" s="3600"/>
      <c r="R67" s="3600"/>
      <c r="S67" s="3600"/>
      <c r="T67" s="3600"/>
      <c r="U67" s="3600"/>
      <c r="V67" s="3600"/>
      <c r="W67" s="3600"/>
      <c r="X67" s="3600"/>
      <c r="Y67" s="3600"/>
      <c r="Z67" s="3600"/>
      <c r="AA67" s="3600"/>
      <c r="AB67" s="3600"/>
      <c r="AC67" s="3600"/>
      <c r="AD67" s="3600"/>
      <c r="AE67" s="3600"/>
      <c r="AF67" s="3600"/>
      <c r="AG67" s="3600"/>
      <c r="AH67" s="3517"/>
      <c r="AI67" s="3518"/>
      <c r="AK67" s="3544" t="s">
        <v>518</v>
      </c>
      <c r="AL67" s="3545"/>
      <c r="AM67" s="3545"/>
      <c r="AN67" s="3545"/>
      <c r="AO67" s="3545"/>
      <c r="AP67" s="3545"/>
      <c r="AQ67" s="3545"/>
      <c r="AR67" s="3545"/>
      <c r="AS67" s="3545"/>
      <c r="AT67" s="3545"/>
      <c r="AU67" s="3545"/>
      <c r="AV67" s="3545"/>
      <c r="AW67" s="3545"/>
      <c r="AX67" s="3545"/>
      <c r="AY67" s="3545"/>
      <c r="AZ67" s="3545"/>
      <c r="BA67" s="3545"/>
      <c r="BB67" s="3545"/>
      <c r="BC67" s="3545"/>
      <c r="BD67" s="3545"/>
      <c r="BE67" s="3545"/>
      <c r="BF67" s="3545"/>
      <c r="BG67" s="3545"/>
      <c r="BH67" s="3545"/>
      <c r="BI67" s="3545"/>
      <c r="BJ67" s="3545"/>
      <c r="BK67" s="3545"/>
      <c r="BL67" s="3546"/>
    </row>
    <row r="68" spans="1:64" ht="15" customHeight="1">
      <c r="A68" s="3498"/>
      <c r="B68" s="3499"/>
      <c r="C68" s="3601"/>
      <c r="D68" s="3601"/>
      <c r="E68" s="3601"/>
      <c r="F68" s="3601"/>
      <c r="G68" s="3601"/>
      <c r="H68" s="3601"/>
      <c r="I68" s="3601"/>
      <c r="J68" s="3601"/>
      <c r="K68" s="3601"/>
      <c r="L68" s="3601"/>
      <c r="M68" s="3601"/>
      <c r="N68" s="3601"/>
      <c r="O68" s="3601"/>
      <c r="P68" s="3601"/>
      <c r="Q68" s="3601"/>
      <c r="R68" s="3601"/>
      <c r="S68" s="3601"/>
      <c r="T68" s="3601"/>
      <c r="U68" s="3601"/>
      <c r="V68" s="3601"/>
      <c r="W68" s="3601"/>
      <c r="X68" s="3601"/>
      <c r="Y68" s="3601"/>
      <c r="Z68" s="3601"/>
      <c r="AA68" s="3601"/>
      <c r="AB68" s="3601"/>
      <c r="AC68" s="3601"/>
      <c r="AD68" s="3601"/>
      <c r="AE68" s="3601"/>
      <c r="AF68" s="3601"/>
      <c r="AG68" s="3601"/>
      <c r="AH68" s="3519"/>
      <c r="AI68" s="3520"/>
      <c r="AK68" s="113" t="s">
        <v>514</v>
      </c>
      <c r="AL68" s="3537" t="s">
        <v>517</v>
      </c>
      <c r="AM68" s="3537"/>
      <c r="AN68" s="3537"/>
      <c r="AO68" s="3537"/>
      <c r="AP68" s="3537"/>
      <c r="AQ68" s="3537"/>
      <c r="AR68" s="3537"/>
      <c r="AS68" s="3537"/>
      <c r="AT68" s="3537"/>
      <c r="AU68" s="3537"/>
      <c r="AV68" s="3537"/>
      <c r="AW68" s="3537"/>
      <c r="AX68" s="3537"/>
      <c r="AY68" s="3537"/>
      <c r="AZ68" s="3537"/>
      <c r="BA68" s="3537"/>
      <c r="BB68" s="3537"/>
      <c r="BC68" s="3537"/>
      <c r="BD68" s="3537"/>
      <c r="BE68" s="3537"/>
      <c r="BF68" s="3537"/>
      <c r="BG68" s="3537"/>
      <c r="BH68" s="3537"/>
      <c r="BI68" s="3537"/>
      <c r="BJ68" s="3537"/>
      <c r="BK68" s="3537"/>
      <c r="BL68" s="3538"/>
    </row>
    <row r="69" spans="1:64" ht="15" customHeight="1">
      <c r="A69" s="3498"/>
      <c r="B69" s="3499"/>
      <c r="C69" s="3600"/>
      <c r="D69" s="3600"/>
      <c r="E69" s="3600"/>
      <c r="F69" s="3600"/>
      <c r="G69" s="3600"/>
      <c r="H69" s="3600"/>
      <c r="I69" s="3600"/>
      <c r="J69" s="3600"/>
      <c r="K69" s="3600"/>
      <c r="L69" s="3600"/>
      <c r="M69" s="3600"/>
      <c r="N69" s="3600"/>
      <c r="O69" s="3600"/>
      <c r="P69" s="3600"/>
      <c r="Q69" s="3600"/>
      <c r="R69" s="3600"/>
      <c r="S69" s="3600"/>
      <c r="T69" s="3600"/>
      <c r="U69" s="3600"/>
      <c r="V69" s="3600"/>
      <c r="W69" s="3600"/>
      <c r="X69" s="3600"/>
      <c r="Y69" s="3600"/>
      <c r="Z69" s="3600"/>
      <c r="AA69" s="3600"/>
      <c r="AB69" s="3600"/>
      <c r="AC69" s="3600"/>
      <c r="AD69" s="3600"/>
      <c r="AE69" s="3600"/>
      <c r="AF69" s="3600"/>
      <c r="AG69" s="3600"/>
      <c r="AH69" s="3519"/>
      <c r="AI69" s="3520"/>
      <c r="AK69" s="113"/>
      <c r="AL69" s="3537"/>
      <c r="AM69" s="3537"/>
      <c r="AN69" s="3537"/>
      <c r="AO69" s="3537"/>
      <c r="AP69" s="3537"/>
      <c r="AQ69" s="3537"/>
      <c r="AR69" s="3537"/>
      <c r="AS69" s="3537"/>
      <c r="AT69" s="3537"/>
      <c r="AU69" s="3537"/>
      <c r="AV69" s="3537"/>
      <c r="AW69" s="3537"/>
      <c r="AX69" s="3537"/>
      <c r="AY69" s="3537"/>
      <c r="AZ69" s="3537"/>
      <c r="BA69" s="3537"/>
      <c r="BB69" s="3537"/>
      <c r="BC69" s="3537"/>
      <c r="BD69" s="3537"/>
      <c r="BE69" s="3537"/>
      <c r="BF69" s="3537"/>
      <c r="BG69" s="3537"/>
      <c r="BH69" s="3537"/>
      <c r="BI69" s="3537"/>
      <c r="BJ69" s="3537"/>
      <c r="BK69" s="3537"/>
      <c r="BL69" s="3538"/>
    </row>
    <row r="70" spans="1:64" ht="15" customHeight="1">
      <c r="A70" s="3498"/>
      <c r="B70" s="3499"/>
      <c r="C70" s="3600"/>
      <c r="D70" s="3600"/>
      <c r="E70" s="3600"/>
      <c r="F70" s="3600"/>
      <c r="G70" s="3600"/>
      <c r="H70" s="3600"/>
      <c r="I70" s="3600"/>
      <c r="J70" s="3600"/>
      <c r="K70" s="3600"/>
      <c r="L70" s="3600"/>
      <c r="M70" s="3600"/>
      <c r="N70" s="3600"/>
      <c r="O70" s="3600"/>
      <c r="P70" s="3600"/>
      <c r="Q70" s="3600"/>
      <c r="R70" s="3600"/>
      <c r="S70" s="3600"/>
      <c r="T70" s="3600"/>
      <c r="U70" s="3600"/>
      <c r="V70" s="3600"/>
      <c r="W70" s="3600"/>
      <c r="X70" s="3600"/>
      <c r="Y70" s="3600"/>
      <c r="Z70" s="3600"/>
      <c r="AA70" s="3600"/>
      <c r="AB70" s="3600"/>
      <c r="AC70" s="3600"/>
      <c r="AD70" s="3600"/>
      <c r="AE70" s="3600"/>
      <c r="AF70" s="3600"/>
      <c r="AG70" s="3600"/>
      <c r="AH70" s="3519"/>
      <c r="AI70" s="3520"/>
      <c r="AK70" s="113" t="s">
        <v>514</v>
      </c>
      <c r="AL70" s="3537" t="s">
        <v>516</v>
      </c>
      <c r="AM70" s="3537"/>
      <c r="AN70" s="3537"/>
      <c r="AO70" s="3537"/>
      <c r="AP70" s="3537"/>
      <c r="AQ70" s="3537"/>
      <c r="AR70" s="3537"/>
      <c r="AS70" s="3537"/>
      <c r="AT70" s="3537"/>
      <c r="AU70" s="3537"/>
      <c r="AV70" s="3537"/>
      <c r="AW70" s="3537"/>
      <c r="AX70" s="3537"/>
      <c r="AY70" s="3537"/>
      <c r="AZ70" s="3537"/>
      <c r="BA70" s="3537"/>
      <c r="BB70" s="3537"/>
      <c r="BC70" s="3537"/>
      <c r="BD70" s="3537"/>
      <c r="BE70" s="3537"/>
      <c r="BF70" s="3537"/>
      <c r="BG70" s="3537"/>
      <c r="BH70" s="3537"/>
      <c r="BI70" s="3537"/>
      <c r="BJ70" s="3537"/>
      <c r="BK70" s="3537"/>
      <c r="BL70" s="3538"/>
    </row>
    <row r="71" spans="1:64" ht="11.25" customHeight="1">
      <c r="A71" s="3498"/>
      <c r="B71" s="3499"/>
      <c r="C71" s="3600"/>
      <c r="D71" s="3600"/>
      <c r="E71" s="3600"/>
      <c r="F71" s="3600"/>
      <c r="G71" s="3600"/>
      <c r="H71" s="3600"/>
      <c r="I71" s="3600"/>
      <c r="J71" s="3600"/>
      <c r="K71" s="3600"/>
      <c r="L71" s="3600"/>
      <c r="M71" s="3600"/>
      <c r="N71" s="3600"/>
      <c r="O71" s="3600"/>
      <c r="P71" s="3600"/>
      <c r="Q71" s="3600"/>
      <c r="R71" s="3600"/>
      <c r="S71" s="3600"/>
      <c r="T71" s="3600"/>
      <c r="U71" s="3600"/>
      <c r="V71" s="3600"/>
      <c r="W71" s="3600"/>
      <c r="X71" s="3600"/>
      <c r="Y71" s="3600"/>
      <c r="Z71" s="3600"/>
      <c r="AA71" s="3600"/>
      <c r="AB71" s="3600"/>
      <c r="AC71" s="3600"/>
      <c r="AD71" s="3600"/>
      <c r="AE71" s="3600"/>
      <c r="AF71" s="3600"/>
      <c r="AG71" s="3600"/>
      <c r="AH71" s="3519"/>
      <c r="AI71" s="3520"/>
      <c r="AK71" s="113" t="s">
        <v>514</v>
      </c>
      <c r="AL71" s="3537" t="s">
        <v>515</v>
      </c>
      <c r="AM71" s="3537"/>
      <c r="AN71" s="3537"/>
      <c r="AO71" s="3537"/>
      <c r="AP71" s="3537"/>
      <c r="AQ71" s="3537"/>
      <c r="AR71" s="3537"/>
      <c r="AS71" s="3537"/>
      <c r="AT71" s="3537"/>
      <c r="AU71" s="3537"/>
      <c r="AV71" s="3537"/>
      <c r="AW71" s="3537"/>
      <c r="AX71" s="3537"/>
      <c r="AY71" s="3537"/>
      <c r="AZ71" s="3537"/>
      <c r="BA71" s="3537"/>
      <c r="BB71" s="3537"/>
      <c r="BC71" s="3537"/>
      <c r="BD71" s="3537"/>
      <c r="BE71" s="3537"/>
      <c r="BF71" s="3537"/>
      <c r="BG71" s="3537"/>
      <c r="BH71" s="3537"/>
      <c r="BI71" s="3537"/>
      <c r="BJ71" s="3537"/>
      <c r="BK71" s="3537"/>
      <c r="BL71" s="3538"/>
    </row>
    <row r="72" spans="1:64" ht="15" customHeight="1">
      <c r="A72" s="3496" t="s">
        <v>905</v>
      </c>
      <c r="B72" s="3497"/>
      <c r="C72" s="3504" t="s">
        <v>735</v>
      </c>
      <c r="D72" s="3505"/>
      <c r="E72" s="3505"/>
      <c r="F72" s="3505"/>
      <c r="G72" s="3505"/>
      <c r="H72" s="3505"/>
      <c r="I72" s="3505"/>
      <c r="J72" s="3505"/>
      <c r="K72" s="3505"/>
      <c r="L72" s="3505"/>
      <c r="M72" s="3505"/>
      <c r="N72" s="3505"/>
      <c r="O72" s="3505"/>
      <c r="P72" s="3505"/>
      <c r="Q72" s="3505"/>
      <c r="R72" s="3505"/>
      <c r="S72" s="3505"/>
      <c r="T72" s="3505"/>
      <c r="U72" s="3505"/>
      <c r="V72" s="3505"/>
      <c r="W72" s="3505"/>
      <c r="X72" s="3505"/>
      <c r="Y72" s="3505"/>
      <c r="Z72" s="3505"/>
      <c r="AA72" s="3505"/>
      <c r="AB72" s="3505"/>
      <c r="AC72" s="3505"/>
      <c r="AD72" s="3505"/>
      <c r="AE72" s="3505"/>
      <c r="AF72" s="3505"/>
      <c r="AG72" s="3506"/>
      <c r="AH72" s="3517"/>
      <c r="AI72" s="3518"/>
      <c r="AK72" s="113" t="s">
        <v>514</v>
      </c>
      <c r="AL72" s="3537" t="s">
        <v>513</v>
      </c>
      <c r="AM72" s="3537"/>
      <c r="AN72" s="3537"/>
      <c r="AO72" s="3537"/>
      <c r="AP72" s="3537"/>
      <c r="AQ72" s="3537"/>
      <c r="AR72" s="3537"/>
      <c r="AS72" s="3537"/>
      <c r="AT72" s="3537"/>
      <c r="AU72" s="3537"/>
      <c r="AV72" s="3537"/>
      <c r="AW72" s="3537"/>
      <c r="AX72" s="3537"/>
      <c r="AY72" s="3537"/>
      <c r="AZ72" s="3537"/>
      <c r="BA72" s="3537"/>
      <c r="BB72" s="3537"/>
      <c r="BC72" s="3537"/>
      <c r="BD72" s="3537"/>
      <c r="BE72" s="3537"/>
      <c r="BF72" s="3537"/>
      <c r="BG72" s="3537"/>
      <c r="BH72" s="3537"/>
      <c r="BI72" s="3537"/>
      <c r="BJ72" s="3537"/>
      <c r="BK72" s="3537"/>
      <c r="BL72" s="3538"/>
    </row>
    <row r="73" spans="1:64" ht="15" customHeight="1">
      <c r="A73" s="3498"/>
      <c r="B73" s="3499"/>
      <c r="C73" s="3523"/>
      <c r="D73" s="3524"/>
      <c r="E73" s="3524"/>
      <c r="F73" s="3524"/>
      <c r="G73" s="3524"/>
      <c r="H73" s="3524"/>
      <c r="I73" s="3524"/>
      <c r="J73" s="3524"/>
      <c r="K73" s="3524"/>
      <c r="L73" s="3524"/>
      <c r="M73" s="3524"/>
      <c r="N73" s="3524"/>
      <c r="O73" s="3524"/>
      <c r="P73" s="3524"/>
      <c r="Q73" s="3524"/>
      <c r="R73" s="3524"/>
      <c r="S73" s="3524"/>
      <c r="T73" s="3524"/>
      <c r="U73" s="3524"/>
      <c r="V73" s="3524"/>
      <c r="W73" s="3524"/>
      <c r="X73" s="3524"/>
      <c r="Y73" s="3524"/>
      <c r="Z73" s="3524"/>
      <c r="AA73" s="3524"/>
      <c r="AB73" s="3524"/>
      <c r="AC73" s="3524"/>
      <c r="AD73" s="3524"/>
      <c r="AE73" s="3524"/>
      <c r="AF73" s="3524"/>
      <c r="AG73" s="3525"/>
      <c r="AH73" s="3521"/>
      <c r="AI73" s="3522"/>
      <c r="AK73" s="114"/>
      <c r="AL73" s="3596"/>
      <c r="AM73" s="3596"/>
      <c r="AN73" s="3596"/>
      <c r="AO73" s="3596"/>
      <c r="AP73" s="3596"/>
      <c r="AQ73" s="3596"/>
      <c r="AR73" s="3596"/>
      <c r="AS73" s="3596"/>
      <c r="AT73" s="3596"/>
      <c r="AU73" s="3596"/>
      <c r="AV73" s="3596"/>
      <c r="AW73" s="3596"/>
      <c r="AX73" s="3596"/>
      <c r="AY73" s="3596"/>
      <c r="AZ73" s="3596"/>
      <c r="BA73" s="3596"/>
      <c r="BB73" s="3596"/>
      <c r="BC73" s="3596"/>
      <c r="BD73" s="3596"/>
      <c r="BE73" s="3596"/>
      <c r="BF73" s="3596"/>
      <c r="BG73" s="3596"/>
      <c r="BH73" s="3596"/>
      <c r="BI73" s="3596"/>
      <c r="BJ73" s="3596"/>
      <c r="BK73" s="3596"/>
      <c r="BL73" s="3597"/>
    </row>
    <row r="74" spans="1:64" ht="15" customHeight="1">
      <c r="A74" s="3498"/>
      <c r="B74" s="3499"/>
      <c r="C74" s="3507" t="s">
        <v>512</v>
      </c>
      <c r="D74" s="3508"/>
      <c r="E74" s="3508"/>
      <c r="F74" s="3508"/>
      <c r="G74" s="3508"/>
      <c r="H74" s="3508"/>
      <c r="I74" s="3508"/>
      <c r="J74" s="3508"/>
      <c r="K74" s="3508"/>
      <c r="L74" s="3508"/>
      <c r="M74" s="3508"/>
      <c r="N74" s="3508"/>
      <c r="O74" s="3508"/>
      <c r="P74" s="3508"/>
      <c r="Q74" s="3508"/>
      <c r="R74" s="3508"/>
      <c r="S74" s="3508"/>
      <c r="T74" s="3508"/>
      <c r="U74" s="3508"/>
      <c r="V74" s="3508"/>
      <c r="W74" s="3508"/>
      <c r="X74" s="3508"/>
      <c r="Y74" s="3508"/>
      <c r="Z74" s="3508"/>
      <c r="AA74" s="3508"/>
      <c r="AB74" s="3508"/>
      <c r="AC74" s="3508"/>
      <c r="AD74" s="3508"/>
      <c r="AE74" s="3508"/>
      <c r="AF74" s="3508"/>
      <c r="AG74" s="3509"/>
      <c r="AH74" s="3519"/>
      <c r="AI74" s="3520"/>
    </row>
    <row r="75" spans="1:64" ht="15" customHeight="1">
      <c r="A75" s="3496" t="s">
        <v>906</v>
      </c>
      <c r="B75" s="3497"/>
      <c r="C75" s="3504" t="s">
        <v>815</v>
      </c>
      <c r="D75" s="3505"/>
      <c r="E75" s="3505"/>
      <c r="F75" s="3505"/>
      <c r="G75" s="3505"/>
      <c r="H75" s="3505"/>
      <c r="I75" s="3505"/>
      <c r="J75" s="3505"/>
      <c r="K75" s="3505"/>
      <c r="L75" s="3505"/>
      <c r="M75" s="3505"/>
      <c r="N75" s="3505"/>
      <c r="O75" s="3505"/>
      <c r="P75" s="3505"/>
      <c r="Q75" s="3505"/>
      <c r="R75" s="3505"/>
      <c r="S75" s="3505"/>
      <c r="T75" s="3505"/>
      <c r="U75" s="3505"/>
      <c r="V75" s="3505"/>
      <c r="W75" s="3505"/>
      <c r="X75" s="3505"/>
      <c r="Y75" s="3505"/>
      <c r="Z75" s="3505"/>
      <c r="AA75" s="3505"/>
      <c r="AB75" s="3505"/>
      <c r="AC75" s="3505"/>
      <c r="AD75" s="3505"/>
      <c r="AE75" s="3505"/>
      <c r="AF75" s="3505"/>
      <c r="AG75" s="3506"/>
      <c r="AH75" s="3517"/>
      <c r="AI75" s="3518"/>
    </row>
    <row r="76" spans="1:64" ht="15" customHeight="1">
      <c r="A76" s="3498"/>
      <c r="B76" s="3499"/>
      <c r="C76" s="3507"/>
      <c r="D76" s="3508"/>
      <c r="E76" s="3508"/>
      <c r="F76" s="3508"/>
      <c r="G76" s="3508"/>
      <c r="H76" s="3508"/>
      <c r="I76" s="3508"/>
      <c r="J76" s="3508"/>
      <c r="K76" s="3508"/>
      <c r="L76" s="3508"/>
      <c r="M76" s="3508"/>
      <c r="N76" s="3508"/>
      <c r="O76" s="3508"/>
      <c r="P76" s="3508"/>
      <c r="Q76" s="3508"/>
      <c r="R76" s="3508"/>
      <c r="S76" s="3508"/>
      <c r="T76" s="3508"/>
      <c r="U76" s="3508"/>
      <c r="V76" s="3508"/>
      <c r="W76" s="3508"/>
      <c r="X76" s="3508"/>
      <c r="Y76" s="3508"/>
      <c r="Z76" s="3508"/>
      <c r="AA76" s="3508"/>
      <c r="AB76" s="3508"/>
      <c r="AC76" s="3508"/>
      <c r="AD76" s="3508"/>
      <c r="AE76" s="3508"/>
      <c r="AF76" s="3508"/>
      <c r="AG76" s="3509"/>
      <c r="AH76" s="3519"/>
      <c r="AI76" s="3520"/>
    </row>
    <row r="77" spans="1:64" ht="15" customHeight="1">
      <c r="A77" s="3498"/>
      <c r="B77" s="3499"/>
      <c r="C77" s="3510" t="s">
        <v>330</v>
      </c>
      <c r="D77" s="3510"/>
      <c r="E77" s="3511" t="s">
        <v>334</v>
      </c>
      <c r="F77" s="3511"/>
      <c r="G77" s="3511"/>
      <c r="H77" s="3511"/>
      <c r="I77" s="3511"/>
      <c r="J77" s="3511"/>
      <c r="K77" s="3511"/>
      <c r="L77" s="3511"/>
      <c r="M77" s="3511"/>
      <c r="N77" s="3511"/>
      <c r="O77" s="3511"/>
      <c r="P77" s="3511"/>
      <c r="Q77" s="3511"/>
      <c r="R77" s="3511"/>
      <c r="S77" s="3511"/>
      <c r="T77" s="3511"/>
      <c r="U77" s="3511"/>
      <c r="V77" s="3511"/>
      <c r="W77" s="3511"/>
      <c r="X77" s="3511"/>
      <c r="Y77" s="3511"/>
      <c r="Z77" s="3511"/>
      <c r="AA77" s="3511"/>
      <c r="AB77" s="3511"/>
      <c r="AC77" s="3511"/>
      <c r="AD77" s="3511"/>
      <c r="AE77" s="3511"/>
      <c r="AF77" s="3511"/>
      <c r="AG77" s="3511"/>
      <c r="AH77" s="3519"/>
      <c r="AI77" s="3520"/>
    </row>
    <row r="78" spans="1:64" ht="15" customHeight="1">
      <c r="A78" s="3498"/>
      <c r="B78" s="3499"/>
      <c r="C78" s="3510" t="s">
        <v>473</v>
      </c>
      <c r="D78" s="3510"/>
      <c r="E78" s="3511" t="s">
        <v>335</v>
      </c>
      <c r="F78" s="3511"/>
      <c r="G78" s="3511"/>
      <c r="H78" s="3511"/>
      <c r="I78" s="3511"/>
      <c r="J78" s="3511"/>
      <c r="K78" s="3511"/>
      <c r="L78" s="3511"/>
      <c r="M78" s="3511"/>
      <c r="N78" s="3511"/>
      <c r="O78" s="3511"/>
      <c r="P78" s="3511"/>
      <c r="Q78" s="3511"/>
      <c r="R78" s="3511"/>
      <c r="S78" s="3511"/>
      <c r="T78" s="3511"/>
      <c r="U78" s="3511"/>
      <c r="V78" s="3511"/>
      <c r="W78" s="3511"/>
      <c r="X78" s="3511"/>
      <c r="Y78" s="3511"/>
      <c r="Z78" s="3511"/>
      <c r="AA78" s="3511"/>
      <c r="AB78" s="3511"/>
      <c r="AC78" s="3511"/>
      <c r="AD78" s="3511"/>
      <c r="AE78" s="3511"/>
      <c r="AF78" s="3511"/>
      <c r="AG78" s="3511"/>
      <c r="AH78" s="3519"/>
      <c r="AI78" s="3520"/>
    </row>
    <row r="79" spans="1:64" ht="15" customHeight="1">
      <c r="A79" s="3498"/>
      <c r="B79" s="3499"/>
      <c r="C79" s="3510" t="s">
        <v>331</v>
      </c>
      <c r="D79" s="3510"/>
      <c r="E79" s="3511" t="s">
        <v>336</v>
      </c>
      <c r="F79" s="3511"/>
      <c r="G79" s="3511"/>
      <c r="H79" s="3511"/>
      <c r="I79" s="3511"/>
      <c r="J79" s="3511"/>
      <c r="K79" s="3511"/>
      <c r="L79" s="3511"/>
      <c r="M79" s="3511"/>
      <c r="N79" s="3511"/>
      <c r="O79" s="3511"/>
      <c r="P79" s="3511"/>
      <c r="Q79" s="3511"/>
      <c r="R79" s="3511"/>
      <c r="S79" s="3511"/>
      <c r="T79" s="3511"/>
      <c r="U79" s="3511"/>
      <c r="V79" s="3511"/>
      <c r="W79" s="3511"/>
      <c r="X79" s="3511"/>
      <c r="Y79" s="3511"/>
      <c r="Z79" s="3511"/>
      <c r="AA79" s="3511"/>
      <c r="AB79" s="3511"/>
      <c r="AC79" s="3511"/>
      <c r="AD79" s="3511"/>
      <c r="AE79" s="3511"/>
      <c r="AF79" s="3511"/>
      <c r="AG79" s="3511"/>
      <c r="AH79" s="3519"/>
      <c r="AI79" s="3520"/>
    </row>
    <row r="80" spans="1:64" ht="15" customHeight="1">
      <c r="A80" s="3498"/>
      <c r="B80" s="3499"/>
      <c r="C80" s="3512" t="s">
        <v>468</v>
      </c>
      <c r="D80" s="3510"/>
      <c r="E80" s="3560" t="s">
        <v>858</v>
      </c>
      <c r="F80" s="3560"/>
      <c r="G80" s="3560"/>
      <c r="H80" s="3560"/>
      <c r="I80" s="3560"/>
      <c r="J80" s="3560"/>
      <c r="K80" s="3560"/>
      <c r="L80" s="3560"/>
      <c r="M80" s="3560"/>
      <c r="N80" s="3560"/>
      <c r="O80" s="3560"/>
      <c r="P80" s="3560"/>
      <c r="Q80" s="3560"/>
      <c r="R80" s="3560"/>
      <c r="S80" s="3560"/>
      <c r="T80" s="3560"/>
      <c r="U80" s="3560"/>
      <c r="V80" s="3560"/>
      <c r="W80" s="3560"/>
      <c r="X80" s="3560"/>
      <c r="Y80" s="3560"/>
      <c r="Z80" s="3560"/>
      <c r="AA80" s="3560"/>
      <c r="AB80" s="3560"/>
      <c r="AC80" s="3560"/>
      <c r="AD80" s="3560"/>
      <c r="AE80" s="3560"/>
      <c r="AF80" s="3560"/>
      <c r="AG80" s="3625"/>
      <c r="AH80" s="3519"/>
      <c r="AI80" s="3520"/>
    </row>
    <row r="81" spans="1:35" ht="15" customHeight="1">
      <c r="A81" s="3498"/>
      <c r="B81" s="3499"/>
      <c r="C81" s="3513"/>
      <c r="D81" s="3514"/>
      <c r="E81" s="3560"/>
      <c r="F81" s="3560"/>
      <c r="G81" s="3560"/>
      <c r="H81" s="3560"/>
      <c r="I81" s="3560"/>
      <c r="J81" s="3560"/>
      <c r="K81" s="3560"/>
      <c r="L81" s="3560"/>
      <c r="M81" s="3560"/>
      <c r="N81" s="3560"/>
      <c r="O81" s="3560"/>
      <c r="P81" s="3560"/>
      <c r="Q81" s="3560"/>
      <c r="R81" s="3560"/>
      <c r="S81" s="3560"/>
      <c r="T81" s="3560"/>
      <c r="U81" s="3560"/>
      <c r="V81" s="3560"/>
      <c r="W81" s="3560"/>
      <c r="X81" s="3560"/>
      <c r="Y81" s="3560"/>
      <c r="Z81" s="3560"/>
      <c r="AA81" s="3560"/>
      <c r="AB81" s="3560"/>
      <c r="AC81" s="3560"/>
      <c r="AD81" s="3560"/>
      <c r="AE81" s="3560"/>
      <c r="AF81" s="3560"/>
      <c r="AG81" s="3625"/>
      <c r="AH81" s="3519"/>
      <c r="AI81" s="3520"/>
    </row>
    <row r="82" spans="1:35" ht="15" customHeight="1">
      <c r="A82" s="3498"/>
      <c r="B82" s="3499"/>
      <c r="C82" s="3513"/>
      <c r="D82" s="3514"/>
      <c r="E82" s="3560"/>
      <c r="F82" s="3560"/>
      <c r="G82" s="3560"/>
      <c r="H82" s="3560"/>
      <c r="I82" s="3560"/>
      <c r="J82" s="3560"/>
      <c r="K82" s="3560"/>
      <c r="L82" s="3560"/>
      <c r="M82" s="3560"/>
      <c r="N82" s="3560"/>
      <c r="O82" s="3560"/>
      <c r="P82" s="3560"/>
      <c r="Q82" s="3560"/>
      <c r="R82" s="3560"/>
      <c r="S82" s="3560"/>
      <c r="T82" s="3560"/>
      <c r="U82" s="3560"/>
      <c r="V82" s="3560"/>
      <c r="W82" s="3560"/>
      <c r="X82" s="3560"/>
      <c r="Y82" s="3560"/>
      <c r="Z82" s="3560"/>
      <c r="AA82" s="3560"/>
      <c r="AB82" s="3560"/>
      <c r="AC82" s="3560"/>
      <c r="AD82" s="3560"/>
      <c r="AE82" s="3560"/>
      <c r="AF82" s="3560"/>
      <c r="AG82" s="3625"/>
      <c r="AH82" s="3519"/>
      <c r="AI82" s="3520"/>
    </row>
    <row r="83" spans="1:35" ht="15" customHeight="1">
      <c r="A83" s="3498"/>
      <c r="B83" s="3499"/>
      <c r="C83" s="3512" t="s">
        <v>332</v>
      </c>
      <c r="D83" s="3510"/>
      <c r="E83" s="3560" t="s">
        <v>859</v>
      </c>
      <c r="F83" s="3560"/>
      <c r="G83" s="3560"/>
      <c r="H83" s="3560"/>
      <c r="I83" s="3560"/>
      <c r="J83" s="3560"/>
      <c r="K83" s="3560"/>
      <c r="L83" s="3560"/>
      <c r="M83" s="3560"/>
      <c r="N83" s="3560"/>
      <c r="O83" s="3560"/>
      <c r="P83" s="3560"/>
      <c r="Q83" s="3560"/>
      <c r="R83" s="3560"/>
      <c r="S83" s="3560"/>
      <c r="T83" s="3560"/>
      <c r="U83" s="3560"/>
      <c r="V83" s="3560"/>
      <c r="W83" s="3560"/>
      <c r="X83" s="3560"/>
      <c r="Y83" s="3560"/>
      <c r="Z83" s="3560"/>
      <c r="AA83" s="3560"/>
      <c r="AB83" s="3560"/>
      <c r="AC83" s="3560"/>
      <c r="AD83" s="3560"/>
      <c r="AE83" s="3560"/>
      <c r="AF83" s="3560"/>
      <c r="AG83" s="3560"/>
      <c r="AH83" s="3519"/>
      <c r="AI83" s="3520"/>
    </row>
    <row r="84" spans="1:35" ht="15" customHeight="1">
      <c r="A84" s="3498"/>
      <c r="B84" s="3499"/>
      <c r="C84" s="3512"/>
      <c r="D84" s="3510"/>
      <c r="E84" s="3560"/>
      <c r="F84" s="3560"/>
      <c r="G84" s="3560"/>
      <c r="H84" s="3560"/>
      <c r="I84" s="3560"/>
      <c r="J84" s="3560"/>
      <c r="K84" s="3560"/>
      <c r="L84" s="3560"/>
      <c r="M84" s="3560"/>
      <c r="N84" s="3560"/>
      <c r="O84" s="3560"/>
      <c r="P84" s="3560"/>
      <c r="Q84" s="3560"/>
      <c r="R84" s="3560"/>
      <c r="S84" s="3560"/>
      <c r="T84" s="3560"/>
      <c r="U84" s="3560"/>
      <c r="V84" s="3560"/>
      <c r="W84" s="3560"/>
      <c r="X84" s="3560"/>
      <c r="Y84" s="3560"/>
      <c r="Z84" s="3560"/>
      <c r="AA84" s="3560"/>
      <c r="AB84" s="3560"/>
      <c r="AC84" s="3560"/>
      <c r="AD84" s="3560"/>
      <c r="AE84" s="3560"/>
      <c r="AF84" s="3560"/>
      <c r="AG84" s="3560"/>
      <c r="AH84" s="3519"/>
      <c r="AI84" s="3520"/>
    </row>
    <row r="85" spans="1:35" ht="15" customHeight="1">
      <c r="A85" s="3500"/>
      <c r="B85" s="3501"/>
      <c r="C85" s="3619"/>
      <c r="D85" s="3620"/>
      <c r="E85" s="3621"/>
      <c r="F85" s="3621"/>
      <c r="G85" s="3621"/>
      <c r="H85" s="3621"/>
      <c r="I85" s="3621"/>
      <c r="J85" s="3621"/>
      <c r="K85" s="3621"/>
      <c r="L85" s="3621"/>
      <c r="M85" s="3621"/>
      <c r="N85" s="3621"/>
      <c r="O85" s="3621"/>
      <c r="P85" s="3621"/>
      <c r="Q85" s="3621"/>
      <c r="R85" s="3621"/>
      <c r="S85" s="3621"/>
      <c r="T85" s="3621"/>
      <c r="U85" s="3621"/>
      <c r="V85" s="3621"/>
      <c r="W85" s="3621"/>
      <c r="X85" s="3621"/>
      <c r="Y85" s="3621"/>
      <c r="Z85" s="3621"/>
      <c r="AA85" s="3621"/>
      <c r="AB85" s="3621"/>
      <c r="AC85" s="3621"/>
      <c r="AD85" s="3621"/>
      <c r="AE85" s="3621"/>
      <c r="AF85" s="3621"/>
      <c r="AG85" s="3621"/>
      <c r="AH85" s="3521"/>
      <c r="AI85" s="3522"/>
    </row>
    <row r="86" spans="1:35" ht="15" customHeight="1">
      <c r="A86" s="3496" t="s">
        <v>907</v>
      </c>
      <c r="B86" s="3497"/>
      <c r="C86" s="3504" t="s">
        <v>511</v>
      </c>
      <c r="D86" s="3505"/>
      <c r="E86" s="3505"/>
      <c r="F86" s="3505"/>
      <c r="G86" s="3505"/>
      <c r="H86" s="3505"/>
      <c r="I86" s="3505"/>
      <c r="J86" s="3505"/>
      <c r="K86" s="3505"/>
      <c r="L86" s="3505"/>
      <c r="M86" s="3505"/>
      <c r="N86" s="3505"/>
      <c r="O86" s="3505"/>
      <c r="P86" s="3505"/>
      <c r="Q86" s="3505"/>
      <c r="R86" s="3505"/>
      <c r="S86" s="3505"/>
      <c r="T86" s="3505"/>
      <c r="U86" s="3505"/>
      <c r="V86" s="3505"/>
      <c r="W86" s="3505"/>
      <c r="X86" s="3505"/>
      <c r="Y86" s="3505"/>
      <c r="Z86" s="3505"/>
      <c r="AA86" s="3505"/>
      <c r="AB86" s="3505"/>
      <c r="AC86" s="3505"/>
      <c r="AD86" s="3505"/>
      <c r="AE86" s="3505"/>
      <c r="AF86" s="3505"/>
      <c r="AG86" s="3506"/>
      <c r="AH86" s="3517"/>
      <c r="AI86" s="3518"/>
    </row>
    <row r="87" spans="1:35" ht="15" customHeight="1">
      <c r="A87" s="3498"/>
      <c r="B87" s="3499"/>
      <c r="C87" s="3507"/>
      <c r="D87" s="3508"/>
      <c r="E87" s="3508"/>
      <c r="F87" s="3508"/>
      <c r="G87" s="3508"/>
      <c r="H87" s="3508"/>
      <c r="I87" s="3508"/>
      <c r="J87" s="3508"/>
      <c r="K87" s="3508"/>
      <c r="L87" s="3508"/>
      <c r="M87" s="3508"/>
      <c r="N87" s="3508"/>
      <c r="O87" s="3508"/>
      <c r="P87" s="3508"/>
      <c r="Q87" s="3508"/>
      <c r="R87" s="3508"/>
      <c r="S87" s="3508"/>
      <c r="T87" s="3508"/>
      <c r="U87" s="3508"/>
      <c r="V87" s="3508"/>
      <c r="W87" s="3508"/>
      <c r="X87" s="3508"/>
      <c r="Y87" s="3508"/>
      <c r="Z87" s="3508"/>
      <c r="AA87" s="3508"/>
      <c r="AB87" s="3508"/>
      <c r="AC87" s="3508"/>
      <c r="AD87" s="3508"/>
      <c r="AE87" s="3508"/>
      <c r="AF87" s="3508"/>
      <c r="AG87" s="3509"/>
      <c r="AH87" s="3519"/>
      <c r="AI87" s="3520"/>
    </row>
    <row r="88" spans="1:35" ht="11.25" customHeight="1">
      <c r="A88" s="3498"/>
      <c r="B88" s="3499"/>
      <c r="C88" s="3507"/>
      <c r="D88" s="3508"/>
      <c r="E88" s="3508"/>
      <c r="F88" s="3508"/>
      <c r="G88" s="3508"/>
      <c r="H88" s="3508"/>
      <c r="I88" s="3508"/>
      <c r="J88" s="3508"/>
      <c r="K88" s="3508"/>
      <c r="L88" s="3508"/>
      <c r="M88" s="3508"/>
      <c r="N88" s="3508"/>
      <c r="O88" s="3508"/>
      <c r="P88" s="3508"/>
      <c r="Q88" s="3508"/>
      <c r="R88" s="3508"/>
      <c r="S88" s="3508"/>
      <c r="T88" s="3508"/>
      <c r="U88" s="3508"/>
      <c r="V88" s="3508"/>
      <c r="W88" s="3508"/>
      <c r="X88" s="3508"/>
      <c r="Y88" s="3508"/>
      <c r="Z88" s="3508"/>
      <c r="AA88" s="3508"/>
      <c r="AB88" s="3508"/>
      <c r="AC88" s="3508"/>
      <c r="AD88" s="3508"/>
      <c r="AE88" s="3508"/>
      <c r="AF88" s="3508"/>
      <c r="AG88" s="3509"/>
      <c r="AH88" s="3519"/>
      <c r="AI88" s="3520"/>
    </row>
    <row r="89" spans="1:35" ht="15" customHeight="1">
      <c r="A89" s="3498"/>
      <c r="B89" s="3499"/>
      <c r="C89" s="3512" t="s">
        <v>487</v>
      </c>
      <c r="D89" s="3510"/>
      <c r="E89" s="3511" t="s">
        <v>334</v>
      </c>
      <c r="F89" s="3511"/>
      <c r="G89" s="3511"/>
      <c r="H89" s="3511"/>
      <c r="I89" s="3511"/>
      <c r="J89" s="3511"/>
      <c r="K89" s="3511"/>
      <c r="L89" s="3511"/>
      <c r="M89" s="3511"/>
      <c r="N89" s="3511"/>
      <c r="O89" s="3511"/>
      <c r="P89" s="3511"/>
      <c r="Q89" s="3511"/>
      <c r="R89" s="3511"/>
      <c r="S89" s="3511"/>
      <c r="T89" s="3511"/>
      <c r="U89" s="3511"/>
      <c r="V89" s="3511"/>
      <c r="W89" s="3511"/>
      <c r="X89" s="3511"/>
      <c r="Y89" s="3511"/>
      <c r="Z89" s="3511"/>
      <c r="AA89" s="3511"/>
      <c r="AB89" s="3511"/>
      <c r="AC89" s="3511"/>
      <c r="AD89" s="3511"/>
      <c r="AE89" s="3511"/>
      <c r="AF89" s="3511"/>
      <c r="AG89" s="3511"/>
      <c r="AH89" s="3519"/>
      <c r="AI89" s="3520"/>
    </row>
    <row r="90" spans="1:35" ht="15" customHeight="1">
      <c r="A90" s="3498"/>
      <c r="B90" s="3499"/>
      <c r="C90" s="3512" t="s">
        <v>473</v>
      </c>
      <c r="D90" s="3510"/>
      <c r="E90" s="3511" t="s">
        <v>335</v>
      </c>
      <c r="F90" s="3511"/>
      <c r="G90" s="3511"/>
      <c r="H90" s="3511"/>
      <c r="I90" s="3511"/>
      <c r="J90" s="3511"/>
      <c r="K90" s="3511"/>
      <c r="L90" s="3511"/>
      <c r="M90" s="3511"/>
      <c r="N90" s="3511"/>
      <c r="O90" s="3511"/>
      <c r="P90" s="3511"/>
      <c r="Q90" s="3511"/>
      <c r="R90" s="3511"/>
      <c r="S90" s="3511"/>
      <c r="T90" s="3511"/>
      <c r="U90" s="3511"/>
      <c r="V90" s="3511"/>
      <c r="W90" s="3511"/>
      <c r="X90" s="3511"/>
      <c r="Y90" s="3511"/>
      <c r="Z90" s="3511"/>
      <c r="AA90" s="3511"/>
      <c r="AB90" s="3511"/>
      <c r="AC90" s="3511"/>
      <c r="AD90" s="3511"/>
      <c r="AE90" s="3511"/>
      <c r="AF90" s="3511"/>
      <c r="AG90" s="3511"/>
      <c r="AH90" s="3519"/>
      <c r="AI90" s="3520"/>
    </row>
    <row r="91" spans="1:35" ht="15" customHeight="1">
      <c r="A91" s="3498"/>
      <c r="B91" s="3499"/>
      <c r="C91" s="3512" t="s">
        <v>482</v>
      </c>
      <c r="D91" s="3510"/>
      <c r="E91" s="3511" t="s">
        <v>336</v>
      </c>
      <c r="F91" s="3511"/>
      <c r="G91" s="3511"/>
      <c r="H91" s="3511"/>
      <c r="I91" s="3511"/>
      <c r="J91" s="3511"/>
      <c r="K91" s="3511"/>
      <c r="L91" s="3511"/>
      <c r="M91" s="3511"/>
      <c r="N91" s="3511"/>
      <c r="O91" s="3511"/>
      <c r="P91" s="3511"/>
      <c r="Q91" s="3511"/>
      <c r="R91" s="3511"/>
      <c r="S91" s="3511"/>
      <c r="T91" s="3511"/>
      <c r="U91" s="3511"/>
      <c r="V91" s="3511"/>
      <c r="W91" s="3511"/>
      <c r="X91" s="3511"/>
      <c r="Y91" s="3511"/>
      <c r="Z91" s="3511"/>
      <c r="AA91" s="3511"/>
      <c r="AB91" s="3511"/>
      <c r="AC91" s="3511"/>
      <c r="AD91" s="3511"/>
      <c r="AE91" s="3511"/>
      <c r="AF91" s="3511"/>
      <c r="AG91" s="3511"/>
      <c r="AH91" s="3519"/>
      <c r="AI91" s="3520"/>
    </row>
    <row r="92" spans="1:35" ht="15" customHeight="1">
      <c r="A92" s="3498"/>
      <c r="B92" s="3499"/>
      <c r="C92" s="3512" t="s">
        <v>468</v>
      </c>
      <c r="D92" s="3510"/>
      <c r="E92" s="3560" t="s">
        <v>858</v>
      </c>
      <c r="F92" s="3560"/>
      <c r="G92" s="3560"/>
      <c r="H92" s="3560"/>
      <c r="I92" s="3560"/>
      <c r="J92" s="3560"/>
      <c r="K92" s="3560"/>
      <c r="L92" s="3560"/>
      <c r="M92" s="3560"/>
      <c r="N92" s="3560"/>
      <c r="O92" s="3560"/>
      <c r="P92" s="3560"/>
      <c r="Q92" s="3560"/>
      <c r="R92" s="3560"/>
      <c r="S92" s="3560"/>
      <c r="T92" s="3560"/>
      <c r="U92" s="3560"/>
      <c r="V92" s="3560"/>
      <c r="W92" s="3560"/>
      <c r="X92" s="3560"/>
      <c r="Y92" s="3560"/>
      <c r="Z92" s="3560"/>
      <c r="AA92" s="3560"/>
      <c r="AB92" s="3560"/>
      <c r="AC92" s="3560"/>
      <c r="AD92" s="3560"/>
      <c r="AE92" s="3560"/>
      <c r="AF92" s="3560"/>
      <c r="AG92" s="3560"/>
      <c r="AH92" s="3519"/>
      <c r="AI92" s="3520"/>
    </row>
    <row r="93" spans="1:35" ht="15" customHeight="1">
      <c r="A93" s="3498"/>
      <c r="B93" s="3499"/>
      <c r="C93" s="3512"/>
      <c r="D93" s="3510"/>
      <c r="E93" s="3560"/>
      <c r="F93" s="3560"/>
      <c r="G93" s="3560"/>
      <c r="H93" s="3560"/>
      <c r="I93" s="3560"/>
      <c r="J93" s="3560"/>
      <c r="K93" s="3560"/>
      <c r="L93" s="3560"/>
      <c r="M93" s="3560"/>
      <c r="N93" s="3560"/>
      <c r="O93" s="3560"/>
      <c r="P93" s="3560"/>
      <c r="Q93" s="3560"/>
      <c r="R93" s="3560"/>
      <c r="S93" s="3560"/>
      <c r="T93" s="3560"/>
      <c r="U93" s="3560"/>
      <c r="V93" s="3560"/>
      <c r="W93" s="3560"/>
      <c r="X93" s="3560"/>
      <c r="Y93" s="3560"/>
      <c r="Z93" s="3560"/>
      <c r="AA93" s="3560"/>
      <c r="AB93" s="3560"/>
      <c r="AC93" s="3560"/>
      <c r="AD93" s="3560"/>
      <c r="AE93" s="3560"/>
      <c r="AF93" s="3560"/>
      <c r="AG93" s="3560"/>
      <c r="AH93" s="3519"/>
      <c r="AI93" s="3520"/>
    </row>
    <row r="94" spans="1:35" ht="15" customHeight="1">
      <c r="A94" s="3498"/>
      <c r="B94" s="3499"/>
      <c r="C94" s="3513"/>
      <c r="D94" s="3514"/>
      <c r="E94" s="3560"/>
      <c r="F94" s="3560"/>
      <c r="G94" s="3560"/>
      <c r="H94" s="3560"/>
      <c r="I94" s="3560"/>
      <c r="J94" s="3560"/>
      <c r="K94" s="3560"/>
      <c r="L94" s="3560"/>
      <c r="M94" s="3560"/>
      <c r="N94" s="3560"/>
      <c r="O94" s="3560"/>
      <c r="P94" s="3560"/>
      <c r="Q94" s="3560"/>
      <c r="R94" s="3560"/>
      <c r="S94" s="3560"/>
      <c r="T94" s="3560"/>
      <c r="U94" s="3560"/>
      <c r="V94" s="3560"/>
      <c r="W94" s="3560"/>
      <c r="X94" s="3560"/>
      <c r="Y94" s="3560"/>
      <c r="Z94" s="3560"/>
      <c r="AA94" s="3560"/>
      <c r="AB94" s="3560"/>
      <c r="AC94" s="3560"/>
      <c r="AD94" s="3560"/>
      <c r="AE94" s="3560"/>
      <c r="AF94" s="3560"/>
      <c r="AG94" s="3560"/>
      <c r="AH94" s="3519"/>
      <c r="AI94" s="3520"/>
    </row>
    <row r="95" spans="1:35" ht="15" customHeight="1">
      <c r="A95" s="3498"/>
      <c r="B95" s="3499"/>
      <c r="C95" s="3512" t="s">
        <v>466</v>
      </c>
      <c r="D95" s="3510"/>
      <c r="E95" s="3560" t="s">
        <v>859</v>
      </c>
      <c r="F95" s="3560"/>
      <c r="G95" s="3560"/>
      <c r="H95" s="3560"/>
      <c r="I95" s="3560"/>
      <c r="J95" s="3560"/>
      <c r="K95" s="3560"/>
      <c r="L95" s="3560"/>
      <c r="M95" s="3560"/>
      <c r="N95" s="3560"/>
      <c r="O95" s="3560"/>
      <c r="P95" s="3560"/>
      <c r="Q95" s="3560"/>
      <c r="R95" s="3560"/>
      <c r="S95" s="3560"/>
      <c r="T95" s="3560"/>
      <c r="U95" s="3560"/>
      <c r="V95" s="3560"/>
      <c r="W95" s="3560"/>
      <c r="X95" s="3560"/>
      <c r="Y95" s="3560"/>
      <c r="Z95" s="3560"/>
      <c r="AA95" s="3560"/>
      <c r="AB95" s="3560"/>
      <c r="AC95" s="3560"/>
      <c r="AD95" s="3560"/>
      <c r="AE95" s="3560"/>
      <c r="AF95" s="3560"/>
      <c r="AG95" s="3560"/>
      <c r="AH95" s="3519"/>
      <c r="AI95" s="3520"/>
    </row>
    <row r="96" spans="1:35" ht="15" customHeight="1">
      <c r="A96" s="3498"/>
      <c r="B96" s="3499"/>
      <c r="C96" s="3512"/>
      <c r="D96" s="3510"/>
      <c r="E96" s="3560"/>
      <c r="F96" s="3560"/>
      <c r="G96" s="3560"/>
      <c r="H96" s="3560"/>
      <c r="I96" s="3560"/>
      <c r="J96" s="3560"/>
      <c r="K96" s="3560"/>
      <c r="L96" s="3560"/>
      <c r="M96" s="3560"/>
      <c r="N96" s="3560"/>
      <c r="O96" s="3560"/>
      <c r="P96" s="3560"/>
      <c r="Q96" s="3560"/>
      <c r="R96" s="3560"/>
      <c r="S96" s="3560"/>
      <c r="T96" s="3560"/>
      <c r="U96" s="3560"/>
      <c r="V96" s="3560"/>
      <c r="W96" s="3560"/>
      <c r="X96" s="3560"/>
      <c r="Y96" s="3560"/>
      <c r="Z96" s="3560"/>
      <c r="AA96" s="3560"/>
      <c r="AB96" s="3560"/>
      <c r="AC96" s="3560"/>
      <c r="AD96" s="3560"/>
      <c r="AE96" s="3560"/>
      <c r="AF96" s="3560"/>
      <c r="AG96" s="3560"/>
      <c r="AH96" s="3519"/>
      <c r="AI96" s="3520"/>
    </row>
    <row r="97" spans="1:64" ht="15" customHeight="1">
      <c r="A97" s="3500"/>
      <c r="B97" s="3501"/>
      <c r="C97" s="3619"/>
      <c r="D97" s="3620"/>
      <c r="E97" s="3621"/>
      <c r="F97" s="3621"/>
      <c r="G97" s="3621"/>
      <c r="H97" s="3621"/>
      <c r="I97" s="3621"/>
      <c r="J97" s="3621"/>
      <c r="K97" s="3621"/>
      <c r="L97" s="3621"/>
      <c r="M97" s="3621"/>
      <c r="N97" s="3621"/>
      <c r="O97" s="3621"/>
      <c r="P97" s="3621"/>
      <c r="Q97" s="3621"/>
      <c r="R97" s="3621"/>
      <c r="S97" s="3621"/>
      <c r="T97" s="3621"/>
      <c r="U97" s="3621"/>
      <c r="V97" s="3621"/>
      <c r="W97" s="3621"/>
      <c r="X97" s="3621"/>
      <c r="Y97" s="3621"/>
      <c r="Z97" s="3621"/>
      <c r="AA97" s="3621"/>
      <c r="AB97" s="3621"/>
      <c r="AC97" s="3621"/>
      <c r="AD97" s="3621"/>
      <c r="AE97" s="3621"/>
      <c r="AF97" s="3621"/>
      <c r="AG97" s="3621"/>
      <c r="AH97" s="3521"/>
      <c r="AI97" s="3522"/>
    </row>
    <row r="98" spans="1:64" ht="15" customHeight="1">
      <c r="A98" s="436"/>
      <c r="B98" s="436"/>
      <c r="C98" s="115"/>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07"/>
      <c r="AI98" s="107"/>
    </row>
    <row r="99" spans="1:64" ht="15" customHeight="1">
      <c r="A99" s="436"/>
      <c r="B99" s="436"/>
      <c r="C99" s="115"/>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07"/>
      <c r="AI99" s="107"/>
    </row>
    <row r="100" spans="1:64" ht="15" customHeight="1">
      <c r="A100" s="436"/>
      <c r="B100" s="436"/>
      <c r="C100" s="115"/>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07"/>
      <c r="AI100" s="107"/>
    </row>
    <row r="101" spans="1:64" ht="15" customHeight="1">
      <c r="A101" s="436"/>
      <c r="B101" s="436"/>
      <c r="C101" s="115"/>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07"/>
      <c r="AI101" s="107"/>
    </row>
    <row r="102" spans="1:64" ht="15" customHeight="1">
      <c r="A102" s="436"/>
      <c r="B102" s="436"/>
      <c r="C102" s="115"/>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07"/>
      <c r="AI102" s="107"/>
    </row>
    <row r="103" spans="1:64" ht="15" customHeight="1">
      <c r="A103" s="436"/>
      <c r="B103" s="436"/>
      <c r="C103" s="115"/>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07"/>
      <c r="AI103" s="107"/>
    </row>
    <row r="104" spans="1:64" ht="15" customHeight="1">
      <c r="A104" s="436"/>
      <c r="B104" s="436"/>
      <c r="C104" s="115"/>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07"/>
      <c r="AI104" s="107"/>
    </row>
    <row r="105" spans="1:64" ht="15" customHeight="1">
      <c r="A105" s="436"/>
      <c r="B105" s="436"/>
      <c r="C105" s="115"/>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07"/>
      <c r="AI105" s="107"/>
    </row>
    <row r="106" spans="1:64" ht="15" customHeight="1">
      <c r="A106" s="436"/>
      <c r="B106" s="436"/>
      <c r="C106" s="115"/>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07"/>
      <c r="AI106" s="107"/>
    </row>
    <row r="107" spans="1:64" ht="15" customHeight="1">
      <c r="A107" s="436"/>
      <c r="B107" s="436"/>
      <c r="C107" s="115"/>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07"/>
      <c r="AI107" s="107"/>
    </row>
    <row r="108" spans="1:64" ht="15" customHeight="1">
      <c r="A108" s="436"/>
      <c r="B108" s="436"/>
      <c r="C108" s="115"/>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07"/>
      <c r="AI108" s="107"/>
    </row>
    <row r="109" spans="1:64" ht="13.5">
      <c r="A109" s="3618">
        <v>31</v>
      </c>
      <c r="B109" s="3618"/>
      <c r="C109" s="3618"/>
      <c r="D109" s="3618"/>
      <c r="E109" s="3618"/>
      <c r="F109" s="3618"/>
      <c r="G109" s="3618"/>
      <c r="H109" s="3618"/>
      <c r="I109" s="3618"/>
      <c r="J109" s="3618"/>
      <c r="K109" s="3618"/>
      <c r="L109" s="3618"/>
      <c r="M109" s="3618"/>
      <c r="N109" s="3618"/>
      <c r="O109" s="3618"/>
      <c r="P109" s="3618"/>
      <c r="Q109" s="3618"/>
      <c r="R109" s="3618"/>
      <c r="S109" s="3618"/>
      <c r="T109" s="3618"/>
      <c r="U109" s="3618"/>
      <c r="V109" s="3618"/>
      <c r="W109" s="3618"/>
      <c r="X109" s="3618"/>
      <c r="Y109" s="3618"/>
      <c r="Z109" s="3618"/>
      <c r="AA109" s="3618"/>
      <c r="AB109" s="3618"/>
      <c r="AC109" s="3618"/>
      <c r="AD109" s="3618"/>
      <c r="AE109" s="3618"/>
      <c r="AF109" s="3618"/>
      <c r="AG109" s="3618"/>
      <c r="AH109" s="3618"/>
      <c r="AI109" s="3618"/>
    </row>
    <row r="110" spans="1:64" ht="15" customHeight="1">
      <c r="A110" s="3622"/>
      <c r="B110" s="3622"/>
      <c r="C110" s="3622"/>
      <c r="D110" s="3622"/>
      <c r="E110" s="3622"/>
      <c r="F110" s="3622"/>
      <c r="G110" s="3622"/>
      <c r="H110" s="3622"/>
      <c r="I110" s="3622"/>
      <c r="J110" s="3622"/>
      <c r="K110" s="3622"/>
      <c r="L110" s="3622"/>
      <c r="M110" s="3622"/>
      <c r="N110" s="3622"/>
      <c r="O110" s="3622"/>
      <c r="P110" s="3622"/>
      <c r="Q110" s="3622"/>
      <c r="R110" s="3622"/>
      <c r="S110" s="3622"/>
      <c r="T110" s="3622"/>
      <c r="U110" s="3622"/>
      <c r="V110" s="3622"/>
      <c r="W110" s="3622"/>
      <c r="X110" s="3622"/>
      <c r="Y110" s="3622"/>
      <c r="Z110" s="3622"/>
      <c r="AA110" s="3622"/>
      <c r="AB110" s="3622"/>
      <c r="AC110" s="3622"/>
      <c r="AD110" s="3622"/>
      <c r="AE110" s="3622"/>
      <c r="AF110" s="3622"/>
      <c r="AG110" s="3622"/>
      <c r="AH110" s="3622"/>
      <c r="AI110" s="3622"/>
    </row>
    <row r="111" spans="1:64" ht="18.75" customHeight="1">
      <c r="A111" s="3502" t="s">
        <v>337</v>
      </c>
      <c r="B111" s="3502"/>
      <c r="C111" s="3503" t="s">
        <v>510</v>
      </c>
      <c r="D111" s="3503"/>
      <c r="E111" s="3503"/>
      <c r="F111" s="3503"/>
      <c r="G111" s="3503"/>
      <c r="H111" s="3503"/>
      <c r="I111" s="3503"/>
      <c r="J111" s="3503"/>
      <c r="K111" s="3503"/>
      <c r="L111" s="3503"/>
      <c r="M111" s="3503"/>
      <c r="N111" s="3503"/>
      <c r="O111" s="3503"/>
      <c r="P111" s="3503"/>
      <c r="Q111" s="3503"/>
      <c r="R111" s="3503"/>
      <c r="S111" s="3503"/>
      <c r="T111" s="3503"/>
      <c r="U111" s="3503"/>
      <c r="V111" s="3503"/>
      <c r="W111" s="3503"/>
      <c r="X111" s="3503"/>
      <c r="Y111" s="3503"/>
      <c r="Z111" s="3503"/>
      <c r="AA111" s="3503"/>
      <c r="AB111" s="3503"/>
      <c r="AC111" s="3503"/>
      <c r="AD111" s="3503"/>
      <c r="AE111" s="3503"/>
      <c r="AF111" s="3503"/>
      <c r="AG111" s="3503"/>
      <c r="AH111" s="3503" t="s">
        <v>338</v>
      </c>
      <c r="AI111" s="3503"/>
    </row>
    <row r="112" spans="1:64" ht="15" customHeight="1">
      <c r="A112" s="3496" t="s">
        <v>908</v>
      </c>
      <c r="B112" s="3497"/>
      <c r="C112" s="3624" t="s">
        <v>736</v>
      </c>
      <c r="D112" s="3624"/>
      <c r="E112" s="3624"/>
      <c r="F112" s="3624"/>
      <c r="G112" s="3624"/>
      <c r="H112" s="3624"/>
      <c r="I112" s="3624"/>
      <c r="J112" s="3624"/>
      <c r="K112" s="3624"/>
      <c r="L112" s="3624"/>
      <c r="M112" s="3624"/>
      <c r="N112" s="3624"/>
      <c r="O112" s="3624"/>
      <c r="P112" s="3624"/>
      <c r="Q112" s="3624"/>
      <c r="R112" s="3624"/>
      <c r="S112" s="3624"/>
      <c r="T112" s="3624"/>
      <c r="U112" s="3624"/>
      <c r="V112" s="3624"/>
      <c r="W112" s="3624"/>
      <c r="X112" s="3624"/>
      <c r="Y112" s="3624"/>
      <c r="Z112" s="3624"/>
      <c r="AA112" s="3624"/>
      <c r="AB112" s="3624"/>
      <c r="AC112" s="3624"/>
      <c r="AD112" s="3624"/>
      <c r="AE112" s="3624"/>
      <c r="AF112" s="3624"/>
      <c r="AG112" s="3624"/>
      <c r="AH112" s="3517"/>
      <c r="AI112" s="3518"/>
      <c r="AK112" s="3544" t="s">
        <v>509</v>
      </c>
      <c r="AL112" s="3545"/>
      <c r="AM112" s="3545"/>
      <c r="AN112" s="3545"/>
      <c r="AO112" s="3545"/>
      <c r="AP112" s="3545"/>
      <c r="AQ112" s="3545"/>
      <c r="AR112" s="3545"/>
      <c r="AS112" s="3545"/>
      <c r="AT112" s="3545"/>
      <c r="AU112" s="3545"/>
      <c r="AV112" s="3545"/>
      <c r="AW112" s="3545"/>
      <c r="AX112" s="3545"/>
      <c r="AY112" s="3545"/>
      <c r="AZ112" s="3545"/>
      <c r="BA112" s="3545"/>
      <c r="BB112" s="3545"/>
      <c r="BC112" s="3545"/>
      <c r="BD112" s="3545"/>
      <c r="BE112" s="3545"/>
      <c r="BF112" s="3545"/>
      <c r="BG112" s="3545"/>
      <c r="BH112" s="3545"/>
      <c r="BI112" s="3545"/>
      <c r="BJ112" s="3545"/>
      <c r="BK112" s="3545"/>
      <c r="BL112" s="3546"/>
    </row>
    <row r="113" spans="1:64" ht="15" customHeight="1">
      <c r="A113" s="3498"/>
      <c r="B113" s="3499"/>
      <c r="C113" s="3527" t="s">
        <v>487</v>
      </c>
      <c r="D113" s="3527"/>
      <c r="E113" s="3526" t="s">
        <v>508</v>
      </c>
      <c r="F113" s="3526"/>
      <c r="G113" s="3526"/>
      <c r="H113" s="3526"/>
      <c r="I113" s="3526"/>
      <c r="J113" s="3526"/>
      <c r="K113" s="3526"/>
      <c r="L113" s="3526"/>
      <c r="M113" s="3526"/>
      <c r="N113" s="3526"/>
      <c r="O113" s="3526"/>
      <c r="P113" s="3526"/>
      <c r="Q113" s="3526"/>
      <c r="R113" s="3526"/>
      <c r="S113" s="3526"/>
      <c r="T113" s="3526"/>
      <c r="U113" s="3526"/>
      <c r="V113" s="3526"/>
      <c r="W113" s="3526"/>
      <c r="X113" s="3526"/>
      <c r="Y113" s="3526"/>
      <c r="Z113" s="3526"/>
      <c r="AA113" s="3526"/>
      <c r="AB113" s="3526"/>
      <c r="AC113" s="3526"/>
      <c r="AD113" s="3526"/>
      <c r="AE113" s="3526"/>
      <c r="AF113" s="3526"/>
      <c r="AG113" s="3526"/>
      <c r="AH113" s="3519"/>
      <c r="AI113" s="3520"/>
      <c r="AK113" s="118"/>
      <c r="AL113" s="3547" t="s">
        <v>507</v>
      </c>
      <c r="AM113" s="3547"/>
      <c r="AN113" s="3547"/>
      <c r="AO113" s="3547"/>
      <c r="AP113" s="3547"/>
      <c r="AQ113" s="3547"/>
      <c r="AR113" s="3547"/>
      <c r="AS113" s="3547"/>
      <c r="AT113" s="3547"/>
      <c r="AU113" s="3547"/>
      <c r="AV113" s="3547"/>
      <c r="AW113" s="3547"/>
      <c r="AX113" s="3547"/>
      <c r="AY113" s="3547"/>
      <c r="AZ113" s="3547"/>
      <c r="BA113" s="3547"/>
      <c r="BB113" s="3547"/>
      <c r="BC113" s="3547"/>
      <c r="BD113" s="3547"/>
      <c r="BE113" s="3547"/>
      <c r="BF113" s="3547"/>
      <c r="BG113" s="3547"/>
      <c r="BH113" s="3547"/>
      <c r="BI113" s="3547"/>
      <c r="BJ113" s="3547"/>
      <c r="BK113" s="3547"/>
      <c r="BL113" s="3548"/>
    </row>
    <row r="114" spans="1:64" ht="15" customHeight="1">
      <c r="A114" s="3498"/>
      <c r="B114" s="3499"/>
      <c r="C114" s="3528"/>
      <c r="D114" s="3529"/>
      <c r="E114" s="3526"/>
      <c r="F114" s="3526"/>
      <c r="G114" s="3526"/>
      <c r="H114" s="3526"/>
      <c r="I114" s="3526"/>
      <c r="J114" s="3526"/>
      <c r="K114" s="3526"/>
      <c r="L114" s="3526"/>
      <c r="M114" s="3526"/>
      <c r="N114" s="3526"/>
      <c r="O114" s="3526"/>
      <c r="P114" s="3526"/>
      <c r="Q114" s="3526"/>
      <c r="R114" s="3526"/>
      <c r="S114" s="3526"/>
      <c r="T114" s="3526"/>
      <c r="U114" s="3526"/>
      <c r="V114" s="3526"/>
      <c r="W114" s="3526"/>
      <c r="X114" s="3526"/>
      <c r="Y114" s="3526"/>
      <c r="Z114" s="3526"/>
      <c r="AA114" s="3526"/>
      <c r="AB114" s="3526"/>
      <c r="AC114" s="3526"/>
      <c r="AD114" s="3526"/>
      <c r="AE114" s="3526"/>
      <c r="AF114" s="3526"/>
      <c r="AG114" s="3526"/>
      <c r="AH114" s="3519"/>
      <c r="AI114" s="3520"/>
      <c r="AK114" s="118"/>
      <c r="AL114" s="3547" t="s">
        <v>506</v>
      </c>
      <c r="AM114" s="3547"/>
      <c r="AN114" s="3547"/>
      <c r="AO114" s="3547"/>
      <c r="AP114" s="3547"/>
      <c r="AQ114" s="3547"/>
      <c r="AR114" s="3547"/>
      <c r="AS114" s="3547"/>
      <c r="AT114" s="3547"/>
      <c r="AU114" s="3547"/>
      <c r="AV114" s="3547"/>
      <c r="AW114" s="3547"/>
      <c r="AX114" s="3547"/>
      <c r="AY114" s="3547"/>
      <c r="AZ114" s="3547"/>
      <c r="BA114" s="3547"/>
      <c r="BB114" s="3547"/>
      <c r="BC114" s="3547"/>
      <c r="BD114" s="3547"/>
      <c r="BE114" s="3547"/>
      <c r="BF114" s="3547"/>
      <c r="BG114" s="3547"/>
      <c r="BH114" s="3547"/>
      <c r="BI114" s="3547"/>
      <c r="BJ114" s="3547"/>
      <c r="BK114" s="3547"/>
      <c r="BL114" s="3548"/>
    </row>
    <row r="115" spans="1:64" ht="15" customHeight="1">
      <c r="A115" s="3498"/>
      <c r="B115" s="3499"/>
      <c r="C115" s="3527" t="s">
        <v>473</v>
      </c>
      <c r="D115" s="3527"/>
      <c r="E115" s="3526" t="s">
        <v>505</v>
      </c>
      <c r="F115" s="3526"/>
      <c r="G115" s="3526"/>
      <c r="H115" s="3526"/>
      <c r="I115" s="3526"/>
      <c r="J115" s="3526"/>
      <c r="K115" s="3526"/>
      <c r="L115" s="3526"/>
      <c r="M115" s="3526"/>
      <c r="N115" s="3526"/>
      <c r="O115" s="3526"/>
      <c r="P115" s="3526"/>
      <c r="Q115" s="3526"/>
      <c r="R115" s="3526"/>
      <c r="S115" s="3526"/>
      <c r="T115" s="3526"/>
      <c r="U115" s="3526"/>
      <c r="V115" s="3526"/>
      <c r="W115" s="3526"/>
      <c r="X115" s="3526"/>
      <c r="Y115" s="3526"/>
      <c r="Z115" s="3526"/>
      <c r="AA115" s="3526"/>
      <c r="AB115" s="3526"/>
      <c r="AC115" s="3526"/>
      <c r="AD115" s="3526"/>
      <c r="AE115" s="3526"/>
      <c r="AF115" s="3526"/>
      <c r="AG115" s="3526"/>
      <c r="AH115" s="3519"/>
      <c r="AI115" s="3520"/>
      <c r="AK115" s="118"/>
      <c r="AL115" s="3547" t="s">
        <v>504</v>
      </c>
      <c r="AM115" s="3547"/>
      <c r="AN115" s="3547"/>
      <c r="AO115" s="3547"/>
      <c r="AP115" s="3547"/>
      <c r="AQ115" s="3547"/>
      <c r="AR115" s="3547"/>
      <c r="AS115" s="3547"/>
      <c r="AT115" s="3547"/>
      <c r="AU115" s="3547"/>
      <c r="AV115" s="3547"/>
      <c r="AW115" s="3547"/>
      <c r="AX115" s="3547"/>
      <c r="AY115" s="3547"/>
      <c r="AZ115" s="3547"/>
      <c r="BA115" s="3547"/>
      <c r="BB115" s="3547"/>
      <c r="BC115" s="3547"/>
      <c r="BD115" s="3547"/>
      <c r="BE115" s="3547"/>
      <c r="BF115" s="3547"/>
      <c r="BG115" s="3547"/>
      <c r="BH115" s="3547"/>
      <c r="BI115" s="3547"/>
      <c r="BJ115" s="3547"/>
      <c r="BK115" s="3547"/>
      <c r="BL115" s="3548"/>
    </row>
    <row r="116" spans="1:64" ht="15" customHeight="1">
      <c r="A116" s="3498"/>
      <c r="B116" s="3499"/>
      <c r="C116" s="3527" t="s">
        <v>482</v>
      </c>
      <c r="D116" s="3527"/>
      <c r="E116" s="3526" t="s">
        <v>503</v>
      </c>
      <c r="F116" s="3526"/>
      <c r="G116" s="3526"/>
      <c r="H116" s="3526"/>
      <c r="I116" s="3526"/>
      <c r="J116" s="3526"/>
      <c r="K116" s="3526"/>
      <c r="L116" s="3526"/>
      <c r="M116" s="3526"/>
      <c r="N116" s="3526"/>
      <c r="O116" s="3526"/>
      <c r="P116" s="3526"/>
      <c r="Q116" s="3526"/>
      <c r="R116" s="3526"/>
      <c r="S116" s="3526"/>
      <c r="T116" s="3526"/>
      <c r="U116" s="3526"/>
      <c r="V116" s="3526"/>
      <c r="W116" s="3526"/>
      <c r="X116" s="3526"/>
      <c r="Y116" s="3526"/>
      <c r="Z116" s="3526"/>
      <c r="AA116" s="3526"/>
      <c r="AB116" s="3526"/>
      <c r="AC116" s="3526"/>
      <c r="AD116" s="3526"/>
      <c r="AE116" s="3526"/>
      <c r="AF116" s="3526"/>
      <c r="AG116" s="3526"/>
      <c r="AH116" s="3519"/>
      <c r="AI116" s="3520"/>
      <c r="AK116" s="118"/>
      <c r="AL116" s="3547"/>
      <c r="AM116" s="3547"/>
      <c r="AN116" s="3547"/>
      <c r="AO116" s="3547"/>
      <c r="AP116" s="3547"/>
      <c r="AQ116" s="3547"/>
      <c r="AR116" s="3547"/>
      <c r="AS116" s="3547"/>
      <c r="AT116" s="3547"/>
      <c r="AU116" s="3547"/>
      <c r="AV116" s="3547"/>
      <c r="AW116" s="3547"/>
      <c r="AX116" s="3547"/>
      <c r="AY116" s="3547"/>
      <c r="AZ116" s="3547"/>
      <c r="BA116" s="3547"/>
      <c r="BB116" s="3547"/>
      <c r="BC116" s="3547"/>
      <c r="BD116" s="3547"/>
      <c r="BE116" s="3547"/>
      <c r="BF116" s="3547"/>
      <c r="BG116" s="3547"/>
      <c r="BH116" s="3547"/>
      <c r="BI116" s="3547"/>
      <c r="BJ116" s="3547"/>
      <c r="BK116" s="3547"/>
      <c r="BL116" s="3548"/>
    </row>
    <row r="117" spans="1:64" ht="15" customHeight="1">
      <c r="A117" s="3498"/>
      <c r="B117" s="3499"/>
      <c r="C117" s="3527" t="s">
        <v>468</v>
      </c>
      <c r="D117" s="3527"/>
      <c r="E117" s="3526" t="s">
        <v>502</v>
      </c>
      <c r="F117" s="3526"/>
      <c r="G117" s="3526"/>
      <c r="H117" s="3526"/>
      <c r="I117" s="3526"/>
      <c r="J117" s="3526"/>
      <c r="K117" s="3526"/>
      <c r="L117" s="3526"/>
      <c r="M117" s="3526"/>
      <c r="N117" s="3526"/>
      <c r="O117" s="3526"/>
      <c r="P117" s="3526"/>
      <c r="Q117" s="3526"/>
      <c r="R117" s="3526"/>
      <c r="S117" s="3526"/>
      <c r="T117" s="3526"/>
      <c r="U117" s="3526"/>
      <c r="V117" s="3526"/>
      <c r="W117" s="3526"/>
      <c r="X117" s="3526"/>
      <c r="Y117" s="3526"/>
      <c r="Z117" s="3526"/>
      <c r="AA117" s="3526"/>
      <c r="AB117" s="3526"/>
      <c r="AC117" s="3526"/>
      <c r="AD117" s="3526"/>
      <c r="AE117" s="3526"/>
      <c r="AF117" s="3526"/>
      <c r="AG117" s="3526"/>
      <c r="AH117" s="3519"/>
      <c r="AI117" s="3520"/>
      <c r="AK117" s="119"/>
      <c r="AL117" s="3549" t="s">
        <v>501</v>
      </c>
      <c r="AM117" s="3549"/>
      <c r="AN117" s="3549"/>
      <c r="AO117" s="3549"/>
      <c r="AP117" s="3549"/>
      <c r="AQ117" s="3549"/>
      <c r="AR117" s="3549"/>
      <c r="AS117" s="3549"/>
      <c r="AT117" s="3549"/>
      <c r="AU117" s="3549"/>
      <c r="AV117" s="3549"/>
      <c r="AW117" s="3549"/>
      <c r="AX117" s="3549"/>
      <c r="AY117" s="3549"/>
      <c r="AZ117" s="3549"/>
      <c r="BA117" s="3549"/>
      <c r="BB117" s="3549"/>
      <c r="BC117" s="3549"/>
      <c r="BD117" s="3549"/>
      <c r="BE117" s="3549"/>
      <c r="BF117" s="3549"/>
      <c r="BG117" s="3549"/>
      <c r="BH117" s="3549"/>
      <c r="BI117" s="3549"/>
      <c r="BJ117" s="3549"/>
      <c r="BK117" s="3549"/>
      <c r="BL117" s="3550"/>
    </row>
    <row r="118" spans="1:64" ht="15" customHeight="1">
      <c r="A118" s="3498"/>
      <c r="B118" s="3499"/>
      <c r="C118" s="396"/>
      <c r="D118" s="3527" t="s">
        <v>500</v>
      </c>
      <c r="E118" s="3527"/>
      <c r="F118" s="3508" t="s">
        <v>499</v>
      </c>
      <c r="G118" s="3508"/>
      <c r="H118" s="3508"/>
      <c r="I118" s="3508"/>
      <c r="J118" s="3508"/>
      <c r="K118" s="3508"/>
      <c r="L118" s="3508"/>
      <c r="M118" s="3508"/>
      <c r="N118" s="3508"/>
      <c r="O118" s="3508"/>
      <c r="P118" s="3508"/>
      <c r="Q118" s="3508"/>
      <c r="R118" s="3508"/>
      <c r="S118" s="3508"/>
      <c r="T118" s="3508"/>
      <c r="U118" s="3508"/>
      <c r="V118" s="3508"/>
      <c r="W118" s="3508"/>
      <c r="X118" s="3508"/>
      <c r="Y118" s="3508"/>
      <c r="Z118" s="3508"/>
      <c r="AA118" s="3508"/>
      <c r="AB118" s="3508"/>
      <c r="AC118" s="3508"/>
      <c r="AD118" s="3508"/>
      <c r="AE118" s="3508"/>
      <c r="AF118" s="3508"/>
      <c r="AG118" s="3508"/>
      <c r="AH118" s="3519"/>
      <c r="AI118" s="3520"/>
    </row>
    <row r="119" spans="1:64" ht="15" customHeight="1">
      <c r="A119" s="3498"/>
      <c r="B119" s="3499"/>
      <c r="C119" s="396"/>
      <c r="D119" s="3527" t="s">
        <v>498</v>
      </c>
      <c r="E119" s="3527"/>
      <c r="F119" s="3508" t="s">
        <v>497</v>
      </c>
      <c r="G119" s="3508"/>
      <c r="H119" s="3508"/>
      <c r="I119" s="3508"/>
      <c r="J119" s="3508"/>
      <c r="K119" s="3508"/>
      <c r="L119" s="3508"/>
      <c r="M119" s="3508"/>
      <c r="N119" s="3508"/>
      <c r="O119" s="3508"/>
      <c r="P119" s="3508"/>
      <c r="Q119" s="3508"/>
      <c r="R119" s="3508"/>
      <c r="S119" s="3508"/>
      <c r="T119" s="3508"/>
      <c r="U119" s="3508"/>
      <c r="V119" s="3508"/>
      <c r="W119" s="3508"/>
      <c r="X119" s="3508"/>
      <c r="Y119" s="3508"/>
      <c r="Z119" s="3508"/>
      <c r="AA119" s="3508"/>
      <c r="AB119" s="3508"/>
      <c r="AC119" s="3508"/>
      <c r="AD119" s="3508"/>
      <c r="AE119" s="3508"/>
      <c r="AF119" s="3508"/>
      <c r="AG119" s="3508"/>
      <c r="AH119" s="3519"/>
      <c r="AI119" s="3520"/>
    </row>
    <row r="120" spans="1:64" ht="15" customHeight="1">
      <c r="A120" s="3498"/>
      <c r="B120" s="3499"/>
      <c r="C120" s="396"/>
      <c r="D120" s="3527" t="s">
        <v>496</v>
      </c>
      <c r="E120" s="3527"/>
      <c r="F120" s="3508" t="s">
        <v>495</v>
      </c>
      <c r="G120" s="3508"/>
      <c r="H120" s="3508"/>
      <c r="I120" s="3508"/>
      <c r="J120" s="3508"/>
      <c r="K120" s="3508"/>
      <c r="L120" s="3508"/>
      <c r="M120" s="3508"/>
      <c r="N120" s="3508"/>
      <c r="O120" s="3508"/>
      <c r="P120" s="3508"/>
      <c r="Q120" s="3508"/>
      <c r="R120" s="3508"/>
      <c r="S120" s="3508"/>
      <c r="T120" s="3508"/>
      <c r="U120" s="3508"/>
      <c r="V120" s="3508"/>
      <c r="W120" s="3508"/>
      <c r="X120" s="3508"/>
      <c r="Y120" s="3508"/>
      <c r="Z120" s="3508"/>
      <c r="AA120" s="3508"/>
      <c r="AB120" s="3508"/>
      <c r="AC120" s="3508"/>
      <c r="AD120" s="3508"/>
      <c r="AE120" s="3508"/>
      <c r="AF120" s="3508"/>
      <c r="AG120" s="3508"/>
      <c r="AH120" s="3519"/>
      <c r="AI120" s="3520"/>
    </row>
    <row r="121" spans="1:64" ht="15" customHeight="1">
      <c r="A121" s="3498"/>
      <c r="B121" s="3499"/>
      <c r="C121" s="396"/>
      <c r="D121" s="3578" t="s">
        <v>494</v>
      </c>
      <c r="E121" s="3578"/>
      <c r="F121" s="3560" t="s">
        <v>864</v>
      </c>
      <c r="G121" s="3560"/>
      <c r="H121" s="3560"/>
      <c r="I121" s="3560"/>
      <c r="J121" s="3560"/>
      <c r="K121" s="3560"/>
      <c r="L121" s="3560"/>
      <c r="M121" s="3560"/>
      <c r="N121" s="3560"/>
      <c r="O121" s="3560"/>
      <c r="P121" s="3560"/>
      <c r="Q121" s="3560"/>
      <c r="R121" s="3560"/>
      <c r="S121" s="3560"/>
      <c r="T121" s="3560"/>
      <c r="U121" s="3560"/>
      <c r="V121" s="3560"/>
      <c r="W121" s="3560"/>
      <c r="X121" s="3560"/>
      <c r="Y121" s="3560"/>
      <c r="Z121" s="3560"/>
      <c r="AA121" s="3560"/>
      <c r="AB121" s="3560"/>
      <c r="AC121" s="3560"/>
      <c r="AD121" s="3560"/>
      <c r="AE121" s="3560"/>
      <c r="AF121" s="3560"/>
      <c r="AG121" s="3560"/>
      <c r="AH121" s="3519"/>
      <c r="AI121" s="3520"/>
    </row>
    <row r="122" spans="1:64" ht="15" customHeight="1">
      <c r="A122" s="3498"/>
      <c r="B122" s="3499"/>
      <c r="C122" s="396"/>
      <c r="D122" s="3578"/>
      <c r="E122" s="3578"/>
      <c r="F122" s="3560"/>
      <c r="G122" s="3560"/>
      <c r="H122" s="3560"/>
      <c r="I122" s="3560"/>
      <c r="J122" s="3560"/>
      <c r="K122" s="3560"/>
      <c r="L122" s="3560"/>
      <c r="M122" s="3560"/>
      <c r="N122" s="3560"/>
      <c r="O122" s="3560"/>
      <c r="P122" s="3560"/>
      <c r="Q122" s="3560"/>
      <c r="R122" s="3560"/>
      <c r="S122" s="3560"/>
      <c r="T122" s="3560"/>
      <c r="U122" s="3560"/>
      <c r="V122" s="3560"/>
      <c r="W122" s="3560"/>
      <c r="X122" s="3560"/>
      <c r="Y122" s="3560"/>
      <c r="Z122" s="3560"/>
      <c r="AA122" s="3560"/>
      <c r="AB122" s="3560"/>
      <c r="AC122" s="3560"/>
      <c r="AD122" s="3560"/>
      <c r="AE122" s="3560"/>
      <c r="AF122" s="3560"/>
      <c r="AG122" s="3560"/>
      <c r="AH122" s="3519"/>
      <c r="AI122" s="3520"/>
    </row>
    <row r="123" spans="1:64" ht="11.25" customHeight="1">
      <c r="A123" s="3498"/>
      <c r="B123" s="3499"/>
      <c r="C123" s="396"/>
      <c r="D123" s="3578"/>
      <c r="E123" s="3578"/>
      <c r="F123" s="3560"/>
      <c r="G123" s="3560"/>
      <c r="H123" s="3560"/>
      <c r="I123" s="3560"/>
      <c r="J123" s="3560"/>
      <c r="K123" s="3560"/>
      <c r="L123" s="3560"/>
      <c r="M123" s="3560"/>
      <c r="N123" s="3560"/>
      <c r="O123" s="3560"/>
      <c r="P123" s="3560"/>
      <c r="Q123" s="3560"/>
      <c r="R123" s="3560"/>
      <c r="S123" s="3560"/>
      <c r="T123" s="3560"/>
      <c r="U123" s="3560"/>
      <c r="V123" s="3560"/>
      <c r="W123" s="3560"/>
      <c r="X123" s="3560"/>
      <c r="Y123" s="3560"/>
      <c r="Z123" s="3560"/>
      <c r="AA123" s="3560"/>
      <c r="AB123" s="3560"/>
      <c r="AC123" s="3560"/>
      <c r="AD123" s="3560"/>
      <c r="AE123" s="3560"/>
      <c r="AF123" s="3560"/>
      <c r="AG123" s="3560"/>
      <c r="AH123" s="3519"/>
      <c r="AI123" s="3520"/>
    </row>
    <row r="124" spans="1:64" ht="15" customHeight="1">
      <c r="A124" s="3498"/>
      <c r="B124" s="3499"/>
      <c r="C124" s="396"/>
      <c r="D124" s="3516" t="s">
        <v>493</v>
      </c>
      <c r="E124" s="3516"/>
      <c r="F124" s="3560" t="s">
        <v>865</v>
      </c>
      <c r="G124" s="3560"/>
      <c r="H124" s="3560"/>
      <c r="I124" s="3560"/>
      <c r="J124" s="3560"/>
      <c r="K124" s="3560"/>
      <c r="L124" s="3560"/>
      <c r="M124" s="3560"/>
      <c r="N124" s="3560"/>
      <c r="O124" s="3560"/>
      <c r="P124" s="3560"/>
      <c r="Q124" s="3560"/>
      <c r="R124" s="3560"/>
      <c r="S124" s="3560"/>
      <c r="T124" s="3560"/>
      <c r="U124" s="3560"/>
      <c r="V124" s="3560"/>
      <c r="W124" s="3560"/>
      <c r="X124" s="3560"/>
      <c r="Y124" s="3560"/>
      <c r="Z124" s="3560"/>
      <c r="AA124" s="3560"/>
      <c r="AB124" s="3560"/>
      <c r="AC124" s="3560"/>
      <c r="AD124" s="3560"/>
      <c r="AE124" s="3560"/>
      <c r="AF124" s="3560"/>
      <c r="AG124" s="3560"/>
      <c r="AH124" s="3519"/>
      <c r="AI124" s="3520"/>
    </row>
    <row r="125" spans="1:64" ht="15" customHeight="1">
      <c r="A125" s="3498"/>
      <c r="B125" s="3499"/>
      <c r="C125" s="396"/>
      <c r="D125" s="3516"/>
      <c r="E125" s="3516"/>
      <c r="F125" s="3560"/>
      <c r="G125" s="3560"/>
      <c r="H125" s="3560"/>
      <c r="I125" s="3560"/>
      <c r="J125" s="3560"/>
      <c r="K125" s="3560"/>
      <c r="L125" s="3560"/>
      <c r="M125" s="3560"/>
      <c r="N125" s="3560"/>
      <c r="O125" s="3560"/>
      <c r="P125" s="3560"/>
      <c r="Q125" s="3560"/>
      <c r="R125" s="3560"/>
      <c r="S125" s="3560"/>
      <c r="T125" s="3560"/>
      <c r="U125" s="3560"/>
      <c r="V125" s="3560"/>
      <c r="W125" s="3560"/>
      <c r="X125" s="3560"/>
      <c r="Y125" s="3560"/>
      <c r="Z125" s="3560"/>
      <c r="AA125" s="3560"/>
      <c r="AB125" s="3560"/>
      <c r="AC125" s="3560"/>
      <c r="AD125" s="3560"/>
      <c r="AE125" s="3560"/>
      <c r="AF125" s="3560"/>
      <c r="AG125" s="3560"/>
      <c r="AH125" s="3519"/>
      <c r="AI125" s="3520"/>
    </row>
    <row r="126" spans="1:64" ht="11.25" customHeight="1">
      <c r="A126" s="3500"/>
      <c r="B126" s="3501"/>
      <c r="C126" s="397"/>
      <c r="D126" s="3531"/>
      <c r="E126" s="3531"/>
      <c r="F126" s="3621"/>
      <c r="G126" s="3621"/>
      <c r="H126" s="3621"/>
      <c r="I126" s="3621"/>
      <c r="J126" s="3621"/>
      <c r="K126" s="3621"/>
      <c r="L126" s="3621"/>
      <c r="M126" s="3621"/>
      <c r="N126" s="3621"/>
      <c r="O126" s="3621"/>
      <c r="P126" s="3621"/>
      <c r="Q126" s="3621"/>
      <c r="R126" s="3621"/>
      <c r="S126" s="3621"/>
      <c r="T126" s="3621"/>
      <c r="U126" s="3621"/>
      <c r="V126" s="3621"/>
      <c r="W126" s="3621"/>
      <c r="X126" s="3621"/>
      <c r="Y126" s="3621"/>
      <c r="Z126" s="3621"/>
      <c r="AA126" s="3621"/>
      <c r="AB126" s="3621"/>
      <c r="AC126" s="3621"/>
      <c r="AD126" s="3621"/>
      <c r="AE126" s="3621"/>
      <c r="AF126" s="3621"/>
      <c r="AG126" s="3621"/>
      <c r="AH126" s="3521"/>
      <c r="AI126" s="3522"/>
    </row>
    <row r="127" spans="1:64" ht="15" customHeight="1">
      <c r="A127" s="3498" t="s">
        <v>909</v>
      </c>
      <c r="B127" s="3499"/>
      <c r="C127" s="3511" t="s">
        <v>737</v>
      </c>
      <c r="D127" s="3511"/>
      <c r="E127" s="3511"/>
      <c r="F127" s="3511"/>
      <c r="G127" s="3511"/>
      <c r="H127" s="3511"/>
      <c r="I127" s="3511"/>
      <c r="J127" s="3511"/>
      <c r="K127" s="3511"/>
      <c r="L127" s="3511"/>
      <c r="M127" s="3511"/>
      <c r="N127" s="3511"/>
      <c r="O127" s="3511"/>
      <c r="P127" s="3511"/>
      <c r="Q127" s="3511"/>
      <c r="R127" s="3511"/>
      <c r="S127" s="3511"/>
      <c r="T127" s="3511"/>
      <c r="U127" s="3511"/>
      <c r="V127" s="3511"/>
      <c r="W127" s="3511"/>
      <c r="X127" s="3511"/>
      <c r="Y127" s="3511"/>
      <c r="Z127" s="3511"/>
      <c r="AA127" s="3511"/>
      <c r="AB127" s="3511"/>
      <c r="AC127" s="3511"/>
      <c r="AD127" s="3511"/>
      <c r="AE127" s="3511"/>
      <c r="AF127" s="3511"/>
      <c r="AG127" s="3511"/>
      <c r="AH127" s="3519"/>
      <c r="AI127" s="3520"/>
    </row>
    <row r="128" spans="1:64" ht="15" customHeight="1">
      <c r="A128" s="3498"/>
      <c r="B128" s="3499"/>
      <c r="C128" s="3511"/>
      <c r="D128" s="3511"/>
      <c r="E128" s="3511"/>
      <c r="F128" s="3511"/>
      <c r="G128" s="3511"/>
      <c r="H128" s="3511"/>
      <c r="I128" s="3511"/>
      <c r="J128" s="3511"/>
      <c r="K128" s="3511"/>
      <c r="L128" s="3511"/>
      <c r="M128" s="3511"/>
      <c r="N128" s="3511"/>
      <c r="O128" s="3511"/>
      <c r="P128" s="3511"/>
      <c r="Q128" s="3511"/>
      <c r="R128" s="3511"/>
      <c r="S128" s="3511"/>
      <c r="T128" s="3511"/>
      <c r="U128" s="3511"/>
      <c r="V128" s="3511"/>
      <c r="W128" s="3511"/>
      <c r="X128" s="3511"/>
      <c r="Y128" s="3511"/>
      <c r="Z128" s="3511"/>
      <c r="AA128" s="3511"/>
      <c r="AB128" s="3511"/>
      <c r="AC128" s="3511"/>
      <c r="AD128" s="3511"/>
      <c r="AE128" s="3511"/>
      <c r="AF128" s="3511"/>
      <c r="AG128" s="3511"/>
      <c r="AH128" s="3519"/>
      <c r="AI128" s="3520"/>
    </row>
    <row r="129" spans="1:65" ht="15" customHeight="1">
      <c r="A129" s="3496" t="s">
        <v>910</v>
      </c>
      <c r="B129" s="3497"/>
      <c r="C129" s="3561" t="s">
        <v>492</v>
      </c>
      <c r="D129" s="3561"/>
      <c r="E129" s="3561"/>
      <c r="F129" s="3561"/>
      <c r="G129" s="3561"/>
      <c r="H129" s="3561"/>
      <c r="I129" s="3561"/>
      <c r="J129" s="3561"/>
      <c r="K129" s="3561"/>
      <c r="L129" s="3561"/>
      <c r="M129" s="3561"/>
      <c r="N129" s="3561"/>
      <c r="O129" s="3561"/>
      <c r="P129" s="3561"/>
      <c r="Q129" s="3561"/>
      <c r="R129" s="3561"/>
      <c r="S129" s="3561"/>
      <c r="T129" s="3561"/>
      <c r="U129" s="3561"/>
      <c r="V129" s="3561"/>
      <c r="W129" s="3561"/>
      <c r="X129" s="3561"/>
      <c r="Y129" s="3561"/>
      <c r="Z129" s="3561"/>
      <c r="AA129" s="3561"/>
      <c r="AB129" s="3561"/>
      <c r="AC129" s="3561"/>
      <c r="AD129" s="3561"/>
      <c r="AE129" s="3561"/>
      <c r="AF129" s="3561"/>
      <c r="AG129" s="3561"/>
      <c r="AH129" s="3517"/>
      <c r="AI129" s="3518"/>
      <c r="AK129" s="3551" t="s">
        <v>339</v>
      </c>
      <c r="AL129" s="3552"/>
      <c r="AM129" s="3552"/>
      <c r="AN129" s="3552"/>
      <c r="AO129" s="3552"/>
      <c r="AP129" s="3552"/>
      <c r="AQ129" s="3552"/>
      <c r="AR129" s="3552"/>
      <c r="AS129" s="3552"/>
      <c r="AT129" s="3552"/>
      <c r="AU129" s="3552"/>
      <c r="AV129" s="3552"/>
      <c r="AW129" s="3552"/>
      <c r="AX129" s="3552"/>
      <c r="AY129" s="3552"/>
      <c r="AZ129" s="3552"/>
      <c r="BA129" s="3552"/>
      <c r="BB129" s="3552"/>
      <c r="BC129" s="3552"/>
      <c r="BD129" s="3552"/>
      <c r="BE129" s="3552"/>
      <c r="BF129" s="3552"/>
      <c r="BG129" s="3552"/>
      <c r="BH129" s="3552"/>
      <c r="BI129" s="3552"/>
      <c r="BJ129" s="3552"/>
      <c r="BK129" s="3552"/>
      <c r="BL129" s="3552"/>
      <c r="BM129" s="3553"/>
    </row>
    <row r="130" spans="1:65" ht="15" customHeight="1">
      <c r="A130" s="3498"/>
      <c r="B130" s="3499"/>
      <c r="C130" s="3511"/>
      <c r="D130" s="3511"/>
      <c r="E130" s="3511"/>
      <c r="F130" s="3511"/>
      <c r="G130" s="3511"/>
      <c r="H130" s="3511"/>
      <c r="I130" s="3511"/>
      <c r="J130" s="3511"/>
      <c r="K130" s="3511"/>
      <c r="L130" s="3511"/>
      <c r="M130" s="3511"/>
      <c r="N130" s="3511"/>
      <c r="O130" s="3511"/>
      <c r="P130" s="3511"/>
      <c r="Q130" s="3511"/>
      <c r="R130" s="3511"/>
      <c r="S130" s="3511"/>
      <c r="T130" s="3511"/>
      <c r="U130" s="3511"/>
      <c r="V130" s="3511"/>
      <c r="W130" s="3511"/>
      <c r="X130" s="3511"/>
      <c r="Y130" s="3511"/>
      <c r="Z130" s="3511"/>
      <c r="AA130" s="3511"/>
      <c r="AB130" s="3511"/>
      <c r="AC130" s="3511"/>
      <c r="AD130" s="3511"/>
      <c r="AE130" s="3511"/>
      <c r="AF130" s="3511"/>
      <c r="AG130" s="3511"/>
      <c r="AH130" s="3519"/>
      <c r="AI130" s="3520"/>
      <c r="AK130" s="3554"/>
      <c r="AL130" s="3555"/>
      <c r="AM130" s="3555"/>
      <c r="AN130" s="3555"/>
      <c r="AO130" s="3555"/>
      <c r="AP130" s="3555"/>
      <c r="AQ130" s="3555"/>
      <c r="AR130" s="3555"/>
      <c r="AS130" s="3555"/>
      <c r="AT130" s="3555"/>
      <c r="AU130" s="3555"/>
      <c r="AV130" s="3555"/>
      <c r="AW130" s="3555"/>
      <c r="AX130" s="3555"/>
      <c r="AY130" s="3555"/>
      <c r="AZ130" s="3555"/>
      <c r="BA130" s="3555"/>
      <c r="BB130" s="3555"/>
      <c r="BC130" s="3555"/>
      <c r="BD130" s="3555"/>
      <c r="BE130" s="3555"/>
      <c r="BF130" s="3555"/>
      <c r="BG130" s="3555"/>
      <c r="BH130" s="3555"/>
      <c r="BI130" s="3555"/>
      <c r="BJ130" s="3555"/>
      <c r="BK130" s="3555"/>
      <c r="BL130" s="3555"/>
      <c r="BM130" s="3556"/>
    </row>
    <row r="131" spans="1:65" ht="15" customHeight="1">
      <c r="A131" s="3498"/>
      <c r="B131" s="3499"/>
      <c r="C131" s="3511"/>
      <c r="D131" s="3511"/>
      <c r="E131" s="3511"/>
      <c r="F131" s="3511"/>
      <c r="G131" s="3511"/>
      <c r="H131" s="3511"/>
      <c r="I131" s="3511"/>
      <c r="J131" s="3511"/>
      <c r="K131" s="3511"/>
      <c r="L131" s="3511"/>
      <c r="M131" s="3511"/>
      <c r="N131" s="3511"/>
      <c r="O131" s="3511"/>
      <c r="P131" s="3511"/>
      <c r="Q131" s="3511"/>
      <c r="R131" s="3511"/>
      <c r="S131" s="3511"/>
      <c r="T131" s="3511"/>
      <c r="U131" s="3511"/>
      <c r="V131" s="3511"/>
      <c r="W131" s="3511"/>
      <c r="X131" s="3511"/>
      <c r="Y131" s="3511"/>
      <c r="Z131" s="3511"/>
      <c r="AA131" s="3511"/>
      <c r="AB131" s="3511"/>
      <c r="AC131" s="3511"/>
      <c r="AD131" s="3511"/>
      <c r="AE131" s="3511"/>
      <c r="AF131" s="3511"/>
      <c r="AG131" s="3511"/>
      <c r="AH131" s="3519"/>
      <c r="AI131" s="3520"/>
      <c r="AK131" s="3554"/>
      <c r="AL131" s="3555"/>
      <c r="AM131" s="3555"/>
      <c r="AN131" s="3555"/>
      <c r="AO131" s="3555"/>
      <c r="AP131" s="3555"/>
      <c r="AQ131" s="3555"/>
      <c r="AR131" s="3555"/>
      <c r="AS131" s="3555"/>
      <c r="AT131" s="3555"/>
      <c r="AU131" s="3555"/>
      <c r="AV131" s="3555"/>
      <c r="AW131" s="3555"/>
      <c r="AX131" s="3555"/>
      <c r="AY131" s="3555"/>
      <c r="AZ131" s="3555"/>
      <c r="BA131" s="3555"/>
      <c r="BB131" s="3555"/>
      <c r="BC131" s="3555"/>
      <c r="BD131" s="3555"/>
      <c r="BE131" s="3555"/>
      <c r="BF131" s="3555"/>
      <c r="BG131" s="3555"/>
      <c r="BH131" s="3555"/>
      <c r="BI131" s="3555"/>
      <c r="BJ131" s="3555"/>
      <c r="BK131" s="3555"/>
      <c r="BL131" s="3555"/>
      <c r="BM131" s="3556"/>
    </row>
    <row r="132" spans="1:65" ht="15" customHeight="1">
      <c r="A132" s="3498"/>
      <c r="B132" s="3499"/>
      <c r="C132" s="3511"/>
      <c r="D132" s="3511"/>
      <c r="E132" s="3511"/>
      <c r="F132" s="3511"/>
      <c r="G132" s="3511"/>
      <c r="H132" s="3511"/>
      <c r="I132" s="3511"/>
      <c r="J132" s="3511"/>
      <c r="K132" s="3511"/>
      <c r="L132" s="3511"/>
      <c r="M132" s="3511"/>
      <c r="N132" s="3511"/>
      <c r="O132" s="3511"/>
      <c r="P132" s="3511"/>
      <c r="Q132" s="3511"/>
      <c r="R132" s="3511"/>
      <c r="S132" s="3511"/>
      <c r="T132" s="3511"/>
      <c r="U132" s="3511"/>
      <c r="V132" s="3511"/>
      <c r="W132" s="3511"/>
      <c r="X132" s="3511"/>
      <c r="Y132" s="3511"/>
      <c r="Z132" s="3511"/>
      <c r="AA132" s="3511"/>
      <c r="AB132" s="3511"/>
      <c r="AC132" s="3511"/>
      <c r="AD132" s="3511"/>
      <c r="AE132" s="3511"/>
      <c r="AF132" s="3511"/>
      <c r="AG132" s="3511"/>
      <c r="AH132" s="3519"/>
      <c r="AI132" s="3520"/>
      <c r="AK132" s="3554"/>
      <c r="AL132" s="3555"/>
      <c r="AM132" s="3555"/>
      <c r="AN132" s="3555"/>
      <c r="AO132" s="3555"/>
      <c r="AP132" s="3555"/>
      <c r="AQ132" s="3555"/>
      <c r="AR132" s="3555"/>
      <c r="AS132" s="3555"/>
      <c r="AT132" s="3555"/>
      <c r="AU132" s="3555"/>
      <c r="AV132" s="3555"/>
      <c r="AW132" s="3555"/>
      <c r="AX132" s="3555"/>
      <c r="AY132" s="3555"/>
      <c r="AZ132" s="3555"/>
      <c r="BA132" s="3555"/>
      <c r="BB132" s="3555"/>
      <c r="BC132" s="3555"/>
      <c r="BD132" s="3555"/>
      <c r="BE132" s="3555"/>
      <c r="BF132" s="3555"/>
      <c r="BG132" s="3555"/>
      <c r="BH132" s="3555"/>
      <c r="BI132" s="3555"/>
      <c r="BJ132" s="3555"/>
      <c r="BK132" s="3555"/>
      <c r="BL132" s="3555"/>
      <c r="BM132" s="3556"/>
    </row>
    <row r="133" spans="1:65" ht="15" customHeight="1">
      <c r="A133" s="3498"/>
      <c r="B133" s="3499"/>
      <c r="C133" s="3510" t="s">
        <v>491</v>
      </c>
      <c r="D133" s="3510"/>
      <c r="E133" s="3511" t="s">
        <v>334</v>
      </c>
      <c r="F133" s="3511"/>
      <c r="G133" s="3511"/>
      <c r="H133" s="3511"/>
      <c r="I133" s="3511"/>
      <c r="J133" s="3511"/>
      <c r="K133" s="3511"/>
      <c r="L133" s="3511"/>
      <c r="M133" s="3511"/>
      <c r="N133" s="3511"/>
      <c r="O133" s="3511"/>
      <c r="P133" s="3511"/>
      <c r="Q133" s="3511"/>
      <c r="R133" s="3511"/>
      <c r="S133" s="3511"/>
      <c r="T133" s="3511"/>
      <c r="U133" s="3511"/>
      <c r="V133" s="3511"/>
      <c r="W133" s="3511"/>
      <c r="X133" s="3511"/>
      <c r="Y133" s="3511"/>
      <c r="Z133" s="3511"/>
      <c r="AA133" s="3511"/>
      <c r="AB133" s="3511"/>
      <c r="AC133" s="3511"/>
      <c r="AD133" s="3511"/>
      <c r="AE133" s="3511"/>
      <c r="AF133" s="3511"/>
      <c r="AG133" s="3511"/>
      <c r="AH133" s="3519"/>
      <c r="AI133" s="3520"/>
      <c r="AK133" s="3557"/>
      <c r="AL133" s="3558"/>
      <c r="AM133" s="3558"/>
      <c r="AN133" s="3558"/>
      <c r="AO133" s="3558"/>
      <c r="AP133" s="3558"/>
      <c r="AQ133" s="3558"/>
      <c r="AR133" s="3558"/>
      <c r="AS133" s="3558"/>
      <c r="AT133" s="3558"/>
      <c r="AU133" s="3558"/>
      <c r="AV133" s="3558"/>
      <c r="AW133" s="3558"/>
      <c r="AX133" s="3558"/>
      <c r="AY133" s="3558"/>
      <c r="AZ133" s="3558"/>
      <c r="BA133" s="3558"/>
      <c r="BB133" s="3558"/>
      <c r="BC133" s="3558"/>
      <c r="BD133" s="3558"/>
      <c r="BE133" s="3558"/>
      <c r="BF133" s="3558"/>
      <c r="BG133" s="3558"/>
      <c r="BH133" s="3558"/>
      <c r="BI133" s="3558"/>
      <c r="BJ133" s="3558"/>
      <c r="BK133" s="3558"/>
      <c r="BL133" s="3558"/>
      <c r="BM133" s="3559"/>
    </row>
    <row r="134" spans="1:65" ht="15" customHeight="1">
      <c r="A134" s="3498"/>
      <c r="B134" s="3499"/>
      <c r="C134" s="3510" t="s">
        <v>490</v>
      </c>
      <c r="D134" s="3510"/>
      <c r="E134" s="3511" t="s">
        <v>335</v>
      </c>
      <c r="F134" s="3511"/>
      <c r="G134" s="3511"/>
      <c r="H134" s="3511"/>
      <c r="I134" s="3511"/>
      <c r="J134" s="3511"/>
      <c r="K134" s="3511"/>
      <c r="L134" s="3511"/>
      <c r="M134" s="3511"/>
      <c r="N134" s="3511"/>
      <c r="O134" s="3511"/>
      <c r="P134" s="3511"/>
      <c r="Q134" s="3511"/>
      <c r="R134" s="3511"/>
      <c r="S134" s="3511"/>
      <c r="T134" s="3511"/>
      <c r="U134" s="3511"/>
      <c r="V134" s="3511"/>
      <c r="W134" s="3511"/>
      <c r="X134" s="3511"/>
      <c r="Y134" s="3511"/>
      <c r="Z134" s="3511"/>
      <c r="AA134" s="3511"/>
      <c r="AB134" s="3511"/>
      <c r="AC134" s="3511"/>
      <c r="AD134" s="3511"/>
      <c r="AE134" s="3511"/>
      <c r="AF134" s="3511"/>
      <c r="AG134" s="3511"/>
      <c r="AH134" s="3519"/>
      <c r="AI134" s="3520"/>
    </row>
    <row r="135" spans="1:65" ht="15" customHeight="1">
      <c r="A135" s="3498"/>
      <c r="B135" s="3499"/>
      <c r="C135" s="3510" t="s">
        <v>482</v>
      </c>
      <c r="D135" s="3510"/>
      <c r="E135" s="3511" t="s">
        <v>336</v>
      </c>
      <c r="F135" s="3511"/>
      <c r="G135" s="3511"/>
      <c r="H135" s="3511"/>
      <c r="I135" s="3511"/>
      <c r="J135" s="3511"/>
      <c r="K135" s="3511"/>
      <c r="L135" s="3511"/>
      <c r="M135" s="3511"/>
      <c r="N135" s="3511"/>
      <c r="O135" s="3511"/>
      <c r="P135" s="3511"/>
      <c r="Q135" s="3511"/>
      <c r="R135" s="3511"/>
      <c r="S135" s="3511"/>
      <c r="T135" s="3511"/>
      <c r="U135" s="3511"/>
      <c r="V135" s="3511"/>
      <c r="W135" s="3511"/>
      <c r="X135" s="3511"/>
      <c r="Y135" s="3511"/>
      <c r="Z135" s="3511"/>
      <c r="AA135" s="3511"/>
      <c r="AB135" s="3511"/>
      <c r="AC135" s="3511"/>
      <c r="AD135" s="3511"/>
      <c r="AE135" s="3511"/>
      <c r="AF135" s="3511"/>
      <c r="AG135" s="3511"/>
      <c r="AH135" s="3519"/>
      <c r="AI135" s="3520"/>
    </row>
    <row r="136" spans="1:65" ht="15" customHeight="1">
      <c r="A136" s="3498"/>
      <c r="B136" s="3499"/>
      <c r="C136" s="3510" t="s">
        <v>468</v>
      </c>
      <c r="D136" s="3510"/>
      <c r="E136" s="3511" t="s">
        <v>860</v>
      </c>
      <c r="F136" s="3511"/>
      <c r="G136" s="3511"/>
      <c r="H136" s="3511"/>
      <c r="I136" s="3511"/>
      <c r="J136" s="3511"/>
      <c r="K136" s="3511"/>
      <c r="L136" s="3511"/>
      <c r="M136" s="3511"/>
      <c r="N136" s="3511"/>
      <c r="O136" s="3511"/>
      <c r="P136" s="3511"/>
      <c r="Q136" s="3511"/>
      <c r="R136" s="3511"/>
      <c r="S136" s="3511"/>
      <c r="T136" s="3511"/>
      <c r="U136" s="3511"/>
      <c r="V136" s="3511"/>
      <c r="W136" s="3511"/>
      <c r="X136" s="3511"/>
      <c r="Y136" s="3511"/>
      <c r="Z136" s="3511"/>
      <c r="AA136" s="3511"/>
      <c r="AB136" s="3511"/>
      <c r="AC136" s="3511"/>
      <c r="AD136" s="3511"/>
      <c r="AE136" s="3511"/>
      <c r="AF136" s="3511"/>
      <c r="AG136" s="3511"/>
      <c r="AH136" s="3519"/>
      <c r="AI136" s="3520"/>
    </row>
    <row r="137" spans="1:65" ht="15" customHeight="1">
      <c r="A137" s="3498"/>
      <c r="B137" s="3499"/>
      <c r="C137" s="3514"/>
      <c r="D137" s="3514"/>
      <c r="E137" s="3511"/>
      <c r="F137" s="3511"/>
      <c r="G137" s="3511"/>
      <c r="H137" s="3511"/>
      <c r="I137" s="3511"/>
      <c r="J137" s="3511"/>
      <c r="K137" s="3511"/>
      <c r="L137" s="3511"/>
      <c r="M137" s="3511"/>
      <c r="N137" s="3511"/>
      <c r="O137" s="3511"/>
      <c r="P137" s="3511"/>
      <c r="Q137" s="3511"/>
      <c r="R137" s="3511"/>
      <c r="S137" s="3511"/>
      <c r="T137" s="3511"/>
      <c r="U137" s="3511"/>
      <c r="V137" s="3511"/>
      <c r="W137" s="3511"/>
      <c r="X137" s="3511"/>
      <c r="Y137" s="3511"/>
      <c r="Z137" s="3511"/>
      <c r="AA137" s="3511"/>
      <c r="AB137" s="3511"/>
      <c r="AC137" s="3511"/>
      <c r="AD137" s="3511"/>
      <c r="AE137" s="3511"/>
      <c r="AF137" s="3511"/>
      <c r="AG137" s="3511"/>
      <c r="AH137" s="3519"/>
      <c r="AI137" s="3520"/>
    </row>
    <row r="138" spans="1:65" ht="15" customHeight="1">
      <c r="A138" s="3498"/>
      <c r="B138" s="3499"/>
      <c r="C138" s="3510" t="s">
        <v>466</v>
      </c>
      <c r="D138" s="3510"/>
      <c r="E138" s="3511" t="s">
        <v>861</v>
      </c>
      <c r="F138" s="3511"/>
      <c r="G138" s="3511"/>
      <c r="H138" s="3511"/>
      <c r="I138" s="3511"/>
      <c r="J138" s="3511"/>
      <c r="K138" s="3511"/>
      <c r="L138" s="3511"/>
      <c r="M138" s="3511"/>
      <c r="N138" s="3511"/>
      <c r="O138" s="3511"/>
      <c r="P138" s="3511"/>
      <c r="Q138" s="3511"/>
      <c r="R138" s="3511"/>
      <c r="S138" s="3511"/>
      <c r="T138" s="3511"/>
      <c r="U138" s="3511"/>
      <c r="V138" s="3511"/>
      <c r="W138" s="3511"/>
      <c r="X138" s="3511"/>
      <c r="Y138" s="3511"/>
      <c r="Z138" s="3511"/>
      <c r="AA138" s="3511"/>
      <c r="AB138" s="3511"/>
      <c r="AC138" s="3511"/>
      <c r="AD138" s="3511"/>
      <c r="AE138" s="3511"/>
      <c r="AF138" s="3511"/>
      <c r="AG138" s="3511"/>
      <c r="AH138" s="3519"/>
      <c r="AI138" s="3520"/>
    </row>
    <row r="139" spans="1:65" ht="15" customHeight="1">
      <c r="A139" s="3500"/>
      <c r="B139" s="3501"/>
      <c r="C139" s="3620"/>
      <c r="D139" s="3620"/>
      <c r="E139" s="3627"/>
      <c r="F139" s="3627"/>
      <c r="G139" s="3627"/>
      <c r="H139" s="3627"/>
      <c r="I139" s="3627"/>
      <c r="J139" s="3627"/>
      <c r="K139" s="3627"/>
      <c r="L139" s="3627"/>
      <c r="M139" s="3627"/>
      <c r="N139" s="3627"/>
      <c r="O139" s="3627"/>
      <c r="P139" s="3627"/>
      <c r="Q139" s="3627"/>
      <c r="R139" s="3627"/>
      <c r="S139" s="3627"/>
      <c r="T139" s="3627"/>
      <c r="U139" s="3627"/>
      <c r="V139" s="3627"/>
      <c r="W139" s="3627"/>
      <c r="X139" s="3627"/>
      <c r="Y139" s="3627"/>
      <c r="Z139" s="3627"/>
      <c r="AA139" s="3627"/>
      <c r="AB139" s="3627"/>
      <c r="AC139" s="3627"/>
      <c r="AD139" s="3627"/>
      <c r="AE139" s="3627"/>
      <c r="AF139" s="3627"/>
      <c r="AG139" s="3627"/>
      <c r="AH139" s="3521"/>
      <c r="AI139" s="3522"/>
    </row>
    <row r="140" spans="1:65" ht="15" customHeight="1">
      <c r="A140" s="3498" t="s">
        <v>911</v>
      </c>
      <c r="B140" s="3499"/>
      <c r="C140" s="3511" t="s">
        <v>738</v>
      </c>
      <c r="D140" s="3511"/>
      <c r="E140" s="3511"/>
      <c r="F140" s="3511"/>
      <c r="G140" s="3511"/>
      <c r="H140" s="3511"/>
      <c r="I140" s="3511"/>
      <c r="J140" s="3511"/>
      <c r="K140" s="3511"/>
      <c r="L140" s="3511"/>
      <c r="M140" s="3511"/>
      <c r="N140" s="3511"/>
      <c r="O140" s="3511"/>
      <c r="P140" s="3511"/>
      <c r="Q140" s="3511"/>
      <c r="R140" s="3511"/>
      <c r="S140" s="3511"/>
      <c r="T140" s="3511"/>
      <c r="U140" s="3511"/>
      <c r="V140" s="3511"/>
      <c r="W140" s="3511"/>
      <c r="X140" s="3511"/>
      <c r="Y140" s="3511"/>
      <c r="Z140" s="3511"/>
      <c r="AA140" s="3511"/>
      <c r="AB140" s="3511"/>
      <c r="AC140" s="3511"/>
      <c r="AD140" s="3511"/>
      <c r="AE140" s="3511"/>
      <c r="AF140" s="3511"/>
      <c r="AG140" s="3511"/>
      <c r="AH140" s="3519"/>
      <c r="AI140" s="3520"/>
    </row>
    <row r="141" spans="1:65" ht="15" customHeight="1">
      <c r="A141" s="3498"/>
      <c r="B141" s="3499"/>
      <c r="C141" s="3511"/>
      <c r="D141" s="3511"/>
      <c r="E141" s="3511"/>
      <c r="F141" s="3511"/>
      <c r="G141" s="3511"/>
      <c r="H141" s="3511"/>
      <c r="I141" s="3511"/>
      <c r="J141" s="3511"/>
      <c r="K141" s="3511"/>
      <c r="L141" s="3511"/>
      <c r="M141" s="3511"/>
      <c r="N141" s="3511"/>
      <c r="O141" s="3511"/>
      <c r="P141" s="3511"/>
      <c r="Q141" s="3511"/>
      <c r="R141" s="3511"/>
      <c r="S141" s="3511"/>
      <c r="T141" s="3511"/>
      <c r="U141" s="3511"/>
      <c r="V141" s="3511"/>
      <c r="W141" s="3511"/>
      <c r="X141" s="3511"/>
      <c r="Y141" s="3511"/>
      <c r="Z141" s="3511"/>
      <c r="AA141" s="3511"/>
      <c r="AB141" s="3511"/>
      <c r="AC141" s="3511"/>
      <c r="AD141" s="3511"/>
      <c r="AE141" s="3511"/>
      <c r="AF141" s="3511"/>
      <c r="AG141" s="3511"/>
      <c r="AH141" s="3519"/>
      <c r="AI141" s="3520"/>
    </row>
    <row r="142" spans="1:65" ht="15" customHeight="1">
      <c r="A142" s="3496" t="s">
        <v>912</v>
      </c>
      <c r="B142" s="3497"/>
      <c r="C142" s="3561" t="s">
        <v>489</v>
      </c>
      <c r="D142" s="3561"/>
      <c r="E142" s="3561"/>
      <c r="F142" s="3561"/>
      <c r="G142" s="3561"/>
      <c r="H142" s="3561"/>
      <c r="I142" s="3561"/>
      <c r="J142" s="3561"/>
      <c r="K142" s="3561"/>
      <c r="L142" s="3561"/>
      <c r="M142" s="3561"/>
      <c r="N142" s="3561"/>
      <c r="O142" s="3561"/>
      <c r="P142" s="3561"/>
      <c r="Q142" s="3561"/>
      <c r="R142" s="3561"/>
      <c r="S142" s="3561"/>
      <c r="T142" s="3561"/>
      <c r="U142" s="3561"/>
      <c r="V142" s="3561"/>
      <c r="W142" s="3561"/>
      <c r="X142" s="3561"/>
      <c r="Y142" s="3561"/>
      <c r="Z142" s="3561"/>
      <c r="AA142" s="3561"/>
      <c r="AB142" s="3561"/>
      <c r="AC142" s="3561"/>
      <c r="AD142" s="3561"/>
      <c r="AE142" s="3561"/>
      <c r="AF142" s="3561"/>
      <c r="AG142" s="3561"/>
      <c r="AH142" s="3517"/>
      <c r="AI142" s="3518"/>
    </row>
    <row r="143" spans="1:65" ht="15" customHeight="1">
      <c r="A143" s="3500"/>
      <c r="B143" s="3501"/>
      <c r="C143" s="3627"/>
      <c r="D143" s="3627"/>
      <c r="E143" s="3627"/>
      <c r="F143" s="3627"/>
      <c r="G143" s="3627"/>
      <c r="H143" s="3627"/>
      <c r="I143" s="3627"/>
      <c r="J143" s="3627"/>
      <c r="K143" s="3627"/>
      <c r="L143" s="3627"/>
      <c r="M143" s="3627"/>
      <c r="N143" s="3627"/>
      <c r="O143" s="3627"/>
      <c r="P143" s="3627"/>
      <c r="Q143" s="3627"/>
      <c r="R143" s="3627"/>
      <c r="S143" s="3627"/>
      <c r="T143" s="3627"/>
      <c r="U143" s="3627"/>
      <c r="V143" s="3627"/>
      <c r="W143" s="3627"/>
      <c r="X143" s="3627"/>
      <c r="Y143" s="3627"/>
      <c r="Z143" s="3627"/>
      <c r="AA143" s="3627"/>
      <c r="AB143" s="3627"/>
      <c r="AC143" s="3627"/>
      <c r="AD143" s="3627"/>
      <c r="AE143" s="3627"/>
      <c r="AF143" s="3627"/>
      <c r="AG143" s="3627"/>
      <c r="AH143" s="3521"/>
      <c r="AI143" s="3522"/>
    </row>
    <row r="144" spans="1:65" ht="15" customHeight="1">
      <c r="A144" s="3496" t="s">
        <v>913</v>
      </c>
      <c r="B144" s="3497"/>
      <c r="C144" s="3657" t="s">
        <v>488</v>
      </c>
      <c r="D144" s="3561"/>
      <c r="E144" s="3561"/>
      <c r="F144" s="3561"/>
      <c r="G144" s="3561"/>
      <c r="H144" s="3561"/>
      <c r="I144" s="3561"/>
      <c r="J144" s="3561"/>
      <c r="K144" s="3561"/>
      <c r="L144" s="3561"/>
      <c r="M144" s="3561"/>
      <c r="N144" s="3561"/>
      <c r="O144" s="3561"/>
      <c r="P144" s="3561"/>
      <c r="Q144" s="3561"/>
      <c r="R144" s="3561"/>
      <c r="S144" s="3561"/>
      <c r="T144" s="3561"/>
      <c r="U144" s="3561"/>
      <c r="V144" s="3561"/>
      <c r="W144" s="3561"/>
      <c r="X144" s="3561"/>
      <c r="Y144" s="3561"/>
      <c r="Z144" s="3561"/>
      <c r="AA144" s="3561"/>
      <c r="AB144" s="3561"/>
      <c r="AC144" s="3561"/>
      <c r="AD144" s="3561"/>
      <c r="AE144" s="3561"/>
      <c r="AF144" s="3561"/>
      <c r="AG144" s="3658"/>
      <c r="AH144" s="3517"/>
      <c r="AI144" s="3518"/>
    </row>
    <row r="145" spans="1:65" ht="15" customHeight="1">
      <c r="A145" s="3498"/>
      <c r="B145" s="3499"/>
      <c r="C145" s="3512" t="s">
        <v>487</v>
      </c>
      <c r="D145" s="3510"/>
      <c r="E145" s="3560" t="s">
        <v>486</v>
      </c>
      <c r="F145" s="3560"/>
      <c r="G145" s="3560"/>
      <c r="H145" s="3560"/>
      <c r="I145" s="3560"/>
      <c r="J145" s="3560"/>
      <c r="K145" s="3560"/>
      <c r="L145" s="3560"/>
      <c r="M145" s="3560"/>
      <c r="N145" s="3560"/>
      <c r="O145" s="3560"/>
      <c r="P145" s="3560"/>
      <c r="Q145" s="3560"/>
      <c r="R145" s="3560"/>
      <c r="S145" s="3560"/>
      <c r="T145" s="3560"/>
      <c r="U145" s="3560"/>
      <c r="V145" s="3560"/>
      <c r="W145" s="3560"/>
      <c r="X145" s="3560"/>
      <c r="Y145" s="3560"/>
      <c r="Z145" s="3560"/>
      <c r="AA145" s="3560"/>
      <c r="AB145" s="3560"/>
      <c r="AC145" s="3560"/>
      <c r="AD145" s="3560"/>
      <c r="AE145" s="3560"/>
      <c r="AF145" s="3560"/>
      <c r="AG145" s="3625"/>
      <c r="AH145" s="3519"/>
      <c r="AI145" s="3520"/>
    </row>
    <row r="146" spans="1:65" ht="15" customHeight="1">
      <c r="A146" s="3498"/>
      <c r="B146" s="3499"/>
      <c r="C146" s="3512" t="s">
        <v>473</v>
      </c>
      <c r="D146" s="3510"/>
      <c r="E146" s="3560" t="s">
        <v>485</v>
      </c>
      <c r="F146" s="3560"/>
      <c r="G146" s="3560"/>
      <c r="H146" s="3560"/>
      <c r="I146" s="3560"/>
      <c r="J146" s="3560"/>
      <c r="K146" s="3560"/>
      <c r="L146" s="3560"/>
      <c r="M146" s="3560"/>
      <c r="N146" s="3560"/>
      <c r="O146" s="3560"/>
      <c r="P146" s="3560"/>
      <c r="Q146" s="3560"/>
      <c r="R146" s="3560"/>
      <c r="S146" s="3560"/>
      <c r="T146" s="3560"/>
      <c r="U146" s="3560"/>
      <c r="V146" s="3560"/>
      <c r="W146" s="3560"/>
      <c r="X146" s="3560"/>
      <c r="Y146" s="3560"/>
      <c r="Z146" s="3560"/>
      <c r="AA146" s="3560"/>
      <c r="AB146" s="3560"/>
      <c r="AC146" s="3560"/>
      <c r="AD146" s="3560"/>
      <c r="AE146" s="3560"/>
      <c r="AF146" s="3560"/>
      <c r="AG146" s="3625"/>
      <c r="AH146" s="3519"/>
      <c r="AI146" s="3520"/>
      <c r="AK146" s="3544" t="s">
        <v>484</v>
      </c>
      <c r="AL146" s="3545"/>
      <c r="AM146" s="3545"/>
      <c r="AN146" s="3545"/>
      <c r="AO146" s="3545"/>
      <c r="AP146" s="3545"/>
      <c r="AQ146" s="3545"/>
      <c r="AR146" s="3545"/>
      <c r="AS146" s="3545"/>
      <c r="AT146" s="3545"/>
      <c r="AU146" s="3545"/>
      <c r="AV146" s="3545"/>
      <c r="AW146" s="3545"/>
      <c r="AX146" s="3545"/>
      <c r="AY146" s="3545"/>
      <c r="AZ146" s="3545"/>
      <c r="BA146" s="3545"/>
      <c r="BB146" s="3545"/>
      <c r="BC146" s="3545"/>
      <c r="BD146" s="3545"/>
      <c r="BE146" s="3545"/>
      <c r="BF146" s="3545"/>
      <c r="BG146" s="3545"/>
      <c r="BH146" s="3545"/>
      <c r="BI146" s="3545"/>
      <c r="BJ146" s="3545"/>
      <c r="BK146" s="3545"/>
      <c r="BL146" s="3545"/>
      <c r="BM146" s="3546"/>
    </row>
    <row r="147" spans="1:65" ht="15" customHeight="1">
      <c r="A147" s="3498"/>
      <c r="B147" s="3499"/>
      <c r="C147" s="398"/>
      <c r="D147" s="398"/>
      <c r="E147" s="3560"/>
      <c r="F147" s="3560"/>
      <c r="G147" s="3560"/>
      <c r="H147" s="3560"/>
      <c r="I147" s="3560"/>
      <c r="J147" s="3560"/>
      <c r="K147" s="3560"/>
      <c r="L147" s="3560"/>
      <c r="M147" s="3560"/>
      <c r="N147" s="3560"/>
      <c r="O147" s="3560"/>
      <c r="P147" s="3560"/>
      <c r="Q147" s="3560"/>
      <c r="R147" s="3560"/>
      <c r="S147" s="3560"/>
      <c r="T147" s="3560"/>
      <c r="U147" s="3560"/>
      <c r="V147" s="3560"/>
      <c r="W147" s="3560"/>
      <c r="X147" s="3560"/>
      <c r="Y147" s="3560"/>
      <c r="Z147" s="3560"/>
      <c r="AA147" s="3560"/>
      <c r="AB147" s="3560"/>
      <c r="AC147" s="3560"/>
      <c r="AD147" s="3560"/>
      <c r="AE147" s="3560"/>
      <c r="AF147" s="3560"/>
      <c r="AG147" s="3625"/>
      <c r="AH147" s="3519"/>
      <c r="AI147" s="3520"/>
      <c r="AK147" s="3536" t="s">
        <v>483</v>
      </c>
      <c r="AL147" s="3537"/>
      <c r="AM147" s="3537"/>
      <c r="AN147" s="3537"/>
      <c r="AO147" s="3537"/>
      <c r="AP147" s="3537"/>
      <c r="AQ147" s="3537"/>
      <c r="AR147" s="3537"/>
      <c r="AS147" s="3537"/>
      <c r="AT147" s="3537"/>
      <c r="AU147" s="3537"/>
      <c r="AV147" s="3537"/>
      <c r="AW147" s="3537"/>
      <c r="AX147" s="3537"/>
      <c r="AY147" s="3537"/>
      <c r="AZ147" s="3537"/>
      <c r="BA147" s="3537"/>
      <c r="BB147" s="3537"/>
      <c r="BC147" s="3537"/>
      <c r="BD147" s="3537"/>
      <c r="BE147" s="3537"/>
      <c r="BF147" s="3537"/>
      <c r="BG147" s="3537"/>
      <c r="BH147" s="3537"/>
      <c r="BI147" s="3537"/>
      <c r="BJ147" s="3537"/>
      <c r="BK147" s="3537"/>
      <c r="BL147" s="3537"/>
      <c r="BM147" s="3538"/>
    </row>
    <row r="148" spans="1:65" ht="15" customHeight="1">
      <c r="A148" s="3498"/>
      <c r="B148" s="3499"/>
      <c r="C148" s="3512" t="s">
        <v>482</v>
      </c>
      <c r="D148" s="3510"/>
      <c r="E148" s="3560" t="s">
        <v>661</v>
      </c>
      <c r="F148" s="3560"/>
      <c r="G148" s="3560"/>
      <c r="H148" s="3560"/>
      <c r="I148" s="3560"/>
      <c r="J148" s="3560"/>
      <c r="K148" s="3560"/>
      <c r="L148" s="3560"/>
      <c r="M148" s="3560"/>
      <c r="N148" s="3560"/>
      <c r="O148" s="3560"/>
      <c r="P148" s="3560"/>
      <c r="Q148" s="3560"/>
      <c r="R148" s="3560"/>
      <c r="S148" s="3560"/>
      <c r="T148" s="3560"/>
      <c r="U148" s="3560"/>
      <c r="V148" s="3560"/>
      <c r="W148" s="3560"/>
      <c r="X148" s="3560"/>
      <c r="Y148" s="3560"/>
      <c r="Z148" s="3560"/>
      <c r="AA148" s="3560"/>
      <c r="AB148" s="3560"/>
      <c r="AC148" s="3560"/>
      <c r="AD148" s="3560"/>
      <c r="AE148" s="3560"/>
      <c r="AF148" s="3560"/>
      <c r="AG148" s="3625"/>
      <c r="AH148" s="3519"/>
      <c r="AI148" s="3520"/>
      <c r="AK148" s="118"/>
      <c r="AL148" s="3534" t="s">
        <v>481</v>
      </c>
      <c r="AM148" s="3534"/>
      <c r="AN148" s="3534"/>
      <c r="AO148" s="3534"/>
      <c r="AP148" s="3534"/>
      <c r="AQ148" s="3534"/>
      <c r="AR148" s="3534"/>
      <c r="AS148" s="3534"/>
      <c r="AT148" s="3534"/>
      <c r="AU148" s="3534"/>
      <c r="AV148" s="3534"/>
      <c r="AW148" s="3534"/>
      <c r="AX148" s="3534"/>
      <c r="AY148" s="3534"/>
      <c r="AZ148" s="3534"/>
      <c r="BA148" s="3534"/>
      <c r="BB148" s="3534"/>
      <c r="BC148" s="3534"/>
      <c r="BD148" s="3534"/>
      <c r="BE148" s="3534"/>
      <c r="BF148" s="3534"/>
      <c r="BG148" s="3534"/>
      <c r="BH148" s="3534"/>
      <c r="BI148" s="3534"/>
      <c r="BJ148" s="3534"/>
      <c r="BK148" s="3534"/>
      <c r="BL148" s="3534"/>
      <c r="BM148" s="3535"/>
    </row>
    <row r="149" spans="1:65" ht="15" customHeight="1">
      <c r="A149" s="3500"/>
      <c r="B149" s="3501"/>
      <c r="C149" s="399"/>
      <c r="D149" s="399"/>
      <c r="E149" s="3621"/>
      <c r="F149" s="3621"/>
      <c r="G149" s="3621"/>
      <c r="H149" s="3621"/>
      <c r="I149" s="3621"/>
      <c r="J149" s="3621"/>
      <c r="K149" s="3621"/>
      <c r="L149" s="3621"/>
      <c r="M149" s="3621"/>
      <c r="N149" s="3621"/>
      <c r="O149" s="3621"/>
      <c r="P149" s="3621"/>
      <c r="Q149" s="3621"/>
      <c r="R149" s="3621"/>
      <c r="S149" s="3621"/>
      <c r="T149" s="3621"/>
      <c r="U149" s="3621"/>
      <c r="V149" s="3621"/>
      <c r="W149" s="3621"/>
      <c r="X149" s="3621"/>
      <c r="Y149" s="3621"/>
      <c r="Z149" s="3621"/>
      <c r="AA149" s="3621"/>
      <c r="AB149" s="3621"/>
      <c r="AC149" s="3621"/>
      <c r="AD149" s="3621"/>
      <c r="AE149" s="3621"/>
      <c r="AF149" s="3621"/>
      <c r="AG149" s="3626"/>
      <c r="AH149" s="3521"/>
      <c r="AI149" s="3522"/>
      <c r="AK149" s="118"/>
      <c r="AL149" s="3534"/>
      <c r="AM149" s="3534"/>
      <c r="AN149" s="3534"/>
      <c r="AO149" s="3534"/>
      <c r="AP149" s="3534"/>
      <c r="AQ149" s="3534"/>
      <c r="AR149" s="3534"/>
      <c r="AS149" s="3534"/>
      <c r="AT149" s="3534"/>
      <c r="AU149" s="3534"/>
      <c r="AV149" s="3534"/>
      <c r="AW149" s="3534"/>
      <c r="AX149" s="3534"/>
      <c r="AY149" s="3534"/>
      <c r="AZ149" s="3534"/>
      <c r="BA149" s="3534"/>
      <c r="BB149" s="3534"/>
      <c r="BC149" s="3534"/>
      <c r="BD149" s="3534"/>
      <c r="BE149" s="3534"/>
      <c r="BF149" s="3534"/>
      <c r="BG149" s="3534"/>
      <c r="BH149" s="3534"/>
      <c r="BI149" s="3534"/>
      <c r="BJ149" s="3534"/>
      <c r="BK149" s="3534"/>
      <c r="BL149" s="3534"/>
      <c r="BM149" s="3535"/>
    </row>
    <row r="150" spans="1:65" ht="15" customHeight="1">
      <c r="A150" s="3498" t="s">
        <v>831</v>
      </c>
      <c r="B150" s="3499"/>
      <c r="C150" s="3560" t="s">
        <v>333</v>
      </c>
      <c r="D150" s="3560"/>
      <c r="E150" s="3560"/>
      <c r="F150" s="3560"/>
      <c r="G150" s="3560"/>
      <c r="H150" s="3560"/>
      <c r="I150" s="3560"/>
      <c r="J150" s="3560"/>
      <c r="K150" s="3560"/>
      <c r="L150" s="3560"/>
      <c r="M150" s="3560"/>
      <c r="N150" s="3560"/>
      <c r="O150" s="3560"/>
      <c r="P150" s="3560"/>
      <c r="Q150" s="3560"/>
      <c r="R150" s="3560"/>
      <c r="S150" s="3560"/>
      <c r="T150" s="3560"/>
      <c r="U150" s="3560"/>
      <c r="V150" s="3560"/>
      <c r="W150" s="3560"/>
      <c r="X150" s="3560"/>
      <c r="Y150" s="3560"/>
      <c r="Z150" s="3560"/>
      <c r="AA150" s="3560"/>
      <c r="AB150" s="3560"/>
      <c r="AC150" s="3560"/>
      <c r="AD150" s="3560"/>
      <c r="AE150" s="3560"/>
      <c r="AF150" s="3560"/>
      <c r="AG150" s="3560"/>
      <c r="AH150" s="3519"/>
      <c r="AI150" s="3520"/>
      <c r="AK150" s="3536" t="s">
        <v>472</v>
      </c>
      <c r="AL150" s="3537"/>
      <c r="AM150" s="3537"/>
      <c r="AN150" s="3537"/>
      <c r="AO150" s="3537"/>
      <c r="AP150" s="3537"/>
      <c r="AQ150" s="3537"/>
      <c r="AR150" s="3537"/>
      <c r="AS150" s="3537"/>
      <c r="AT150" s="3537"/>
      <c r="AU150" s="3537"/>
      <c r="AV150" s="3537"/>
      <c r="AW150" s="3537"/>
      <c r="AX150" s="3537"/>
      <c r="AY150" s="3537"/>
      <c r="AZ150" s="3537"/>
      <c r="BA150" s="3537"/>
      <c r="BB150" s="3537"/>
      <c r="BC150" s="3537"/>
      <c r="BD150" s="3537"/>
      <c r="BE150" s="3537"/>
      <c r="BF150" s="3537"/>
      <c r="BG150" s="3537"/>
      <c r="BH150" s="3537"/>
      <c r="BI150" s="3537"/>
      <c r="BJ150" s="3537"/>
      <c r="BK150" s="3537"/>
      <c r="BL150" s="3537"/>
      <c r="BM150" s="3538"/>
    </row>
    <row r="151" spans="1:65" ht="15" customHeight="1">
      <c r="A151" s="3498"/>
      <c r="B151" s="3499"/>
      <c r="C151" s="3560"/>
      <c r="D151" s="3560"/>
      <c r="E151" s="3560"/>
      <c r="F151" s="3560"/>
      <c r="G151" s="3560"/>
      <c r="H151" s="3560"/>
      <c r="I151" s="3560"/>
      <c r="J151" s="3560"/>
      <c r="K151" s="3560"/>
      <c r="L151" s="3560"/>
      <c r="M151" s="3560"/>
      <c r="N151" s="3560"/>
      <c r="O151" s="3560"/>
      <c r="P151" s="3560"/>
      <c r="Q151" s="3560"/>
      <c r="R151" s="3560"/>
      <c r="S151" s="3560"/>
      <c r="T151" s="3560"/>
      <c r="U151" s="3560"/>
      <c r="V151" s="3560"/>
      <c r="W151" s="3560"/>
      <c r="X151" s="3560"/>
      <c r="Y151" s="3560"/>
      <c r="Z151" s="3560"/>
      <c r="AA151" s="3560"/>
      <c r="AB151" s="3560"/>
      <c r="AC151" s="3560"/>
      <c r="AD151" s="3560"/>
      <c r="AE151" s="3560"/>
      <c r="AF151" s="3560"/>
      <c r="AG151" s="3560"/>
      <c r="AH151" s="3519"/>
      <c r="AI151" s="3520"/>
      <c r="AK151" s="118"/>
      <c r="AL151" s="3534" t="s">
        <v>480</v>
      </c>
      <c r="AM151" s="3534"/>
      <c r="AN151" s="3534"/>
      <c r="AO151" s="3534"/>
      <c r="AP151" s="3534"/>
      <c r="AQ151" s="3534"/>
      <c r="AR151" s="3534"/>
      <c r="AS151" s="3534"/>
      <c r="AT151" s="3534"/>
      <c r="AU151" s="3534"/>
      <c r="AV151" s="3534"/>
      <c r="AW151" s="3534"/>
      <c r="AX151" s="3534"/>
      <c r="AY151" s="3534"/>
      <c r="AZ151" s="3534"/>
      <c r="BA151" s="3534"/>
      <c r="BB151" s="3534"/>
      <c r="BC151" s="3534"/>
      <c r="BD151" s="3534"/>
      <c r="BE151" s="3534"/>
      <c r="BF151" s="3534"/>
      <c r="BG151" s="3534"/>
      <c r="BH151" s="3534"/>
      <c r="BI151" s="3534"/>
      <c r="BJ151" s="3534"/>
      <c r="BK151" s="3534"/>
      <c r="BL151" s="3534"/>
      <c r="BM151" s="3535"/>
    </row>
    <row r="152" spans="1:65" ht="15" customHeight="1">
      <c r="A152" s="3496" t="s">
        <v>832</v>
      </c>
      <c r="B152" s="3497"/>
      <c r="C152" s="3654" t="s">
        <v>866</v>
      </c>
      <c r="D152" s="3654"/>
      <c r="E152" s="3654"/>
      <c r="F152" s="3654"/>
      <c r="G152" s="3654"/>
      <c r="H152" s="3654"/>
      <c r="I152" s="3654"/>
      <c r="J152" s="3654"/>
      <c r="K152" s="3654"/>
      <c r="L152" s="3654"/>
      <c r="M152" s="3654"/>
      <c r="N152" s="3654"/>
      <c r="O152" s="3654"/>
      <c r="P152" s="3654"/>
      <c r="Q152" s="3654"/>
      <c r="R152" s="3654"/>
      <c r="S152" s="3654"/>
      <c r="T152" s="3654"/>
      <c r="U152" s="3654"/>
      <c r="V152" s="3654"/>
      <c r="W152" s="3654"/>
      <c r="X152" s="3654"/>
      <c r="Y152" s="3654"/>
      <c r="Z152" s="3654"/>
      <c r="AA152" s="3654"/>
      <c r="AB152" s="3654"/>
      <c r="AC152" s="3654"/>
      <c r="AD152" s="3654"/>
      <c r="AE152" s="3654"/>
      <c r="AF152" s="3654"/>
      <c r="AG152" s="3654"/>
      <c r="AH152" s="3517"/>
      <c r="AI152" s="3518"/>
      <c r="AK152" s="118"/>
      <c r="AL152" s="3534"/>
      <c r="AM152" s="3534"/>
      <c r="AN152" s="3534"/>
      <c r="AO152" s="3534"/>
      <c r="AP152" s="3534"/>
      <c r="AQ152" s="3534"/>
      <c r="AR152" s="3534"/>
      <c r="AS152" s="3534"/>
      <c r="AT152" s="3534"/>
      <c r="AU152" s="3534"/>
      <c r="AV152" s="3534"/>
      <c r="AW152" s="3534"/>
      <c r="AX152" s="3534"/>
      <c r="AY152" s="3534"/>
      <c r="AZ152" s="3534"/>
      <c r="BA152" s="3534"/>
      <c r="BB152" s="3534"/>
      <c r="BC152" s="3534"/>
      <c r="BD152" s="3534"/>
      <c r="BE152" s="3534"/>
      <c r="BF152" s="3534"/>
      <c r="BG152" s="3534"/>
      <c r="BH152" s="3534"/>
      <c r="BI152" s="3534"/>
      <c r="BJ152" s="3534"/>
      <c r="BK152" s="3534"/>
      <c r="BL152" s="3534"/>
      <c r="BM152" s="3535"/>
    </row>
    <row r="153" spans="1:65" ht="15" customHeight="1">
      <c r="A153" s="3498"/>
      <c r="B153" s="3499"/>
      <c r="C153" s="3560"/>
      <c r="D153" s="3560"/>
      <c r="E153" s="3560"/>
      <c r="F153" s="3560"/>
      <c r="G153" s="3560"/>
      <c r="H153" s="3560"/>
      <c r="I153" s="3560"/>
      <c r="J153" s="3560"/>
      <c r="K153" s="3560"/>
      <c r="L153" s="3560"/>
      <c r="M153" s="3560"/>
      <c r="N153" s="3560"/>
      <c r="O153" s="3560"/>
      <c r="P153" s="3560"/>
      <c r="Q153" s="3560"/>
      <c r="R153" s="3560"/>
      <c r="S153" s="3560"/>
      <c r="T153" s="3560"/>
      <c r="U153" s="3560"/>
      <c r="V153" s="3560"/>
      <c r="W153" s="3560"/>
      <c r="X153" s="3560"/>
      <c r="Y153" s="3560"/>
      <c r="Z153" s="3560"/>
      <c r="AA153" s="3560"/>
      <c r="AB153" s="3560"/>
      <c r="AC153" s="3560"/>
      <c r="AD153" s="3560"/>
      <c r="AE153" s="3560"/>
      <c r="AF153" s="3560"/>
      <c r="AG153" s="3560"/>
      <c r="AH153" s="3519"/>
      <c r="AI153" s="3520"/>
      <c r="AK153" s="3541" t="s">
        <v>479</v>
      </c>
      <c r="AL153" s="3542"/>
      <c r="AM153" s="3542"/>
      <c r="AN153" s="3542"/>
      <c r="AO153" s="3542"/>
      <c r="AP153" s="3542"/>
      <c r="AQ153" s="3542"/>
      <c r="AR153" s="3542"/>
      <c r="AS153" s="3542"/>
      <c r="AT153" s="3542"/>
      <c r="AU153" s="3542"/>
      <c r="AV153" s="3542"/>
      <c r="AW153" s="3542"/>
      <c r="AX153" s="3542"/>
      <c r="AY153" s="3542"/>
      <c r="AZ153" s="3542"/>
      <c r="BA153" s="3542"/>
      <c r="BB153" s="3542"/>
      <c r="BC153" s="3542"/>
      <c r="BD153" s="3542"/>
      <c r="BE153" s="3542"/>
      <c r="BF153" s="3542"/>
      <c r="BG153" s="3542"/>
      <c r="BH153" s="3542"/>
      <c r="BI153" s="3542"/>
      <c r="BJ153" s="3542"/>
      <c r="BK153" s="3542"/>
      <c r="BL153" s="3542"/>
      <c r="BM153" s="3543"/>
    </row>
    <row r="154" spans="1:65" ht="15" customHeight="1">
      <c r="A154" s="3498"/>
      <c r="B154" s="3499"/>
      <c r="C154" s="3560"/>
      <c r="D154" s="3560"/>
      <c r="E154" s="3560"/>
      <c r="F154" s="3560"/>
      <c r="G154" s="3560"/>
      <c r="H154" s="3560"/>
      <c r="I154" s="3560"/>
      <c r="J154" s="3560"/>
      <c r="K154" s="3560"/>
      <c r="L154" s="3560"/>
      <c r="M154" s="3560"/>
      <c r="N154" s="3560"/>
      <c r="O154" s="3560"/>
      <c r="P154" s="3560"/>
      <c r="Q154" s="3560"/>
      <c r="R154" s="3560"/>
      <c r="S154" s="3560"/>
      <c r="T154" s="3560"/>
      <c r="U154" s="3560"/>
      <c r="V154" s="3560"/>
      <c r="W154" s="3560"/>
      <c r="X154" s="3560"/>
      <c r="Y154" s="3560"/>
      <c r="Z154" s="3560"/>
      <c r="AA154" s="3560"/>
      <c r="AB154" s="3560"/>
      <c r="AC154" s="3560"/>
      <c r="AD154" s="3560"/>
      <c r="AE154" s="3560"/>
      <c r="AF154" s="3560"/>
      <c r="AG154" s="3560"/>
      <c r="AH154" s="3519"/>
      <c r="AI154" s="3520"/>
      <c r="AK154" s="122"/>
      <c r="AL154" s="3534" t="s">
        <v>478</v>
      </c>
      <c r="AM154" s="3534"/>
      <c r="AN154" s="3534"/>
      <c r="AO154" s="3534"/>
      <c r="AP154" s="3534"/>
      <c r="AQ154" s="3534"/>
      <c r="AR154" s="3534"/>
      <c r="AS154" s="3534"/>
      <c r="AT154" s="3534"/>
      <c r="AU154" s="3534"/>
      <c r="AV154" s="3534"/>
      <c r="AW154" s="3534"/>
      <c r="AX154" s="3534"/>
      <c r="AY154" s="3534"/>
      <c r="AZ154" s="3534"/>
      <c r="BA154" s="3534"/>
      <c r="BB154" s="3534"/>
      <c r="BC154" s="3534"/>
      <c r="BD154" s="3534"/>
      <c r="BE154" s="3534"/>
      <c r="BF154" s="3534"/>
      <c r="BG154" s="3534"/>
      <c r="BH154" s="3534"/>
      <c r="BI154" s="3534"/>
      <c r="BJ154" s="3534"/>
      <c r="BK154" s="3534"/>
      <c r="BL154" s="3534"/>
      <c r="BM154" s="3535"/>
    </row>
    <row r="155" spans="1:65" ht="15" customHeight="1">
      <c r="A155" s="3500"/>
      <c r="B155" s="3501"/>
      <c r="C155" s="3621"/>
      <c r="D155" s="3621"/>
      <c r="E155" s="3621"/>
      <c r="F155" s="3621"/>
      <c r="G155" s="3621"/>
      <c r="H155" s="3621"/>
      <c r="I155" s="3621"/>
      <c r="J155" s="3621"/>
      <c r="K155" s="3621"/>
      <c r="L155" s="3621"/>
      <c r="M155" s="3621"/>
      <c r="N155" s="3621"/>
      <c r="O155" s="3621"/>
      <c r="P155" s="3621"/>
      <c r="Q155" s="3621"/>
      <c r="R155" s="3621"/>
      <c r="S155" s="3621"/>
      <c r="T155" s="3621"/>
      <c r="U155" s="3621"/>
      <c r="V155" s="3621"/>
      <c r="W155" s="3621"/>
      <c r="X155" s="3621"/>
      <c r="Y155" s="3621"/>
      <c r="Z155" s="3621"/>
      <c r="AA155" s="3621"/>
      <c r="AB155" s="3621"/>
      <c r="AC155" s="3621"/>
      <c r="AD155" s="3621"/>
      <c r="AE155" s="3621"/>
      <c r="AF155" s="3621"/>
      <c r="AG155" s="3621"/>
      <c r="AH155" s="3521"/>
      <c r="AI155" s="3522"/>
      <c r="AK155" s="3541" t="s">
        <v>477</v>
      </c>
      <c r="AL155" s="3542"/>
      <c r="AM155" s="3542"/>
      <c r="AN155" s="3542"/>
      <c r="AO155" s="3542"/>
      <c r="AP155" s="3542"/>
      <c r="AQ155" s="3542"/>
      <c r="AR155" s="3542"/>
      <c r="AS155" s="3542"/>
      <c r="AT155" s="3542"/>
      <c r="AU155" s="3542"/>
      <c r="AV155" s="3542"/>
      <c r="AW155" s="3542"/>
      <c r="AX155" s="3542"/>
      <c r="AY155" s="3542"/>
      <c r="AZ155" s="3542"/>
      <c r="BA155" s="3542"/>
      <c r="BB155" s="3542"/>
      <c r="BC155" s="3542"/>
      <c r="BD155" s="3542"/>
      <c r="BE155" s="3542"/>
      <c r="BF155" s="3542"/>
      <c r="BG155" s="3542"/>
      <c r="BH155" s="3542"/>
      <c r="BI155" s="3542"/>
      <c r="BJ155" s="3542"/>
      <c r="BK155" s="3542"/>
      <c r="BL155" s="3542"/>
      <c r="BM155" s="3543"/>
    </row>
    <row r="156" spans="1:65" ht="15" customHeight="1">
      <c r="A156" s="3496" t="s">
        <v>833</v>
      </c>
      <c r="B156" s="3497"/>
      <c r="C156" s="3654" t="s">
        <v>476</v>
      </c>
      <c r="D156" s="3654"/>
      <c r="E156" s="3654"/>
      <c r="F156" s="3654"/>
      <c r="G156" s="3654"/>
      <c r="H156" s="3654"/>
      <c r="I156" s="3654"/>
      <c r="J156" s="3654"/>
      <c r="K156" s="3654"/>
      <c r="L156" s="3654"/>
      <c r="M156" s="3654"/>
      <c r="N156" s="3654"/>
      <c r="O156" s="3654"/>
      <c r="P156" s="3654"/>
      <c r="Q156" s="3654"/>
      <c r="R156" s="3654"/>
      <c r="S156" s="3654"/>
      <c r="T156" s="3654"/>
      <c r="U156" s="3654"/>
      <c r="V156" s="3654"/>
      <c r="W156" s="3654"/>
      <c r="X156" s="3654"/>
      <c r="Y156" s="3654"/>
      <c r="Z156" s="3654"/>
      <c r="AA156" s="3654"/>
      <c r="AB156" s="3654"/>
      <c r="AC156" s="3654"/>
      <c r="AD156" s="3654"/>
      <c r="AE156" s="3654"/>
      <c r="AF156" s="3654"/>
      <c r="AG156" s="3654"/>
      <c r="AH156" s="3517"/>
      <c r="AI156" s="3518"/>
      <c r="AK156" s="118"/>
      <c r="AL156" s="3534" t="s">
        <v>475</v>
      </c>
      <c r="AM156" s="3534"/>
      <c r="AN156" s="3534"/>
      <c r="AO156" s="3534"/>
      <c r="AP156" s="3534"/>
      <c r="AQ156" s="3534"/>
      <c r="AR156" s="3534"/>
      <c r="AS156" s="3534"/>
      <c r="AT156" s="3534"/>
      <c r="AU156" s="3534"/>
      <c r="AV156" s="3534"/>
      <c r="AW156" s="3534"/>
      <c r="AX156" s="3534"/>
      <c r="AY156" s="3534"/>
      <c r="AZ156" s="3534"/>
      <c r="BA156" s="3534"/>
      <c r="BB156" s="3534"/>
      <c r="BC156" s="3534"/>
      <c r="BD156" s="3534"/>
      <c r="BE156" s="3534"/>
      <c r="BF156" s="3534"/>
      <c r="BG156" s="3534"/>
      <c r="BH156" s="3534"/>
      <c r="BI156" s="3534"/>
      <c r="BJ156" s="3534"/>
      <c r="BK156" s="3534"/>
      <c r="BL156" s="3534"/>
      <c r="BM156" s="3535"/>
    </row>
    <row r="157" spans="1:65" ht="15" customHeight="1">
      <c r="A157" s="3498"/>
      <c r="B157" s="3499"/>
      <c r="C157" s="3578" t="s">
        <v>330</v>
      </c>
      <c r="D157" s="3578"/>
      <c r="E157" s="3560" t="s">
        <v>474</v>
      </c>
      <c r="F157" s="3560"/>
      <c r="G157" s="3560"/>
      <c r="H157" s="3560"/>
      <c r="I157" s="3560"/>
      <c r="J157" s="3560"/>
      <c r="K157" s="3560"/>
      <c r="L157" s="3560"/>
      <c r="M157" s="3560"/>
      <c r="N157" s="3560"/>
      <c r="O157" s="3560"/>
      <c r="P157" s="3560"/>
      <c r="Q157" s="3560"/>
      <c r="R157" s="3560"/>
      <c r="S157" s="3560"/>
      <c r="T157" s="3560"/>
      <c r="U157" s="3560"/>
      <c r="V157" s="3560"/>
      <c r="W157" s="3560"/>
      <c r="X157" s="3560"/>
      <c r="Y157" s="3560"/>
      <c r="Z157" s="3560"/>
      <c r="AA157" s="3560"/>
      <c r="AB157" s="3560"/>
      <c r="AC157" s="3560"/>
      <c r="AD157" s="3560"/>
      <c r="AE157" s="3560"/>
      <c r="AF157" s="3560"/>
      <c r="AG157" s="3560"/>
      <c r="AH157" s="3519"/>
      <c r="AI157" s="3520"/>
      <c r="AK157" s="118"/>
      <c r="AL157" s="3534"/>
      <c r="AM157" s="3534"/>
      <c r="AN157" s="3534"/>
      <c r="AO157" s="3534"/>
      <c r="AP157" s="3534"/>
      <c r="AQ157" s="3534"/>
      <c r="AR157" s="3534"/>
      <c r="AS157" s="3534"/>
      <c r="AT157" s="3534"/>
      <c r="AU157" s="3534"/>
      <c r="AV157" s="3534"/>
      <c r="AW157" s="3534"/>
      <c r="AX157" s="3534"/>
      <c r="AY157" s="3534"/>
      <c r="AZ157" s="3534"/>
      <c r="BA157" s="3534"/>
      <c r="BB157" s="3534"/>
      <c r="BC157" s="3534"/>
      <c r="BD157" s="3534"/>
      <c r="BE157" s="3534"/>
      <c r="BF157" s="3534"/>
      <c r="BG157" s="3534"/>
      <c r="BH157" s="3534"/>
      <c r="BI157" s="3534"/>
      <c r="BJ157" s="3534"/>
      <c r="BK157" s="3534"/>
      <c r="BL157" s="3534"/>
      <c r="BM157" s="3535"/>
    </row>
    <row r="158" spans="1:65" ht="15" customHeight="1">
      <c r="A158" s="3498"/>
      <c r="B158" s="3499"/>
      <c r="C158" s="3578" t="s">
        <v>473</v>
      </c>
      <c r="D158" s="3578"/>
      <c r="E158" s="3560" t="s">
        <v>472</v>
      </c>
      <c r="F158" s="3560"/>
      <c r="G158" s="3560"/>
      <c r="H158" s="3560"/>
      <c r="I158" s="3560"/>
      <c r="J158" s="3560"/>
      <c r="K158" s="3560"/>
      <c r="L158" s="3560"/>
      <c r="M158" s="3560"/>
      <c r="N158" s="3560"/>
      <c r="O158" s="3560"/>
      <c r="P158" s="3560"/>
      <c r="Q158" s="3560"/>
      <c r="R158" s="3560"/>
      <c r="S158" s="3560"/>
      <c r="T158" s="3560"/>
      <c r="U158" s="3560"/>
      <c r="V158" s="3560"/>
      <c r="W158" s="3560"/>
      <c r="X158" s="3560"/>
      <c r="Y158" s="3560"/>
      <c r="Z158" s="3560"/>
      <c r="AA158" s="3560"/>
      <c r="AB158" s="3560"/>
      <c r="AC158" s="3560"/>
      <c r="AD158" s="3560"/>
      <c r="AE158" s="3560"/>
      <c r="AF158" s="3560"/>
      <c r="AG158" s="3560"/>
      <c r="AH158" s="3519"/>
      <c r="AI158" s="3520"/>
      <c r="AK158" s="3536" t="s">
        <v>465</v>
      </c>
      <c r="AL158" s="3537"/>
      <c r="AM158" s="3537"/>
      <c r="AN158" s="3537"/>
      <c r="AO158" s="3537"/>
      <c r="AP158" s="3537"/>
      <c r="AQ158" s="3537"/>
      <c r="AR158" s="3537"/>
      <c r="AS158" s="3537"/>
      <c r="AT158" s="3537"/>
      <c r="AU158" s="3537"/>
      <c r="AV158" s="3537"/>
      <c r="AW158" s="3537"/>
      <c r="AX158" s="3537"/>
      <c r="AY158" s="3537"/>
      <c r="AZ158" s="3537"/>
      <c r="BA158" s="3537"/>
      <c r="BB158" s="3537"/>
      <c r="BC158" s="3537"/>
      <c r="BD158" s="3537"/>
      <c r="BE158" s="3537"/>
      <c r="BF158" s="3537"/>
      <c r="BG158" s="3537"/>
      <c r="BH158" s="3537"/>
      <c r="BI158" s="3537"/>
      <c r="BJ158" s="3537"/>
      <c r="BK158" s="3537"/>
      <c r="BL158" s="3537"/>
      <c r="BM158" s="3538"/>
    </row>
    <row r="159" spans="1:65" ht="15" customHeight="1">
      <c r="A159" s="3498"/>
      <c r="B159" s="3499"/>
      <c r="C159" s="3578" t="s">
        <v>471</v>
      </c>
      <c r="D159" s="3578"/>
      <c r="E159" s="3560" t="s">
        <v>470</v>
      </c>
      <c r="F159" s="3560"/>
      <c r="G159" s="3560"/>
      <c r="H159" s="3560"/>
      <c r="I159" s="3560"/>
      <c r="J159" s="3560"/>
      <c r="K159" s="3560"/>
      <c r="L159" s="3560"/>
      <c r="M159" s="3560"/>
      <c r="N159" s="3560"/>
      <c r="O159" s="3560"/>
      <c r="P159" s="3560"/>
      <c r="Q159" s="3560"/>
      <c r="R159" s="3560"/>
      <c r="S159" s="3560"/>
      <c r="T159" s="3560"/>
      <c r="U159" s="3560"/>
      <c r="V159" s="3560"/>
      <c r="W159" s="3560"/>
      <c r="X159" s="3560"/>
      <c r="Y159" s="3560"/>
      <c r="Z159" s="3560"/>
      <c r="AA159" s="3560"/>
      <c r="AB159" s="3560"/>
      <c r="AC159" s="3560"/>
      <c r="AD159" s="3560"/>
      <c r="AE159" s="3560"/>
      <c r="AF159" s="3560"/>
      <c r="AG159" s="3560"/>
      <c r="AH159" s="3519"/>
      <c r="AI159" s="3520"/>
      <c r="AK159" s="118"/>
      <c r="AL159" s="3534" t="s">
        <v>469</v>
      </c>
      <c r="AM159" s="3534"/>
      <c r="AN159" s="3534"/>
      <c r="AO159" s="3534"/>
      <c r="AP159" s="3534"/>
      <c r="AQ159" s="3534"/>
      <c r="AR159" s="3534"/>
      <c r="AS159" s="3534"/>
      <c r="AT159" s="3534"/>
      <c r="AU159" s="3534"/>
      <c r="AV159" s="3534"/>
      <c r="AW159" s="3534"/>
      <c r="AX159" s="3534"/>
      <c r="AY159" s="3534"/>
      <c r="AZ159" s="3534"/>
      <c r="BA159" s="3534"/>
      <c r="BB159" s="3534"/>
      <c r="BC159" s="3534"/>
      <c r="BD159" s="3534"/>
      <c r="BE159" s="3534"/>
      <c r="BF159" s="3534"/>
      <c r="BG159" s="3534"/>
      <c r="BH159" s="3534"/>
      <c r="BI159" s="3534"/>
      <c r="BJ159" s="3534"/>
      <c r="BK159" s="3534"/>
      <c r="BL159" s="3534"/>
      <c r="BM159" s="3535"/>
    </row>
    <row r="160" spans="1:65" ht="15" customHeight="1">
      <c r="A160" s="3498"/>
      <c r="B160" s="3499"/>
      <c r="C160" s="3588" t="s">
        <v>468</v>
      </c>
      <c r="D160" s="3578"/>
      <c r="E160" s="3560" t="s">
        <v>467</v>
      </c>
      <c r="F160" s="3560"/>
      <c r="G160" s="3560"/>
      <c r="H160" s="3560"/>
      <c r="I160" s="3560"/>
      <c r="J160" s="3560"/>
      <c r="K160" s="3560"/>
      <c r="L160" s="3560"/>
      <c r="M160" s="3560"/>
      <c r="N160" s="3560"/>
      <c r="O160" s="3560"/>
      <c r="P160" s="3560"/>
      <c r="Q160" s="3560"/>
      <c r="R160" s="3560"/>
      <c r="S160" s="3560"/>
      <c r="T160" s="3560"/>
      <c r="U160" s="3560"/>
      <c r="V160" s="3560"/>
      <c r="W160" s="3560"/>
      <c r="X160" s="3560"/>
      <c r="Y160" s="3560"/>
      <c r="Z160" s="3560"/>
      <c r="AA160" s="3560"/>
      <c r="AB160" s="3560"/>
      <c r="AC160" s="3560"/>
      <c r="AD160" s="3560"/>
      <c r="AE160" s="3560"/>
      <c r="AF160" s="3560"/>
      <c r="AG160" s="3625"/>
      <c r="AH160" s="3519"/>
      <c r="AI160" s="3520"/>
      <c r="AK160" s="119"/>
      <c r="AL160" s="3539"/>
      <c r="AM160" s="3539"/>
      <c r="AN160" s="3539"/>
      <c r="AO160" s="3539"/>
      <c r="AP160" s="3539"/>
      <c r="AQ160" s="3539"/>
      <c r="AR160" s="3539"/>
      <c r="AS160" s="3539"/>
      <c r="AT160" s="3539"/>
      <c r="AU160" s="3539"/>
      <c r="AV160" s="3539"/>
      <c r="AW160" s="3539"/>
      <c r="AX160" s="3539"/>
      <c r="AY160" s="3539"/>
      <c r="AZ160" s="3539"/>
      <c r="BA160" s="3539"/>
      <c r="BB160" s="3539"/>
      <c r="BC160" s="3539"/>
      <c r="BD160" s="3539"/>
      <c r="BE160" s="3539"/>
      <c r="BF160" s="3539"/>
      <c r="BG160" s="3539"/>
      <c r="BH160" s="3539"/>
      <c r="BI160" s="3539"/>
      <c r="BJ160" s="3539"/>
      <c r="BK160" s="3539"/>
      <c r="BL160" s="3539"/>
      <c r="BM160" s="3540"/>
    </row>
    <row r="161" spans="1:65" ht="15" customHeight="1">
      <c r="A161" s="3500"/>
      <c r="B161" s="3501"/>
      <c r="C161" s="3591" t="s">
        <v>466</v>
      </c>
      <c r="D161" s="3592"/>
      <c r="E161" s="3621" t="s">
        <v>465</v>
      </c>
      <c r="F161" s="3621"/>
      <c r="G161" s="3621"/>
      <c r="H161" s="3621"/>
      <c r="I161" s="3621"/>
      <c r="J161" s="3621"/>
      <c r="K161" s="3621"/>
      <c r="L161" s="3621"/>
      <c r="M161" s="3621"/>
      <c r="N161" s="3621"/>
      <c r="O161" s="3621"/>
      <c r="P161" s="3621"/>
      <c r="Q161" s="3621"/>
      <c r="R161" s="3621"/>
      <c r="S161" s="3621"/>
      <c r="T161" s="3621"/>
      <c r="U161" s="3621"/>
      <c r="V161" s="3621"/>
      <c r="W161" s="3621"/>
      <c r="X161" s="3621"/>
      <c r="Y161" s="3621"/>
      <c r="Z161" s="3621"/>
      <c r="AA161" s="3621"/>
      <c r="AB161" s="3621"/>
      <c r="AC161" s="3621"/>
      <c r="AD161" s="3621"/>
      <c r="AE161" s="3621"/>
      <c r="AF161" s="3621"/>
      <c r="AG161" s="3626"/>
      <c r="AH161" s="3521"/>
      <c r="AI161" s="3522"/>
    </row>
    <row r="162" spans="1:65" ht="15" customHeight="1">
      <c r="A162" s="436"/>
      <c r="B162" s="436"/>
      <c r="C162" s="123"/>
      <c r="D162" s="123"/>
      <c r="E162" s="124"/>
      <c r="F162" s="124"/>
      <c r="G162" s="124"/>
      <c r="H162" s="124"/>
      <c r="I162" s="124"/>
      <c r="J162" s="124"/>
      <c r="K162" s="124"/>
      <c r="L162" s="124"/>
      <c r="M162" s="124"/>
      <c r="N162" s="124"/>
      <c r="O162" s="124"/>
      <c r="P162" s="124"/>
      <c r="Q162" s="3631">
        <v>32</v>
      </c>
      <c r="R162" s="3631"/>
      <c r="S162" s="3631"/>
      <c r="T162" s="124"/>
      <c r="U162" s="124"/>
      <c r="V162" s="124"/>
      <c r="W162" s="124"/>
      <c r="X162" s="124"/>
      <c r="Y162" s="124"/>
      <c r="Z162" s="124"/>
      <c r="AA162" s="124"/>
      <c r="AB162" s="124"/>
      <c r="AC162" s="124"/>
      <c r="AD162" s="124"/>
      <c r="AE162" s="124"/>
      <c r="AF162" s="124"/>
      <c r="AG162" s="124"/>
      <c r="AH162" s="107"/>
      <c r="AI162" s="107"/>
    </row>
    <row r="163" spans="1:65" ht="15" customHeight="1">
      <c r="A163" s="3655" t="s">
        <v>340</v>
      </c>
      <c r="B163" s="3655"/>
      <c r="C163" s="3655"/>
      <c r="D163" s="3655"/>
      <c r="E163" s="3655"/>
      <c r="F163" s="3655"/>
      <c r="G163" s="3655"/>
      <c r="H163" s="3655"/>
      <c r="I163" s="3655"/>
      <c r="J163" s="3655"/>
      <c r="K163" s="3655"/>
      <c r="L163" s="3655"/>
      <c r="M163" s="3655"/>
      <c r="N163" s="3655"/>
      <c r="O163" s="3655"/>
      <c r="P163" s="3655"/>
      <c r="Q163" s="3655"/>
      <c r="R163" s="3655"/>
      <c r="S163" s="3655"/>
      <c r="T163" s="3655"/>
      <c r="U163" s="3655"/>
      <c r="V163" s="3655"/>
      <c r="W163" s="3655"/>
      <c r="X163" s="3655"/>
      <c r="Y163" s="3655"/>
      <c r="Z163" s="3655"/>
      <c r="AA163" s="3655"/>
      <c r="AB163" s="3655"/>
      <c r="AC163" s="3655"/>
      <c r="AD163" s="3655"/>
      <c r="AE163" s="3655"/>
      <c r="AF163" s="3655"/>
      <c r="AG163" s="3655"/>
      <c r="AH163" s="3655"/>
      <c r="AI163" s="3655"/>
      <c r="AJ163" s="120"/>
    </row>
    <row r="164" spans="1:65" ht="15" customHeight="1">
      <c r="A164" s="3656"/>
      <c r="B164" s="3656"/>
      <c r="C164" s="3656"/>
      <c r="D164" s="3656"/>
      <c r="E164" s="3656"/>
      <c r="F164" s="3656"/>
      <c r="G164" s="3656"/>
      <c r="H164" s="3656"/>
      <c r="I164" s="3656"/>
      <c r="J164" s="3656"/>
      <c r="K164" s="3656"/>
      <c r="L164" s="3656"/>
      <c r="M164" s="3656"/>
      <c r="N164" s="3656"/>
      <c r="O164" s="3656"/>
      <c r="P164" s="3656"/>
      <c r="Q164" s="3656"/>
      <c r="R164" s="3656"/>
      <c r="S164" s="3656"/>
      <c r="T164" s="3656"/>
      <c r="U164" s="3656"/>
      <c r="V164" s="3656"/>
      <c r="W164" s="3656"/>
      <c r="X164" s="3656"/>
      <c r="Y164" s="3656"/>
      <c r="Z164" s="3656"/>
      <c r="AA164" s="3656"/>
      <c r="AB164" s="3656"/>
      <c r="AC164" s="3656"/>
      <c r="AD164" s="3656"/>
      <c r="AE164" s="3656"/>
      <c r="AF164" s="3656"/>
      <c r="AG164" s="3656"/>
      <c r="AH164" s="3656"/>
      <c r="AI164" s="3656"/>
      <c r="AJ164" s="125"/>
    </row>
    <row r="165" spans="1:65" ht="15" customHeight="1">
      <c r="A165" s="3562" t="s">
        <v>914</v>
      </c>
      <c r="B165" s="3563"/>
      <c r="C165" s="3568" t="s">
        <v>464</v>
      </c>
      <c r="D165" s="3569"/>
      <c r="E165" s="3569"/>
      <c r="F165" s="3569"/>
      <c r="G165" s="3569"/>
      <c r="H165" s="3569"/>
      <c r="I165" s="3569"/>
      <c r="J165" s="3569"/>
      <c r="K165" s="3569"/>
      <c r="L165" s="3569"/>
      <c r="M165" s="3569"/>
      <c r="N165" s="3569"/>
      <c r="O165" s="3569"/>
      <c r="P165" s="3569"/>
      <c r="Q165" s="3569"/>
      <c r="R165" s="3569"/>
      <c r="S165" s="3569"/>
      <c r="T165" s="3569"/>
      <c r="U165" s="3569"/>
      <c r="V165" s="3569"/>
      <c r="W165" s="3569"/>
      <c r="X165" s="3569"/>
      <c r="Y165" s="3569"/>
      <c r="Z165" s="3569"/>
      <c r="AA165" s="3569"/>
      <c r="AB165" s="3569"/>
      <c r="AC165" s="3569"/>
      <c r="AD165" s="3569"/>
      <c r="AE165" s="3569"/>
      <c r="AF165" s="3569"/>
      <c r="AG165" s="3570"/>
      <c r="AH165" s="3632"/>
      <c r="AI165" s="3633"/>
      <c r="AJ165" s="125"/>
    </row>
    <row r="166" spans="1:65" ht="15" customHeight="1">
      <c r="A166" s="3566"/>
      <c r="B166" s="3567"/>
      <c r="C166" s="3571"/>
      <c r="D166" s="3572"/>
      <c r="E166" s="3572"/>
      <c r="F166" s="3572"/>
      <c r="G166" s="3572"/>
      <c r="H166" s="3572"/>
      <c r="I166" s="3572"/>
      <c r="J166" s="3572"/>
      <c r="K166" s="3572"/>
      <c r="L166" s="3572"/>
      <c r="M166" s="3572"/>
      <c r="N166" s="3572"/>
      <c r="O166" s="3572"/>
      <c r="P166" s="3572"/>
      <c r="Q166" s="3572"/>
      <c r="R166" s="3572"/>
      <c r="S166" s="3572"/>
      <c r="T166" s="3572"/>
      <c r="U166" s="3572"/>
      <c r="V166" s="3572"/>
      <c r="W166" s="3572"/>
      <c r="X166" s="3572"/>
      <c r="Y166" s="3572"/>
      <c r="Z166" s="3572"/>
      <c r="AA166" s="3572"/>
      <c r="AB166" s="3572"/>
      <c r="AC166" s="3572"/>
      <c r="AD166" s="3572"/>
      <c r="AE166" s="3572"/>
      <c r="AF166" s="3572"/>
      <c r="AG166" s="3573"/>
      <c r="AH166" s="3636"/>
      <c r="AI166" s="3637"/>
      <c r="AJ166" s="125"/>
    </row>
    <row r="167" spans="1:65" ht="15" customHeight="1">
      <c r="A167" s="3562" t="s">
        <v>915</v>
      </c>
      <c r="B167" s="3563"/>
      <c r="C167" s="3568" t="s">
        <v>463</v>
      </c>
      <c r="D167" s="3569"/>
      <c r="E167" s="3569"/>
      <c r="F167" s="3569"/>
      <c r="G167" s="3569"/>
      <c r="H167" s="3569"/>
      <c r="I167" s="3569"/>
      <c r="J167" s="3569"/>
      <c r="K167" s="3569"/>
      <c r="L167" s="3569"/>
      <c r="M167" s="3569"/>
      <c r="N167" s="3569"/>
      <c r="O167" s="3569"/>
      <c r="P167" s="3569"/>
      <c r="Q167" s="3569"/>
      <c r="R167" s="3569"/>
      <c r="S167" s="3569"/>
      <c r="T167" s="3569"/>
      <c r="U167" s="3569"/>
      <c r="V167" s="3569"/>
      <c r="W167" s="3569"/>
      <c r="X167" s="3569"/>
      <c r="Y167" s="3569"/>
      <c r="Z167" s="3569"/>
      <c r="AA167" s="3569"/>
      <c r="AB167" s="3569"/>
      <c r="AC167" s="3569"/>
      <c r="AD167" s="3569"/>
      <c r="AE167" s="3569"/>
      <c r="AF167" s="3569"/>
      <c r="AG167" s="3570"/>
      <c r="AH167" s="3632"/>
      <c r="AI167" s="3633"/>
      <c r="AJ167" s="120"/>
    </row>
    <row r="168" spans="1:65" ht="15" customHeight="1">
      <c r="A168" s="3566"/>
      <c r="B168" s="3567"/>
      <c r="C168" s="3571"/>
      <c r="D168" s="3572"/>
      <c r="E168" s="3572"/>
      <c r="F168" s="3572"/>
      <c r="G168" s="3572"/>
      <c r="H168" s="3572"/>
      <c r="I168" s="3572"/>
      <c r="J168" s="3572"/>
      <c r="K168" s="3572"/>
      <c r="L168" s="3572"/>
      <c r="M168" s="3572"/>
      <c r="N168" s="3572"/>
      <c r="O168" s="3572"/>
      <c r="P168" s="3572"/>
      <c r="Q168" s="3572"/>
      <c r="R168" s="3572"/>
      <c r="S168" s="3572"/>
      <c r="T168" s="3572"/>
      <c r="U168" s="3572"/>
      <c r="V168" s="3572"/>
      <c r="W168" s="3572"/>
      <c r="X168" s="3572"/>
      <c r="Y168" s="3572"/>
      <c r="Z168" s="3572"/>
      <c r="AA168" s="3572"/>
      <c r="AB168" s="3572"/>
      <c r="AC168" s="3572"/>
      <c r="AD168" s="3572"/>
      <c r="AE168" s="3572"/>
      <c r="AF168" s="3572"/>
      <c r="AG168" s="3573"/>
      <c r="AH168" s="3636"/>
      <c r="AI168" s="3637"/>
      <c r="AJ168" s="120"/>
    </row>
    <row r="169" spans="1:65" ht="15" customHeight="1">
      <c r="A169" s="3562" t="s">
        <v>916</v>
      </c>
      <c r="B169" s="3563"/>
      <c r="C169" s="3568" t="s">
        <v>341</v>
      </c>
      <c r="D169" s="3569"/>
      <c r="E169" s="3569"/>
      <c r="F169" s="3569"/>
      <c r="G169" s="3569"/>
      <c r="H169" s="3569"/>
      <c r="I169" s="3569"/>
      <c r="J169" s="3569"/>
      <c r="K169" s="3569"/>
      <c r="L169" s="3569"/>
      <c r="M169" s="3569"/>
      <c r="N169" s="3569"/>
      <c r="O169" s="3569"/>
      <c r="P169" s="3569"/>
      <c r="Q169" s="3569"/>
      <c r="R169" s="3569"/>
      <c r="S169" s="3569"/>
      <c r="T169" s="3569"/>
      <c r="U169" s="3569"/>
      <c r="V169" s="3569"/>
      <c r="W169" s="3569"/>
      <c r="X169" s="3569"/>
      <c r="Y169" s="3569"/>
      <c r="Z169" s="3569"/>
      <c r="AA169" s="3569"/>
      <c r="AB169" s="3569"/>
      <c r="AC169" s="3569"/>
      <c r="AD169" s="3569"/>
      <c r="AE169" s="3569"/>
      <c r="AF169" s="3569"/>
      <c r="AG169" s="3570"/>
      <c r="AH169" s="3632"/>
      <c r="AI169" s="3633"/>
      <c r="AJ169" s="120"/>
    </row>
    <row r="170" spans="1:65" ht="15" customHeight="1">
      <c r="A170" s="3564"/>
      <c r="B170" s="3565"/>
      <c r="C170" s="3638"/>
      <c r="D170" s="3639"/>
      <c r="E170" s="3639"/>
      <c r="F170" s="3639"/>
      <c r="G170" s="3639"/>
      <c r="H170" s="3639"/>
      <c r="I170" s="3639"/>
      <c r="J170" s="3639"/>
      <c r="K170" s="3639"/>
      <c r="L170" s="3639"/>
      <c r="M170" s="3639"/>
      <c r="N170" s="3639"/>
      <c r="O170" s="3639"/>
      <c r="P170" s="3639"/>
      <c r="Q170" s="3639"/>
      <c r="R170" s="3639"/>
      <c r="S170" s="3639"/>
      <c r="T170" s="3639"/>
      <c r="U170" s="3639"/>
      <c r="V170" s="3639"/>
      <c r="W170" s="3639"/>
      <c r="X170" s="3639"/>
      <c r="Y170" s="3639"/>
      <c r="Z170" s="3639"/>
      <c r="AA170" s="3639"/>
      <c r="AB170" s="3639"/>
      <c r="AC170" s="3639"/>
      <c r="AD170" s="3639"/>
      <c r="AE170" s="3639"/>
      <c r="AF170" s="3639"/>
      <c r="AG170" s="3640"/>
      <c r="AH170" s="3634"/>
      <c r="AI170" s="3635"/>
      <c r="AJ170" s="120"/>
    </row>
    <row r="171" spans="1:65" ht="15" customHeight="1">
      <c r="A171" s="3566"/>
      <c r="B171" s="3567"/>
      <c r="C171" s="3571"/>
      <c r="D171" s="3572"/>
      <c r="E171" s="3572"/>
      <c r="F171" s="3572"/>
      <c r="G171" s="3572"/>
      <c r="H171" s="3572"/>
      <c r="I171" s="3572"/>
      <c r="J171" s="3572"/>
      <c r="K171" s="3572"/>
      <c r="L171" s="3572"/>
      <c r="M171" s="3572"/>
      <c r="N171" s="3572"/>
      <c r="O171" s="3572"/>
      <c r="P171" s="3572"/>
      <c r="Q171" s="3572"/>
      <c r="R171" s="3572"/>
      <c r="S171" s="3572"/>
      <c r="T171" s="3572"/>
      <c r="U171" s="3572"/>
      <c r="V171" s="3572"/>
      <c r="W171" s="3572"/>
      <c r="X171" s="3572"/>
      <c r="Y171" s="3572"/>
      <c r="Z171" s="3572"/>
      <c r="AA171" s="3572"/>
      <c r="AB171" s="3572"/>
      <c r="AC171" s="3572"/>
      <c r="AD171" s="3572"/>
      <c r="AE171" s="3572"/>
      <c r="AF171" s="3572"/>
      <c r="AG171" s="3573"/>
      <c r="AH171" s="3636"/>
      <c r="AI171" s="3637"/>
      <c r="AJ171" s="120"/>
    </row>
    <row r="172" spans="1:65" ht="15" customHeight="1">
      <c r="A172" s="3562" t="s">
        <v>917</v>
      </c>
      <c r="B172" s="3563"/>
      <c r="C172" s="3568" t="s">
        <v>342</v>
      </c>
      <c r="D172" s="3569"/>
      <c r="E172" s="3569"/>
      <c r="F172" s="3569"/>
      <c r="G172" s="3569"/>
      <c r="H172" s="3569"/>
      <c r="I172" s="3569"/>
      <c r="J172" s="3569"/>
      <c r="K172" s="3569"/>
      <c r="L172" s="3569"/>
      <c r="M172" s="3569"/>
      <c r="N172" s="3569"/>
      <c r="O172" s="3569"/>
      <c r="P172" s="3569"/>
      <c r="Q172" s="3569"/>
      <c r="R172" s="3569"/>
      <c r="S172" s="3569"/>
      <c r="T172" s="3569"/>
      <c r="U172" s="3569"/>
      <c r="V172" s="3569"/>
      <c r="W172" s="3569"/>
      <c r="X172" s="3569"/>
      <c r="Y172" s="3569"/>
      <c r="Z172" s="3569"/>
      <c r="AA172" s="3569"/>
      <c r="AB172" s="3569"/>
      <c r="AC172" s="3569"/>
      <c r="AD172" s="3569"/>
      <c r="AE172" s="3569"/>
      <c r="AF172" s="3569"/>
      <c r="AG172" s="3570"/>
      <c r="AH172" s="3632"/>
      <c r="AI172" s="3633"/>
      <c r="AJ172" s="120"/>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row>
    <row r="173" spans="1:65" ht="15" customHeight="1">
      <c r="A173" s="3564"/>
      <c r="B173" s="3565"/>
      <c r="C173" s="3638"/>
      <c r="D173" s="3639"/>
      <c r="E173" s="3639"/>
      <c r="F173" s="3639"/>
      <c r="G173" s="3639"/>
      <c r="H173" s="3639"/>
      <c r="I173" s="3639"/>
      <c r="J173" s="3639"/>
      <c r="K173" s="3639"/>
      <c r="L173" s="3639"/>
      <c r="M173" s="3639"/>
      <c r="N173" s="3639"/>
      <c r="O173" s="3639"/>
      <c r="P173" s="3639"/>
      <c r="Q173" s="3639"/>
      <c r="R173" s="3639"/>
      <c r="S173" s="3639"/>
      <c r="T173" s="3639"/>
      <c r="U173" s="3639"/>
      <c r="V173" s="3639"/>
      <c r="W173" s="3639"/>
      <c r="X173" s="3639"/>
      <c r="Y173" s="3639"/>
      <c r="Z173" s="3639"/>
      <c r="AA173" s="3639"/>
      <c r="AB173" s="3639"/>
      <c r="AC173" s="3639"/>
      <c r="AD173" s="3639"/>
      <c r="AE173" s="3639"/>
      <c r="AF173" s="3639"/>
      <c r="AG173" s="3640"/>
      <c r="AH173" s="3634"/>
      <c r="AI173" s="3635"/>
      <c r="AJ173" s="120"/>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row>
    <row r="174" spans="1:65" ht="15" customHeight="1">
      <c r="A174" s="3566"/>
      <c r="B174" s="3567"/>
      <c r="C174" s="3571"/>
      <c r="D174" s="3572"/>
      <c r="E174" s="3572"/>
      <c r="F174" s="3572"/>
      <c r="G174" s="3572"/>
      <c r="H174" s="3572"/>
      <c r="I174" s="3572"/>
      <c r="J174" s="3572"/>
      <c r="K174" s="3572"/>
      <c r="L174" s="3572"/>
      <c r="M174" s="3572"/>
      <c r="N174" s="3572"/>
      <c r="O174" s="3572"/>
      <c r="P174" s="3572"/>
      <c r="Q174" s="3572"/>
      <c r="R174" s="3572"/>
      <c r="S174" s="3572"/>
      <c r="T174" s="3572"/>
      <c r="U174" s="3572"/>
      <c r="V174" s="3572"/>
      <c r="W174" s="3572"/>
      <c r="X174" s="3572"/>
      <c r="Y174" s="3572"/>
      <c r="Z174" s="3572"/>
      <c r="AA174" s="3572"/>
      <c r="AB174" s="3572"/>
      <c r="AC174" s="3572"/>
      <c r="AD174" s="3572"/>
      <c r="AE174" s="3572"/>
      <c r="AF174" s="3572"/>
      <c r="AG174" s="3573"/>
      <c r="AH174" s="3636"/>
      <c r="AI174" s="3637"/>
      <c r="AJ174" s="120"/>
      <c r="AK174" s="120"/>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row>
    <row r="175" spans="1:65" ht="15" customHeight="1">
      <c r="A175" s="3593"/>
      <c r="B175" s="3593"/>
      <c r="C175" s="3593"/>
      <c r="D175" s="3593"/>
      <c r="E175" s="3593"/>
      <c r="F175" s="3593"/>
      <c r="G175" s="3593"/>
      <c r="H175" s="3593"/>
      <c r="I175" s="3593"/>
      <c r="J175" s="3593"/>
      <c r="K175" s="3593"/>
      <c r="L175" s="3593"/>
      <c r="M175" s="3593"/>
      <c r="N175" s="3593"/>
      <c r="O175" s="3593"/>
      <c r="P175" s="3593"/>
      <c r="Q175" s="3593"/>
      <c r="R175" s="3593"/>
      <c r="S175" s="3593"/>
      <c r="T175" s="3593"/>
      <c r="U175" s="3593"/>
      <c r="V175" s="3593"/>
      <c r="W175" s="3593"/>
      <c r="X175" s="3593"/>
      <c r="Y175" s="3593"/>
      <c r="Z175" s="3593"/>
      <c r="AA175" s="3593"/>
      <c r="AB175" s="3593"/>
      <c r="AC175" s="3593"/>
      <c r="AD175" s="3593"/>
      <c r="AE175" s="3593"/>
      <c r="AF175" s="3593"/>
      <c r="AG175" s="3593"/>
      <c r="AH175" s="3593"/>
      <c r="AI175" s="3593"/>
      <c r="AJ175" s="120"/>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c r="BM175" s="111"/>
    </row>
    <row r="176" spans="1:65" s="70" customFormat="1" ht="25.5" customHeight="1">
      <c r="A176" s="3651" t="s">
        <v>807</v>
      </c>
      <c r="B176" s="3651"/>
      <c r="C176" s="3651"/>
      <c r="D176" s="3651"/>
      <c r="E176" s="3651"/>
      <c r="F176" s="3651"/>
      <c r="G176" s="3651"/>
      <c r="H176" s="3651"/>
      <c r="I176" s="3651"/>
      <c r="J176" s="3651"/>
      <c r="K176" s="3651"/>
      <c r="L176" s="3651"/>
      <c r="M176" s="3651"/>
      <c r="N176" s="3651"/>
      <c r="O176" s="3651"/>
      <c r="P176" s="3651"/>
      <c r="Q176" s="3651"/>
      <c r="R176" s="3651"/>
      <c r="S176" s="3651"/>
      <c r="T176" s="3651"/>
      <c r="U176" s="3651"/>
      <c r="V176" s="3651"/>
      <c r="W176" s="3651"/>
      <c r="X176" s="3651"/>
      <c r="Y176" s="3651"/>
      <c r="Z176" s="3651"/>
      <c r="AA176" s="3651"/>
      <c r="AB176" s="3651"/>
      <c r="AC176" s="3651"/>
      <c r="AD176" s="3651"/>
      <c r="AE176" s="3651"/>
      <c r="AF176" s="3651"/>
      <c r="AG176" s="3651"/>
      <c r="AH176" s="3651"/>
      <c r="AI176" s="3651"/>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row>
    <row r="177" spans="1:64" s="70" customFormat="1" ht="15.75" customHeight="1">
      <c r="A177" s="3562" t="s">
        <v>918</v>
      </c>
      <c r="B177" s="3563"/>
      <c r="C177" s="3641" t="s">
        <v>809</v>
      </c>
      <c r="D177" s="3642"/>
      <c r="E177" s="3642"/>
      <c r="F177" s="3642"/>
      <c r="G177" s="3642"/>
      <c r="H177" s="3642"/>
      <c r="I177" s="3642"/>
      <c r="J177" s="3642"/>
      <c r="K177" s="3642"/>
      <c r="L177" s="3642"/>
      <c r="M177" s="3642"/>
      <c r="N177" s="3642"/>
      <c r="O177" s="3642"/>
      <c r="P177" s="3642"/>
      <c r="Q177" s="3642"/>
      <c r="R177" s="3642"/>
      <c r="S177" s="3642" t="s">
        <v>919</v>
      </c>
      <c r="T177" s="3642"/>
      <c r="U177" s="3642"/>
      <c r="V177" s="3642"/>
      <c r="W177" s="3642"/>
      <c r="X177" s="3642"/>
      <c r="Y177" s="3642"/>
      <c r="Z177" s="3642"/>
      <c r="AA177" s="3642"/>
      <c r="AB177" s="3642"/>
      <c r="AC177" s="3642"/>
      <c r="AD177" s="3642"/>
      <c r="AE177" s="3642"/>
      <c r="AF177" s="3642"/>
      <c r="AG177" s="3642"/>
      <c r="AH177" s="3642"/>
      <c r="AI177" s="3645"/>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row>
    <row r="178" spans="1:64" s="70" customFormat="1" ht="26.25" customHeight="1">
      <c r="A178" s="3564"/>
      <c r="B178" s="3565"/>
      <c r="C178" s="3643"/>
      <c r="D178" s="3644"/>
      <c r="E178" s="3644"/>
      <c r="F178" s="3644"/>
      <c r="G178" s="3644"/>
      <c r="H178" s="3644"/>
      <c r="I178" s="3644"/>
      <c r="J178" s="3644"/>
      <c r="K178" s="3644"/>
      <c r="L178" s="3644"/>
      <c r="M178" s="3644"/>
      <c r="N178" s="3644"/>
      <c r="O178" s="3644"/>
      <c r="P178" s="3644"/>
      <c r="Q178" s="3644"/>
      <c r="R178" s="3644"/>
      <c r="S178" s="3644"/>
      <c r="T178" s="3644"/>
      <c r="U178" s="3644"/>
      <c r="V178" s="3644"/>
      <c r="W178" s="3644"/>
      <c r="X178" s="3644"/>
      <c r="Y178" s="3644"/>
      <c r="Z178" s="3644"/>
      <c r="AA178" s="3644"/>
      <c r="AB178" s="3644"/>
      <c r="AC178" s="3644"/>
      <c r="AD178" s="3644"/>
      <c r="AE178" s="3644"/>
      <c r="AF178" s="3644"/>
      <c r="AG178" s="3644"/>
      <c r="AH178" s="3644"/>
      <c r="AI178" s="3646"/>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row>
    <row r="179" spans="1:64" s="70" customFormat="1" ht="15" customHeight="1">
      <c r="A179" s="3566"/>
      <c r="B179" s="3567"/>
      <c r="C179" s="3647"/>
      <c r="D179" s="3648"/>
      <c r="E179" s="3648"/>
      <c r="F179" s="3648"/>
      <c r="G179" s="3648"/>
      <c r="H179" s="3648"/>
      <c r="I179" s="3648"/>
      <c r="J179" s="3648"/>
      <c r="K179" s="3648"/>
      <c r="L179" s="3648"/>
      <c r="M179" s="3648"/>
      <c r="N179" s="3648"/>
      <c r="O179" s="3648"/>
      <c r="P179" s="3648"/>
      <c r="Q179" s="3648"/>
      <c r="R179" s="3648"/>
      <c r="S179" s="3648"/>
      <c r="T179" s="3648"/>
      <c r="U179" s="3648"/>
      <c r="V179" s="3648"/>
      <c r="W179" s="3648"/>
      <c r="X179" s="3648"/>
      <c r="Y179" s="3648"/>
      <c r="Z179" s="3648"/>
      <c r="AA179" s="3648"/>
      <c r="AB179" s="3648"/>
      <c r="AC179" s="3648"/>
      <c r="AD179" s="3648"/>
      <c r="AE179" s="3648"/>
      <c r="AF179" s="3648"/>
      <c r="AG179" s="3648"/>
      <c r="AH179" s="3648"/>
      <c r="AI179" s="3649"/>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row>
    <row r="180" spans="1:64" s="70" customFormat="1" ht="15" customHeight="1">
      <c r="A180" s="3628"/>
      <c r="B180" s="3628"/>
      <c r="C180" s="3629"/>
      <c r="D180" s="3652" t="s">
        <v>920</v>
      </c>
      <c r="E180" s="3653"/>
      <c r="F180" s="3653"/>
      <c r="G180" s="3653"/>
      <c r="H180" s="3653"/>
      <c r="I180" s="3653"/>
      <c r="J180" s="3653"/>
      <c r="K180" s="3653"/>
      <c r="L180" s="3653"/>
      <c r="M180" s="3653"/>
      <c r="N180" s="3653"/>
      <c r="O180" s="3653"/>
      <c r="P180" s="3653"/>
      <c r="Q180" s="3653"/>
      <c r="R180" s="3653"/>
      <c r="S180" s="3653"/>
      <c r="T180" s="3653"/>
      <c r="U180" s="3653"/>
      <c r="V180" s="3653"/>
      <c r="W180" s="3653"/>
      <c r="X180" s="3653"/>
      <c r="Y180" s="3653"/>
      <c r="Z180" s="3653"/>
      <c r="AA180" s="3653"/>
      <c r="AB180" s="3653"/>
      <c r="AC180" s="3653"/>
      <c r="AD180" s="3653"/>
      <c r="AE180" s="3653"/>
      <c r="AF180" s="3653"/>
      <c r="AG180" s="3653"/>
      <c r="AH180" s="3630"/>
      <c r="AI180" s="3630"/>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row>
    <row r="181" spans="1:64" s="120" customFormat="1" ht="15" customHeight="1">
      <c r="A181" s="3659">
        <v>2</v>
      </c>
      <c r="B181" s="3659"/>
      <c r="C181" s="3659"/>
      <c r="D181" s="3661" t="s">
        <v>857</v>
      </c>
      <c r="E181" s="3661"/>
      <c r="F181" s="3661"/>
      <c r="G181" s="3661"/>
      <c r="H181" s="3661"/>
      <c r="I181" s="3661"/>
      <c r="J181" s="3661"/>
      <c r="K181" s="3661"/>
      <c r="L181" s="3661"/>
      <c r="M181" s="3661"/>
      <c r="N181" s="3661"/>
      <c r="O181" s="3661"/>
      <c r="P181" s="3661"/>
      <c r="Q181" s="3661"/>
      <c r="R181" s="3661"/>
      <c r="S181" s="3661"/>
      <c r="T181" s="3661"/>
      <c r="U181" s="3661"/>
      <c r="V181" s="3661"/>
      <c r="W181" s="3661"/>
      <c r="X181" s="3661"/>
      <c r="Y181" s="3661"/>
      <c r="Z181" s="3661"/>
      <c r="AA181" s="3661"/>
      <c r="AB181" s="3661"/>
      <c r="AC181" s="3661"/>
      <c r="AD181" s="3661"/>
      <c r="AE181" s="3661"/>
      <c r="AF181" s="3661"/>
      <c r="AG181" s="3661"/>
      <c r="AH181" s="3660"/>
      <c r="AI181" s="3660"/>
      <c r="AK181" s="394"/>
      <c r="AL181" s="394"/>
      <c r="AM181" s="394"/>
      <c r="AN181" s="394"/>
      <c r="AO181" s="394"/>
      <c r="AP181" s="394"/>
      <c r="AQ181" s="394"/>
      <c r="AR181" s="394"/>
      <c r="AS181" s="394"/>
      <c r="AT181" s="394"/>
      <c r="AU181" s="394"/>
      <c r="AV181" s="394"/>
      <c r="AW181" s="394"/>
      <c r="AX181" s="394"/>
      <c r="AY181" s="394"/>
      <c r="AZ181" s="394"/>
      <c r="BA181" s="394"/>
      <c r="BB181" s="394"/>
      <c r="BC181" s="394"/>
      <c r="BD181" s="394"/>
      <c r="BE181" s="394"/>
      <c r="BF181" s="394"/>
      <c r="BG181" s="394"/>
      <c r="BH181" s="394"/>
      <c r="BI181" s="394"/>
      <c r="BJ181" s="394"/>
      <c r="BK181" s="394"/>
      <c r="BL181" s="394"/>
    </row>
    <row r="182" spans="1:64" s="120" customFormat="1" ht="15" customHeight="1">
      <c r="A182" s="3659"/>
      <c r="B182" s="3659"/>
      <c r="C182" s="3659"/>
      <c r="D182" s="3661"/>
      <c r="E182" s="3661"/>
      <c r="F182" s="3661"/>
      <c r="G182" s="3661"/>
      <c r="H182" s="3661"/>
      <c r="I182" s="3661"/>
      <c r="J182" s="3661"/>
      <c r="K182" s="3661"/>
      <c r="L182" s="3661"/>
      <c r="M182" s="3661"/>
      <c r="N182" s="3661"/>
      <c r="O182" s="3661"/>
      <c r="P182" s="3661"/>
      <c r="Q182" s="3661"/>
      <c r="R182" s="3661"/>
      <c r="S182" s="3661"/>
      <c r="T182" s="3661"/>
      <c r="U182" s="3661"/>
      <c r="V182" s="3661"/>
      <c r="W182" s="3661"/>
      <c r="X182" s="3661"/>
      <c r="Y182" s="3661"/>
      <c r="Z182" s="3661"/>
      <c r="AA182" s="3661"/>
      <c r="AB182" s="3661"/>
      <c r="AC182" s="3661"/>
      <c r="AD182" s="3661"/>
      <c r="AE182" s="3661"/>
      <c r="AF182" s="3661"/>
      <c r="AG182" s="3661"/>
      <c r="AH182" s="3660"/>
      <c r="AI182" s="3660"/>
      <c r="AK182" s="394"/>
      <c r="AL182" s="394"/>
      <c r="AM182" s="394"/>
      <c r="AN182" s="394"/>
      <c r="AO182" s="394"/>
      <c r="AP182" s="394"/>
      <c r="AQ182" s="394"/>
      <c r="AR182" s="394"/>
      <c r="AS182" s="394"/>
      <c r="AT182" s="394"/>
      <c r="AU182" s="394"/>
      <c r="AV182" s="394"/>
      <c r="AW182" s="394"/>
      <c r="AX182" s="394"/>
      <c r="AY182" s="394"/>
      <c r="AZ182" s="394"/>
      <c r="BA182" s="394"/>
      <c r="BB182" s="394"/>
      <c r="BC182" s="394"/>
      <c r="BD182" s="394"/>
      <c r="BE182" s="394"/>
      <c r="BF182" s="394"/>
      <c r="BG182" s="394"/>
      <c r="BH182" s="394"/>
      <c r="BI182" s="394"/>
      <c r="BJ182" s="394"/>
      <c r="BK182" s="394"/>
      <c r="BL182" s="394"/>
    </row>
    <row r="183" spans="1:64" s="120" customFormat="1" ht="15" customHeight="1">
      <c r="A183" s="3659">
        <v>3</v>
      </c>
      <c r="B183" s="3659"/>
      <c r="C183" s="3659"/>
      <c r="D183" s="3661" t="s">
        <v>945</v>
      </c>
      <c r="E183" s="3661"/>
      <c r="F183" s="3661"/>
      <c r="G183" s="3661"/>
      <c r="H183" s="3661"/>
      <c r="I183" s="3661"/>
      <c r="J183" s="3661"/>
      <c r="K183" s="3661"/>
      <c r="L183" s="3661"/>
      <c r="M183" s="3661"/>
      <c r="N183" s="3661"/>
      <c r="O183" s="3661"/>
      <c r="P183" s="3661"/>
      <c r="Q183" s="3661"/>
      <c r="R183" s="3661"/>
      <c r="S183" s="3661"/>
      <c r="T183" s="3661"/>
      <c r="U183" s="3661"/>
      <c r="V183" s="3661"/>
      <c r="W183" s="3661"/>
      <c r="X183" s="3661"/>
      <c r="Y183" s="3661"/>
      <c r="Z183" s="3661"/>
      <c r="AA183" s="3661"/>
      <c r="AB183" s="3661"/>
      <c r="AC183" s="3661"/>
      <c r="AD183" s="3661"/>
      <c r="AE183" s="3661"/>
      <c r="AF183" s="3661"/>
      <c r="AG183" s="3661"/>
      <c r="AH183" s="3660"/>
      <c r="AI183" s="3660"/>
    </row>
    <row r="184" spans="1:64" s="120" customFormat="1" ht="15" customHeight="1">
      <c r="A184" s="3659"/>
      <c r="B184" s="3659"/>
      <c r="C184" s="3659"/>
      <c r="D184" s="3661"/>
      <c r="E184" s="3661"/>
      <c r="F184" s="3661"/>
      <c r="G184" s="3661"/>
      <c r="H184" s="3661"/>
      <c r="I184" s="3661"/>
      <c r="J184" s="3661"/>
      <c r="K184" s="3661"/>
      <c r="L184" s="3661"/>
      <c r="M184" s="3661"/>
      <c r="N184" s="3661"/>
      <c r="O184" s="3661"/>
      <c r="P184" s="3661"/>
      <c r="Q184" s="3661"/>
      <c r="R184" s="3661"/>
      <c r="S184" s="3661"/>
      <c r="T184" s="3661"/>
      <c r="U184" s="3661"/>
      <c r="V184" s="3661"/>
      <c r="W184" s="3661"/>
      <c r="X184" s="3661"/>
      <c r="Y184" s="3661"/>
      <c r="Z184" s="3661"/>
      <c r="AA184" s="3661"/>
      <c r="AB184" s="3661"/>
      <c r="AC184" s="3661"/>
      <c r="AD184" s="3661"/>
      <c r="AE184" s="3661"/>
      <c r="AF184" s="3661"/>
      <c r="AG184" s="3661"/>
      <c r="AH184" s="3660"/>
      <c r="AI184" s="3660"/>
    </row>
    <row r="185" spans="1:64" s="120" customFormat="1" ht="15" customHeight="1">
      <c r="A185" s="3659"/>
      <c r="B185" s="3659"/>
      <c r="C185" s="3659"/>
      <c r="D185" s="3661"/>
      <c r="E185" s="3661"/>
      <c r="F185" s="3661"/>
      <c r="G185" s="3661"/>
      <c r="H185" s="3661"/>
      <c r="I185" s="3661"/>
      <c r="J185" s="3661"/>
      <c r="K185" s="3661"/>
      <c r="L185" s="3661"/>
      <c r="M185" s="3661"/>
      <c r="N185" s="3661"/>
      <c r="O185" s="3661"/>
      <c r="P185" s="3661"/>
      <c r="Q185" s="3661"/>
      <c r="R185" s="3661"/>
      <c r="S185" s="3661"/>
      <c r="T185" s="3661"/>
      <c r="U185" s="3661"/>
      <c r="V185" s="3661"/>
      <c r="W185" s="3661"/>
      <c r="X185" s="3661"/>
      <c r="Y185" s="3661"/>
      <c r="Z185" s="3661"/>
      <c r="AA185" s="3661"/>
      <c r="AB185" s="3661"/>
      <c r="AC185" s="3661"/>
      <c r="AD185" s="3661"/>
      <c r="AE185" s="3661"/>
      <c r="AF185" s="3661"/>
      <c r="AG185" s="3661"/>
      <c r="AH185" s="3660"/>
      <c r="AI185" s="3660"/>
    </row>
    <row r="186" spans="1:64" s="120" customFormat="1" ht="15" customHeight="1">
      <c r="A186" s="3659"/>
      <c r="B186" s="3659"/>
      <c r="C186" s="3659"/>
      <c r="D186" s="3661"/>
      <c r="E186" s="3661"/>
      <c r="F186" s="3661"/>
      <c r="G186" s="3661"/>
      <c r="H186" s="3661"/>
      <c r="I186" s="3661"/>
      <c r="J186" s="3661"/>
      <c r="K186" s="3661"/>
      <c r="L186" s="3661"/>
      <c r="M186" s="3661"/>
      <c r="N186" s="3661"/>
      <c r="O186" s="3661"/>
      <c r="P186" s="3661"/>
      <c r="Q186" s="3661"/>
      <c r="R186" s="3661"/>
      <c r="S186" s="3661"/>
      <c r="T186" s="3661"/>
      <c r="U186" s="3661"/>
      <c r="V186" s="3661"/>
      <c r="W186" s="3661"/>
      <c r="X186" s="3661"/>
      <c r="Y186" s="3661"/>
      <c r="Z186" s="3661"/>
      <c r="AA186" s="3661"/>
      <c r="AB186" s="3661"/>
      <c r="AC186" s="3661"/>
      <c r="AD186" s="3661"/>
      <c r="AE186" s="3661"/>
      <c r="AF186" s="3661"/>
      <c r="AG186" s="3661"/>
      <c r="AH186" s="3660"/>
      <c r="AI186" s="3660"/>
    </row>
    <row r="187" spans="1:64" s="120" customFormat="1" ht="15" customHeight="1">
      <c r="A187" s="3659"/>
      <c r="B187" s="3659"/>
      <c r="C187" s="3659"/>
      <c r="D187" s="3661"/>
      <c r="E187" s="3661"/>
      <c r="F187" s="3661"/>
      <c r="G187" s="3661"/>
      <c r="H187" s="3661"/>
      <c r="I187" s="3661"/>
      <c r="J187" s="3661"/>
      <c r="K187" s="3661"/>
      <c r="L187" s="3661"/>
      <c r="M187" s="3661"/>
      <c r="N187" s="3661"/>
      <c r="O187" s="3661"/>
      <c r="P187" s="3661"/>
      <c r="Q187" s="3661"/>
      <c r="R187" s="3661"/>
      <c r="S187" s="3661"/>
      <c r="T187" s="3661"/>
      <c r="U187" s="3661"/>
      <c r="V187" s="3661"/>
      <c r="W187" s="3661"/>
      <c r="X187" s="3661"/>
      <c r="Y187" s="3661"/>
      <c r="Z187" s="3661"/>
      <c r="AA187" s="3661"/>
      <c r="AB187" s="3661"/>
      <c r="AC187" s="3661"/>
      <c r="AD187" s="3661"/>
      <c r="AE187" s="3661"/>
      <c r="AF187" s="3661"/>
      <c r="AG187" s="3661"/>
      <c r="AH187" s="3660"/>
      <c r="AI187" s="3660"/>
    </row>
    <row r="188" spans="1:64" s="120" customFormat="1" ht="15" customHeight="1">
      <c r="A188" s="3659">
        <v>4</v>
      </c>
      <c r="B188" s="3659"/>
      <c r="C188" s="3659"/>
      <c r="D188" s="3661" t="s">
        <v>862</v>
      </c>
      <c r="E188" s="3661"/>
      <c r="F188" s="3661"/>
      <c r="G188" s="3661"/>
      <c r="H188" s="3661"/>
      <c r="I188" s="3661"/>
      <c r="J188" s="3661"/>
      <c r="K188" s="3661"/>
      <c r="L188" s="3661"/>
      <c r="M188" s="3661"/>
      <c r="N188" s="3661"/>
      <c r="O188" s="3661"/>
      <c r="P188" s="3661"/>
      <c r="Q188" s="3661"/>
      <c r="R188" s="3661"/>
      <c r="S188" s="3661"/>
      <c r="T188" s="3661"/>
      <c r="U188" s="3661"/>
      <c r="V188" s="3661"/>
      <c r="W188" s="3661"/>
      <c r="X188" s="3661"/>
      <c r="Y188" s="3661"/>
      <c r="Z188" s="3661"/>
      <c r="AA188" s="3661"/>
      <c r="AB188" s="3661"/>
      <c r="AC188" s="3661"/>
      <c r="AD188" s="3661"/>
      <c r="AE188" s="3661"/>
      <c r="AF188" s="3661"/>
      <c r="AG188" s="3661"/>
      <c r="AH188" s="3660"/>
      <c r="AI188" s="3660"/>
    </row>
    <row r="189" spans="1:64" s="120" customFormat="1" ht="15" customHeight="1">
      <c r="A189" s="3659"/>
      <c r="B189" s="3659"/>
      <c r="C189" s="3659"/>
      <c r="D189" s="3661"/>
      <c r="E189" s="3661"/>
      <c r="F189" s="3661"/>
      <c r="G189" s="3661"/>
      <c r="H189" s="3661"/>
      <c r="I189" s="3661"/>
      <c r="J189" s="3661"/>
      <c r="K189" s="3661"/>
      <c r="L189" s="3661"/>
      <c r="M189" s="3661"/>
      <c r="N189" s="3661"/>
      <c r="O189" s="3661"/>
      <c r="P189" s="3661"/>
      <c r="Q189" s="3661"/>
      <c r="R189" s="3661"/>
      <c r="S189" s="3661"/>
      <c r="T189" s="3661"/>
      <c r="U189" s="3661"/>
      <c r="V189" s="3661"/>
      <c r="W189" s="3661"/>
      <c r="X189" s="3661"/>
      <c r="Y189" s="3661"/>
      <c r="Z189" s="3661"/>
      <c r="AA189" s="3661"/>
      <c r="AB189" s="3661"/>
      <c r="AC189" s="3661"/>
      <c r="AD189" s="3661"/>
      <c r="AE189" s="3661"/>
      <c r="AF189" s="3661"/>
      <c r="AG189" s="3661"/>
      <c r="AH189" s="3660"/>
      <c r="AI189" s="3660"/>
      <c r="AK189" s="395"/>
      <c r="AL189" s="395"/>
      <c r="AM189" s="395"/>
      <c r="AN189" s="395"/>
      <c r="AO189" s="395"/>
      <c r="AP189" s="395"/>
      <c r="AQ189" s="395"/>
      <c r="AR189" s="395"/>
      <c r="AS189" s="395"/>
      <c r="AT189" s="395"/>
      <c r="AU189" s="395"/>
      <c r="AV189" s="395"/>
      <c r="AW189" s="395"/>
      <c r="AX189" s="395"/>
      <c r="AY189" s="395"/>
      <c r="AZ189" s="395"/>
      <c r="BA189" s="395"/>
      <c r="BB189" s="395"/>
      <c r="BC189" s="395"/>
      <c r="BD189" s="395"/>
      <c r="BE189" s="395"/>
      <c r="BF189" s="395"/>
      <c r="BG189" s="395"/>
      <c r="BH189" s="395"/>
      <c r="BI189" s="395"/>
      <c r="BJ189" s="395"/>
      <c r="BK189" s="395"/>
      <c r="BL189" s="395"/>
    </row>
    <row r="190" spans="1:64" s="120" customFormat="1" ht="15" customHeight="1">
      <c r="A190" s="3659"/>
      <c r="B190" s="3659"/>
      <c r="C190" s="3659"/>
      <c r="D190" s="3661"/>
      <c r="E190" s="3661"/>
      <c r="F190" s="3661"/>
      <c r="G190" s="3661"/>
      <c r="H190" s="3661"/>
      <c r="I190" s="3661"/>
      <c r="J190" s="3661"/>
      <c r="K190" s="3661"/>
      <c r="L190" s="3661"/>
      <c r="M190" s="3661"/>
      <c r="N190" s="3661"/>
      <c r="O190" s="3661"/>
      <c r="P190" s="3661"/>
      <c r="Q190" s="3661"/>
      <c r="R190" s="3661"/>
      <c r="S190" s="3661"/>
      <c r="T190" s="3661"/>
      <c r="U190" s="3661"/>
      <c r="V190" s="3661"/>
      <c r="W190" s="3661"/>
      <c r="X190" s="3661"/>
      <c r="Y190" s="3661"/>
      <c r="Z190" s="3661"/>
      <c r="AA190" s="3661"/>
      <c r="AB190" s="3661"/>
      <c r="AC190" s="3661"/>
      <c r="AD190" s="3661"/>
      <c r="AE190" s="3661"/>
      <c r="AF190" s="3661"/>
      <c r="AG190" s="3661"/>
      <c r="AH190" s="3660"/>
      <c r="AI190" s="3660"/>
      <c r="AK190" s="126"/>
      <c r="AL190" s="394"/>
      <c r="AM190" s="394"/>
      <c r="AN190" s="394"/>
      <c r="AO190" s="394"/>
      <c r="AP190" s="394"/>
      <c r="AQ190" s="394"/>
      <c r="AR190" s="394"/>
      <c r="AS190" s="394"/>
      <c r="AT190" s="394"/>
      <c r="AU190" s="394"/>
      <c r="AV190" s="394"/>
      <c r="AW190" s="394"/>
      <c r="AX190" s="394"/>
      <c r="AY190" s="394"/>
      <c r="AZ190" s="394"/>
      <c r="BA190" s="394"/>
      <c r="BB190" s="394"/>
      <c r="BC190" s="394"/>
      <c r="BD190" s="394"/>
      <c r="BE190" s="394"/>
      <c r="BF190" s="394"/>
      <c r="BG190" s="394"/>
      <c r="BH190" s="394"/>
      <c r="BI190" s="394"/>
      <c r="BJ190" s="394"/>
      <c r="BK190" s="394"/>
      <c r="BL190" s="394"/>
    </row>
    <row r="191" spans="1:64" s="120" customFormat="1" ht="15" customHeight="1">
      <c r="A191" s="3659"/>
      <c r="B191" s="3659"/>
      <c r="C191" s="3659"/>
      <c r="D191" s="3661"/>
      <c r="E191" s="3661"/>
      <c r="F191" s="3661"/>
      <c r="G191" s="3661"/>
      <c r="H191" s="3661"/>
      <c r="I191" s="3661"/>
      <c r="J191" s="3661"/>
      <c r="K191" s="3661"/>
      <c r="L191" s="3661"/>
      <c r="M191" s="3661"/>
      <c r="N191" s="3661"/>
      <c r="O191" s="3661"/>
      <c r="P191" s="3661"/>
      <c r="Q191" s="3661"/>
      <c r="R191" s="3661"/>
      <c r="S191" s="3661"/>
      <c r="T191" s="3661"/>
      <c r="U191" s="3661"/>
      <c r="V191" s="3661"/>
      <c r="W191" s="3661"/>
      <c r="X191" s="3661"/>
      <c r="Y191" s="3661"/>
      <c r="Z191" s="3661"/>
      <c r="AA191" s="3661"/>
      <c r="AB191" s="3661"/>
      <c r="AC191" s="3661"/>
      <c r="AD191" s="3661"/>
      <c r="AE191" s="3661"/>
      <c r="AF191" s="3661"/>
      <c r="AG191" s="3661"/>
      <c r="AH191" s="3660"/>
      <c r="AI191" s="3660"/>
      <c r="AK191" s="126"/>
      <c r="AL191" s="394"/>
      <c r="AM191" s="394"/>
      <c r="AN191" s="394"/>
      <c r="AO191" s="394"/>
      <c r="AP191" s="394"/>
      <c r="AQ191" s="394"/>
      <c r="AR191" s="394"/>
      <c r="AS191" s="394"/>
      <c r="AT191" s="394"/>
      <c r="AU191" s="394"/>
      <c r="AV191" s="394"/>
      <c r="AW191" s="394"/>
      <c r="AX191" s="394"/>
      <c r="AY191" s="394"/>
      <c r="AZ191" s="394"/>
      <c r="BA191" s="394"/>
      <c r="BB191" s="394"/>
      <c r="BC191" s="394"/>
      <c r="BD191" s="394"/>
      <c r="BE191" s="394"/>
      <c r="BF191" s="394"/>
      <c r="BG191" s="394"/>
      <c r="BH191" s="394"/>
      <c r="BI191" s="394"/>
      <c r="BJ191" s="394"/>
      <c r="BK191" s="394"/>
      <c r="BL191" s="394"/>
    </row>
    <row r="192" spans="1:64" s="120" customFormat="1" ht="15" customHeight="1">
      <c r="A192" s="3659">
        <v>5</v>
      </c>
      <c r="B192" s="3659"/>
      <c r="C192" s="3659"/>
      <c r="D192" s="3661" t="s">
        <v>863</v>
      </c>
      <c r="E192" s="3661"/>
      <c r="F192" s="3661"/>
      <c r="G192" s="3661"/>
      <c r="H192" s="3661"/>
      <c r="I192" s="3661"/>
      <c r="J192" s="3661"/>
      <c r="K192" s="3661"/>
      <c r="L192" s="3661"/>
      <c r="M192" s="3661"/>
      <c r="N192" s="3661"/>
      <c r="O192" s="3661"/>
      <c r="P192" s="3661"/>
      <c r="Q192" s="3661"/>
      <c r="R192" s="3661"/>
      <c r="S192" s="3661"/>
      <c r="T192" s="3661"/>
      <c r="U192" s="3661"/>
      <c r="V192" s="3661"/>
      <c r="W192" s="3661"/>
      <c r="X192" s="3661"/>
      <c r="Y192" s="3661"/>
      <c r="Z192" s="3661"/>
      <c r="AA192" s="3661"/>
      <c r="AB192" s="3661"/>
      <c r="AC192" s="3661"/>
      <c r="AD192" s="3661"/>
      <c r="AE192" s="3661"/>
      <c r="AF192" s="3661"/>
      <c r="AG192" s="3661"/>
      <c r="AH192" s="3660"/>
      <c r="AI192" s="3660"/>
      <c r="AK192" s="126"/>
      <c r="AL192" s="394"/>
      <c r="AM192" s="394"/>
      <c r="AN192" s="394"/>
      <c r="AO192" s="394"/>
      <c r="AP192" s="394"/>
      <c r="AQ192" s="394"/>
      <c r="AR192" s="394"/>
      <c r="AS192" s="394"/>
      <c r="AT192" s="394"/>
      <c r="AU192" s="394"/>
      <c r="AV192" s="394"/>
      <c r="AW192" s="394"/>
      <c r="AX192" s="394"/>
      <c r="AY192" s="394"/>
      <c r="AZ192" s="394"/>
      <c r="BA192" s="394"/>
      <c r="BB192" s="394"/>
      <c r="BC192" s="394"/>
      <c r="BD192" s="394"/>
      <c r="BE192" s="394"/>
      <c r="BF192" s="394"/>
      <c r="BG192" s="394"/>
      <c r="BH192" s="394"/>
      <c r="BI192" s="394"/>
      <c r="BJ192" s="394"/>
      <c r="BK192" s="394"/>
      <c r="BL192" s="394"/>
    </row>
    <row r="193" spans="1:64" s="120" customFormat="1" ht="15" customHeight="1">
      <c r="A193" s="3659"/>
      <c r="B193" s="3659"/>
      <c r="C193" s="3659"/>
      <c r="D193" s="3661"/>
      <c r="E193" s="3661"/>
      <c r="F193" s="3661"/>
      <c r="G193" s="3661"/>
      <c r="H193" s="3661"/>
      <c r="I193" s="3661"/>
      <c r="J193" s="3661"/>
      <c r="K193" s="3661"/>
      <c r="L193" s="3661"/>
      <c r="M193" s="3661"/>
      <c r="N193" s="3661"/>
      <c r="O193" s="3661"/>
      <c r="P193" s="3661"/>
      <c r="Q193" s="3661"/>
      <c r="R193" s="3661"/>
      <c r="S193" s="3661"/>
      <c r="T193" s="3661"/>
      <c r="U193" s="3661"/>
      <c r="V193" s="3661"/>
      <c r="W193" s="3661"/>
      <c r="X193" s="3661"/>
      <c r="Y193" s="3661"/>
      <c r="Z193" s="3661"/>
      <c r="AA193" s="3661"/>
      <c r="AB193" s="3661"/>
      <c r="AC193" s="3661"/>
      <c r="AD193" s="3661"/>
      <c r="AE193" s="3661"/>
      <c r="AF193" s="3661"/>
      <c r="AG193" s="3661"/>
      <c r="AH193" s="3660"/>
      <c r="AI193" s="3660"/>
      <c r="AK193" s="126"/>
      <c r="AL193" s="394"/>
      <c r="AM193" s="394"/>
      <c r="AN193" s="394"/>
      <c r="AO193" s="394"/>
      <c r="AP193" s="394"/>
      <c r="AQ193" s="394"/>
      <c r="AR193" s="394"/>
      <c r="AS193" s="394"/>
      <c r="AT193" s="394"/>
      <c r="AU193" s="394"/>
      <c r="AV193" s="394"/>
      <c r="AW193" s="394"/>
      <c r="AX193" s="394"/>
      <c r="AY193" s="394"/>
      <c r="AZ193" s="394"/>
      <c r="BA193" s="394"/>
      <c r="BB193" s="394"/>
      <c r="BC193" s="394"/>
      <c r="BD193" s="394"/>
      <c r="BE193" s="394"/>
      <c r="BF193" s="394"/>
      <c r="BG193" s="394"/>
      <c r="BH193" s="394"/>
      <c r="BI193" s="394"/>
      <c r="BJ193" s="394"/>
      <c r="BK193" s="394"/>
      <c r="BL193" s="394"/>
    </row>
    <row r="194" spans="1:64" s="120" customFormat="1" ht="15" customHeight="1">
      <c r="A194" s="3659"/>
      <c r="B194" s="3659"/>
      <c r="C194" s="3659"/>
      <c r="D194" s="3661"/>
      <c r="E194" s="3661"/>
      <c r="F194" s="3661"/>
      <c r="G194" s="3661"/>
      <c r="H194" s="3661"/>
      <c r="I194" s="3661"/>
      <c r="J194" s="3661"/>
      <c r="K194" s="3661"/>
      <c r="L194" s="3661"/>
      <c r="M194" s="3661"/>
      <c r="N194" s="3661"/>
      <c r="O194" s="3661"/>
      <c r="P194" s="3661"/>
      <c r="Q194" s="3661"/>
      <c r="R194" s="3661"/>
      <c r="S194" s="3661"/>
      <c r="T194" s="3661"/>
      <c r="U194" s="3661"/>
      <c r="V194" s="3661"/>
      <c r="W194" s="3661"/>
      <c r="X194" s="3661"/>
      <c r="Y194" s="3661"/>
      <c r="Z194" s="3661"/>
      <c r="AA194" s="3661"/>
      <c r="AB194" s="3661"/>
      <c r="AC194" s="3661"/>
      <c r="AD194" s="3661"/>
      <c r="AE194" s="3661"/>
      <c r="AF194" s="3661"/>
      <c r="AG194" s="3661"/>
      <c r="AH194" s="3660"/>
      <c r="AI194" s="3660"/>
      <c r="AK194" s="126"/>
      <c r="AL194" s="394"/>
      <c r="AM194" s="394"/>
      <c r="AN194" s="394"/>
      <c r="AO194" s="394"/>
      <c r="AP194" s="394"/>
      <c r="AQ194" s="394"/>
      <c r="AR194" s="394"/>
      <c r="AS194" s="394"/>
      <c r="AT194" s="394"/>
      <c r="AU194" s="394"/>
      <c r="AV194" s="394"/>
      <c r="AW194" s="394"/>
      <c r="AX194" s="394"/>
      <c r="AY194" s="394"/>
      <c r="AZ194" s="394"/>
      <c r="BA194" s="394"/>
      <c r="BB194" s="394"/>
      <c r="BC194" s="394"/>
      <c r="BD194" s="394"/>
      <c r="BE194" s="394"/>
      <c r="BF194" s="394"/>
      <c r="BG194" s="394"/>
      <c r="BH194" s="394"/>
      <c r="BI194" s="394"/>
      <c r="BJ194" s="394"/>
      <c r="BK194" s="394"/>
      <c r="BL194" s="394"/>
    </row>
    <row r="195" spans="1:64" s="120" customFormat="1" ht="15" customHeight="1">
      <c r="A195" s="3659"/>
      <c r="B195" s="3659"/>
      <c r="C195" s="3659"/>
      <c r="D195" s="3661"/>
      <c r="E195" s="3661"/>
      <c r="F195" s="3661"/>
      <c r="G195" s="3661"/>
      <c r="H195" s="3661"/>
      <c r="I195" s="3661"/>
      <c r="J195" s="3661"/>
      <c r="K195" s="3661"/>
      <c r="L195" s="3661"/>
      <c r="M195" s="3661"/>
      <c r="N195" s="3661"/>
      <c r="O195" s="3661"/>
      <c r="P195" s="3661"/>
      <c r="Q195" s="3661"/>
      <c r="R195" s="3661"/>
      <c r="S195" s="3661"/>
      <c r="T195" s="3661"/>
      <c r="U195" s="3661"/>
      <c r="V195" s="3661"/>
      <c r="W195" s="3661"/>
      <c r="X195" s="3661"/>
      <c r="Y195" s="3661"/>
      <c r="Z195" s="3661"/>
      <c r="AA195" s="3661"/>
      <c r="AB195" s="3661"/>
      <c r="AC195" s="3661"/>
      <c r="AD195" s="3661"/>
      <c r="AE195" s="3661"/>
      <c r="AF195" s="3661"/>
      <c r="AG195" s="3661"/>
      <c r="AH195" s="3660"/>
      <c r="AI195" s="3660"/>
      <c r="AK195" s="126"/>
      <c r="AL195" s="394"/>
      <c r="AM195" s="394"/>
      <c r="AN195" s="394"/>
      <c r="AO195" s="394"/>
      <c r="AP195" s="394"/>
      <c r="AQ195" s="394"/>
      <c r="AR195" s="394"/>
      <c r="AS195" s="394"/>
      <c r="AT195" s="394"/>
      <c r="AU195" s="394"/>
      <c r="AV195" s="394"/>
      <c r="AW195" s="394"/>
      <c r="AX195" s="394"/>
      <c r="AY195" s="394"/>
      <c r="AZ195" s="394"/>
      <c r="BA195" s="394"/>
      <c r="BB195" s="394"/>
      <c r="BC195" s="394"/>
      <c r="BD195" s="394"/>
      <c r="BE195" s="394"/>
      <c r="BF195" s="394"/>
      <c r="BG195" s="394"/>
      <c r="BH195" s="394"/>
      <c r="BI195" s="394"/>
      <c r="BJ195" s="394"/>
      <c r="BK195" s="394"/>
      <c r="BL195" s="394"/>
    </row>
    <row r="196" spans="1:64" s="120" customFormat="1" ht="15" customHeight="1">
      <c r="A196" s="3659">
        <v>6</v>
      </c>
      <c r="B196" s="3659"/>
      <c r="C196" s="3659"/>
      <c r="D196" s="3661" t="s">
        <v>848</v>
      </c>
      <c r="E196" s="3661"/>
      <c r="F196" s="3661"/>
      <c r="G196" s="3661"/>
      <c r="H196" s="3661"/>
      <c r="I196" s="3661"/>
      <c r="J196" s="3661"/>
      <c r="K196" s="3661"/>
      <c r="L196" s="3661"/>
      <c r="M196" s="3661"/>
      <c r="N196" s="3661"/>
      <c r="O196" s="3661"/>
      <c r="P196" s="3661"/>
      <c r="Q196" s="3661"/>
      <c r="R196" s="3661"/>
      <c r="S196" s="3661"/>
      <c r="T196" s="3661"/>
      <c r="U196" s="3661"/>
      <c r="V196" s="3661"/>
      <c r="W196" s="3661"/>
      <c r="X196" s="3661"/>
      <c r="Y196" s="3661"/>
      <c r="Z196" s="3661"/>
      <c r="AA196" s="3661"/>
      <c r="AB196" s="3661"/>
      <c r="AC196" s="3661"/>
      <c r="AD196" s="3661"/>
      <c r="AE196" s="3661"/>
      <c r="AF196" s="3661"/>
      <c r="AG196" s="3661"/>
      <c r="AH196" s="3660"/>
      <c r="AI196" s="3660"/>
      <c r="AK196" s="126"/>
      <c r="AL196" s="394"/>
      <c r="AM196" s="394"/>
      <c r="AN196" s="394"/>
      <c r="AO196" s="394"/>
      <c r="AP196" s="394"/>
      <c r="AQ196" s="394"/>
      <c r="AR196" s="394"/>
      <c r="AS196" s="394"/>
      <c r="AT196" s="394"/>
      <c r="AU196" s="394"/>
      <c r="AV196" s="394"/>
      <c r="AW196" s="394"/>
      <c r="AX196" s="394"/>
      <c r="AY196" s="394"/>
      <c r="AZ196" s="394"/>
      <c r="BA196" s="394"/>
      <c r="BB196" s="394"/>
      <c r="BC196" s="394"/>
      <c r="BD196" s="394"/>
      <c r="BE196" s="394"/>
      <c r="BF196" s="394"/>
      <c r="BG196" s="394"/>
      <c r="BH196" s="394"/>
      <c r="BI196" s="394"/>
      <c r="BJ196" s="394"/>
      <c r="BK196" s="394"/>
      <c r="BL196" s="394"/>
    </row>
    <row r="197" spans="1:64" s="120" customFormat="1" ht="15" customHeight="1">
      <c r="A197" s="3659"/>
      <c r="B197" s="3659"/>
      <c r="C197" s="3659"/>
      <c r="D197" s="3661"/>
      <c r="E197" s="3661"/>
      <c r="F197" s="3661"/>
      <c r="G197" s="3661"/>
      <c r="H197" s="3661"/>
      <c r="I197" s="3661"/>
      <c r="J197" s="3661"/>
      <c r="K197" s="3661"/>
      <c r="L197" s="3661"/>
      <c r="M197" s="3661"/>
      <c r="N197" s="3661"/>
      <c r="O197" s="3661"/>
      <c r="P197" s="3661"/>
      <c r="Q197" s="3661"/>
      <c r="R197" s="3661"/>
      <c r="S197" s="3661"/>
      <c r="T197" s="3661"/>
      <c r="U197" s="3661"/>
      <c r="V197" s="3661"/>
      <c r="W197" s="3661"/>
      <c r="X197" s="3661"/>
      <c r="Y197" s="3661"/>
      <c r="Z197" s="3661"/>
      <c r="AA197" s="3661"/>
      <c r="AB197" s="3661"/>
      <c r="AC197" s="3661"/>
      <c r="AD197" s="3661"/>
      <c r="AE197" s="3661"/>
      <c r="AF197" s="3661"/>
      <c r="AG197" s="3661"/>
      <c r="AH197" s="3660"/>
      <c r="AI197" s="3660"/>
      <c r="AK197" s="126"/>
      <c r="AL197" s="394"/>
      <c r="AM197" s="394"/>
      <c r="AN197" s="394"/>
      <c r="AO197" s="394"/>
      <c r="AP197" s="394"/>
      <c r="AQ197" s="394"/>
      <c r="AR197" s="394"/>
      <c r="AS197" s="394"/>
      <c r="AT197" s="394"/>
      <c r="AU197" s="394"/>
      <c r="AV197" s="394"/>
      <c r="AW197" s="394"/>
      <c r="AX197" s="394"/>
      <c r="AY197" s="394"/>
      <c r="AZ197" s="394"/>
      <c r="BA197" s="394"/>
      <c r="BB197" s="394"/>
      <c r="BC197" s="394"/>
      <c r="BD197" s="394"/>
      <c r="BE197" s="394"/>
      <c r="BF197" s="394"/>
      <c r="BG197" s="394"/>
      <c r="BH197" s="394"/>
      <c r="BI197" s="394"/>
      <c r="BJ197" s="394"/>
      <c r="BK197" s="394"/>
      <c r="BL197" s="394"/>
    </row>
    <row r="198" spans="1:64" s="120" customFormat="1" ht="15" customHeight="1">
      <c r="A198" s="3659"/>
      <c r="B198" s="3659"/>
      <c r="C198" s="3659"/>
      <c r="D198" s="3661"/>
      <c r="E198" s="3661"/>
      <c r="F198" s="3661"/>
      <c r="G198" s="3661"/>
      <c r="H198" s="3661"/>
      <c r="I198" s="3661"/>
      <c r="J198" s="3661"/>
      <c r="K198" s="3661"/>
      <c r="L198" s="3661"/>
      <c r="M198" s="3661"/>
      <c r="N198" s="3661"/>
      <c r="O198" s="3661"/>
      <c r="P198" s="3661"/>
      <c r="Q198" s="3661"/>
      <c r="R198" s="3661"/>
      <c r="S198" s="3661"/>
      <c r="T198" s="3661"/>
      <c r="U198" s="3661"/>
      <c r="V198" s="3661"/>
      <c r="W198" s="3661"/>
      <c r="X198" s="3661"/>
      <c r="Y198" s="3661"/>
      <c r="Z198" s="3661"/>
      <c r="AA198" s="3661"/>
      <c r="AB198" s="3661"/>
      <c r="AC198" s="3661"/>
      <c r="AD198" s="3661"/>
      <c r="AE198" s="3661"/>
      <c r="AF198" s="3661"/>
      <c r="AG198" s="3661"/>
      <c r="AH198" s="3660"/>
      <c r="AI198" s="3660"/>
      <c r="AK198" s="126"/>
      <c r="AL198" s="394"/>
      <c r="AM198" s="394"/>
      <c r="AN198" s="394"/>
      <c r="AO198" s="394"/>
      <c r="AP198" s="394"/>
      <c r="AQ198" s="394"/>
      <c r="AR198" s="394"/>
      <c r="AS198" s="394"/>
      <c r="AT198" s="394"/>
      <c r="AU198" s="394"/>
      <c r="AV198" s="394"/>
      <c r="AW198" s="394"/>
      <c r="AX198" s="394"/>
      <c r="AY198" s="394"/>
      <c r="AZ198" s="394"/>
      <c r="BA198" s="394"/>
      <c r="BB198" s="394"/>
      <c r="BC198" s="394"/>
      <c r="BD198" s="394"/>
      <c r="BE198" s="394"/>
      <c r="BF198" s="394"/>
      <c r="BG198" s="394"/>
      <c r="BH198" s="394"/>
      <c r="BI198" s="394"/>
      <c r="BJ198" s="394"/>
      <c r="BK198" s="394"/>
      <c r="BL198" s="394"/>
    </row>
    <row r="199" spans="1:64" s="120" customFormat="1" ht="15" customHeight="1">
      <c r="A199" s="3659">
        <v>7</v>
      </c>
      <c r="B199" s="3659"/>
      <c r="C199" s="3659"/>
      <c r="D199" s="3661" t="s">
        <v>849</v>
      </c>
      <c r="E199" s="3661"/>
      <c r="F199" s="3661"/>
      <c r="G199" s="3661"/>
      <c r="H199" s="3661"/>
      <c r="I199" s="3661"/>
      <c r="J199" s="3661"/>
      <c r="K199" s="3661"/>
      <c r="L199" s="3661"/>
      <c r="M199" s="3661"/>
      <c r="N199" s="3661"/>
      <c r="O199" s="3661"/>
      <c r="P199" s="3661"/>
      <c r="Q199" s="3661"/>
      <c r="R199" s="3661"/>
      <c r="S199" s="3661"/>
      <c r="T199" s="3661"/>
      <c r="U199" s="3661"/>
      <c r="V199" s="3661"/>
      <c r="W199" s="3661"/>
      <c r="X199" s="3661"/>
      <c r="Y199" s="3661"/>
      <c r="Z199" s="3661"/>
      <c r="AA199" s="3661"/>
      <c r="AB199" s="3661"/>
      <c r="AC199" s="3661"/>
      <c r="AD199" s="3661"/>
      <c r="AE199" s="3661"/>
      <c r="AF199" s="3661"/>
      <c r="AG199" s="3661"/>
      <c r="AH199" s="3660"/>
      <c r="AI199" s="3660"/>
      <c r="AK199" s="126"/>
      <c r="AL199" s="394"/>
      <c r="AM199" s="394"/>
      <c r="AN199" s="394"/>
      <c r="AO199" s="394"/>
      <c r="AP199" s="394"/>
      <c r="AQ199" s="394"/>
      <c r="AR199" s="394"/>
      <c r="AS199" s="394"/>
      <c r="AT199" s="394"/>
      <c r="AU199" s="394"/>
      <c r="AV199" s="394"/>
      <c r="AW199" s="394"/>
      <c r="AX199" s="394"/>
      <c r="AY199" s="394"/>
      <c r="AZ199" s="394"/>
      <c r="BA199" s="394"/>
      <c r="BB199" s="394"/>
      <c r="BC199" s="394"/>
      <c r="BD199" s="394"/>
      <c r="BE199" s="394"/>
      <c r="BF199" s="394"/>
      <c r="BG199" s="394"/>
      <c r="BH199" s="394"/>
      <c r="BI199" s="394"/>
      <c r="BJ199" s="394"/>
      <c r="BK199" s="394"/>
      <c r="BL199" s="394"/>
    </row>
    <row r="200" spans="1:64" s="120" customFormat="1" ht="15" customHeight="1">
      <c r="A200" s="3659"/>
      <c r="B200" s="3659"/>
      <c r="C200" s="3659"/>
      <c r="D200" s="3661"/>
      <c r="E200" s="3661"/>
      <c r="F200" s="3661"/>
      <c r="G200" s="3661"/>
      <c r="H200" s="3661"/>
      <c r="I200" s="3661"/>
      <c r="J200" s="3661"/>
      <c r="K200" s="3661"/>
      <c r="L200" s="3661"/>
      <c r="M200" s="3661"/>
      <c r="N200" s="3661"/>
      <c r="O200" s="3661"/>
      <c r="P200" s="3661"/>
      <c r="Q200" s="3661"/>
      <c r="R200" s="3661"/>
      <c r="S200" s="3661"/>
      <c r="T200" s="3661"/>
      <c r="U200" s="3661"/>
      <c r="V200" s="3661"/>
      <c r="W200" s="3661"/>
      <c r="X200" s="3661"/>
      <c r="Y200" s="3661"/>
      <c r="Z200" s="3661"/>
      <c r="AA200" s="3661"/>
      <c r="AB200" s="3661"/>
      <c r="AC200" s="3661"/>
      <c r="AD200" s="3661"/>
      <c r="AE200" s="3661"/>
      <c r="AF200" s="3661"/>
      <c r="AG200" s="3661"/>
      <c r="AH200" s="3660"/>
      <c r="AI200" s="3660"/>
      <c r="AK200" s="126"/>
      <c r="AL200" s="394"/>
      <c r="AM200" s="394"/>
      <c r="AN200" s="394"/>
      <c r="AO200" s="394"/>
      <c r="AP200" s="394"/>
      <c r="AQ200" s="394"/>
      <c r="AR200" s="394"/>
      <c r="AS200" s="394"/>
      <c r="AT200" s="394"/>
      <c r="AU200" s="394"/>
      <c r="AV200" s="394"/>
      <c r="AW200" s="394"/>
      <c r="AX200" s="394"/>
      <c r="AY200" s="394"/>
      <c r="AZ200" s="394"/>
      <c r="BA200" s="394"/>
      <c r="BB200" s="394"/>
      <c r="BC200" s="394"/>
      <c r="BD200" s="394"/>
      <c r="BE200" s="394"/>
      <c r="BF200" s="394"/>
      <c r="BG200" s="394"/>
      <c r="BH200" s="394"/>
      <c r="BI200" s="394"/>
      <c r="BJ200" s="394"/>
      <c r="BK200" s="394"/>
      <c r="BL200" s="394"/>
    </row>
    <row r="201" spans="1:64" s="120" customFormat="1" ht="15" customHeight="1">
      <c r="A201" s="3659"/>
      <c r="B201" s="3659"/>
      <c r="C201" s="3659"/>
      <c r="D201" s="3661"/>
      <c r="E201" s="3661"/>
      <c r="F201" s="3661"/>
      <c r="G201" s="3661"/>
      <c r="H201" s="3661"/>
      <c r="I201" s="3661"/>
      <c r="J201" s="3661"/>
      <c r="K201" s="3661"/>
      <c r="L201" s="3661"/>
      <c r="M201" s="3661"/>
      <c r="N201" s="3661"/>
      <c r="O201" s="3661"/>
      <c r="P201" s="3661"/>
      <c r="Q201" s="3661"/>
      <c r="R201" s="3661"/>
      <c r="S201" s="3661"/>
      <c r="T201" s="3661"/>
      <c r="U201" s="3661"/>
      <c r="V201" s="3661"/>
      <c r="W201" s="3661"/>
      <c r="X201" s="3661"/>
      <c r="Y201" s="3661"/>
      <c r="Z201" s="3661"/>
      <c r="AA201" s="3661"/>
      <c r="AB201" s="3661"/>
      <c r="AC201" s="3661"/>
      <c r="AD201" s="3661"/>
      <c r="AE201" s="3661"/>
      <c r="AF201" s="3661"/>
      <c r="AG201" s="3661"/>
      <c r="AH201" s="3660"/>
      <c r="AI201" s="3660"/>
      <c r="AK201" s="126"/>
      <c r="AL201" s="394"/>
      <c r="AM201" s="394"/>
      <c r="AN201" s="394"/>
      <c r="AO201" s="394"/>
      <c r="AP201" s="394"/>
      <c r="AQ201" s="394"/>
      <c r="AR201" s="394"/>
      <c r="AS201" s="394"/>
      <c r="AT201" s="394"/>
      <c r="AU201" s="394"/>
      <c r="AV201" s="394"/>
      <c r="AW201" s="394"/>
      <c r="AX201" s="394"/>
      <c r="AY201" s="394"/>
      <c r="AZ201" s="394"/>
      <c r="BA201" s="394"/>
      <c r="BB201" s="394"/>
      <c r="BC201" s="394"/>
      <c r="BD201" s="394"/>
      <c r="BE201" s="394"/>
      <c r="BF201" s="394"/>
      <c r="BG201" s="394"/>
      <c r="BH201" s="394"/>
      <c r="BI201" s="394"/>
      <c r="BJ201" s="394"/>
      <c r="BK201" s="394"/>
      <c r="BL201" s="394"/>
    </row>
    <row r="202" spans="1:64" s="120" customFormat="1" ht="15" customHeight="1">
      <c r="A202" s="3659"/>
      <c r="B202" s="3659"/>
      <c r="C202" s="3659"/>
      <c r="D202" s="3661"/>
      <c r="E202" s="3661"/>
      <c r="F202" s="3661"/>
      <c r="G202" s="3661"/>
      <c r="H202" s="3661"/>
      <c r="I202" s="3661"/>
      <c r="J202" s="3661"/>
      <c r="K202" s="3661"/>
      <c r="L202" s="3661"/>
      <c r="M202" s="3661"/>
      <c r="N202" s="3661"/>
      <c r="O202" s="3661"/>
      <c r="P202" s="3661"/>
      <c r="Q202" s="3661"/>
      <c r="R202" s="3661"/>
      <c r="S202" s="3661"/>
      <c r="T202" s="3661"/>
      <c r="U202" s="3661"/>
      <c r="V202" s="3661"/>
      <c r="W202" s="3661"/>
      <c r="X202" s="3661"/>
      <c r="Y202" s="3661"/>
      <c r="Z202" s="3661"/>
      <c r="AA202" s="3661"/>
      <c r="AB202" s="3661"/>
      <c r="AC202" s="3661"/>
      <c r="AD202" s="3661"/>
      <c r="AE202" s="3661"/>
      <c r="AF202" s="3661"/>
      <c r="AG202" s="3661"/>
      <c r="AH202" s="3660"/>
      <c r="AI202" s="3660"/>
      <c r="AK202" s="111"/>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row>
    <row r="203" spans="1:64" s="120" customFormat="1" ht="15" customHeight="1">
      <c r="A203" s="3659"/>
      <c r="B203" s="3659"/>
      <c r="C203" s="3659"/>
      <c r="D203" s="3661"/>
      <c r="E203" s="3661"/>
      <c r="F203" s="3661"/>
      <c r="G203" s="3661"/>
      <c r="H203" s="3661"/>
      <c r="I203" s="3661"/>
      <c r="J203" s="3661"/>
      <c r="K203" s="3661"/>
      <c r="L203" s="3661"/>
      <c r="M203" s="3661"/>
      <c r="N203" s="3661"/>
      <c r="O203" s="3661"/>
      <c r="P203" s="3661"/>
      <c r="Q203" s="3661"/>
      <c r="R203" s="3661"/>
      <c r="S203" s="3661"/>
      <c r="T203" s="3661"/>
      <c r="U203" s="3661"/>
      <c r="V203" s="3661"/>
      <c r="W203" s="3661"/>
      <c r="X203" s="3661"/>
      <c r="Y203" s="3661"/>
      <c r="Z203" s="3661"/>
      <c r="AA203" s="3661"/>
      <c r="AB203" s="3661"/>
      <c r="AC203" s="3661"/>
      <c r="AD203" s="3661"/>
      <c r="AE203" s="3661"/>
      <c r="AF203" s="3661"/>
      <c r="AG203" s="3661"/>
      <c r="AH203" s="3660"/>
      <c r="AI203" s="3660"/>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row>
    <row r="204" spans="1:64" s="120" customFormat="1" ht="15" customHeight="1">
      <c r="A204" s="3659"/>
      <c r="B204" s="3659"/>
      <c r="C204" s="3659"/>
      <c r="D204" s="3661"/>
      <c r="E204" s="3661"/>
      <c r="F204" s="3661"/>
      <c r="G204" s="3661"/>
      <c r="H204" s="3661"/>
      <c r="I204" s="3661"/>
      <c r="J204" s="3661"/>
      <c r="K204" s="3661"/>
      <c r="L204" s="3661"/>
      <c r="M204" s="3661"/>
      <c r="N204" s="3661"/>
      <c r="O204" s="3661"/>
      <c r="P204" s="3661"/>
      <c r="Q204" s="3661"/>
      <c r="R204" s="3661"/>
      <c r="S204" s="3661"/>
      <c r="T204" s="3661"/>
      <c r="U204" s="3661"/>
      <c r="V204" s="3661"/>
      <c r="W204" s="3661"/>
      <c r="X204" s="3661"/>
      <c r="Y204" s="3661"/>
      <c r="Z204" s="3661"/>
      <c r="AA204" s="3661"/>
      <c r="AB204" s="3661"/>
      <c r="AC204" s="3661"/>
      <c r="AD204" s="3661"/>
      <c r="AE204" s="3661"/>
      <c r="AF204" s="3661"/>
      <c r="AG204" s="3661"/>
      <c r="AH204" s="3660"/>
      <c r="AI204" s="3660"/>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c r="BG204" s="111"/>
      <c r="BH204" s="111"/>
      <c r="BI204" s="111"/>
      <c r="BJ204" s="111"/>
      <c r="BK204" s="111"/>
      <c r="BL204" s="111"/>
    </row>
    <row r="205" spans="1:64" s="120" customFormat="1" ht="15" customHeight="1">
      <c r="A205" s="3659">
        <v>8</v>
      </c>
      <c r="B205" s="3659"/>
      <c r="C205" s="3659"/>
      <c r="D205" s="3661" t="s">
        <v>850</v>
      </c>
      <c r="E205" s="3661"/>
      <c r="F205" s="3661"/>
      <c r="G205" s="3661"/>
      <c r="H205" s="3661"/>
      <c r="I205" s="3661"/>
      <c r="J205" s="3661"/>
      <c r="K205" s="3661"/>
      <c r="L205" s="3661"/>
      <c r="M205" s="3661"/>
      <c r="N205" s="3661"/>
      <c r="O205" s="3661"/>
      <c r="P205" s="3661"/>
      <c r="Q205" s="3661"/>
      <c r="R205" s="3661"/>
      <c r="S205" s="3661"/>
      <c r="T205" s="3661"/>
      <c r="U205" s="3661"/>
      <c r="V205" s="3661"/>
      <c r="W205" s="3661"/>
      <c r="X205" s="3661"/>
      <c r="Y205" s="3661"/>
      <c r="Z205" s="3661"/>
      <c r="AA205" s="3661"/>
      <c r="AB205" s="3661"/>
      <c r="AC205" s="3661"/>
      <c r="AD205" s="3661"/>
      <c r="AE205" s="3661"/>
      <c r="AF205" s="3661"/>
      <c r="AG205" s="3661"/>
      <c r="AH205" s="3660"/>
      <c r="AI205" s="3660"/>
    </row>
    <row r="206" spans="1:64" s="120" customFormat="1" ht="15" customHeight="1">
      <c r="A206" s="3659"/>
      <c r="B206" s="3659"/>
      <c r="C206" s="3659"/>
      <c r="D206" s="3661"/>
      <c r="E206" s="3661"/>
      <c r="F206" s="3661"/>
      <c r="G206" s="3661"/>
      <c r="H206" s="3661"/>
      <c r="I206" s="3661"/>
      <c r="J206" s="3661"/>
      <c r="K206" s="3661"/>
      <c r="L206" s="3661"/>
      <c r="M206" s="3661"/>
      <c r="N206" s="3661"/>
      <c r="O206" s="3661"/>
      <c r="P206" s="3661"/>
      <c r="Q206" s="3661"/>
      <c r="R206" s="3661"/>
      <c r="S206" s="3661"/>
      <c r="T206" s="3661"/>
      <c r="U206" s="3661"/>
      <c r="V206" s="3661"/>
      <c r="W206" s="3661"/>
      <c r="X206" s="3661"/>
      <c r="Y206" s="3661"/>
      <c r="Z206" s="3661"/>
      <c r="AA206" s="3661"/>
      <c r="AB206" s="3661"/>
      <c r="AC206" s="3661"/>
      <c r="AD206" s="3661"/>
      <c r="AE206" s="3661"/>
      <c r="AF206" s="3661"/>
      <c r="AG206" s="3661"/>
      <c r="AH206" s="3660"/>
      <c r="AI206" s="3660"/>
    </row>
    <row r="207" spans="1:64" s="120" customFormat="1" ht="15" customHeight="1">
      <c r="A207" s="3659"/>
      <c r="B207" s="3659"/>
      <c r="C207" s="3659"/>
      <c r="D207" s="3661"/>
      <c r="E207" s="3661"/>
      <c r="F207" s="3661"/>
      <c r="G207" s="3661"/>
      <c r="H207" s="3661"/>
      <c r="I207" s="3661"/>
      <c r="J207" s="3661"/>
      <c r="K207" s="3661"/>
      <c r="L207" s="3661"/>
      <c r="M207" s="3661"/>
      <c r="N207" s="3661"/>
      <c r="O207" s="3661"/>
      <c r="P207" s="3661"/>
      <c r="Q207" s="3661"/>
      <c r="R207" s="3661"/>
      <c r="S207" s="3661"/>
      <c r="T207" s="3661"/>
      <c r="U207" s="3661"/>
      <c r="V207" s="3661"/>
      <c r="W207" s="3661"/>
      <c r="X207" s="3661"/>
      <c r="Y207" s="3661"/>
      <c r="Z207" s="3661"/>
      <c r="AA207" s="3661"/>
      <c r="AB207" s="3661"/>
      <c r="AC207" s="3661"/>
      <c r="AD207" s="3661"/>
      <c r="AE207" s="3661"/>
      <c r="AF207" s="3661"/>
      <c r="AG207" s="3661"/>
      <c r="AH207" s="3660"/>
      <c r="AI207" s="3660"/>
    </row>
    <row r="208" spans="1:64" s="120" customFormat="1" ht="15" customHeight="1">
      <c r="A208" s="3659"/>
      <c r="B208" s="3659"/>
      <c r="C208" s="3659"/>
      <c r="D208" s="3661"/>
      <c r="E208" s="3661"/>
      <c r="F208" s="3661"/>
      <c r="G208" s="3661"/>
      <c r="H208" s="3661"/>
      <c r="I208" s="3661"/>
      <c r="J208" s="3661"/>
      <c r="K208" s="3661"/>
      <c r="L208" s="3661"/>
      <c r="M208" s="3661"/>
      <c r="N208" s="3661"/>
      <c r="O208" s="3661"/>
      <c r="P208" s="3661"/>
      <c r="Q208" s="3661"/>
      <c r="R208" s="3661"/>
      <c r="S208" s="3661"/>
      <c r="T208" s="3661"/>
      <c r="U208" s="3661"/>
      <c r="V208" s="3661"/>
      <c r="W208" s="3661"/>
      <c r="X208" s="3661"/>
      <c r="Y208" s="3661"/>
      <c r="Z208" s="3661"/>
      <c r="AA208" s="3661"/>
      <c r="AB208" s="3661"/>
      <c r="AC208" s="3661"/>
      <c r="AD208" s="3661"/>
      <c r="AE208" s="3661"/>
      <c r="AF208" s="3661"/>
      <c r="AG208" s="3661"/>
      <c r="AH208" s="3660"/>
      <c r="AI208" s="3660"/>
    </row>
    <row r="209" spans="1:64" s="120" customFormat="1" ht="15" customHeight="1">
      <c r="A209" s="3659">
        <v>9</v>
      </c>
      <c r="B209" s="3659"/>
      <c r="C209" s="3659"/>
      <c r="D209" s="3661" t="s">
        <v>851</v>
      </c>
      <c r="E209" s="3661"/>
      <c r="F209" s="3661"/>
      <c r="G209" s="3661"/>
      <c r="H209" s="3661"/>
      <c r="I209" s="3661"/>
      <c r="J209" s="3661"/>
      <c r="K209" s="3661"/>
      <c r="L209" s="3661"/>
      <c r="M209" s="3661"/>
      <c r="N209" s="3661"/>
      <c r="O209" s="3661"/>
      <c r="P209" s="3661"/>
      <c r="Q209" s="3661"/>
      <c r="R209" s="3661"/>
      <c r="S209" s="3661"/>
      <c r="T209" s="3661"/>
      <c r="U209" s="3661"/>
      <c r="V209" s="3661"/>
      <c r="W209" s="3661"/>
      <c r="X209" s="3661"/>
      <c r="Y209" s="3661"/>
      <c r="Z209" s="3661"/>
      <c r="AA209" s="3661"/>
      <c r="AB209" s="3661"/>
      <c r="AC209" s="3661"/>
      <c r="AD209" s="3661"/>
      <c r="AE209" s="3661"/>
      <c r="AF209" s="3661"/>
      <c r="AG209" s="3661"/>
      <c r="AH209" s="3660"/>
      <c r="AI209" s="3660"/>
    </row>
    <row r="210" spans="1:64" s="120" customFormat="1" ht="15" customHeight="1">
      <c r="A210" s="3659"/>
      <c r="B210" s="3659"/>
      <c r="C210" s="3659"/>
      <c r="D210" s="3661"/>
      <c r="E210" s="3661"/>
      <c r="F210" s="3661"/>
      <c r="G210" s="3661"/>
      <c r="H210" s="3661"/>
      <c r="I210" s="3661"/>
      <c r="J210" s="3661"/>
      <c r="K210" s="3661"/>
      <c r="L210" s="3661"/>
      <c r="M210" s="3661"/>
      <c r="N210" s="3661"/>
      <c r="O210" s="3661"/>
      <c r="P210" s="3661"/>
      <c r="Q210" s="3661"/>
      <c r="R210" s="3661"/>
      <c r="S210" s="3661"/>
      <c r="T210" s="3661"/>
      <c r="U210" s="3661"/>
      <c r="V210" s="3661"/>
      <c r="W210" s="3661"/>
      <c r="X210" s="3661"/>
      <c r="Y210" s="3661"/>
      <c r="Z210" s="3661"/>
      <c r="AA210" s="3661"/>
      <c r="AB210" s="3661"/>
      <c r="AC210" s="3661"/>
      <c r="AD210" s="3661"/>
      <c r="AE210" s="3661"/>
      <c r="AF210" s="3661"/>
      <c r="AG210" s="3661"/>
      <c r="AH210" s="3660"/>
      <c r="AI210" s="3660"/>
    </row>
    <row r="211" spans="1:64" s="120" customFormat="1" ht="15" customHeight="1">
      <c r="A211" s="3659">
        <v>10</v>
      </c>
      <c r="B211" s="3659"/>
      <c r="C211" s="3659"/>
      <c r="D211" s="3661" t="s">
        <v>852</v>
      </c>
      <c r="E211" s="3661"/>
      <c r="F211" s="3661"/>
      <c r="G211" s="3661"/>
      <c r="H211" s="3661"/>
      <c r="I211" s="3661"/>
      <c r="J211" s="3661"/>
      <c r="K211" s="3661"/>
      <c r="L211" s="3661"/>
      <c r="M211" s="3661"/>
      <c r="N211" s="3661"/>
      <c r="O211" s="3661"/>
      <c r="P211" s="3661"/>
      <c r="Q211" s="3661"/>
      <c r="R211" s="3661"/>
      <c r="S211" s="3661"/>
      <c r="T211" s="3661"/>
      <c r="U211" s="3661"/>
      <c r="V211" s="3661"/>
      <c r="W211" s="3661"/>
      <c r="X211" s="3661"/>
      <c r="Y211" s="3661"/>
      <c r="Z211" s="3661"/>
      <c r="AA211" s="3661"/>
      <c r="AB211" s="3661"/>
      <c r="AC211" s="3661"/>
      <c r="AD211" s="3661"/>
      <c r="AE211" s="3661"/>
      <c r="AF211" s="3661"/>
      <c r="AG211" s="3661"/>
      <c r="AH211" s="3660"/>
      <c r="AI211" s="3660"/>
      <c r="AK211" s="117"/>
      <c r="AL211" s="117"/>
      <c r="AM211" s="117"/>
      <c r="AN211" s="117"/>
      <c r="AO211" s="117"/>
      <c r="AP211" s="117"/>
      <c r="AQ211" s="117"/>
      <c r="AR211" s="117"/>
      <c r="AS211" s="117"/>
      <c r="AT211" s="117"/>
      <c r="AU211" s="117"/>
      <c r="AV211" s="117"/>
      <c r="AW211" s="117"/>
      <c r="AX211" s="117"/>
      <c r="AY211" s="117"/>
      <c r="AZ211" s="117"/>
      <c r="BA211" s="117"/>
      <c r="BB211" s="117"/>
      <c r="BC211" s="117"/>
      <c r="BD211" s="117"/>
      <c r="BE211" s="117"/>
      <c r="BF211" s="117"/>
      <c r="BG211" s="117"/>
      <c r="BH211" s="117"/>
      <c r="BI211" s="117"/>
      <c r="BJ211" s="117"/>
      <c r="BK211" s="117"/>
      <c r="BL211" s="117"/>
    </row>
    <row r="212" spans="1:64" s="120" customFormat="1" ht="15" customHeight="1">
      <c r="A212" s="3659"/>
      <c r="B212" s="3659"/>
      <c r="C212" s="3659"/>
      <c r="D212" s="3661"/>
      <c r="E212" s="3661"/>
      <c r="F212" s="3661"/>
      <c r="G212" s="3661"/>
      <c r="H212" s="3661"/>
      <c r="I212" s="3661"/>
      <c r="J212" s="3661"/>
      <c r="K212" s="3661"/>
      <c r="L212" s="3661"/>
      <c r="M212" s="3661"/>
      <c r="N212" s="3661"/>
      <c r="O212" s="3661"/>
      <c r="P212" s="3661"/>
      <c r="Q212" s="3661"/>
      <c r="R212" s="3661"/>
      <c r="S212" s="3661"/>
      <c r="T212" s="3661"/>
      <c r="U212" s="3661"/>
      <c r="V212" s="3661"/>
      <c r="W212" s="3661"/>
      <c r="X212" s="3661"/>
      <c r="Y212" s="3661"/>
      <c r="Z212" s="3661"/>
      <c r="AA212" s="3661"/>
      <c r="AB212" s="3661"/>
      <c r="AC212" s="3661"/>
      <c r="AD212" s="3661"/>
      <c r="AE212" s="3661"/>
      <c r="AF212" s="3661"/>
      <c r="AG212" s="3661"/>
      <c r="AH212" s="3660"/>
      <c r="AI212" s="3660"/>
      <c r="AK212" s="126"/>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row>
    <row r="213" spans="1:64" s="120" customFormat="1" ht="15" customHeight="1">
      <c r="A213" s="3659">
        <v>11</v>
      </c>
      <c r="B213" s="3659"/>
      <c r="C213" s="3659"/>
      <c r="D213" s="3661" t="s">
        <v>853</v>
      </c>
      <c r="E213" s="3661"/>
      <c r="F213" s="3661"/>
      <c r="G213" s="3661"/>
      <c r="H213" s="3661"/>
      <c r="I213" s="3661"/>
      <c r="J213" s="3661"/>
      <c r="K213" s="3661"/>
      <c r="L213" s="3661"/>
      <c r="M213" s="3661"/>
      <c r="N213" s="3661"/>
      <c r="O213" s="3661"/>
      <c r="P213" s="3661"/>
      <c r="Q213" s="3661"/>
      <c r="R213" s="3661"/>
      <c r="S213" s="3661"/>
      <c r="T213" s="3661"/>
      <c r="U213" s="3661"/>
      <c r="V213" s="3661"/>
      <c r="W213" s="3661"/>
      <c r="X213" s="3661"/>
      <c r="Y213" s="3661"/>
      <c r="Z213" s="3661"/>
      <c r="AA213" s="3661"/>
      <c r="AB213" s="3661"/>
      <c r="AC213" s="3661"/>
      <c r="AD213" s="3661"/>
      <c r="AE213" s="3661"/>
      <c r="AF213" s="3661"/>
      <c r="AG213" s="3661"/>
      <c r="AH213" s="3660"/>
      <c r="AI213" s="3660"/>
      <c r="AK213" s="126"/>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row>
    <row r="214" spans="1:64" s="120" customFormat="1" ht="15" customHeight="1">
      <c r="A214" s="3659"/>
      <c r="B214" s="3659"/>
      <c r="C214" s="3659"/>
      <c r="D214" s="3661"/>
      <c r="E214" s="3661"/>
      <c r="F214" s="3661"/>
      <c r="G214" s="3661"/>
      <c r="H214" s="3661"/>
      <c r="I214" s="3661"/>
      <c r="J214" s="3661"/>
      <c r="K214" s="3661"/>
      <c r="L214" s="3661"/>
      <c r="M214" s="3661"/>
      <c r="N214" s="3661"/>
      <c r="O214" s="3661"/>
      <c r="P214" s="3661"/>
      <c r="Q214" s="3661"/>
      <c r="R214" s="3661"/>
      <c r="S214" s="3661"/>
      <c r="T214" s="3661"/>
      <c r="U214" s="3661"/>
      <c r="V214" s="3661"/>
      <c r="W214" s="3661"/>
      <c r="X214" s="3661"/>
      <c r="Y214" s="3661"/>
      <c r="Z214" s="3661"/>
      <c r="AA214" s="3661"/>
      <c r="AB214" s="3661"/>
      <c r="AC214" s="3661"/>
      <c r="AD214" s="3661"/>
      <c r="AE214" s="3661"/>
      <c r="AF214" s="3661"/>
      <c r="AG214" s="3661"/>
      <c r="AH214" s="3660"/>
      <c r="AI214" s="3660"/>
      <c r="AK214" s="126"/>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row>
    <row r="215" spans="1:64" s="120" customFormat="1" ht="15" customHeight="1">
      <c r="A215" s="2724">
        <v>33</v>
      </c>
      <c r="B215" s="2724"/>
      <c r="C215" s="2724"/>
      <c r="D215" s="2724"/>
      <c r="E215" s="2724"/>
      <c r="F215" s="2724"/>
      <c r="G215" s="2724"/>
      <c r="H215" s="2724"/>
      <c r="I215" s="2724"/>
      <c r="J215" s="2724"/>
      <c r="K215" s="2724"/>
      <c r="L215" s="2724"/>
      <c r="M215" s="2724"/>
      <c r="N215" s="2724"/>
      <c r="O215" s="2724"/>
      <c r="P215" s="2724"/>
      <c r="Q215" s="2724"/>
      <c r="R215" s="2724"/>
      <c r="S215" s="2724"/>
      <c r="T215" s="2724"/>
      <c r="U215" s="2724"/>
      <c r="V215" s="2724"/>
      <c r="W215" s="2724"/>
      <c r="X215" s="2724"/>
      <c r="Y215" s="2724"/>
      <c r="Z215" s="2724"/>
      <c r="AA215" s="2724"/>
      <c r="AB215" s="2724"/>
      <c r="AC215" s="2724"/>
      <c r="AD215" s="2724"/>
      <c r="AE215" s="2724"/>
      <c r="AF215" s="2724"/>
      <c r="AG215" s="2724"/>
      <c r="AH215" s="2724"/>
      <c r="AI215" s="2724"/>
      <c r="AK215" s="126"/>
      <c r="AL215" s="394"/>
      <c r="AM215" s="394"/>
      <c r="AN215" s="394"/>
      <c r="AO215" s="394"/>
      <c r="AP215" s="394"/>
      <c r="AQ215" s="394"/>
      <c r="AR215" s="394"/>
      <c r="AS215" s="394"/>
      <c r="AT215" s="394"/>
      <c r="AU215" s="394"/>
      <c r="AV215" s="394"/>
      <c r="AW215" s="394"/>
      <c r="AX215" s="394"/>
      <c r="AY215" s="394"/>
      <c r="AZ215" s="394"/>
      <c r="BA215" s="394"/>
      <c r="BB215" s="394"/>
      <c r="BC215" s="394"/>
      <c r="BD215" s="394"/>
      <c r="BE215" s="394"/>
      <c r="BF215" s="394"/>
      <c r="BG215" s="394"/>
      <c r="BH215" s="394"/>
      <c r="BI215" s="394"/>
      <c r="BJ215" s="394"/>
      <c r="BK215" s="394"/>
      <c r="BL215" s="394"/>
    </row>
    <row r="216" spans="1:64" s="120" customFormat="1" ht="15" customHeight="1">
      <c r="A216" s="438"/>
      <c r="B216" s="438"/>
      <c r="C216" s="372"/>
      <c r="D216" s="372"/>
      <c r="E216" s="372"/>
      <c r="F216" s="372"/>
      <c r="G216" s="372"/>
      <c r="H216" s="372"/>
      <c r="I216" s="372"/>
      <c r="J216" s="372"/>
      <c r="K216" s="372"/>
      <c r="L216" s="372"/>
      <c r="M216" s="372"/>
      <c r="N216" s="372"/>
      <c r="O216" s="372"/>
      <c r="P216" s="372"/>
      <c r="Q216" s="372"/>
      <c r="R216" s="372"/>
      <c r="S216" s="372"/>
      <c r="T216" s="372"/>
      <c r="U216" s="372"/>
      <c r="V216" s="372"/>
      <c r="W216" s="372"/>
      <c r="X216" s="372"/>
      <c r="Y216" s="372"/>
      <c r="Z216" s="372"/>
      <c r="AA216" s="372"/>
      <c r="AB216" s="372"/>
      <c r="AC216" s="372"/>
      <c r="AD216" s="372"/>
      <c r="AE216" s="372"/>
      <c r="AF216" s="372"/>
      <c r="AG216" s="372"/>
      <c r="AH216" s="367"/>
      <c r="AI216" s="367"/>
      <c r="AK216" s="126"/>
      <c r="AL216" s="394"/>
      <c r="AM216" s="394"/>
      <c r="AN216" s="394"/>
      <c r="AO216" s="394"/>
      <c r="AP216" s="394"/>
      <c r="AQ216" s="394"/>
      <c r="AR216" s="394"/>
      <c r="AS216" s="394"/>
      <c r="AT216" s="394"/>
      <c r="AU216" s="394"/>
      <c r="AV216" s="394"/>
      <c r="AW216" s="394"/>
      <c r="AX216" s="394"/>
      <c r="AY216" s="394"/>
      <c r="AZ216" s="394"/>
      <c r="BA216" s="394"/>
      <c r="BB216" s="394"/>
      <c r="BC216" s="394"/>
      <c r="BD216" s="394"/>
      <c r="BE216" s="394"/>
      <c r="BF216" s="394"/>
      <c r="BG216" s="394"/>
      <c r="BH216" s="394"/>
      <c r="BI216" s="394"/>
      <c r="BJ216" s="394"/>
      <c r="BK216" s="394"/>
      <c r="BL216" s="394"/>
    </row>
    <row r="217" spans="1:64" s="120" customFormat="1" ht="15" customHeight="1">
      <c r="A217" s="3659">
        <v>12</v>
      </c>
      <c r="B217" s="3659"/>
      <c r="C217" s="3659"/>
      <c r="D217" s="3661" t="s">
        <v>854</v>
      </c>
      <c r="E217" s="3661"/>
      <c r="F217" s="3661"/>
      <c r="G217" s="3661"/>
      <c r="H217" s="3661"/>
      <c r="I217" s="3661"/>
      <c r="J217" s="3661"/>
      <c r="K217" s="3661"/>
      <c r="L217" s="3661"/>
      <c r="M217" s="3661"/>
      <c r="N217" s="3661"/>
      <c r="O217" s="3661"/>
      <c r="P217" s="3661"/>
      <c r="Q217" s="3661"/>
      <c r="R217" s="3661"/>
      <c r="S217" s="3661"/>
      <c r="T217" s="3661"/>
      <c r="U217" s="3661"/>
      <c r="V217" s="3661"/>
      <c r="W217" s="3661"/>
      <c r="X217" s="3661"/>
      <c r="Y217" s="3661"/>
      <c r="Z217" s="3661"/>
      <c r="AA217" s="3661"/>
      <c r="AB217" s="3661"/>
      <c r="AC217" s="3661"/>
      <c r="AD217" s="3661"/>
      <c r="AE217" s="3661"/>
      <c r="AF217" s="3661"/>
      <c r="AG217" s="3661"/>
      <c r="AH217" s="3660"/>
      <c r="AI217" s="3660"/>
      <c r="AK217" s="126"/>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row>
    <row r="218" spans="1:64" s="120" customFormat="1" ht="15" customHeight="1">
      <c r="A218" s="3659"/>
      <c r="B218" s="3659"/>
      <c r="C218" s="3659"/>
      <c r="D218" s="3661"/>
      <c r="E218" s="3661"/>
      <c r="F218" s="3661"/>
      <c r="G218" s="3661"/>
      <c r="H218" s="3661"/>
      <c r="I218" s="3661"/>
      <c r="J218" s="3661"/>
      <c r="K218" s="3661"/>
      <c r="L218" s="3661"/>
      <c r="M218" s="3661"/>
      <c r="N218" s="3661"/>
      <c r="O218" s="3661"/>
      <c r="P218" s="3661"/>
      <c r="Q218" s="3661"/>
      <c r="R218" s="3661"/>
      <c r="S218" s="3661"/>
      <c r="T218" s="3661"/>
      <c r="U218" s="3661"/>
      <c r="V218" s="3661"/>
      <c r="W218" s="3661"/>
      <c r="X218" s="3661"/>
      <c r="Y218" s="3661"/>
      <c r="Z218" s="3661"/>
      <c r="AA218" s="3661"/>
      <c r="AB218" s="3661"/>
      <c r="AC218" s="3661"/>
      <c r="AD218" s="3661"/>
      <c r="AE218" s="3661"/>
      <c r="AF218" s="3661"/>
      <c r="AG218" s="3661"/>
      <c r="AH218" s="3660"/>
      <c r="AI218" s="3660"/>
      <c r="AK218" s="126"/>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row>
    <row r="219" spans="1:64" s="120" customFormat="1" ht="15" customHeight="1">
      <c r="A219" s="3659"/>
      <c r="B219" s="3659"/>
      <c r="C219" s="3659"/>
      <c r="D219" s="3661"/>
      <c r="E219" s="3661"/>
      <c r="F219" s="3661"/>
      <c r="G219" s="3661"/>
      <c r="H219" s="3661"/>
      <c r="I219" s="3661"/>
      <c r="J219" s="3661"/>
      <c r="K219" s="3661"/>
      <c r="L219" s="3661"/>
      <c r="M219" s="3661"/>
      <c r="N219" s="3661"/>
      <c r="O219" s="3661"/>
      <c r="P219" s="3661"/>
      <c r="Q219" s="3661"/>
      <c r="R219" s="3661"/>
      <c r="S219" s="3661"/>
      <c r="T219" s="3661"/>
      <c r="U219" s="3661"/>
      <c r="V219" s="3661"/>
      <c r="W219" s="3661"/>
      <c r="X219" s="3661"/>
      <c r="Y219" s="3661"/>
      <c r="Z219" s="3661"/>
      <c r="AA219" s="3661"/>
      <c r="AB219" s="3661"/>
      <c r="AC219" s="3661"/>
      <c r="AD219" s="3661"/>
      <c r="AE219" s="3661"/>
      <c r="AF219" s="3661"/>
      <c r="AG219" s="3661"/>
      <c r="AH219" s="3660"/>
      <c r="AI219" s="3660"/>
      <c r="AK219" s="126"/>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row>
    <row r="220" spans="1:64" s="120" customFormat="1" ht="15" customHeight="1">
      <c r="A220" s="3659">
        <v>13</v>
      </c>
      <c r="B220" s="3659"/>
      <c r="C220" s="3659"/>
      <c r="D220" s="3662" t="s">
        <v>855</v>
      </c>
      <c r="E220" s="3662"/>
      <c r="F220" s="3662"/>
      <c r="G220" s="3662"/>
      <c r="H220" s="3662"/>
      <c r="I220" s="3662"/>
      <c r="J220" s="3662"/>
      <c r="K220" s="3662"/>
      <c r="L220" s="3662"/>
      <c r="M220" s="3662"/>
      <c r="N220" s="3662"/>
      <c r="O220" s="3662"/>
      <c r="P220" s="3662"/>
      <c r="Q220" s="3662"/>
      <c r="R220" s="3662"/>
      <c r="S220" s="3662"/>
      <c r="T220" s="3662"/>
      <c r="U220" s="3662"/>
      <c r="V220" s="3662"/>
      <c r="W220" s="3662"/>
      <c r="X220" s="3662"/>
      <c r="Y220" s="3662"/>
      <c r="Z220" s="3662"/>
      <c r="AA220" s="3662"/>
      <c r="AB220" s="3662"/>
      <c r="AC220" s="3662"/>
      <c r="AD220" s="3662"/>
      <c r="AE220" s="3662"/>
      <c r="AF220" s="3662"/>
      <c r="AG220" s="3662"/>
      <c r="AH220" s="3660"/>
      <c r="AI220" s="3660"/>
    </row>
    <row r="221" spans="1:64" s="120" customFormat="1" ht="15" customHeight="1">
      <c r="A221" s="3659"/>
      <c r="B221" s="3659"/>
      <c r="C221" s="3659"/>
      <c r="D221" s="3662"/>
      <c r="E221" s="3662"/>
      <c r="F221" s="3662"/>
      <c r="G221" s="3662"/>
      <c r="H221" s="3662"/>
      <c r="I221" s="3662"/>
      <c r="J221" s="3662"/>
      <c r="K221" s="3662"/>
      <c r="L221" s="3662"/>
      <c r="M221" s="3662"/>
      <c r="N221" s="3662"/>
      <c r="O221" s="3662"/>
      <c r="P221" s="3662"/>
      <c r="Q221" s="3662"/>
      <c r="R221" s="3662"/>
      <c r="S221" s="3662"/>
      <c r="T221" s="3662"/>
      <c r="U221" s="3662"/>
      <c r="V221" s="3662"/>
      <c r="W221" s="3662"/>
      <c r="X221" s="3662"/>
      <c r="Y221" s="3662"/>
      <c r="Z221" s="3662"/>
      <c r="AA221" s="3662"/>
      <c r="AB221" s="3662"/>
      <c r="AC221" s="3662"/>
      <c r="AD221" s="3662"/>
      <c r="AE221" s="3662"/>
      <c r="AF221" s="3662"/>
      <c r="AG221" s="3662"/>
      <c r="AH221" s="3660"/>
      <c r="AI221" s="3660"/>
    </row>
    <row r="222" spans="1:64" s="120" customFormat="1" ht="15" customHeight="1">
      <c r="A222" s="3659">
        <v>14</v>
      </c>
      <c r="B222" s="3659"/>
      <c r="C222" s="3659"/>
      <c r="D222" s="3661" t="s">
        <v>856</v>
      </c>
      <c r="E222" s="3661"/>
      <c r="F222" s="3661"/>
      <c r="G222" s="3661"/>
      <c r="H222" s="3661"/>
      <c r="I222" s="3661"/>
      <c r="J222" s="3661"/>
      <c r="K222" s="3661"/>
      <c r="L222" s="3661"/>
      <c r="M222" s="3661"/>
      <c r="N222" s="3661"/>
      <c r="O222" s="3661"/>
      <c r="P222" s="3661"/>
      <c r="Q222" s="3661"/>
      <c r="R222" s="3661"/>
      <c r="S222" s="3661"/>
      <c r="T222" s="3661"/>
      <c r="U222" s="3661"/>
      <c r="V222" s="3661"/>
      <c r="W222" s="3661"/>
      <c r="X222" s="3661"/>
      <c r="Y222" s="3661"/>
      <c r="Z222" s="3661"/>
      <c r="AA222" s="3661"/>
      <c r="AB222" s="3661"/>
      <c r="AC222" s="3661"/>
      <c r="AD222" s="3661"/>
      <c r="AE222" s="3661"/>
      <c r="AF222" s="3661"/>
      <c r="AG222" s="3661"/>
      <c r="AH222" s="3660"/>
      <c r="AI222" s="3660"/>
    </row>
    <row r="223" spans="1:64" s="120" customFormat="1" ht="15" customHeight="1">
      <c r="A223" s="3659"/>
      <c r="B223" s="3659"/>
      <c r="C223" s="3659"/>
      <c r="D223" s="3661"/>
      <c r="E223" s="3661"/>
      <c r="F223" s="3661"/>
      <c r="G223" s="3661"/>
      <c r="H223" s="3661"/>
      <c r="I223" s="3661"/>
      <c r="J223" s="3661"/>
      <c r="K223" s="3661"/>
      <c r="L223" s="3661"/>
      <c r="M223" s="3661"/>
      <c r="N223" s="3661"/>
      <c r="O223" s="3661"/>
      <c r="P223" s="3661"/>
      <c r="Q223" s="3661"/>
      <c r="R223" s="3661"/>
      <c r="S223" s="3661"/>
      <c r="T223" s="3661"/>
      <c r="U223" s="3661"/>
      <c r="V223" s="3661"/>
      <c r="W223" s="3661"/>
      <c r="X223" s="3661"/>
      <c r="Y223" s="3661"/>
      <c r="Z223" s="3661"/>
      <c r="AA223" s="3661"/>
      <c r="AB223" s="3661"/>
      <c r="AC223" s="3661"/>
      <c r="AD223" s="3661"/>
      <c r="AE223" s="3661"/>
      <c r="AF223" s="3661"/>
      <c r="AG223" s="3661"/>
      <c r="AH223" s="3660"/>
      <c r="AI223" s="3660"/>
    </row>
    <row r="224" spans="1:64" s="120" customFormat="1" ht="15" customHeight="1">
      <c r="A224" s="3659"/>
      <c r="B224" s="3659"/>
      <c r="C224" s="3659"/>
      <c r="D224" s="3661"/>
      <c r="E224" s="3661"/>
      <c r="F224" s="3661"/>
      <c r="G224" s="3661"/>
      <c r="H224" s="3661"/>
      <c r="I224" s="3661"/>
      <c r="J224" s="3661"/>
      <c r="K224" s="3661"/>
      <c r="L224" s="3661"/>
      <c r="M224" s="3661"/>
      <c r="N224" s="3661"/>
      <c r="O224" s="3661"/>
      <c r="P224" s="3661"/>
      <c r="Q224" s="3661"/>
      <c r="R224" s="3661"/>
      <c r="S224" s="3661"/>
      <c r="T224" s="3661"/>
      <c r="U224" s="3661"/>
      <c r="V224" s="3661"/>
      <c r="W224" s="3661"/>
      <c r="X224" s="3661"/>
      <c r="Y224" s="3661"/>
      <c r="Z224" s="3661"/>
      <c r="AA224" s="3661"/>
      <c r="AB224" s="3661"/>
      <c r="AC224" s="3661"/>
      <c r="AD224" s="3661"/>
      <c r="AE224" s="3661"/>
      <c r="AF224" s="3661"/>
      <c r="AG224" s="3661"/>
      <c r="AH224" s="3660"/>
      <c r="AI224" s="3660"/>
    </row>
    <row r="225" spans="1:65" s="120" customFormat="1" ht="15" customHeight="1">
      <c r="A225" s="438"/>
      <c r="B225" s="438"/>
      <c r="C225" s="370"/>
      <c r="D225" s="370"/>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67"/>
      <c r="AI225" s="367"/>
    </row>
    <row r="226" spans="1:65" s="120" customFormat="1" ht="15" customHeight="1">
      <c r="A226" s="438"/>
      <c r="B226" s="438"/>
      <c r="C226" s="370"/>
      <c r="D226" s="370"/>
      <c r="E226" s="371"/>
      <c r="F226" s="371"/>
      <c r="G226" s="371"/>
      <c r="H226" s="371"/>
      <c r="I226" s="371"/>
      <c r="J226" s="371"/>
      <c r="K226" s="371"/>
      <c r="L226" s="371"/>
      <c r="M226" s="371"/>
      <c r="N226" s="371"/>
      <c r="O226" s="371"/>
      <c r="P226" s="371"/>
      <c r="Q226" s="371"/>
      <c r="R226" s="371"/>
      <c r="S226" s="371"/>
      <c r="T226" s="371"/>
      <c r="U226" s="371"/>
      <c r="V226" s="371"/>
      <c r="W226" s="371"/>
      <c r="X226" s="371"/>
      <c r="Y226" s="371"/>
      <c r="Z226" s="371"/>
      <c r="AA226" s="371"/>
      <c r="AB226" s="371"/>
      <c r="AC226" s="371"/>
      <c r="AD226" s="371"/>
      <c r="AE226" s="371"/>
      <c r="AF226" s="371"/>
      <c r="AG226" s="371"/>
      <c r="AH226" s="367"/>
      <c r="AI226" s="367"/>
    </row>
    <row r="227" spans="1:65" s="120" customFormat="1" ht="15" customHeight="1">
      <c r="A227" s="438"/>
      <c r="B227" s="438"/>
      <c r="C227" s="370"/>
      <c r="D227" s="370"/>
      <c r="E227" s="371"/>
      <c r="F227" s="371"/>
      <c r="G227" s="371"/>
      <c r="H227" s="371"/>
      <c r="I227" s="371"/>
      <c r="J227" s="371"/>
      <c r="K227" s="371"/>
      <c r="L227" s="371"/>
      <c r="M227" s="371"/>
      <c r="N227" s="371"/>
      <c r="O227" s="371"/>
      <c r="P227" s="371"/>
      <c r="Q227" s="371"/>
      <c r="R227" s="371"/>
      <c r="S227" s="371"/>
      <c r="T227" s="371"/>
      <c r="U227" s="371"/>
      <c r="V227" s="371"/>
      <c r="W227" s="371"/>
      <c r="X227" s="371"/>
      <c r="Y227" s="371"/>
      <c r="Z227" s="371"/>
      <c r="AA227" s="371"/>
      <c r="AB227" s="371"/>
      <c r="AC227" s="371"/>
      <c r="AD227" s="371"/>
      <c r="AE227" s="371"/>
      <c r="AF227" s="371"/>
      <c r="AG227" s="371"/>
      <c r="AH227" s="367"/>
      <c r="AI227" s="367"/>
    </row>
    <row r="228" spans="1:65" s="120" customFormat="1" ht="15" customHeight="1">
      <c r="A228" s="438"/>
      <c r="B228" s="438"/>
      <c r="C228" s="368"/>
      <c r="D228" s="368"/>
      <c r="E228" s="371"/>
      <c r="F228" s="371"/>
      <c r="G228" s="371"/>
      <c r="H228" s="371"/>
      <c r="I228" s="371"/>
      <c r="J228" s="371"/>
      <c r="K228" s="371"/>
      <c r="L228" s="371"/>
      <c r="M228" s="371"/>
      <c r="N228" s="371"/>
      <c r="O228" s="371"/>
      <c r="P228" s="371"/>
      <c r="Q228" s="371"/>
      <c r="R228" s="371"/>
      <c r="S228" s="371"/>
      <c r="T228" s="371"/>
      <c r="U228" s="371"/>
      <c r="V228" s="371"/>
      <c r="W228" s="371"/>
      <c r="X228" s="371"/>
      <c r="Y228" s="371"/>
      <c r="Z228" s="371"/>
      <c r="AA228" s="371"/>
      <c r="AB228" s="371"/>
      <c r="AC228" s="371"/>
      <c r="AD228" s="371"/>
      <c r="AE228" s="371"/>
      <c r="AF228" s="371"/>
      <c r="AG228" s="371"/>
      <c r="AH228" s="367"/>
      <c r="AI228" s="367"/>
    </row>
    <row r="229" spans="1:65" s="120" customFormat="1" ht="15" customHeight="1">
      <c r="A229" s="438"/>
      <c r="B229" s="438"/>
      <c r="C229" s="370"/>
      <c r="D229" s="370"/>
      <c r="E229" s="371"/>
      <c r="F229" s="371"/>
      <c r="G229" s="371"/>
      <c r="H229" s="371"/>
      <c r="I229" s="371"/>
      <c r="J229" s="371"/>
      <c r="K229" s="371"/>
      <c r="L229" s="371"/>
      <c r="M229" s="371"/>
      <c r="N229" s="371"/>
      <c r="O229" s="371"/>
      <c r="P229" s="371"/>
      <c r="Q229" s="371"/>
      <c r="R229" s="371"/>
      <c r="S229" s="371"/>
      <c r="T229" s="371"/>
      <c r="U229" s="371"/>
      <c r="V229" s="371"/>
      <c r="W229" s="371"/>
      <c r="X229" s="371"/>
      <c r="Y229" s="371"/>
      <c r="Z229" s="371"/>
      <c r="AA229" s="371"/>
      <c r="AB229" s="371"/>
      <c r="AC229" s="371"/>
      <c r="AD229" s="371"/>
      <c r="AE229" s="371"/>
      <c r="AF229" s="371"/>
      <c r="AG229" s="371"/>
      <c r="AH229" s="367"/>
      <c r="AI229" s="367"/>
    </row>
    <row r="230" spans="1:65" s="120" customFormat="1" ht="15" customHeight="1">
      <c r="A230" s="438"/>
      <c r="B230" s="438"/>
      <c r="C230" s="368"/>
      <c r="D230" s="368"/>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1"/>
      <c r="AE230" s="371"/>
      <c r="AF230" s="371"/>
      <c r="AG230" s="371"/>
      <c r="AH230" s="367"/>
      <c r="AI230" s="367"/>
    </row>
    <row r="231" spans="1:65" ht="15" customHeight="1">
      <c r="A231" s="438"/>
      <c r="B231" s="438"/>
      <c r="C231" s="369"/>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69"/>
      <c r="AE231" s="369"/>
      <c r="AF231" s="369"/>
      <c r="AG231" s="369"/>
      <c r="AH231" s="367"/>
      <c r="AI231" s="367"/>
      <c r="AJ231" s="120"/>
      <c r="AK231" s="120"/>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c r="BM231" s="121"/>
    </row>
    <row r="232" spans="1:65" ht="15" customHeight="1">
      <c r="A232" s="3593">
        <v>34</v>
      </c>
      <c r="B232" s="3593"/>
      <c r="C232" s="3593"/>
      <c r="D232" s="3593"/>
      <c r="E232" s="3593"/>
      <c r="F232" s="3593"/>
      <c r="G232" s="3593"/>
      <c r="H232" s="3593"/>
      <c r="I232" s="3593"/>
      <c r="J232" s="3593"/>
      <c r="K232" s="3593"/>
      <c r="L232" s="3593"/>
      <c r="M232" s="3593"/>
      <c r="N232" s="3593"/>
      <c r="O232" s="3593"/>
      <c r="P232" s="3593"/>
      <c r="Q232" s="3593"/>
      <c r="R232" s="3593"/>
      <c r="S232" s="3593"/>
      <c r="T232" s="3593"/>
      <c r="U232" s="3593"/>
      <c r="V232" s="3593"/>
      <c r="W232" s="3593"/>
      <c r="X232" s="3593"/>
      <c r="Y232" s="3593"/>
      <c r="Z232" s="3593"/>
      <c r="AA232" s="3593"/>
      <c r="AB232" s="3593"/>
      <c r="AC232" s="3593"/>
      <c r="AD232" s="3593"/>
      <c r="AE232" s="3593"/>
      <c r="AF232" s="3593"/>
      <c r="AG232" s="3593"/>
      <c r="AH232" s="3593"/>
      <c r="AI232" s="3593"/>
      <c r="AJ232" s="120"/>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c r="BJ232" s="111"/>
      <c r="BK232" s="111"/>
      <c r="BL232" s="111"/>
      <c r="BM232" s="111"/>
    </row>
    <row r="233" spans="1:65" ht="15" customHeight="1">
      <c r="AK233" s="120"/>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c r="BM233" s="121"/>
    </row>
    <row r="234" spans="1:65" ht="15" customHeight="1">
      <c r="B234" s="3373" t="s">
        <v>201</v>
      </c>
      <c r="C234" s="3373"/>
      <c r="D234" s="3373"/>
      <c r="E234" s="3373"/>
      <c r="F234" s="3373"/>
      <c r="G234" s="3373"/>
      <c r="H234" s="3373"/>
      <c r="I234" s="3373"/>
      <c r="J234" s="3373"/>
      <c r="K234" s="3373"/>
      <c r="L234" s="3373"/>
      <c r="M234" s="3373"/>
      <c r="N234" s="3373"/>
      <c r="O234" s="3373"/>
      <c r="P234" s="3373"/>
      <c r="AK234" s="120"/>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21"/>
      <c r="BK234" s="121"/>
      <c r="BL234" s="121"/>
      <c r="BM234" s="121"/>
    </row>
    <row r="235" spans="1:65" ht="15" customHeight="1">
      <c r="B235" s="3373"/>
      <c r="C235" s="3373"/>
      <c r="D235" s="3373"/>
      <c r="E235" s="3373"/>
      <c r="F235" s="3373"/>
      <c r="G235" s="3373"/>
      <c r="H235" s="3373"/>
      <c r="I235" s="3373"/>
      <c r="J235" s="3373"/>
      <c r="K235" s="3373"/>
      <c r="L235" s="3373"/>
      <c r="M235" s="3373"/>
      <c r="N235" s="3373"/>
      <c r="O235" s="3373"/>
      <c r="P235" s="3373"/>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c r="BG235" s="90"/>
      <c r="BH235" s="90"/>
      <c r="BI235" s="90"/>
      <c r="BJ235" s="90"/>
      <c r="BK235" s="90"/>
      <c r="BL235" s="90"/>
      <c r="BM235" s="90"/>
    </row>
    <row r="236" spans="1:65" ht="15" customHeight="1">
      <c r="AK236" s="125"/>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c r="BM236" s="121"/>
    </row>
    <row r="237" spans="1:65" ht="15" customHeight="1">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row>
    <row r="238" spans="1:65" ht="15" customHeight="1">
      <c r="AK238" s="120"/>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121"/>
      <c r="BJ238" s="121"/>
      <c r="BK238" s="121"/>
      <c r="BL238" s="121"/>
      <c r="BM238" s="121"/>
    </row>
    <row r="239" spans="1:65" ht="15" customHeight="1">
      <c r="AK239" s="120"/>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1"/>
      <c r="BM239" s="121"/>
    </row>
    <row r="240" spans="1:65" ht="15" customHeight="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row>
    <row r="241" spans="37:65" ht="15" customHeight="1">
      <c r="AK241" s="120"/>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c r="BM241" s="121"/>
    </row>
    <row r="242" spans="37:65" ht="15" customHeight="1">
      <c r="AK242" s="120"/>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row>
    <row r="243" spans="37:65" ht="15" customHeight="1">
      <c r="AK243" s="120"/>
    </row>
    <row r="244" spans="37:65" ht="15" customHeight="1">
      <c r="AK244" s="120"/>
    </row>
    <row r="245" spans="37:65" ht="15" customHeight="1">
      <c r="AK245" s="120"/>
    </row>
    <row r="246" spans="37:65" ht="15" customHeight="1">
      <c r="AK246" s="120"/>
    </row>
    <row r="247" spans="37:65" ht="15" customHeight="1">
      <c r="AK247" s="120"/>
    </row>
  </sheetData>
  <sheetProtection sheet="1" formatCells="0" selectLockedCells="1"/>
  <mergeCells count="306">
    <mergeCell ref="AH209:AI210"/>
    <mergeCell ref="AH211:AI212"/>
    <mergeCell ref="AH213:AI214"/>
    <mergeCell ref="AH217:AI219"/>
    <mergeCell ref="AH220:AI221"/>
    <mergeCell ref="AH222:AI224"/>
    <mergeCell ref="A215:AI215"/>
    <mergeCell ref="C55:AG56"/>
    <mergeCell ref="E60:AG61"/>
    <mergeCell ref="E80:AG82"/>
    <mergeCell ref="C82:D82"/>
    <mergeCell ref="C84:D84"/>
    <mergeCell ref="C93:D93"/>
    <mergeCell ref="C96:D96"/>
    <mergeCell ref="C61:D61"/>
    <mergeCell ref="D209:AG210"/>
    <mergeCell ref="D211:AG212"/>
    <mergeCell ref="D213:AG214"/>
    <mergeCell ref="D217:AG219"/>
    <mergeCell ref="D220:AG221"/>
    <mergeCell ref="D222:AG224"/>
    <mergeCell ref="A205:C208"/>
    <mergeCell ref="A209:C210"/>
    <mergeCell ref="A211:C212"/>
    <mergeCell ref="A213:C214"/>
    <mergeCell ref="A217:C219"/>
    <mergeCell ref="A220:C221"/>
    <mergeCell ref="A222:C224"/>
    <mergeCell ref="AH181:AI182"/>
    <mergeCell ref="AH183:AI187"/>
    <mergeCell ref="AH188:AI191"/>
    <mergeCell ref="AH192:AI195"/>
    <mergeCell ref="AH196:AI198"/>
    <mergeCell ref="D199:AG204"/>
    <mergeCell ref="A199:C204"/>
    <mergeCell ref="AH199:AI204"/>
    <mergeCell ref="D205:AG208"/>
    <mergeCell ref="AH205:AI208"/>
    <mergeCell ref="D192:AG195"/>
    <mergeCell ref="D196:AG198"/>
    <mergeCell ref="A181:C182"/>
    <mergeCell ref="A183:C187"/>
    <mergeCell ref="A188:C191"/>
    <mergeCell ref="A192:C195"/>
    <mergeCell ref="A196:C198"/>
    <mergeCell ref="D181:AG182"/>
    <mergeCell ref="D188:AG191"/>
    <mergeCell ref="D183:AG187"/>
    <mergeCell ref="A3:AI3"/>
    <mergeCell ref="A176:AI176"/>
    <mergeCell ref="D180:AG180"/>
    <mergeCell ref="AH156:AI161"/>
    <mergeCell ref="C156:AG156"/>
    <mergeCell ref="E161:AG161"/>
    <mergeCell ref="E160:AG160"/>
    <mergeCell ref="C157:D157"/>
    <mergeCell ref="AH165:AI166"/>
    <mergeCell ref="AH169:AI171"/>
    <mergeCell ref="A142:B143"/>
    <mergeCell ref="A163:AI164"/>
    <mergeCell ref="AH150:AI151"/>
    <mergeCell ref="E158:AG158"/>
    <mergeCell ref="C144:AG144"/>
    <mergeCell ref="E145:AG145"/>
    <mergeCell ref="C152:AG155"/>
    <mergeCell ref="A144:B149"/>
    <mergeCell ref="C145:D145"/>
    <mergeCell ref="C150:AG151"/>
    <mergeCell ref="A152:B155"/>
    <mergeCell ref="AH152:AI155"/>
    <mergeCell ref="A156:B161"/>
    <mergeCell ref="C133:D133"/>
    <mergeCell ref="A180:C180"/>
    <mergeCell ref="AH180:AI180"/>
    <mergeCell ref="Q162:S162"/>
    <mergeCell ref="A175:AI175"/>
    <mergeCell ref="A150:B151"/>
    <mergeCell ref="A172:B174"/>
    <mergeCell ref="AH172:AI174"/>
    <mergeCell ref="C172:AG174"/>
    <mergeCell ref="C169:AG171"/>
    <mergeCell ref="C167:AG168"/>
    <mergeCell ref="A167:B168"/>
    <mergeCell ref="AH167:AI168"/>
    <mergeCell ref="E157:AG157"/>
    <mergeCell ref="A177:B179"/>
    <mergeCell ref="C177:R178"/>
    <mergeCell ref="S177:AI178"/>
    <mergeCell ref="C179:R179"/>
    <mergeCell ref="S179:AI179"/>
    <mergeCell ref="E146:AG147"/>
    <mergeCell ref="E148:AG149"/>
    <mergeCell ref="C142:AG143"/>
    <mergeCell ref="AH142:AI143"/>
    <mergeCell ref="AH144:AI149"/>
    <mergeCell ref="AH140:AI141"/>
    <mergeCell ref="A140:B141"/>
    <mergeCell ref="A127:B128"/>
    <mergeCell ref="A129:B139"/>
    <mergeCell ref="C139:D139"/>
    <mergeCell ref="C134:D134"/>
    <mergeCell ref="C137:D137"/>
    <mergeCell ref="C138:D138"/>
    <mergeCell ref="E134:AG134"/>
    <mergeCell ref="C135:D135"/>
    <mergeCell ref="E133:AG133"/>
    <mergeCell ref="C140:AG141"/>
    <mergeCell ref="E138:AG139"/>
    <mergeCell ref="E136:AG137"/>
    <mergeCell ref="E135:AG135"/>
    <mergeCell ref="C136:D136"/>
    <mergeCell ref="AH111:AI111"/>
    <mergeCell ref="C112:AG112"/>
    <mergeCell ref="E117:AG117"/>
    <mergeCell ref="F124:AG126"/>
    <mergeCell ref="AH67:AI71"/>
    <mergeCell ref="F120:AG120"/>
    <mergeCell ref="F118:AG118"/>
    <mergeCell ref="C113:D113"/>
    <mergeCell ref="E113:AG114"/>
    <mergeCell ref="C115:D115"/>
    <mergeCell ref="E92:AG94"/>
    <mergeCell ref="D121:E123"/>
    <mergeCell ref="C83:D83"/>
    <mergeCell ref="E83:AG85"/>
    <mergeCell ref="C85:D85"/>
    <mergeCell ref="AH75:AI85"/>
    <mergeCell ref="C4:AG4"/>
    <mergeCell ref="A109:AI109"/>
    <mergeCell ref="F119:AG119"/>
    <mergeCell ref="C94:D94"/>
    <mergeCell ref="A86:B97"/>
    <mergeCell ref="C97:D97"/>
    <mergeCell ref="E89:AG89"/>
    <mergeCell ref="A7:B9"/>
    <mergeCell ref="AH86:AI97"/>
    <mergeCell ref="E95:AG97"/>
    <mergeCell ref="A110:AI110"/>
    <mergeCell ref="C20:D20"/>
    <mergeCell ref="E14:AG14"/>
    <mergeCell ref="C16:AG17"/>
    <mergeCell ref="C89:D89"/>
    <mergeCell ref="E90:AG90"/>
    <mergeCell ref="A18:B23"/>
    <mergeCell ref="C86:AG88"/>
    <mergeCell ref="C21:D21"/>
    <mergeCell ref="C91:D91"/>
    <mergeCell ref="E91:AG91"/>
    <mergeCell ref="C92:D92"/>
    <mergeCell ref="A111:B111"/>
    <mergeCell ref="C111:AG111"/>
    <mergeCell ref="A1:AI1"/>
    <mergeCell ref="A2:AI2"/>
    <mergeCell ref="E21:AG21"/>
    <mergeCell ref="E20:AG20"/>
    <mergeCell ref="AH74:AI74"/>
    <mergeCell ref="C7:AG9"/>
    <mergeCell ref="C5:AG6"/>
    <mergeCell ref="A5:B6"/>
    <mergeCell ref="A4:B4"/>
    <mergeCell ref="AH5:AI6"/>
    <mergeCell ref="AH7:AI9"/>
    <mergeCell ref="AH11:AI11"/>
    <mergeCell ref="AH12:AI12"/>
    <mergeCell ref="AH13:AI13"/>
    <mergeCell ref="AH14:AI14"/>
    <mergeCell ref="A10:B15"/>
    <mergeCell ref="C15:D15"/>
    <mergeCell ref="AH15:AI15"/>
    <mergeCell ref="E13:AG13"/>
    <mergeCell ref="C11:D11"/>
    <mergeCell ref="C12:D12"/>
    <mergeCell ref="E11:AG11"/>
    <mergeCell ref="E12:AG12"/>
    <mergeCell ref="AH4:AI4"/>
    <mergeCell ref="AL17:BL17"/>
    <mergeCell ref="A72:B74"/>
    <mergeCell ref="AK16:BL16"/>
    <mergeCell ref="AH72:AI73"/>
    <mergeCell ref="C74:AG74"/>
    <mergeCell ref="A16:B17"/>
    <mergeCell ref="AL71:BL71"/>
    <mergeCell ref="AL72:BL73"/>
    <mergeCell ref="AK67:BL67"/>
    <mergeCell ref="C72:AG73"/>
    <mergeCell ref="C18:AG19"/>
    <mergeCell ref="C67:AG71"/>
    <mergeCell ref="AL68:BL69"/>
    <mergeCell ref="AL70:BL70"/>
    <mergeCell ref="A67:B71"/>
    <mergeCell ref="AH16:AI17"/>
    <mergeCell ref="A30:B34"/>
    <mergeCell ref="C31:D31"/>
    <mergeCell ref="C32:D32"/>
    <mergeCell ref="C33:D33"/>
    <mergeCell ref="C34:D34"/>
    <mergeCell ref="AH30:AI34"/>
    <mergeCell ref="C35:AG35"/>
    <mergeCell ref="AH18:AI23"/>
    <mergeCell ref="B234:P235"/>
    <mergeCell ref="A169:B171"/>
    <mergeCell ref="A165:B166"/>
    <mergeCell ref="C165:AG166"/>
    <mergeCell ref="C10:AG10"/>
    <mergeCell ref="C158:D158"/>
    <mergeCell ref="C159:D159"/>
    <mergeCell ref="C13:D13"/>
    <mergeCell ref="C14:D14"/>
    <mergeCell ref="D119:E119"/>
    <mergeCell ref="E15:AG15"/>
    <mergeCell ref="C22:D22"/>
    <mergeCell ref="C23:D23"/>
    <mergeCell ref="E23:AG23"/>
    <mergeCell ref="C160:D160"/>
    <mergeCell ref="E159:AG159"/>
    <mergeCell ref="E22:AG22"/>
    <mergeCell ref="C95:D95"/>
    <mergeCell ref="C161:D161"/>
    <mergeCell ref="C148:D148"/>
    <mergeCell ref="C146:D146"/>
    <mergeCell ref="C90:D90"/>
    <mergeCell ref="A232:AI232"/>
    <mergeCell ref="AH10:AI10"/>
    <mergeCell ref="AL113:BL113"/>
    <mergeCell ref="AK112:BL112"/>
    <mergeCell ref="AL115:BL116"/>
    <mergeCell ref="AL114:BL114"/>
    <mergeCell ref="AL117:BL117"/>
    <mergeCell ref="AK129:BM133"/>
    <mergeCell ref="AH112:AI126"/>
    <mergeCell ref="D118:E118"/>
    <mergeCell ref="E115:AG115"/>
    <mergeCell ref="C116:D116"/>
    <mergeCell ref="F121:AG123"/>
    <mergeCell ref="D124:E126"/>
    <mergeCell ref="C129:AG132"/>
    <mergeCell ref="C127:AG128"/>
    <mergeCell ref="AH127:AI128"/>
    <mergeCell ref="AH129:AI139"/>
    <mergeCell ref="AL156:BM157"/>
    <mergeCell ref="AK158:BM158"/>
    <mergeCell ref="AL159:BM160"/>
    <mergeCell ref="AL154:BM154"/>
    <mergeCell ref="AK155:BM155"/>
    <mergeCell ref="AK146:BM146"/>
    <mergeCell ref="AK150:BM150"/>
    <mergeCell ref="AL151:BM152"/>
    <mergeCell ref="AK153:BM153"/>
    <mergeCell ref="AK147:BM147"/>
    <mergeCell ref="AL148:BM149"/>
    <mergeCell ref="A24:B29"/>
    <mergeCell ref="C24:AG24"/>
    <mergeCell ref="C25:D25"/>
    <mergeCell ref="C26:D26"/>
    <mergeCell ref="C29:D29"/>
    <mergeCell ref="E25:AG25"/>
    <mergeCell ref="E26:AG26"/>
    <mergeCell ref="E29:AG29"/>
    <mergeCell ref="E27:AG28"/>
    <mergeCell ref="C27:D28"/>
    <mergeCell ref="AH24:AI29"/>
    <mergeCell ref="C30:AG30"/>
    <mergeCell ref="E31:AG31"/>
    <mergeCell ref="E32:AG32"/>
    <mergeCell ref="E33:AG33"/>
    <mergeCell ref="E34:AG34"/>
    <mergeCell ref="A112:B126"/>
    <mergeCell ref="E116:AG116"/>
    <mergeCell ref="C117:D117"/>
    <mergeCell ref="C114:D114"/>
    <mergeCell ref="D120:E120"/>
    <mergeCell ref="A65:B66"/>
    <mergeCell ref="AH65:AI66"/>
    <mergeCell ref="C37:D37"/>
    <mergeCell ref="C38:D38"/>
    <mergeCell ref="C39:D39"/>
    <mergeCell ref="A35:B39"/>
    <mergeCell ref="E57:AG59"/>
    <mergeCell ref="AH35:AI39"/>
    <mergeCell ref="E36:AG36"/>
    <mergeCell ref="E37:AG37"/>
    <mergeCell ref="E38:AG38"/>
    <mergeCell ref="E39:AG39"/>
    <mergeCell ref="C36:D36"/>
    <mergeCell ref="A75:B85"/>
    <mergeCell ref="A52:AI52"/>
    <mergeCell ref="A54:B54"/>
    <mergeCell ref="C54:AG54"/>
    <mergeCell ref="AH54:AI54"/>
    <mergeCell ref="A53:AI53"/>
    <mergeCell ref="C75:AG76"/>
    <mergeCell ref="C77:D77"/>
    <mergeCell ref="E77:AG77"/>
    <mergeCell ref="C78:D78"/>
    <mergeCell ref="E78:AG78"/>
    <mergeCell ref="C79:D79"/>
    <mergeCell ref="E79:AG79"/>
    <mergeCell ref="C80:D80"/>
    <mergeCell ref="C81:D81"/>
    <mergeCell ref="E62:AG64"/>
    <mergeCell ref="C57:D59"/>
    <mergeCell ref="C60:D60"/>
    <mergeCell ref="C62:D64"/>
    <mergeCell ref="AH55:AI64"/>
    <mergeCell ref="A55:B64"/>
    <mergeCell ref="C65:AG66"/>
  </mergeCells>
  <phoneticPr fontId="2"/>
  <conditionalFormatting sqref="AH5:AI9">
    <cfRule type="cellIs" dxfId="115" priority="9" stopIfTrue="1" operator="equal">
      <formula>"不適"</formula>
    </cfRule>
    <cfRule type="notContainsBlanks" dxfId="114" priority="10" stopIfTrue="1">
      <formula>LEN(TRIM(AH5))&gt;0</formula>
    </cfRule>
  </conditionalFormatting>
  <conditionalFormatting sqref="AH5:AI23 AH67:AI74 AH24 AH86:AI97 AH75">
    <cfRule type="notContainsBlanks" dxfId="113" priority="8">
      <formula>LEN(TRIM(AH5))&gt;0</formula>
    </cfRule>
  </conditionalFormatting>
  <conditionalFormatting sqref="AH112:AI161">
    <cfRule type="cellIs" dxfId="112" priority="6" stopIfTrue="1" operator="equal">
      <formula>"不適"</formula>
    </cfRule>
    <cfRule type="notContainsBlanks" dxfId="111" priority="7" stopIfTrue="1">
      <formula>LEN(TRIM(AH112))&gt;0</formula>
    </cfRule>
  </conditionalFormatting>
  <conditionalFormatting sqref="AH112:AI161 C179:AI179">
    <cfRule type="notContainsBlanks" dxfId="110" priority="5">
      <formula>LEN(TRIM(C112))&gt;0</formula>
    </cfRule>
  </conditionalFormatting>
  <conditionalFormatting sqref="AH165 AH167:AI174">
    <cfRule type="cellIs" dxfId="109" priority="3" stopIfTrue="1" operator="equal">
      <formula>"不適"</formula>
    </cfRule>
    <cfRule type="notContainsBlanks" dxfId="108" priority="4" stopIfTrue="1">
      <formula>LEN(TRIM(AH165))&gt;0</formula>
    </cfRule>
  </conditionalFormatting>
  <conditionalFormatting sqref="AH165:AI174 C179">
    <cfRule type="notContainsBlanks" dxfId="107" priority="2">
      <formula>LEN(TRIM(C165))&gt;0</formula>
    </cfRule>
  </conditionalFormatting>
  <conditionalFormatting sqref="AH30:AI34 AH35">
    <cfRule type="notContainsBlanks" dxfId="106" priority="1">
      <formula>LEN(TRIM(AH30))&gt;0</formula>
    </cfRule>
  </conditionalFormatting>
  <dataValidations count="5">
    <dataValidation type="list" allowBlank="1" showInputMessage="1" sqref="AH165:AI166">
      <formula1>"適,不適,非該当"</formula1>
    </dataValidation>
    <dataValidation type="list" allowBlank="1" showInputMessage="1" showErrorMessage="1" sqref="AH72:AI73">
      <formula1>"有,無"</formula1>
    </dataValidation>
    <dataValidation type="list" allowBlank="1" showInputMessage="1" showErrorMessage="1" sqref="AH112:AI126 AH231:AI231 AI127:AI143 AI150:AI155 AH216:AH217 AI55:AI64 AH5:AI9 AH30:AH50 AH127:AH144 AH150:AH156 AH172 AH169:AH170 AH167 AH196 AI16:AI23 AH11:AH24 AH67:AI71 AH86 AH74:AH75 AH55:AH65 AI30:AI42 AH199 AH180:AH181 AH183 AH188 AH192 AH220 AH205 AH209 AH211 AH213 AI216 AH222">
      <formula1>"適,不適,非該当"</formula1>
    </dataValidation>
    <dataValidation type="list" allowBlank="1" showInputMessage="1" showErrorMessage="1" sqref="C179">
      <formula1>"どちらも実施している,一時保育事業を実施している,年度限定型保育事業を実施している,実施していない"</formula1>
    </dataValidation>
    <dataValidation type="list" allowBlank="1" showInputMessage="1" showErrorMessage="1" sqref="S179:AI179">
      <formula1>"いた,いない"</formula1>
    </dataValidation>
  </dataValidations>
  <pageMargins left="0.70866141732283472" right="0.70866141732283472" top="0.55118110236220474" bottom="0.55118110236220474" header="0.31496062992125984" footer="0.31496062992125984"/>
  <pageSetup paperSize="9" scale="98" orientation="portrait" cellComments="asDisplayed" r:id="rId1"/>
  <rowBreaks count="4" manualBreakCount="4">
    <brk id="52" max="34" man="1"/>
    <brk id="109" max="33" man="1"/>
    <brk id="162" max="33" man="1"/>
    <brk id="215"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4"/>
  <sheetViews>
    <sheetView workbookViewId="0">
      <selection activeCell="F10" sqref="F10:AJ11"/>
    </sheetView>
  </sheetViews>
  <sheetFormatPr defaultColWidth="2.375" defaultRowHeight="13.5" customHeight="1"/>
  <cols>
    <col min="1" max="16384" width="2.375" style="514"/>
  </cols>
  <sheetData>
    <row r="1" spans="2:40" ht="12.75" customHeight="1">
      <c r="B1" s="3677" t="str">
        <f>CONCATENATE("（",'[1]表紙・運営１(P1,2,3,4,5,6)'!I1,"）")</f>
        <v>（民営保育所）</v>
      </c>
      <c r="C1" s="3677"/>
      <c r="D1" s="3677"/>
      <c r="E1" s="3677"/>
      <c r="F1" s="3677"/>
      <c r="G1" s="3677"/>
      <c r="H1" s="3677"/>
      <c r="I1" s="3677"/>
      <c r="J1" s="3677"/>
      <c r="K1" s="3677"/>
      <c r="L1" s="3677"/>
      <c r="M1" s="3677"/>
      <c r="N1" s="3677"/>
      <c r="O1" s="3677"/>
      <c r="P1" s="3677"/>
      <c r="Q1" s="3677"/>
      <c r="R1" s="3677"/>
      <c r="S1" s="3677"/>
      <c r="T1" s="3677"/>
      <c r="U1" s="3677"/>
      <c r="V1" s="3677"/>
      <c r="W1" s="3677"/>
      <c r="X1" s="3677"/>
      <c r="Y1" s="3677"/>
      <c r="Z1" s="3677"/>
      <c r="AA1" s="3677"/>
      <c r="AB1" s="3677"/>
      <c r="AC1" s="3677"/>
      <c r="AD1" s="3677"/>
      <c r="AE1" s="3677"/>
      <c r="AF1" s="3677"/>
      <c r="AG1" s="3677"/>
      <c r="AH1" s="3677"/>
      <c r="AI1" s="3677"/>
      <c r="AJ1" s="3677"/>
    </row>
    <row r="2" spans="2:40" ht="10.5" customHeight="1">
      <c r="B2" s="3677"/>
      <c r="C2" s="3677"/>
      <c r="D2" s="3677"/>
      <c r="E2" s="3677"/>
      <c r="F2" s="3677"/>
      <c r="G2" s="3677"/>
      <c r="H2" s="3677"/>
      <c r="I2" s="3677"/>
      <c r="J2" s="3677"/>
      <c r="K2" s="3677"/>
      <c r="L2" s="3677"/>
      <c r="M2" s="3677"/>
      <c r="N2" s="3677"/>
      <c r="O2" s="3677"/>
      <c r="P2" s="3677"/>
      <c r="Q2" s="3677"/>
      <c r="R2" s="3677"/>
      <c r="S2" s="3677"/>
      <c r="T2" s="3677"/>
      <c r="U2" s="3677"/>
      <c r="V2" s="3677"/>
      <c r="W2" s="3677"/>
      <c r="X2" s="3677"/>
      <c r="Y2" s="3677"/>
      <c r="Z2" s="3677"/>
      <c r="AA2" s="3677"/>
      <c r="AB2" s="3677"/>
      <c r="AC2" s="3677"/>
      <c r="AD2" s="3677"/>
      <c r="AE2" s="3677"/>
      <c r="AF2" s="3677"/>
      <c r="AG2" s="3677"/>
      <c r="AH2" s="3677"/>
      <c r="AI2" s="3677"/>
      <c r="AJ2" s="3677"/>
    </row>
    <row r="3" spans="2:40" ht="17.25" customHeight="1">
      <c r="B3" s="3670" t="s">
        <v>834</v>
      </c>
      <c r="C3" s="3670"/>
      <c r="D3" s="3670"/>
      <c r="E3" s="3670"/>
      <c r="F3" s="3670"/>
      <c r="G3" s="3670"/>
      <c r="H3" s="3670"/>
      <c r="I3" s="3670"/>
      <c r="J3" s="3670"/>
      <c r="K3" s="3670"/>
      <c r="L3" s="3670"/>
      <c r="M3" s="3670"/>
      <c r="N3" s="3670"/>
      <c r="O3" s="3670"/>
      <c r="P3" s="3670"/>
      <c r="Q3" s="3670"/>
      <c r="R3" s="3670"/>
      <c r="S3" s="3670"/>
      <c r="T3" s="3670"/>
      <c r="U3" s="3670"/>
      <c r="V3" s="3670"/>
      <c r="W3" s="3670"/>
      <c r="X3" s="3670"/>
      <c r="Y3" s="3670"/>
      <c r="Z3" s="3670"/>
      <c r="AA3" s="3670"/>
      <c r="AB3" s="3670"/>
      <c r="AC3" s="3670"/>
      <c r="AD3" s="3670"/>
      <c r="AE3" s="3670"/>
      <c r="AF3" s="3670"/>
      <c r="AG3" s="3670"/>
      <c r="AH3" s="3670"/>
      <c r="AI3" s="3670"/>
      <c r="AJ3" s="3670"/>
    </row>
    <row r="4" spans="2:40" ht="21" customHeight="1">
      <c r="B4" s="3670"/>
      <c r="C4" s="3670"/>
      <c r="D4" s="3670"/>
      <c r="E4" s="3670"/>
      <c r="F4" s="3670"/>
      <c r="G4" s="3670"/>
      <c r="H4" s="3670"/>
      <c r="I4" s="3670"/>
      <c r="J4" s="3670"/>
      <c r="K4" s="3670"/>
      <c r="L4" s="3670"/>
      <c r="M4" s="3670"/>
      <c r="N4" s="3670"/>
      <c r="O4" s="3670"/>
      <c r="P4" s="3670"/>
      <c r="Q4" s="3670"/>
      <c r="R4" s="3670"/>
      <c r="S4" s="3670"/>
      <c r="T4" s="3670"/>
      <c r="U4" s="3670"/>
      <c r="V4" s="3670"/>
      <c r="W4" s="3670"/>
      <c r="X4" s="3670"/>
      <c r="Y4" s="3670"/>
      <c r="Z4" s="3670"/>
      <c r="AA4" s="3670"/>
      <c r="AB4" s="3670"/>
      <c r="AC4" s="3670"/>
      <c r="AD4" s="3670"/>
      <c r="AE4" s="3670"/>
      <c r="AF4" s="3670"/>
      <c r="AG4" s="3670"/>
      <c r="AH4" s="3670"/>
      <c r="AI4" s="3670"/>
      <c r="AJ4" s="3670"/>
    </row>
    <row r="5" spans="2:40" ht="12.75" customHeight="1">
      <c r="E5" s="382"/>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2"/>
    </row>
    <row r="6" spans="2:40" ht="12.75" customHeight="1">
      <c r="B6" s="3668" t="s">
        <v>88</v>
      </c>
      <c r="C6" s="3668"/>
      <c r="D6" s="3668"/>
      <c r="E6" s="3668"/>
      <c r="F6" s="3668"/>
      <c r="G6" s="3668"/>
      <c r="H6" s="3668"/>
      <c r="I6" s="3668"/>
      <c r="J6" s="3668"/>
      <c r="K6" s="3668"/>
      <c r="L6" s="3668"/>
      <c r="M6" s="3668"/>
      <c r="N6" s="3668"/>
      <c r="O6" s="3668"/>
      <c r="P6" s="3668"/>
      <c r="Q6" s="3668"/>
      <c r="R6" s="3668"/>
      <c r="S6" s="3668"/>
      <c r="T6" s="3668"/>
      <c r="U6" s="3668"/>
      <c r="V6" s="3668"/>
      <c r="W6" s="3668"/>
      <c r="X6" s="3668"/>
      <c r="Y6" s="30"/>
      <c r="Z6" s="30"/>
      <c r="AA6" s="30"/>
      <c r="AB6" s="30"/>
      <c r="AC6" s="30"/>
      <c r="AD6" s="30"/>
      <c r="AE6" s="30"/>
      <c r="AF6" s="30"/>
      <c r="AG6" s="30"/>
      <c r="AH6" s="30"/>
      <c r="AI6" s="30"/>
      <c r="AJ6" s="30"/>
      <c r="AK6" s="30"/>
      <c r="AL6" s="30"/>
      <c r="AM6" s="30"/>
      <c r="AN6" s="30"/>
    </row>
    <row r="7" spans="2:40" ht="12.75" customHeight="1">
      <c r="B7" s="3668"/>
      <c r="C7" s="3668"/>
      <c r="D7" s="3668"/>
      <c r="E7" s="3668"/>
      <c r="F7" s="3668"/>
      <c r="G7" s="3668"/>
      <c r="H7" s="3668"/>
      <c r="I7" s="3668"/>
      <c r="J7" s="3668"/>
      <c r="K7" s="3668"/>
      <c r="L7" s="3668"/>
      <c r="M7" s="3668"/>
      <c r="N7" s="3668"/>
      <c r="O7" s="3668"/>
      <c r="P7" s="3668"/>
      <c r="Q7" s="3668"/>
      <c r="R7" s="3668"/>
      <c r="S7" s="3668"/>
      <c r="T7" s="3668"/>
      <c r="U7" s="3668"/>
      <c r="V7" s="3668"/>
      <c r="W7" s="3668"/>
      <c r="X7" s="3668"/>
      <c r="Y7" s="30"/>
      <c r="Z7" s="30"/>
      <c r="AA7" s="30"/>
      <c r="AB7" s="30"/>
      <c r="AC7" s="30"/>
      <c r="AD7" s="30"/>
      <c r="AE7" s="30"/>
      <c r="AF7" s="30"/>
      <c r="AG7" s="30"/>
      <c r="AH7" s="30"/>
      <c r="AI7" s="30"/>
      <c r="AJ7" s="30"/>
      <c r="AK7" s="30"/>
      <c r="AL7" s="30"/>
      <c r="AM7" s="30"/>
      <c r="AN7" s="30"/>
    </row>
    <row r="8" spans="2:40" ht="12.75" customHeight="1">
      <c r="B8" s="515"/>
      <c r="C8" s="515"/>
      <c r="D8" s="3668" t="s">
        <v>89</v>
      </c>
      <c r="E8" s="3668"/>
      <c r="F8" s="3668"/>
      <c r="G8" s="3668"/>
      <c r="H8" s="3668"/>
      <c r="I8" s="3668"/>
      <c r="J8" s="3668"/>
      <c r="K8" s="3668"/>
      <c r="L8" s="3668"/>
      <c r="M8" s="3668"/>
      <c r="N8" s="3668"/>
      <c r="O8" s="3668"/>
      <c r="P8" s="3668"/>
      <c r="Q8" s="3668"/>
      <c r="R8" s="3668"/>
      <c r="S8" s="3668"/>
      <c r="T8" s="3668"/>
      <c r="U8" s="3668"/>
      <c r="V8" s="3668"/>
      <c r="W8" s="3668"/>
      <c r="X8" s="3668"/>
      <c r="Y8" s="3668"/>
      <c r="Z8" s="3668"/>
      <c r="AA8" s="3668"/>
      <c r="AB8" s="3668"/>
      <c r="AC8" s="3668"/>
      <c r="AD8" s="3668"/>
      <c r="AE8" s="3668"/>
      <c r="AF8" s="3668"/>
      <c r="AG8" s="3668"/>
      <c r="AH8" s="3668"/>
      <c r="AI8" s="3668"/>
      <c r="AJ8" s="3668"/>
      <c r="AK8" s="30"/>
      <c r="AL8" s="30"/>
      <c r="AM8" s="30"/>
      <c r="AN8" s="30"/>
    </row>
    <row r="9" spans="2:40" ht="12.75" customHeight="1" thickBot="1">
      <c r="B9" s="515"/>
      <c r="C9" s="515"/>
      <c r="D9" s="3668"/>
      <c r="E9" s="3668"/>
      <c r="F9" s="3668"/>
      <c r="G9" s="3668"/>
      <c r="H9" s="3668"/>
      <c r="I9" s="3668"/>
      <c r="J9" s="3668"/>
      <c r="K9" s="3668"/>
      <c r="L9" s="3668"/>
      <c r="M9" s="3668"/>
      <c r="N9" s="3668"/>
      <c r="O9" s="3668"/>
      <c r="P9" s="3668"/>
      <c r="Q9" s="3668"/>
      <c r="R9" s="3668"/>
      <c r="S9" s="3668"/>
      <c r="T9" s="3668"/>
      <c r="U9" s="3668"/>
      <c r="V9" s="3668"/>
      <c r="W9" s="3668"/>
      <c r="X9" s="3668"/>
      <c r="Y9" s="3668"/>
      <c r="Z9" s="3668"/>
      <c r="AA9" s="3668"/>
      <c r="AB9" s="3668"/>
      <c r="AC9" s="3668"/>
      <c r="AD9" s="3668"/>
      <c r="AE9" s="3668"/>
      <c r="AF9" s="3668"/>
      <c r="AG9" s="3668"/>
      <c r="AH9" s="3668"/>
      <c r="AI9" s="3668"/>
      <c r="AJ9" s="3668"/>
      <c r="AK9" s="30"/>
      <c r="AL9" s="30"/>
      <c r="AM9" s="30"/>
      <c r="AN9" s="30"/>
    </row>
    <row r="10" spans="2:40" ht="12.75" customHeight="1">
      <c r="B10" s="3663"/>
      <c r="C10" s="3664"/>
      <c r="D10" s="3667" t="s">
        <v>733</v>
      </c>
      <c r="E10" s="3667"/>
      <c r="F10" s="3668" t="s">
        <v>720</v>
      </c>
      <c r="G10" s="3668"/>
      <c r="H10" s="3668"/>
      <c r="I10" s="3668"/>
      <c r="J10" s="3668"/>
      <c r="K10" s="3668"/>
      <c r="L10" s="3668"/>
      <c r="M10" s="3668"/>
      <c r="N10" s="3668"/>
      <c r="O10" s="3668"/>
      <c r="P10" s="3668"/>
      <c r="Q10" s="3668"/>
      <c r="R10" s="3668"/>
      <c r="S10" s="3668"/>
      <c r="T10" s="3668"/>
      <c r="U10" s="3668"/>
      <c r="V10" s="3668"/>
      <c r="W10" s="3668"/>
      <c r="X10" s="3668"/>
      <c r="Y10" s="3668"/>
      <c r="Z10" s="3668"/>
      <c r="AA10" s="3668"/>
      <c r="AB10" s="3668"/>
      <c r="AC10" s="3668"/>
      <c r="AD10" s="3668"/>
      <c r="AE10" s="3668"/>
      <c r="AF10" s="3668"/>
      <c r="AG10" s="3668"/>
      <c r="AH10" s="3668"/>
      <c r="AI10" s="3668"/>
      <c r="AJ10" s="3668"/>
      <c r="AK10" s="30"/>
      <c r="AL10" s="30"/>
      <c r="AM10" s="30"/>
      <c r="AN10" s="30"/>
    </row>
    <row r="11" spans="2:40" ht="12.75" customHeight="1" thickBot="1">
      <c r="B11" s="3665"/>
      <c r="C11" s="3666"/>
      <c r="D11" s="3667"/>
      <c r="E11" s="3667"/>
      <c r="F11" s="3668"/>
      <c r="G11" s="3668"/>
      <c r="H11" s="3668"/>
      <c r="I11" s="3668"/>
      <c r="J11" s="3668"/>
      <c r="K11" s="3668"/>
      <c r="L11" s="3668"/>
      <c r="M11" s="3668"/>
      <c r="N11" s="3668"/>
      <c r="O11" s="3668"/>
      <c r="P11" s="3668"/>
      <c r="Q11" s="3668"/>
      <c r="R11" s="3668"/>
      <c r="S11" s="3668"/>
      <c r="T11" s="3668"/>
      <c r="U11" s="3668"/>
      <c r="V11" s="3668"/>
      <c r="W11" s="3668"/>
      <c r="X11" s="3668"/>
      <c r="Y11" s="3668"/>
      <c r="Z11" s="3668"/>
      <c r="AA11" s="3668"/>
      <c r="AB11" s="3668"/>
      <c r="AC11" s="3668"/>
      <c r="AD11" s="3668"/>
      <c r="AE11" s="3668"/>
      <c r="AF11" s="3668"/>
      <c r="AG11" s="3668"/>
      <c r="AH11" s="3668"/>
      <c r="AI11" s="3668"/>
      <c r="AJ11" s="3668"/>
      <c r="AK11" s="30"/>
      <c r="AL11" s="30"/>
      <c r="AM11" s="30"/>
      <c r="AN11" s="30"/>
    </row>
    <row r="12" spans="2:40" ht="12.75" customHeight="1">
      <c r="B12" s="3663"/>
      <c r="C12" s="3664"/>
      <c r="D12" s="3667" t="s">
        <v>90</v>
      </c>
      <c r="E12" s="3667"/>
      <c r="F12" s="3668" t="s">
        <v>721</v>
      </c>
      <c r="G12" s="3668"/>
      <c r="H12" s="3668"/>
      <c r="I12" s="3668"/>
      <c r="J12" s="3668"/>
      <c r="K12" s="3668"/>
      <c r="L12" s="3668"/>
      <c r="M12" s="3668"/>
      <c r="N12" s="3668"/>
      <c r="O12" s="3668"/>
      <c r="P12" s="3668"/>
      <c r="Q12" s="3668"/>
      <c r="R12" s="3668"/>
      <c r="S12" s="3668"/>
      <c r="T12" s="3668"/>
      <c r="U12" s="3668"/>
      <c r="V12" s="3668"/>
      <c r="W12" s="3668"/>
      <c r="X12" s="3668"/>
      <c r="Y12" s="3668"/>
      <c r="Z12" s="3668"/>
      <c r="AA12" s="3668"/>
      <c r="AB12" s="3668"/>
      <c r="AC12" s="3668"/>
      <c r="AD12" s="3668"/>
      <c r="AE12" s="3668"/>
      <c r="AF12" s="3668"/>
      <c r="AG12" s="3668"/>
      <c r="AH12" s="3668"/>
      <c r="AI12" s="3668"/>
      <c r="AJ12" s="3668"/>
      <c r="AK12" s="30"/>
      <c r="AL12" s="30"/>
      <c r="AM12" s="30"/>
      <c r="AN12" s="30"/>
    </row>
    <row r="13" spans="2:40" ht="12.75" customHeight="1" thickBot="1">
      <c r="B13" s="3665"/>
      <c r="C13" s="3666"/>
      <c r="D13" s="3667"/>
      <c r="E13" s="3667"/>
      <c r="F13" s="3668"/>
      <c r="G13" s="3668"/>
      <c r="H13" s="3668"/>
      <c r="I13" s="3668"/>
      <c r="J13" s="3668"/>
      <c r="K13" s="3668"/>
      <c r="L13" s="3668"/>
      <c r="M13" s="3668"/>
      <c r="N13" s="3668"/>
      <c r="O13" s="3668"/>
      <c r="P13" s="3668"/>
      <c r="Q13" s="3668"/>
      <c r="R13" s="3668"/>
      <c r="S13" s="3668"/>
      <c r="T13" s="3668"/>
      <c r="U13" s="3668"/>
      <c r="V13" s="3668"/>
      <c r="W13" s="3668"/>
      <c r="X13" s="3668"/>
      <c r="Y13" s="3668"/>
      <c r="Z13" s="3668"/>
      <c r="AA13" s="3668"/>
      <c r="AB13" s="3668"/>
      <c r="AC13" s="3668"/>
      <c r="AD13" s="3668"/>
      <c r="AE13" s="3668"/>
      <c r="AF13" s="3668"/>
      <c r="AG13" s="3668"/>
      <c r="AH13" s="3668"/>
      <c r="AI13" s="3668"/>
      <c r="AJ13" s="3668"/>
      <c r="AK13" s="30"/>
      <c r="AL13" s="30"/>
      <c r="AM13" s="30"/>
      <c r="AN13" s="30"/>
    </row>
    <row r="14" spans="2:40" ht="12.75" customHeight="1">
      <c r="B14" s="3663"/>
      <c r="C14" s="3664"/>
      <c r="D14" s="3667" t="s">
        <v>837</v>
      </c>
      <c r="E14" s="3667"/>
      <c r="F14" s="3668" t="s">
        <v>242</v>
      </c>
      <c r="G14" s="3668"/>
      <c r="H14" s="3668"/>
      <c r="I14" s="3668"/>
      <c r="J14" s="3668"/>
      <c r="K14" s="3668"/>
      <c r="L14" s="3668"/>
      <c r="M14" s="3668"/>
      <c r="N14" s="3668"/>
      <c r="O14" s="3668"/>
      <c r="P14" s="3668"/>
      <c r="Q14" s="3668"/>
      <c r="R14" s="3668"/>
      <c r="S14" s="3668"/>
      <c r="T14" s="3668"/>
      <c r="U14" s="3668"/>
      <c r="V14" s="3668"/>
      <c r="W14" s="3668"/>
      <c r="X14" s="3668"/>
      <c r="Y14" s="3668"/>
      <c r="Z14" s="3668"/>
      <c r="AA14" s="3668"/>
      <c r="AB14" s="3668"/>
      <c r="AC14" s="3668"/>
      <c r="AD14" s="3668"/>
      <c r="AE14" s="3668"/>
      <c r="AF14" s="3668"/>
      <c r="AG14" s="3668"/>
      <c r="AH14" s="3668"/>
      <c r="AI14" s="3668"/>
      <c r="AJ14" s="3668"/>
      <c r="AK14" s="30"/>
      <c r="AL14" s="30"/>
      <c r="AM14" s="30"/>
      <c r="AN14" s="30"/>
    </row>
    <row r="15" spans="2:40" ht="12.75" customHeight="1" thickBot="1">
      <c r="B15" s="3665"/>
      <c r="C15" s="3666"/>
      <c r="D15" s="3667"/>
      <c r="E15" s="3667"/>
      <c r="F15" s="3668"/>
      <c r="G15" s="3668"/>
      <c r="H15" s="3668"/>
      <c r="I15" s="3668"/>
      <c r="J15" s="3668"/>
      <c r="K15" s="3668"/>
      <c r="L15" s="3668"/>
      <c r="M15" s="3668"/>
      <c r="N15" s="3668"/>
      <c r="O15" s="3668"/>
      <c r="P15" s="3668"/>
      <c r="Q15" s="3668"/>
      <c r="R15" s="3668"/>
      <c r="S15" s="3668"/>
      <c r="T15" s="3668"/>
      <c r="U15" s="3668"/>
      <c r="V15" s="3668"/>
      <c r="W15" s="3668"/>
      <c r="X15" s="3668"/>
      <c r="Y15" s="3668"/>
      <c r="Z15" s="3668"/>
      <c r="AA15" s="3668"/>
      <c r="AB15" s="3668"/>
      <c r="AC15" s="3668"/>
      <c r="AD15" s="3668"/>
      <c r="AE15" s="3668"/>
      <c r="AF15" s="3668"/>
      <c r="AG15" s="3668"/>
      <c r="AH15" s="3668"/>
      <c r="AI15" s="3668"/>
      <c r="AJ15" s="3668"/>
      <c r="AK15" s="30"/>
      <c r="AL15" s="30"/>
      <c r="AM15" s="30"/>
      <c r="AN15" s="30"/>
    </row>
    <row r="16" spans="2:40" ht="12.75" customHeight="1">
      <c r="B16" s="3674"/>
      <c r="C16" s="3674"/>
      <c r="D16" s="3667"/>
      <c r="E16" s="3667"/>
      <c r="F16" s="3668"/>
      <c r="G16" s="3668"/>
      <c r="H16" s="3668"/>
      <c r="I16" s="3668"/>
      <c r="J16" s="3668"/>
      <c r="K16" s="3668"/>
      <c r="L16" s="3668"/>
      <c r="M16" s="3668"/>
      <c r="N16" s="3668"/>
      <c r="O16" s="3668"/>
      <c r="P16" s="3668"/>
      <c r="Q16" s="3668"/>
      <c r="R16" s="3668"/>
      <c r="S16" s="3668"/>
      <c r="T16" s="3668"/>
      <c r="U16" s="3668"/>
      <c r="V16" s="3668"/>
      <c r="W16" s="3668"/>
      <c r="X16" s="3668"/>
      <c r="Y16" s="3668"/>
      <c r="Z16" s="3668"/>
      <c r="AA16" s="3668"/>
      <c r="AB16" s="3668"/>
      <c r="AC16" s="3668"/>
      <c r="AD16" s="3668"/>
      <c r="AE16" s="3668"/>
      <c r="AF16" s="3668"/>
      <c r="AG16" s="3668"/>
      <c r="AH16" s="3668"/>
      <c r="AI16" s="3668"/>
      <c r="AJ16" s="3668"/>
      <c r="AK16" s="30"/>
      <c r="AL16" s="30"/>
      <c r="AM16" s="30"/>
      <c r="AN16" s="30"/>
    </row>
    <row r="17" spans="2:40" ht="14.25" customHeight="1">
      <c r="D17" s="3675" t="s">
        <v>835</v>
      </c>
      <c r="E17" s="3675"/>
      <c r="F17" s="3675"/>
      <c r="G17" s="3675"/>
      <c r="H17" s="3676" t="s">
        <v>1604</v>
      </c>
      <c r="I17" s="3676"/>
      <c r="J17" s="3676"/>
      <c r="K17" s="3676"/>
      <c r="L17" s="3676"/>
      <c r="M17" s="3676"/>
      <c r="N17" s="3676"/>
      <c r="O17" s="3676"/>
      <c r="P17" s="3676"/>
      <c r="Q17" s="3676"/>
      <c r="R17" s="3676"/>
      <c r="S17" s="3676"/>
      <c r="T17" s="3676"/>
      <c r="U17" s="3676"/>
      <c r="V17" s="3676"/>
      <c r="W17" s="3676"/>
      <c r="X17" s="3676"/>
      <c r="Y17" s="3676"/>
      <c r="Z17" s="3676"/>
      <c r="AA17" s="3676"/>
      <c r="AB17" s="3676"/>
      <c r="AC17" s="3676"/>
      <c r="AD17" s="3676"/>
      <c r="AE17" s="3676"/>
      <c r="AF17" s="3676"/>
      <c r="AG17" s="3676"/>
      <c r="AH17" s="3676"/>
      <c r="AI17" s="3676"/>
      <c r="AJ17" s="3676"/>
    </row>
    <row r="18" spans="2:40" ht="12.75" customHeight="1" thickBot="1">
      <c r="D18" s="3675"/>
      <c r="E18" s="3675"/>
      <c r="F18" s="3675"/>
      <c r="G18" s="3675"/>
      <c r="H18" s="3676"/>
      <c r="I18" s="3676"/>
      <c r="J18" s="3676"/>
      <c r="K18" s="3676"/>
      <c r="L18" s="3676"/>
      <c r="M18" s="3676"/>
      <c r="N18" s="3676"/>
      <c r="O18" s="3676"/>
      <c r="P18" s="3676"/>
      <c r="Q18" s="3676"/>
      <c r="R18" s="3676"/>
      <c r="S18" s="3676"/>
      <c r="T18" s="3676"/>
      <c r="U18" s="3676"/>
      <c r="V18" s="3676"/>
      <c r="W18" s="3676"/>
      <c r="X18" s="3676"/>
      <c r="Y18" s="3676"/>
      <c r="Z18" s="3676"/>
      <c r="AA18" s="3676"/>
      <c r="AB18" s="3676"/>
      <c r="AC18" s="3676"/>
      <c r="AD18" s="3676"/>
      <c r="AE18" s="3676"/>
      <c r="AF18" s="3676"/>
      <c r="AG18" s="3676"/>
      <c r="AH18" s="3676"/>
      <c r="AI18" s="3676"/>
      <c r="AJ18" s="3676"/>
    </row>
    <row r="19" spans="2:40" ht="12.75" customHeight="1">
      <c r="B19" s="3663"/>
      <c r="C19" s="3664"/>
      <c r="D19" s="3673" t="s">
        <v>836</v>
      </c>
      <c r="E19" s="3668"/>
      <c r="F19" s="3668"/>
      <c r="G19" s="3668"/>
      <c r="H19" s="3668"/>
      <c r="I19" s="3668"/>
      <c r="J19" s="3668"/>
      <c r="K19" s="3668"/>
      <c r="L19" s="3668"/>
      <c r="M19" s="3668"/>
      <c r="N19" s="3668"/>
      <c r="O19" s="3668"/>
      <c r="P19" s="3668"/>
      <c r="Q19" s="3668"/>
      <c r="R19" s="3668"/>
      <c r="S19" s="3668"/>
      <c r="T19" s="3668"/>
      <c r="U19" s="3668"/>
      <c r="V19" s="3668"/>
      <c r="W19" s="3668"/>
      <c r="X19" s="3668"/>
      <c r="Y19" s="3668"/>
      <c r="Z19" s="3668"/>
      <c r="AA19" s="3668"/>
      <c r="AB19" s="3668"/>
      <c r="AC19" s="3668"/>
      <c r="AD19" s="3668"/>
      <c r="AE19" s="3668"/>
      <c r="AF19" s="3668"/>
      <c r="AG19" s="3668"/>
      <c r="AH19" s="3668"/>
      <c r="AI19" s="3668"/>
      <c r="AJ19" s="3668"/>
    </row>
    <row r="20" spans="2:40" ht="12.75" customHeight="1" thickBot="1">
      <c r="B20" s="3665"/>
      <c r="C20" s="3666"/>
      <c r="D20" s="3673"/>
      <c r="E20" s="3668"/>
      <c r="F20" s="3668"/>
      <c r="G20" s="3668"/>
      <c r="H20" s="3668"/>
      <c r="I20" s="3668"/>
      <c r="J20" s="3668"/>
      <c r="K20" s="3668"/>
      <c r="L20" s="3668"/>
      <c r="M20" s="3668"/>
      <c r="N20" s="3668"/>
      <c r="O20" s="3668"/>
      <c r="P20" s="3668"/>
      <c r="Q20" s="3668"/>
      <c r="R20" s="3668"/>
      <c r="S20" s="3668"/>
      <c r="T20" s="3668"/>
      <c r="U20" s="3668"/>
      <c r="V20" s="3668"/>
      <c r="W20" s="3668"/>
      <c r="X20" s="3668"/>
      <c r="Y20" s="3668"/>
      <c r="Z20" s="3668"/>
      <c r="AA20" s="3668"/>
      <c r="AB20" s="3668"/>
      <c r="AC20" s="3668"/>
      <c r="AD20" s="3668"/>
      <c r="AE20" s="3668"/>
      <c r="AF20" s="3668"/>
      <c r="AG20" s="3668"/>
      <c r="AH20" s="3668"/>
      <c r="AI20" s="3668"/>
      <c r="AJ20" s="3668"/>
    </row>
    <row r="21" spans="2:40" ht="15.75" customHeight="1">
      <c r="D21" s="3671" t="s">
        <v>94</v>
      </c>
      <c r="E21" s="3671"/>
      <c r="F21" s="3671"/>
      <c r="G21" s="3671"/>
      <c r="H21" s="3671"/>
      <c r="I21" s="3671"/>
      <c r="J21" s="3671"/>
      <c r="K21" s="3671"/>
      <c r="L21" s="3671"/>
      <c r="M21" s="3671"/>
      <c r="N21" s="3671"/>
      <c r="O21" s="3671"/>
      <c r="P21" s="3671"/>
      <c r="Q21" s="3671"/>
      <c r="R21" s="3671"/>
      <c r="S21" s="3671"/>
      <c r="T21" s="3671"/>
      <c r="U21" s="3671"/>
      <c r="V21" s="3671"/>
      <c r="W21" s="3671"/>
      <c r="X21" s="3671"/>
      <c r="Y21" s="3671"/>
      <c r="Z21" s="3671"/>
      <c r="AA21" s="515"/>
      <c r="AB21" s="515"/>
      <c r="AC21" s="515"/>
      <c r="AD21" s="515"/>
      <c r="AE21" s="515"/>
      <c r="AF21" s="515"/>
      <c r="AG21" s="515"/>
      <c r="AH21" s="515"/>
      <c r="AI21" s="515"/>
      <c r="AJ21" s="515"/>
    </row>
    <row r="22" spans="2:40" ht="12.75" customHeight="1" thickBot="1">
      <c r="B22" s="63"/>
      <c r="C22" s="63"/>
      <c r="D22" s="3671"/>
      <c r="E22" s="3671"/>
      <c r="F22" s="3671"/>
      <c r="G22" s="3671"/>
      <c r="H22" s="3671"/>
      <c r="I22" s="3671"/>
      <c r="J22" s="3671"/>
      <c r="K22" s="3671"/>
      <c r="L22" s="3671"/>
      <c r="M22" s="3671"/>
      <c r="N22" s="3671"/>
      <c r="O22" s="3671"/>
      <c r="P22" s="3671"/>
      <c r="Q22" s="3671"/>
      <c r="R22" s="3671"/>
      <c r="S22" s="3671"/>
      <c r="T22" s="3671"/>
      <c r="U22" s="3671"/>
      <c r="V22" s="3671"/>
      <c r="W22" s="3671"/>
      <c r="X22" s="3671"/>
      <c r="Y22" s="3671"/>
      <c r="Z22" s="3671"/>
      <c r="AA22" s="515"/>
      <c r="AB22" s="515"/>
      <c r="AC22" s="515"/>
      <c r="AD22" s="515"/>
      <c r="AE22" s="515"/>
      <c r="AF22" s="515"/>
      <c r="AG22" s="515"/>
      <c r="AH22" s="515"/>
      <c r="AI22" s="515"/>
      <c r="AJ22" s="515"/>
    </row>
    <row r="23" spans="2:40" ht="12.75" customHeight="1">
      <c r="B23" s="3663"/>
      <c r="C23" s="3664"/>
      <c r="D23" s="3667" t="s">
        <v>733</v>
      </c>
      <c r="E23" s="3667"/>
      <c r="F23" s="3672" t="s">
        <v>564</v>
      </c>
      <c r="G23" s="3672"/>
      <c r="H23" s="3672"/>
      <c r="I23" s="3672"/>
      <c r="J23" s="3672"/>
      <c r="K23" s="3672"/>
      <c r="L23" s="3672"/>
      <c r="M23" s="3672"/>
      <c r="N23" s="3672"/>
      <c r="O23" s="3672"/>
      <c r="P23" s="3672"/>
      <c r="Q23" s="3672"/>
      <c r="R23" s="3672"/>
      <c r="S23" s="3672"/>
      <c r="T23" s="3672"/>
      <c r="U23" s="3672"/>
      <c r="V23" s="3672"/>
      <c r="W23" s="3672"/>
      <c r="X23" s="3672"/>
      <c r="Y23" s="3672"/>
      <c r="Z23" s="3672"/>
      <c r="AA23" s="3672"/>
      <c r="AB23" s="3672"/>
      <c r="AC23" s="3672"/>
      <c r="AD23" s="3672"/>
      <c r="AE23" s="3672"/>
      <c r="AF23" s="3672"/>
      <c r="AG23" s="3672"/>
      <c r="AH23" s="3672"/>
      <c r="AI23" s="3672"/>
      <c r="AJ23" s="3672"/>
    </row>
    <row r="24" spans="2:40" ht="12.75" customHeight="1" thickBot="1">
      <c r="B24" s="3665"/>
      <c r="C24" s="3666"/>
      <c r="D24" s="3667"/>
      <c r="E24" s="3667"/>
      <c r="F24" s="3672"/>
      <c r="G24" s="3672"/>
      <c r="H24" s="3672"/>
      <c r="I24" s="3672"/>
      <c r="J24" s="3672"/>
      <c r="K24" s="3672"/>
      <c r="L24" s="3672"/>
      <c r="M24" s="3672"/>
      <c r="N24" s="3672"/>
      <c r="O24" s="3672"/>
      <c r="P24" s="3672"/>
      <c r="Q24" s="3672"/>
      <c r="R24" s="3672"/>
      <c r="S24" s="3672"/>
      <c r="T24" s="3672"/>
      <c r="U24" s="3672"/>
      <c r="V24" s="3672"/>
      <c r="W24" s="3672"/>
      <c r="X24" s="3672"/>
      <c r="Y24" s="3672"/>
      <c r="Z24" s="3672"/>
      <c r="AA24" s="3672"/>
      <c r="AB24" s="3672"/>
      <c r="AC24" s="3672"/>
      <c r="AD24" s="3672"/>
      <c r="AE24" s="3672"/>
      <c r="AF24" s="3672"/>
      <c r="AG24" s="3672"/>
      <c r="AH24" s="3672"/>
      <c r="AI24" s="3672"/>
      <c r="AJ24" s="3672"/>
    </row>
    <row r="25" spans="2:40" ht="12.75" customHeight="1">
      <c r="B25" s="3663"/>
      <c r="C25" s="3664"/>
      <c r="D25" s="3667" t="s">
        <v>90</v>
      </c>
      <c r="E25" s="3667"/>
      <c r="F25" s="3668" t="s">
        <v>327</v>
      </c>
      <c r="G25" s="3668"/>
      <c r="H25" s="3668"/>
      <c r="I25" s="3668"/>
      <c r="J25" s="3668"/>
      <c r="K25" s="3668"/>
      <c r="L25" s="3668"/>
      <c r="M25" s="3668"/>
      <c r="N25" s="3668"/>
      <c r="O25" s="3668"/>
      <c r="P25" s="3668"/>
      <c r="Q25" s="3668"/>
      <c r="R25" s="3668"/>
      <c r="S25" s="3668"/>
      <c r="T25" s="3668"/>
      <c r="U25" s="3668"/>
      <c r="V25" s="3668"/>
      <c r="W25" s="3668"/>
      <c r="X25" s="3668"/>
      <c r="Y25" s="3668"/>
      <c r="Z25" s="3668"/>
      <c r="AA25" s="3668"/>
      <c r="AB25" s="3668"/>
      <c r="AC25" s="3668"/>
      <c r="AD25" s="3668"/>
      <c r="AE25" s="3668"/>
      <c r="AF25" s="3668"/>
      <c r="AG25" s="3668"/>
      <c r="AH25" s="3668"/>
      <c r="AI25" s="3668"/>
      <c r="AJ25" s="3668"/>
    </row>
    <row r="26" spans="2:40" ht="12.75" customHeight="1" thickBot="1">
      <c r="B26" s="3665"/>
      <c r="C26" s="3666"/>
      <c r="D26" s="3667"/>
      <c r="E26" s="3667"/>
      <c r="F26" s="3668"/>
      <c r="G26" s="3668"/>
      <c r="H26" s="3668"/>
      <c r="I26" s="3668"/>
      <c r="J26" s="3668"/>
      <c r="K26" s="3668"/>
      <c r="L26" s="3668"/>
      <c r="M26" s="3668"/>
      <c r="N26" s="3668"/>
      <c r="O26" s="3668"/>
      <c r="P26" s="3668"/>
      <c r="Q26" s="3668"/>
      <c r="R26" s="3668"/>
      <c r="S26" s="3668"/>
      <c r="T26" s="3668"/>
      <c r="U26" s="3668"/>
      <c r="V26" s="3668"/>
      <c r="W26" s="3668"/>
      <c r="X26" s="3668"/>
      <c r="Y26" s="3668"/>
      <c r="Z26" s="3668"/>
      <c r="AA26" s="3668"/>
      <c r="AB26" s="3668"/>
      <c r="AC26" s="3668"/>
      <c r="AD26" s="3668"/>
      <c r="AE26" s="3668"/>
      <c r="AF26" s="3668"/>
      <c r="AG26" s="3668"/>
      <c r="AH26" s="3668"/>
      <c r="AI26" s="3668"/>
      <c r="AJ26" s="3668"/>
    </row>
    <row r="27" spans="2:40" ht="12.75" customHeight="1">
      <c r="B27" s="3663"/>
      <c r="C27" s="3664"/>
      <c r="D27" s="3667" t="s">
        <v>91</v>
      </c>
      <c r="E27" s="3667"/>
      <c r="F27" s="3668" t="s">
        <v>326</v>
      </c>
      <c r="G27" s="3668"/>
      <c r="H27" s="3668"/>
      <c r="I27" s="3668"/>
      <c r="J27" s="3668"/>
      <c r="K27" s="3668"/>
      <c r="L27" s="3668"/>
      <c r="M27" s="3668"/>
      <c r="N27" s="3668"/>
      <c r="O27" s="3668"/>
      <c r="P27" s="3668"/>
      <c r="Q27" s="3668"/>
      <c r="R27" s="3668"/>
      <c r="S27" s="3668"/>
      <c r="T27" s="3668"/>
      <c r="U27" s="3668"/>
      <c r="V27" s="3668"/>
      <c r="W27" s="3668"/>
      <c r="X27" s="3668"/>
      <c r="Y27" s="3668"/>
      <c r="Z27" s="3668"/>
      <c r="AA27" s="3668"/>
      <c r="AB27" s="3668"/>
      <c r="AC27" s="3668"/>
      <c r="AD27" s="3668"/>
      <c r="AE27" s="3668"/>
      <c r="AF27" s="3668"/>
      <c r="AG27" s="3668"/>
      <c r="AH27" s="3668"/>
      <c r="AI27" s="3668"/>
      <c r="AJ27" s="3668"/>
    </row>
    <row r="28" spans="2:40" ht="12.75" customHeight="1" thickBot="1">
      <c r="B28" s="3665"/>
      <c r="C28" s="3666"/>
      <c r="D28" s="3667"/>
      <c r="E28" s="3667"/>
      <c r="F28" s="3668"/>
      <c r="G28" s="3668"/>
      <c r="H28" s="3668"/>
      <c r="I28" s="3668"/>
      <c r="J28" s="3668"/>
      <c r="K28" s="3668"/>
      <c r="L28" s="3668"/>
      <c r="M28" s="3668"/>
      <c r="N28" s="3668"/>
      <c r="O28" s="3668"/>
      <c r="P28" s="3668"/>
      <c r="Q28" s="3668"/>
      <c r="R28" s="3668"/>
      <c r="S28" s="3668"/>
      <c r="T28" s="3668"/>
      <c r="U28" s="3668"/>
      <c r="V28" s="3668"/>
      <c r="W28" s="3668"/>
      <c r="X28" s="3668"/>
      <c r="Y28" s="3668"/>
      <c r="Z28" s="3668"/>
      <c r="AA28" s="3668"/>
      <c r="AB28" s="3668"/>
      <c r="AC28" s="3668"/>
      <c r="AD28" s="3668"/>
      <c r="AE28" s="3668"/>
      <c r="AF28" s="3668"/>
      <c r="AG28" s="3668"/>
      <c r="AH28" s="3668"/>
      <c r="AI28" s="3668"/>
      <c r="AJ28" s="3668"/>
    </row>
    <row r="29" spans="2:40" ht="9.75" customHeight="1">
      <c r="D29" s="516"/>
      <c r="E29" s="516"/>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row>
    <row r="30" spans="2:40" ht="12.75" customHeight="1">
      <c r="B30" s="3668" t="s">
        <v>808</v>
      </c>
      <c r="C30" s="3668"/>
      <c r="D30" s="3668"/>
      <c r="E30" s="3668"/>
      <c r="F30" s="3668"/>
      <c r="G30" s="3668"/>
      <c r="H30" s="3668"/>
      <c r="I30" s="3668"/>
      <c r="J30" s="3668"/>
      <c r="K30" s="3668"/>
      <c r="L30" s="3668"/>
      <c r="M30" s="3668"/>
      <c r="N30" s="3668"/>
      <c r="O30" s="3668"/>
      <c r="P30" s="3668"/>
      <c r="Q30" s="3668"/>
      <c r="R30" s="3668"/>
      <c r="S30" s="3668"/>
      <c r="T30" s="3668"/>
      <c r="U30" s="3668"/>
      <c r="V30" s="3668"/>
      <c r="W30" s="3668"/>
      <c r="X30" s="3668"/>
      <c r="Y30" s="30"/>
      <c r="Z30" s="30"/>
      <c r="AA30" s="30"/>
      <c r="AB30" s="30"/>
      <c r="AC30" s="30"/>
      <c r="AD30" s="30"/>
      <c r="AE30" s="30"/>
      <c r="AF30" s="30"/>
      <c r="AG30" s="30"/>
      <c r="AH30" s="30"/>
      <c r="AI30" s="30"/>
      <c r="AJ30" s="30"/>
      <c r="AK30" s="30"/>
      <c r="AL30" s="30"/>
      <c r="AM30" s="30"/>
      <c r="AN30" s="30"/>
    </row>
    <row r="31" spans="2:40" ht="12.75" customHeight="1" thickBot="1">
      <c r="B31" s="3668"/>
      <c r="C31" s="3668"/>
      <c r="D31" s="3668"/>
      <c r="E31" s="3668"/>
      <c r="F31" s="3668"/>
      <c r="G31" s="3668"/>
      <c r="H31" s="3668"/>
      <c r="I31" s="3668"/>
      <c r="J31" s="3668"/>
      <c r="K31" s="3668"/>
      <c r="L31" s="3668"/>
      <c r="M31" s="3668"/>
      <c r="N31" s="3668"/>
      <c r="O31" s="3668"/>
      <c r="P31" s="3668"/>
      <c r="Q31" s="3668"/>
      <c r="R31" s="3668"/>
      <c r="S31" s="3668"/>
      <c r="T31" s="3668"/>
      <c r="U31" s="3668"/>
      <c r="V31" s="3668"/>
      <c r="W31" s="3668"/>
      <c r="X31" s="3668"/>
      <c r="Y31" s="30"/>
      <c r="Z31" s="30"/>
      <c r="AA31" s="30"/>
      <c r="AB31" s="30"/>
      <c r="AC31" s="30"/>
      <c r="AD31" s="30"/>
      <c r="AE31" s="30"/>
      <c r="AF31" s="30"/>
      <c r="AG31" s="30"/>
      <c r="AH31" s="30"/>
      <c r="AI31" s="30"/>
      <c r="AJ31" s="30"/>
      <c r="AK31" s="30"/>
      <c r="AL31" s="30"/>
      <c r="AM31" s="30"/>
      <c r="AN31" s="30"/>
    </row>
    <row r="32" spans="2:40" ht="12.75" customHeight="1">
      <c r="B32" s="3663"/>
      <c r="C32" s="3664"/>
      <c r="D32" s="3667" t="s">
        <v>733</v>
      </c>
      <c r="E32" s="3667"/>
      <c r="F32" s="3668" t="s">
        <v>353</v>
      </c>
      <c r="G32" s="3668"/>
      <c r="H32" s="3668"/>
      <c r="I32" s="3668"/>
      <c r="J32" s="3668"/>
      <c r="K32" s="3668"/>
      <c r="L32" s="3668"/>
      <c r="M32" s="3668"/>
      <c r="N32" s="3668"/>
      <c r="O32" s="3668"/>
      <c r="P32" s="3668"/>
      <c r="Q32" s="3668"/>
      <c r="R32" s="3668"/>
      <c r="S32" s="3668"/>
      <c r="T32" s="3668"/>
      <c r="U32" s="3668"/>
      <c r="V32" s="3668"/>
      <c r="W32" s="3668"/>
      <c r="X32" s="3668"/>
      <c r="Y32" s="3668"/>
      <c r="Z32" s="3668"/>
      <c r="AA32" s="3668"/>
      <c r="AB32" s="3668"/>
      <c r="AC32" s="3668"/>
      <c r="AD32" s="3668"/>
      <c r="AE32" s="3668"/>
      <c r="AF32" s="3668"/>
      <c r="AG32" s="3668"/>
      <c r="AH32" s="3668"/>
      <c r="AI32" s="3668"/>
      <c r="AJ32" s="3668"/>
      <c r="AK32" s="30"/>
      <c r="AL32" s="30"/>
      <c r="AM32" s="30"/>
      <c r="AN32" s="30"/>
    </row>
    <row r="33" spans="2:40" ht="12.75" customHeight="1" thickBot="1">
      <c r="B33" s="3665"/>
      <c r="C33" s="3666"/>
      <c r="D33" s="3667"/>
      <c r="E33" s="3667"/>
      <c r="F33" s="3668"/>
      <c r="G33" s="3668"/>
      <c r="H33" s="3668"/>
      <c r="I33" s="3668"/>
      <c r="J33" s="3668"/>
      <c r="K33" s="3668"/>
      <c r="L33" s="3668"/>
      <c r="M33" s="3668"/>
      <c r="N33" s="3668"/>
      <c r="O33" s="3668"/>
      <c r="P33" s="3668"/>
      <c r="Q33" s="3668"/>
      <c r="R33" s="3668"/>
      <c r="S33" s="3668"/>
      <c r="T33" s="3668"/>
      <c r="U33" s="3668"/>
      <c r="V33" s="3668"/>
      <c r="W33" s="3668"/>
      <c r="X33" s="3668"/>
      <c r="Y33" s="3668"/>
      <c r="Z33" s="3668"/>
      <c r="AA33" s="3668"/>
      <c r="AB33" s="3668"/>
      <c r="AC33" s="3668"/>
      <c r="AD33" s="3668"/>
      <c r="AE33" s="3668"/>
      <c r="AF33" s="3668"/>
      <c r="AG33" s="3668"/>
      <c r="AH33" s="3668"/>
      <c r="AI33" s="3668"/>
      <c r="AJ33" s="3668"/>
      <c r="AK33" s="30"/>
      <c r="AL33" s="30"/>
      <c r="AM33" s="30"/>
      <c r="AN33" s="30"/>
    </row>
    <row r="34" spans="2:40" ht="12.75" customHeight="1">
      <c r="B34" s="3663"/>
      <c r="C34" s="3664"/>
      <c r="D34" s="3667" t="s">
        <v>734</v>
      </c>
      <c r="E34" s="3667"/>
      <c r="F34" s="3668" t="s">
        <v>95</v>
      </c>
      <c r="G34" s="3668"/>
      <c r="H34" s="3668"/>
      <c r="I34" s="3668"/>
      <c r="J34" s="3668"/>
      <c r="K34" s="3668"/>
      <c r="L34" s="3668"/>
      <c r="M34" s="3668"/>
      <c r="N34" s="3668"/>
      <c r="O34" s="3668"/>
      <c r="P34" s="3668"/>
      <c r="Q34" s="3668"/>
      <c r="R34" s="3668"/>
      <c r="S34" s="3668"/>
      <c r="T34" s="3668"/>
      <c r="U34" s="3668"/>
      <c r="V34" s="3668"/>
      <c r="W34" s="3668"/>
      <c r="X34" s="3668"/>
      <c r="Y34" s="3668"/>
      <c r="Z34" s="3668"/>
      <c r="AA34" s="3668"/>
      <c r="AB34" s="3668"/>
      <c r="AC34" s="3668"/>
      <c r="AD34" s="3668"/>
      <c r="AE34" s="3668"/>
      <c r="AF34" s="3668"/>
      <c r="AG34" s="3668"/>
      <c r="AH34" s="3668"/>
      <c r="AI34" s="3668"/>
      <c r="AJ34" s="3668"/>
    </row>
    <row r="35" spans="2:40" ht="12.75" customHeight="1" thickBot="1">
      <c r="B35" s="3665"/>
      <c r="C35" s="3666"/>
      <c r="D35" s="3667"/>
      <c r="E35" s="3667"/>
      <c r="F35" s="3668"/>
      <c r="G35" s="3668"/>
      <c r="H35" s="3668"/>
      <c r="I35" s="3668"/>
      <c r="J35" s="3668"/>
      <c r="K35" s="3668"/>
      <c r="L35" s="3668"/>
      <c r="M35" s="3668"/>
      <c r="N35" s="3668"/>
      <c r="O35" s="3668"/>
      <c r="P35" s="3668"/>
      <c r="Q35" s="3668"/>
      <c r="R35" s="3668"/>
      <c r="S35" s="3668"/>
      <c r="T35" s="3668"/>
      <c r="U35" s="3668"/>
      <c r="V35" s="3668"/>
      <c r="W35" s="3668"/>
      <c r="X35" s="3668"/>
      <c r="Y35" s="3668"/>
      <c r="Z35" s="3668"/>
      <c r="AA35" s="3668"/>
      <c r="AB35" s="3668"/>
      <c r="AC35" s="3668"/>
      <c r="AD35" s="3668"/>
      <c r="AE35" s="3668"/>
      <c r="AF35" s="3668"/>
      <c r="AG35" s="3668"/>
      <c r="AH35" s="3668"/>
      <c r="AI35" s="3668"/>
      <c r="AJ35" s="3668"/>
    </row>
    <row r="36" spans="2:40" ht="12.75" customHeight="1">
      <c r="B36" s="517"/>
      <c r="C36" s="517"/>
      <c r="D36" s="516"/>
      <c r="E36" s="516"/>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row>
    <row r="37" spans="2:40" ht="23.25" customHeight="1">
      <c r="B37" s="3669" t="s">
        <v>462</v>
      </c>
      <c r="C37" s="3669"/>
      <c r="D37" s="3669"/>
      <c r="E37" s="3669"/>
      <c r="F37" s="3669"/>
      <c r="G37" s="3669"/>
      <c r="H37" s="3669"/>
      <c r="I37" s="3669"/>
      <c r="J37" s="3669"/>
      <c r="K37" s="3669"/>
      <c r="L37" s="3669"/>
      <c r="M37" s="3669"/>
      <c r="N37" s="3669"/>
      <c r="O37" s="3669"/>
      <c r="P37" s="3669"/>
      <c r="Q37" s="3669"/>
      <c r="R37" s="3669"/>
      <c r="S37" s="3669"/>
      <c r="T37" s="3669"/>
      <c r="U37" s="3669"/>
      <c r="V37" s="3669"/>
      <c r="W37" s="3669"/>
      <c r="X37" s="3669"/>
      <c r="Y37" s="3669"/>
      <c r="Z37" s="3669"/>
      <c r="AA37" s="3669"/>
      <c r="AB37" s="3669"/>
      <c r="AC37" s="3669"/>
      <c r="AD37" s="3669"/>
      <c r="AE37" s="3669"/>
      <c r="AF37" s="3669"/>
      <c r="AG37" s="3669"/>
      <c r="AH37" s="3669"/>
      <c r="AI37" s="3669"/>
      <c r="AJ37" s="3669"/>
    </row>
    <row r="38" spans="2:40" ht="13.5" customHeight="1">
      <c r="B38" s="3669"/>
      <c r="C38" s="3669"/>
      <c r="D38" s="3669"/>
      <c r="E38" s="3669"/>
      <c r="F38" s="3669"/>
      <c r="G38" s="3669"/>
      <c r="H38" s="3669"/>
      <c r="I38" s="3669"/>
      <c r="J38" s="3669"/>
      <c r="K38" s="3669"/>
      <c r="L38" s="3669"/>
      <c r="M38" s="3669"/>
      <c r="N38" s="3669"/>
      <c r="O38" s="3669"/>
      <c r="P38" s="3669"/>
      <c r="Q38" s="3669"/>
      <c r="R38" s="3669"/>
      <c r="S38" s="3669"/>
      <c r="T38" s="3669"/>
      <c r="U38" s="3669"/>
      <c r="V38" s="3669"/>
      <c r="W38" s="3669"/>
      <c r="X38" s="3669"/>
      <c r="Y38" s="3669"/>
      <c r="Z38" s="3669"/>
      <c r="AA38" s="3669"/>
      <c r="AB38" s="3669"/>
      <c r="AC38" s="3669"/>
      <c r="AD38" s="3669"/>
      <c r="AE38" s="3669"/>
      <c r="AF38" s="3669"/>
      <c r="AG38" s="3669"/>
      <c r="AH38" s="3669"/>
      <c r="AI38" s="3669"/>
      <c r="AJ38" s="3669"/>
    </row>
    <row r="39" spans="2:40" ht="13.5" customHeight="1">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row>
    <row r="40" spans="2:40" ht="13.5" customHeight="1">
      <c r="B40" s="513"/>
      <c r="C40" s="1905" t="s">
        <v>200</v>
      </c>
      <c r="D40" s="1905"/>
      <c r="E40" s="1905"/>
      <c r="F40" s="1905"/>
      <c r="G40" s="1905"/>
      <c r="H40" s="1905"/>
      <c r="I40" s="1905"/>
      <c r="J40" s="1905"/>
      <c r="K40" s="1905"/>
      <c r="L40" s="1905"/>
      <c r="M40" s="1905"/>
      <c r="N40" s="1905"/>
      <c r="O40" s="513"/>
      <c r="P40" s="513"/>
      <c r="Q40" s="513"/>
      <c r="R40" s="513"/>
      <c r="S40" s="513"/>
      <c r="T40" s="513"/>
      <c r="U40" s="513"/>
      <c r="V40" s="513"/>
      <c r="W40" s="513"/>
      <c r="X40" s="513"/>
      <c r="Y40" s="513"/>
      <c r="Z40" s="513"/>
      <c r="AA40" s="513"/>
      <c r="AB40" s="513"/>
      <c r="AC40" s="513"/>
      <c r="AD40" s="513"/>
      <c r="AE40" s="513"/>
      <c r="AF40" s="513"/>
      <c r="AG40" s="513"/>
      <c r="AH40" s="513"/>
      <c r="AI40" s="513"/>
      <c r="AJ40" s="513"/>
    </row>
    <row r="41" spans="2:40" ht="13.5" customHeight="1">
      <c r="B41" s="513"/>
      <c r="C41" s="1905"/>
      <c r="D41" s="1905"/>
      <c r="E41" s="1905"/>
      <c r="F41" s="1905"/>
      <c r="G41" s="1905"/>
      <c r="H41" s="1905"/>
      <c r="I41" s="1905"/>
      <c r="J41" s="1905"/>
      <c r="K41" s="1905"/>
      <c r="L41" s="1905"/>
      <c r="M41" s="1905"/>
      <c r="N41" s="1905"/>
      <c r="O41" s="513"/>
      <c r="P41" s="513"/>
      <c r="Q41" s="513"/>
      <c r="R41" s="513"/>
      <c r="S41" s="513"/>
      <c r="T41" s="513"/>
      <c r="U41" s="513"/>
      <c r="V41" s="513"/>
      <c r="W41" s="513"/>
      <c r="X41" s="513"/>
      <c r="Y41" s="513"/>
      <c r="Z41" s="513"/>
      <c r="AA41" s="513"/>
      <c r="AB41" s="513"/>
      <c r="AC41" s="513"/>
      <c r="AD41" s="513"/>
      <c r="AE41" s="513"/>
      <c r="AF41" s="513"/>
      <c r="AG41" s="513"/>
      <c r="AH41" s="513"/>
      <c r="AI41" s="513"/>
      <c r="AJ41" s="513"/>
    </row>
    <row r="42" spans="2:40" ht="13.5" customHeight="1">
      <c r="B42" s="513"/>
      <c r="C42" s="1905"/>
      <c r="D42" s="1905"/>
      <c r="E42" s="1905"/>
      <c r="F42" s="1905"/>
      <c r="G42" s="1905"/>
      <c r="H42" s="1905"/>
      <c r="I42" s="1905"/>
      <c r="J42" s="1905"/>
      <c r="K42" s="1905"/>
      <c r="L42" s="1905"/>
      <c r="M42" s="1905"/>
      <c r="N42" s="1905"/>
      <c r="O42" s="513"/>
      <c r="P42" s="513"/>
      <c r="Q42" s="513"/>
      <c r="R42" s="513"/>
      <c r="S42" s="513"/>
      <c r="T42" s="513"/>
      <c r="U42" s="513"/>
      <c r="V42" s="513"/>
      <c r="W42" s="513"/>
      <c r="X42" s="513"/>
      <c r="Y42" s="513"/>
      <c r="Z42" s="513"/>
      <c r="AA42" s="513"/>
      <c r="AB42" s="513"/>
      <c r="AC42" s="513"/>
      <c r="AD42" s="513"/>
      <c r="AE42" s="513"/>
      <c r="AF42" s="513"/>
      <c r="AG42" s="513"/>
      <c r="AH42" s="513"/>
      <c r="AI42" s="513"/>
      <c r="AJ42" s="513"/>
    </row>
    <row r="43" spans="2:40" ht="13.5" customHeight="1">
      <c r="B43" s="513"/>
      <c r="C43" s="1905"/>
      <c r="D43" s="1905"/>
      <c r="E43" s="1905"/>
      <c r="F43" s="1905"/>
      <c r="G43" s="1905"/>
      <c r="H43" s="1905"/>
      <c r="I43" s="1905"/>
      <c r="J43" s="1905"/>
      <c r="K43" s="1905"/>
      <c r="L43" s="1905"/>
      <c r="M43" s="1905"/>
      <c r="N43" s="1905"/>
      <c r="O43" s="513"/>
      <c r="P43" s="513"/>
      <c r="Q43" s="513"/>
      <c r="R43" s="513"/>
      <c r="S43" s="513"/>
      <c r="T43" s="513"/>
      <c r="U43" s="513"/>
      <c r="V43" s="513"/>
      <c r="W43" s="513"/>
      <c r="X43" s="513"/>
      <c r="Y43" s="513"/>
      <c r="Z43" s="513"/>
      <c r="AA43" s="513"/>
      <c r="AB43" s="513"/>
      <c r="AC43" s="513"/>
      <c r="AD43" s="513"/>
      <c r="AE43" s="513"/>
      <c r="AF43" s="513"/>
      <c r="AG43" s="513"/>
      <c r="AH43" s="513"/>
      <c r="AI43" s="513"/>
      <c r="AJ43" s="513"/>
    </row>
    <row r="44" spans="2:40" ht="13.5" customHeight="1">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row>
    <row r="45" spans="2:40" ht="13.5" customHeight="1">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row>
    <row r="46" spans="2:40" ht="13.5" customHeight="1">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row>
    <row r="47" spans="2:40" ht="13.5" customHeight="1">
      <c r="B47" s="3670" t="s">
        <v>724</v>
      </c>
      <c r="C47" s="3670"/>
      <c r="D47" s="3670"/>
      <c r="E47" s="3670"/>
      <c r="F47" s="3670"/>
      <c r="G47" s="3670"/>
      <c r="H47" s="3670"/>
      <c r="I47" s="3670"/>
      <c r="J47" s="3670"/>
      <c r="K47" s="3670"/>
      <c r="L47" s="3670"/>
      <c r="M47" s="3670"/>
      <c r="N47" s="3670"/>
      <c r="O47" s="3670"/>
      <c r="P47" s="3670"/>
      <c r="Q47" s="3670"/>
      <c r="R47" s="3670"/>
      <c r="S47" s="3670"/>
      <c r="T47" s="3670"/>
      <c r="U47" s="3670"/>
      <c r="V47" s="3670"/>
      <c r="W47" s="3670"/>
      <c r="X47" s="3670"/>
      <c r="Y47" s="3670"/>
      <c r="Z47" s="3670"/>
      <c r="AA47" s="3670"/>
      <c r="AB47" s="3670"/>
      <c r="AC47" s="3670"/>
      <c r="AD47" s="3670"/>
      <c r="AE47" s="3670"/>
      <c r="AF47" s="3670"/>
      <c r="AG47" s="3670"/>
      <c r="AH47" s="3670"/>
      <c r="AI47" s="3670"/>
      <c r="AJ47" s="3670"/>
    </row>
    <row r="50" spans="3:14" ht="13.5" customHeight="1">
      <c r="C50" s="1905"/>
      <c r="D50" s="1905"/>
      <c r="E50" s="1905"/>
      <c r="F50" s="1905"/>
      <c r="G50" s="1905"/>
      <c r="H50" s="1905"/>
      <c r="I50" s="1905"/>
      <c r="J50" s="1905"/>
      <c r="K50" s="1905"/>
      <c r="L50" s="1905"/>
      <c r="M50" s="1905"/>
      <c r="N50" s="1905"/>
    </row>
    <row r="51" spans="3:14" ht="13.5" customHeight="1">
      <c r="C51" s="1905"/>
      <c r="D51" s="1905"/>
      <c r="E51" s="1905"/>
      <c r="F51" s="1905"/>
      <c r="G51" s="1905"/>
      <c r="H51" s="1905"/>
      <c r="I51" s="1905"/>
      <c r="J51" s="1905"/>
      <c r="K51" s="1905"/>
      <c r="L51" s="1905"/>
      <c r="M51" s="1905"/>
      <c r="N51" s="1905"/>
    </row>
    <row r="52" spans="3:14" ht="13.5" customHeight="1">
      <c r="C52" s="1905"/>
      <c r="D52" s="1905"/>
      <c r="E52" s="1905"/>
      <c r="F52" s="1905"/>
      <c r="G52" s="1905"/>
      <c r="H52" s="1905"/>
      <c r="I52" s="1905"/>
      <c r="J52" s="1905"/>
      <c r="K52" s="1905"/>
      <c r="L52" s="1905"/>
      <c r="M52" s="1905"/>
      <c r="N52" s="1905"/>
    </row>
    <row r="53" spans="3:14" ht="13.5" customHeight="1">
      <c r="C53" s="1905"/>
      <c r="D53" s="1905"/>
      <c r="E53" s="1905"/>
      <c r="F53" s="1905"/>
      <c r="G53" s="1905"/>
      <c r="H53" s="1905"/>
      <c r="I53" s="1905"/>
      <c r="J53" s="1905"/>
      <c r="K53" s="1905"/>
      <c r="L53" s="1905"/>
      <c r="M53" s="1905"/>
      <c r="N53" s="1905"/>
    </row>
    <row r="54" spans="3:14" ht="13.5" customHeight="1">
      <c r="C54" s="1905"/>
      <c r="D54" s="1905"/>
      <c r="E54" s="1905"/>
      <c r="F54" s="1905"/>
      <c r="G54" s="1905"/>
      <c r="H54" s="1905"/>
      <c r="I54" s="1905"/>
      <c r="J54" s="1905"/>
      <c r="K54" s="1905"/>
      <c r="L54" s="1905"/>
      <c r="M54" s="1905"/>
      <c r="N54" s="1905"/>
    </row>
  </sheetData>
  <sheetProtection formatCells="0" selectLockedCells="1"/>
  <mergeCells count="41">
    <mergeCell ref="B1:AJ2"/>
    <mergeCell ref="B3:AJ4"/>
    <mergeCell ref="B6:X7"/>
    <mergeCell ref="D8:AJ9"/>
    <mergeCell ref="B10:C11"/>
    <mergeCell ref="D10:E11"/>
    <mergeCell ref="F10:AJ11"/>
    <mergeCell ref="B19:C20"/>
    <mergeCell ref="D19:AJ20"/>
    <mergeCell ref="B12:C13"/>
    <mergeCell ref="D12:E13"/>
    <mergeCell ref="F12:AJ13"/>
    <mergeCell ref="B14:C15"/>
    <mergeCell ref="D14:E15"/>
    <mergeCell ref="F14:AJ15"/>
    <mergeCell ref="B16:C16"/>
    <mergeCell ref="D16:E16"/>
    <mergeCell ref="F16:AJ16"/>
    <mergeCell ref="D17:G18"/>
    <mergeCell ref="H17:AJ18"/>
    <mergeCell ref="D21:Z22"/>
    <mergeCell ref="B23:C24"/>
    <mergeCell ref="D23:E24"/>
    <mergeCell ref="F23:AJ24"/>
    <mergeCell ref="B25:C26"/>
    <mergeCell ref="D25:E26"/>
    <mergeCell ref="F25:AJ26"/>
    <mergeCell ref="B27:C28"/>
    <mergeCell ref="D27:E28"/>
    <mergeCell ref="F27:AJ28"/>
    <mergeCell ref="B30:X31"/>
    <mergeCell ref="B32:C33"/>
    <mergeCell ref="D32:E33"/>
    <mergeCell ref="F32:AJ33"/>
    <mergeCell ref="C50:N54"/>
    <mergeCell ref="B34:C35"/>
    <mergeCell ref="D34:E35"/>
    <mergeCell ref="F34:AJ35"/>
    <mergeCell ref="B37:AJ38"/>
    <mergeCell ref="C40:N43"/>
    <mergeCell ref="B47:AJ47"/>
  </mergeCells>
  <phoneticPr fontId="2"/>
  <conditionalFormatting sqref="C50">
    <cfRule type="notContainsBlanks" dxfId="105" priority="4" stopIfTrue="1">
      <formula>LEN(TRIM(C50))&gt;0</formula>
    </cfRule>
  </conditionalFormatting>
  <conditionalFormatting sqref="C50">
    <cfRule type="notContainsBlanks" dxfId="104" priority="3" stopIfTrue="1">
      <formula>LEN(TRIM(C50))&gt;0</formula>
    </cfRule>
  </conditionalFormatting>
  <conditionalFormatting sqref="C40">
    <cfRule type="notContainsBlanks" dxfId="103" priority="2" stopIfTrue="1">
      <formula>LEN(TRIM(C40))&gt;0</formula>
    </cfRule>
  </conditionalFormatting>
  <conditionalFormatting sqref="C40">
    <cfRule type="notContainsBlanks" dxfId="102" priority="1" stopIfTrue="1">
      <formula>LEN(TRIM(C40))&gt;0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表紙・運営１(P1,2,3,4,5,6)</vt:lpstr>
      <vt:lpstr>運営２(職配)(P7,8,9) </vt:lpstr>
      <vt:lpstr>運営３（その他）(P10,11,12,13)</vt:lpstr>
      <vt:lpstr>保育内容(P14～P20)</vt:lpstr>
      <vt:lpstr>食材料費(P21)</vt:lpstr>
      <vt:lpstr>保健、事故防止等(P22～P25) </vt:lpstr>
      <vt:lpstr>会計(P26～29)</vt:lpstr>
      <vt:lpstr>確認制度(P30~34)</vt:lpstr>
      <vt:lpstr>【別紙1】（実地）提出資料一覧  </vt:lpstr>
      <vt:lpstr>【別紙2】在籍職員名簿</vt:lpstr>
      <vt:lpstr>【別紙3】異動・退職職員名簿</vt:lpstr>
      <vt:lpstr>【別紙４】資料の補足説明 </vt:lpstr>
      <vt:lpstr>【別紙5】資料の提出方法  </vt:lpstr>
      <vt:lpstr>【別紙６】当日に用意する書類</vt:lpstr>
      <vt:lpstr>'【別紙5】資料の提出方法  '!__xlnm.Print_Area</vt:lpstr>
      <vt:lpstr>'保育内容(P14～P20)'!__xlnm.Print_Area</vt:lpstr>
      <vt:lpstr>'保健、事故防止等(P22～P25) '!__xlnm.Print_Area</vt:lpstr>
      <vt:lpstr>'【別紙5】資料の提出方法  '!__xlnm_Print_Area</vt:lpstr>
      <vt:lpstr>'保育内容(P14～P20)'!__xlnm_Print_Area</vt:lpstr>
      <vt:lpstr>'保健、事故防止等(P22～P25) '!__xlnm_Print_Area</vt:lpstr>
      <vt:lpstr>'【別紙1】（実地）提出資料一覧  '!Print_Area</vt:lpstr>
      <vt:lpstr>【別紙2】在籍職員名簿!Print_Area</vt:lpstr>
      <vt:lpstr>【別紙3】異動・退職職員名簿!Print_Area</vt:lpstr>
      <vt:lpstr>'【別紙４】資料の補足説明 '!Print_Area</vt:lpstr>
      <vt:lpstr>'【別紙5】資料の提出方法  '!Print_Area</vt:lpstr>
      <vt:lpstr>'運営２(職配)(P7,8,9) '!Print_Area</vt:lpstr>
      <vt:lpstr>'運営３（その他）(P10,11,12,13)'!Print_Area</vt:lpstr>
      <vt:lpstr>'会計(P26～29)'!Print_Area</vt:lpstr>
      <vt:lpstr>'確認制度(P30~34)'!Print_Area</vt:lpstr>
      <vt:lpstr>'食材料費(P21)'!Print_Area</vt:lpstr>
      <vt:lpstr>'表紙・運営１(P1,2,3,4,5,6)'!Print_Area</vt:lpstr>
      <vt:lpstr>'保育内容(P14～P20)'!Print_Area</vt:lpstr>
      <vt:lpstr>'保健、事故防止等(P22～P25)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dc:creator>
  <cp:lastModifiedBy>川崎市</cp:lastModifiedBy>
  <cp:lastPrinted>2023-06-01T00:35:12Z</cp:lastPrinted>
  <dcterms:created xsi:type="dcterms:W3CDTF">2003-06-06T01:54:11Z</dcterms:created>
  <dcterms:modified xsi:type="dcterms:W3CDTF">2023-06-06T07:29:10Z</dcterms:modified>
</cp:coreProperties>
</file>