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02020554\Desktop\C!1\"/>
    </mc:Choice>
  </mc:AlternateContent>
  <bookViews>
    <workbookView xWindow="0" yWindow="0" windowWidth="20490" windowHeight="7770" tabRatio="736" firstSheet="35" activeTab="36"/>
  </bookViews>
  <sheets>
    <sheet name="始めにお読みください。" sheetId="2" r:id="rId1"/>
    <sheet name="s" sheetId="41" state="hidden" r:id="rId2"/>
    <sheet name="【通常・臨時休園用４月】実施状況" sheetId="18" r:id="rId3"/>
    <sheet name="【分散登園４月】実施状況（登園指定日登園児・休日【土日祝】）" sheetId="1" r:id="rId4"/>
    <sheet name="【分散登園４月】実施状況（登園指定日以外登園児用）" sheetId="19" r:id="rId5"/>
    <sheet name="【通常・臨時休園５月】実施状況" sheetId="3" r:id="rId6"/>
    <sheet name="【分散登園期間５月】（登園指定日登園児用・土日祝）" sheetId="20" r:id="rId7"/>
    <sheet name="【分散登園期間５月】実施状況（登園指定日以外登園児用）" sheetId="16" r:id="rId8"/>
    <sheet name="【通常・臨時休園用６月】実施状況" sheetId="21" r:id="rId9"/>
    <sheet name="【分散登園６月】実施状況（登園指定日登園児・休日【土日祝】）" sheetId="4" r:id="rId10"/>
    <sheet name="【分散登園６月】実施状況（登園指定日以外登園児用）" sheetId="14" r:id="rId11"/>
    <sheet name="【通常・臨時休園７月】実施状況" sheetId="5" r:id="rId12"/>
    <sheet name="【分散登園７月】実施状況（登園指定日登園児・休日【土日祝】）" sheetId="23" r:id="rId13"/>
    <sheet name="【分散登園７月】実施状況（登園指定日以外登園児用）" sheetId="22" r:id="rId14"/>
    <sheet name="【通常・臨時休園８月】実施状況" sheetId="6" r:id="rId15"/>
    <sheet name="【分散登園８月】実施状況（登園指定日登園児・休日【土日祝】）" sheetId="31" r:id="rId16"/>
    <sheet name="【分散登園８月】実施状況（登園指定日以外登園児用）" sheetId="36" r:id="rId17"/>
    <sheet name="【通常・臨時休園９月】実施状況" sheetId="7" r:id="rId18"/>
    <sheet name="【分散登園９月】実施状況（登園指定日登園児・休日【土日祝】）" sheetId="32" r:id="rId19"/>
    <sheet name="【分散登園９月】実施状況（登園指定日以外登園児用）" sheetId="37" r:id="rId20"/>
    <sheet name="【通常・臨時休園１０月】実施状況" sheetId="8" r:id="rId21"/>
    <sheet name="【分散登園１０月】実施状況（登園指定日登園児・休日【土日祝】）" sheetId="33" r:id="rId22"/>
    <sheet name="【分散登園１０月】実施状況（登園指定日以外登園児用）" sheetId="38" r:id="rId23"/>
    <sheet name="【通常・臨時休園１１月】実施状況" sheetId="9" r:id="rId24"/>
    <sheet name="【分散登園１１月】実施状況（登園指定日登園児・休日【土日祝】）" sheetId="34" r:id="rId25"/>
    <sheet name="【分散登園１１月】実施状況（登園指定日以外登園児用）" sheetId="39" r:id="rId26"/>
    <sheet name="【通常・臨時休園１２月】実施状況" sheetId="10" r:id="rId27"/>
    <sheet name="【分散登園１２月】実施状況（登園指定日登園児・休日【土日祝】）" sheetId="35" r:id="rId28"/>
    <sheet name="【分散登園１２月】実施状況（登園指定日以外登園児用）" sheetId="40" r:id="rId29"/>
    <sheet name="【通常・臨時休園１月】実施状況" sheetId="11" r:id="rId30"/>
    <sheet name="【分散登園１月】実施状況（登園指定日登園児・休日【土日祝】）" sheetId="24" r:id="rId31"/>
    <sheet name="【分散登園１月】実施状況（登園指定日以外登園児用）" sheetId="25" r:id="rId32"/>
    <sheet name="e" sheetId="42" state="hidden" r:id="rId33"/>
    <sheet name="【通常・臨時休園２月】実施状況" sheetId="12" r:id="rId34"/>
    <sheet name="【分散登園２月】実施状況（登園指定日登園児・休日【土日祝】）" sheetId="27" r:id="rId35"/>
    <sheet name="【分散登園２月】実施状況（登園指定日以外登園児用）" sheetId="28" r:id="rId36"/>
    <sheet name="【通常・臨時休園３月】実施状況" sheetId="13" r:id="rId37"/>
    <sheet name="【分散登園３月】実施状況（登園指定日登園児・休日【土日祝】" sheetId="29" r:id="rId38"/>
    <sheet name="【分散登園３月】実施状況（登園指定日以外登園児用）" sheetId="30" r:id="rId39"/>
    <sheet name="f" sheetId="43" state="hidden" r:id="rId40"/>
  </sheets>
  <definedNames>
    <definedName name="_xlnm.Print_Area" localSheetId="33">【通常・臨時休園２月】実施状況!$A$1:$AC$59</definedName>
    <definedName name="_xlnm.Print_Area" localSheetId="36">【通常・臨時休園３月】実施状況!$A$1:$AC$59</definedName>
    <definedName name="_xlnm.Print_Area" localSheetId="0">始めにお読みください。!$A$1:$AC$47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39" i="30" l="1"/>
  <c r="AC39" i="29"/>
  <c r="AB39" i="29"/>
  <c r="AC39" i="13"/>
  <c r="AB39" i="13"/>
  <c r="AB37" i="28"/>
  <c r="AB37" i="27"/>
  <c r="AB37" i="12"/>
  <c r="AB39" i="25"/>
  <c r="AC39" i="24"/>
  <c r="AB39" i="24"/>
  <c r="AC39" i="11"/>
  <c r="AB39" i="11"/>
  <c r="AC39" i="40"/>
  <c r="AB39" i="40"/>
  <c r="AB39" i="35"/>
  <c r="AC39" i="35" s="1"/>
  <c r="AC39" i="10"/>
  <c r="AB39" i="10"/>
  <c r="AC39" i="39"/>
  <c r="AB39" i="39"/>
  <c r="AC38" i="34"/>
  <c r="AB38" i="34"/>
  <c r="AC38" i="9"/>
  <c r="AB38" i="9"/>
  <c r="AB39" i="38"/>
  <c r="AC39" i="33"/>
  <c r="AB39" i="33"/>
  <c r="AC39" i="8"/>
  <c r="AB39" i="8"/>
  <c r="AB39" i="37"/>
  <c r="AC38" i="32"/>
  <c r="AB38" i="32"/>
  <c r="AC38" i="7"/>
  <c r="AB38" i="7"/>
  <c r="AB39" i="36"/>
  <c r="AC39" i="36" s="1"/>
  <c r="AC39" i="31"/>
  <c r="AB39" i="31"/>
  <c r="AC39" i="6"/>
  <c r="AB39" i="6"/>
  <c r="AC39" i="22"/>
  <c r="AB39" i="22"/>
  <c r="AC39" i="23"/>
  <c r="AB39" i="23"/>
  <c r="AC39" i="5" l="1"/>
  <c r="AB39" i="5"/>
  <c r="AC38" i="14"/>
  <c r="AB38" i="14"/>
  <c r="AC38" i="4"/>
  <c r="AB38" i="4"/>
  <c r="AB38" i="21"/>
  <c r="AC38" i="21" s="1"/>
  <c r="AC38" i="20"/>
  <c r="AC39" i="20"/>
  <c r="AB39" i="20"/>
  <c r="AB39" i="3"/>
  <c r="AC39" i="3" s="1"/>
  <c r="X2" i="3"/>
  <c r="X2" i="30" l="1"/>
  <c r="X2" i="29"/>
  <c r="AC41" i="29"/>
  <c r="X2" i="13"/>
  <c r="AC41" i="13"/>
  <c r="X2" i="28"/>
  <c r="AC39" i="28"/>
  <c r="X2" i="27"/>
  <c r="AC39" i="27"/>
  <c r="X2" i="12"/>
  <c r="AC39" i="12"/>
  <c r="X2" i="25"/>
  <c r="AC41" i="25"/>
  <c r="X2" i="24"/>
  <c r="AC41" i="24"/>
  <c r="X2" i="11"/>
  <c r="AC41" i="11"/>
  <c r="X2" i="40"/>
  <c r="AC41" i="40"/>
  <c r="X2" i="35"/>
  <c r="AC41" i="35"/>
  <c r="X2" i="10"/>
  <c r="AC41" i="10"/>
  <c r="X2" i="39"/>
  <c r="AC41" i="39"/>
  <c r="X2" i="34"/>
  <c r="X2" i="9"/>
  <c r="X2" i="38"/>
  <c r="AC41" i="38"/>
  <c r="X2" i="33"/>
  <c r="AC41" i="33"/>
  <c r="X2" i="37"/>
  <c r="X2" i="8"/>
  <c r="AC41" i="8"/>
  <c r="AC41" i="37"/>
  <c r="X2" i="32"/>
  <c r="X2" i="7"/>
  <c r="X2" i="36"/>
  <c r="AC41" i="36"/>
  <c r="X2" i="31"/>
  <c r="AC41" i="31"/>
  <c r="X2" i="6"/>
  <c r="AC41" i="6"/>
  <c r="X2" i="22"/>
  <c r="AC41" i="22"/>
  <c r="X2" i="23"/>
  <c r="X2" i="5"/>
  <c r="AC41" i="5"/>
  <c r="X2" i="14"/>
  <c r="X2" i="4"/>
  <c r="X2" i="21"/>
  <c r="X2" i="16"/>
  <c r="X2" i="20"/>
  <c r="I39" i="30" l="1"/>
  <c r="I39" i="22"/>
  <c r="F11" i="5"/>
  <c r="AC40" i="14"/>
  <c r="AA40" i="14" s="1"/>
  <c r="AB29" i="21"/>
  <c r="F12" i="18"/>
  <c r="H38" i="18"/>
  <c r="C38" i="18" l="1"/>
  <c r="F37" i="1" l="1"/>
  <c r="L52" i="30" l="1"/>
  <c r="L52" i="28"/>
  <c r="L52" i="25"/>
  <c r="L52" i="40"/>
  <c r="L52" i="39"/>
  <c r="L53" i="39"/>
  <c r="L52" i="38"/>
  <c r="L52" i="37"/>
  <c r="L52" i="36"/>
  <c r="L45" i="22"/>
  <c r="L52" i="22"/>
  <c r="L53" i="16"/>
  <c r="L52" i="16"/>
  <c r="J37" i="28" l="1"/>
  <c r="I37" i="28"/>
  <c r="H37" i="28"/>
  <c r="G37" i="28"/>
  <c r="L44" i="28" s="1"/>
  <c r="E37" i="28"/>
  <c r="D37" i="28"/>
  <c r="C37" i="28"/>
  <c r="AB36" i="28"/>
  <c r="AC36" i="28" s="1"/>
  <c r="AA39" i="28" s="1"/>
  <c r="F36" i="28"/>
  <c r="C37" i="27"/>
  <c r="AA37" i="27"/>
  <c r="Z37" i="27"/>
  <c r="Y37" i="27"/>
  <c r="X37" i="27"/>
  <c r="W37" i="27"/>
  <c r="V37" i="27"/>
  <c r="U37" i="27"/>
  <c r="T37" i="27"/>
  <c r="S37" i="27"/>
  <c r="R37" i="27"/>
  <c r="Q37" i="27"/>
  <c r="P37" i="27"/>
  <c r="O37" i="27"/>
  <c r="N37" i="27"/>
  <c r="M37" i="27"/>
  <c r="L37" i="27"/>
  <c r="K37" i="27"/>
  <c r="J37" i="27"/>
  <c r="I37" i="27"/>
  <c r="H37" i="27"/>
  <c r="G37" i="27"/>
  <c r="E37" i="27"/>
  <c r="D37" i="27"/>
  <c r="AB36" i="27"/>
  <c r="F36" i="27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E37" i="12"/>
  <c r="D37" i="12"/>
  <c r="C37" i="12"/>
  <c r="AB36" i="12"/>
  <c r="AC36" i="12" s="1"/>
  <c r="F36" i="12"/>
  <c r="L52" i="19"/>
  <c r="M52" i="16"/>
  <c r="L52" i="14"/>
  <c r="M52" i="14" s="1"/>
  <c r="M52" i="22"/>
  <c r="M52" i="36"/>
  <c r="M52" i="37"/>
  <c r="M52" i="38"/>
  <c r="M52" i="39"/>
  <c r="M52" i="40"/>
  <c r="M52" i="25"/>
  <c r="M52" i="28"/>
  <c r="L57" i="40"/>
  <c r="M57" i="40" s="1"/>
  <c r="L50" i="40"/>
  <c r="M50" i="40" s="1"/>
  <c r="L49" i="40"/>
  <c r="M49" i="40" s="1"/>
  <c r="L54" i="40"/>
  <c r="M54" i="40" s="1"/>
  <c r="J39" i="40"/>
  <c r="L48" i="40" s="1"/>
  <c r="M48" i="40" s="1"/>
  <c r="I39" i="40"/>
  <c r="L47" i="40" s="1"/>
  <c r="M47" i="40" s="1"/>
  <c r="H39" i="40"/>
  <c r="G39" i="40"/>
  <c r="E39" i="40"/>
  <c r="D39" i="40"/>
  <c r="C39" i="40"/>
  <c r="AB38" i="40"/>
  <c r="F38" i="40"/>
  <c r="AC37" i="40"/>
  <c r="AB37" i="40"/>
  <c r="F37" i="40"/>
  <c r="AB36" i="40"/>
  <c r="F36" i="40"/>
  <c r="AB35" i="40"/>
  <c r="F35" i="40"/>
  <c r="AB34" i="40"/>
  <c r="F34" i="40"/>
  <c r="AB33" i="40"/>
  <c r="F33" i="40"/>
  <c r="AC33" i="40" s="1"/>
  <c r="AB32" i="40"/>
  <c r="F32" i="40"/>
  <c r="AB31" i="40"/>
  <c r="F31" i="40"/>
  <c r="AC31" i="40" s="1"/>
  <c r="AB30" i="40"/>
  <c r="AC30" i="40" s="1"/>
  <c r="F30" i="40"/>
  <c r="AB29" i="40"/>
  <c r="AC29" i="40" s="1"/>
  <c r="F29" i="40"/>
  <c r="AB28" i="40"/>
  <c r="F28" i="40"/>
  <c r="AB27" i="40"/>
  <c r="F27" i="40"/>
  <c r="AB26" i="40"/>
  <c r="F26" i="40"/>
  <c r="AB25" i="40"/>
  <c r="F25" i="40"/>
  <c r="AB24" i="40"/>
  <c r="F24" i="40"/>
  <c r="AB23" i="40"/>
  <c r="F23" i="40"/>
  <c r="AB22" i="40"/>
  <c r="AC22" i="40" s="1"/>
  <c r="F22" i="40"/>
  <c r="AB21" i="40"/>
  <c r="F21" i="40"/>
  <c r="AC21" i="40" s="1"/>
  <c r="AB20" i="40"/>
  <c r="F20" i="40"/>
  <c r="AB19" i="40"/>
  <c r="F19" i="40"/>
  <c r="AB18" i="40"/>
  <c r="F18" i="40"/>
  <c r="AB17" i="40"/>
  <c r="F17" i="40"/>
  <c r="AC17" i="40" s="1"/>
  <c r="AB16" i="40"/>
  <c r="F16" i="40"/>
  <c r="AB15" i="40"/>
  <c r="F15" i="40"/>
  <c r="AC15" i="40" s="1"/>
  <c r="AB14" i="40"/>
  <c r="AC14" i="40" s="1"/>
  <c r="F14" i="40"/>
  <c r="AB13" i="40"/>
  <c r="AC13" i="40" s="1"/>
  <c r="F13" i="40"/>
  <c r="AB12" i="40"/>
  <c r="F12" i="40"/>
  <c r="AB11" i="40"/>
  <c r="F11" i="40"/>
  <c r="AB10" i="40"/>
  <c r="F10" i="40"/>
  <c r="AC9" i="40"/>
  <c r="AB9" i="40"/>
  <c r="F9" i="40"/>
  <c r="AB8" i="40"/>
  <c r="F8" i="40"/>
  <c r="L57" i="39"/>
  <c r="M57" i="39" s="1"/>
  <c r="L50" i="39"/>
  <c r="M50" i="39" s="1"/>
  <c r="L55" i="39"/>
  <c r="M55" i="39" s="1"/>
  <c r="L54" i="39"/>
  <c r="M54" i="39" s="1"/>
  <c r="J39" i="39"/>
  <c r="I39" i="39"/>
  <c r="H39" i="39"/>
  <c r="L46" i="39" s="1"/>
  <c r="M46" i="39" s="1"/>
  <c r="G39" i="39"/>
  <c r="E39" i="39"/>
  <c r="D39" i="39"/>
  <c r="C39" i="39"/>
  <c r="AB38" i="39"/>
  <c r="F38" i="39"/>
  <c r="AB37" i="39"/>
  <c r="F37" i="39"/>
  <c r="AB36" i="39"/>
  <c r="F36" i="39"/>
  <c r="AB35" i="39"/>
  <c r="F35" i="39"/>
  <c r="AB34" i="39"/>
  <c r="F34" i="39"/>
  <c r="AB33" i="39"/>
  <c r="F33" i="39"/>
  <c r="AB32" i="39"/>
  <c r="F32" i="39"/>
  <c r="AB31" i="39"/>
  <c r="F31" i="39"/>
  <c r="AB30" i="39"/>
  <c r="F30" i="39"/>
  <c r="AB29" i="39"/>
  <c r="AC29" i="39" s="1"/>
  <c r="F29" i="39"/>
  <c r="AB28" i="39"/>
  <c r="F28" i="39"/>
  <c r="AB27" i="39"/>
  <c r="F27" i="39"/>
  <c r="AB26" i="39"/>
  <c r="F26" i="39"/>
  <c r="AC25" i="39"/>
  <c r="AB25" i="39"/>
  <c r="F25" i="39"/>
  <c r="AB24" i="39"/>
  <c r="F24" i="39"/>
  <c r="AB23" i="39"/>
  <c r="F23" i="39"/>
  <c r="AB22" i="39"/>
  <c r="F22" i="39"/>
  <c r="AB21" i="39"/>
  <c r="F21" i="39"/>
  <c r="AB20" i="39"/>
  <c r="F20" i="39"/>
  <c r="AB19" i="39"/>
  <c r="F19" i="39"/>
  <c r="AB18" i="39"/>
  <c r="F18" i="39"/>
  <c r="AB17" i="39"/>
  <c r="F17" i="39"/>
  <c r="AB16" i="39"/>
  <c r="F16" i="39"/>
  <c r="AB15" i="39"/>
  <c r="F15" i="39"/>
  <c r="AB14" i="39"/>
  <c r="F14" i="39"/>
  <c r="AB13" i="39"/>
  <c r="AC13" i="39" s="1"/>
  <c r="F13" i="39"/>
  <c r="AB12" i="39"/>
  <c r="F12" i="39"/>
  <c r="AB11" i="39"/>
  <c r="F11" i="39"/>
  <c r="AB10" i="39"/>
  <c r="F10" i="39"/>
  <c r="AB9" i="39"/>
  <c r="AC9" i="39" s="1"/>
  <c r="F9" i="39"/>
  <c r="AB8" i="39"/>
  <c r="F8" i="39"/>
  <c r="L53" i="38"/>
  <c r="L57" i="38"/>
  <c r="M57" i="38" s="1"/>
  <c r="L50" i="38"/>
  <c r="M50" i="38" s="1"/>
  <c r="L55" i="38"/>
  <c r="M55" i="38" s="1"/>
  <c r="L54" i="38"/>
  <c r="L45" i="38"/>
  <c r="J39" i="38"/>
  <c r="I39" i="38"/>
  <c r="H39" i="38"/>
  <c r="G39" i="38"/>
  <c r="E39" i="38"/>
  <c r="D39" i="38"/>
  <c r="C39" i="38"/>
  <c r="AB38" i="38"/>
  <c r="F38" i="38"/>
  <c r="AB37" i="38"/>
  <c r="F37" i="38"/>
  <c r="AB36" i="38"/>
  <c r="F36" i="38"/>
  <c r="AB35" i="38"/>
  <c r="F35" i="38"/>
  <c r="AB34" i="38"/>
  <c r="F34" i="38"/>
  <c r="AB33" i="38"/>
  <c r="F33" i="38"/>
  <c r="AB32" i="38"/>
  <c r="F32" i="38"/>
  <c r="AB31" i="38"/>
  <c r="F31" i="38"/>
  <c r="AB30" i="38"/>
  <c r="F30" i="38"/>
  <c r="AB29" i="38"/>
  <c r="F29" i="38"/>
  <c r="AB28" i="38"/>
  <c r="F28" i="38"/>
  <c r="AB27" i="38"/>
  <c r="F27" i="38"/>
  <c r="AB26" i="38"/>
  <c r="F26" i="38"/>
  <c r="AB25" i="38"/>
  <c r="F25" i="38"/>
  <c r="AC25" i="38" s="1"/>
  <c r="AB24" i="38"/>
  <c r="F24" i="38"/>
  <c r="AB23" i="38"/>
  <c r="F23" i="38"/>
  <c r="AB22" i="38"/>
  <c r="F22" i="38"/>
  <c r="AC22" i="38" s="1"/>
  <c r="AB21" i="38"/>
  <c r="AC21" i="38" s="1"/>
  <c r="F21" i="38"/>
  <c r="AB20" i="38"/>
  <c r="AC20" i="38" s="1"/>
  <c r="F20" i="38"/>
  <c r="AB19" i="38"/>
  <c r="F19" i="38"/>
  <c r="AB18" i="38"/>
  <c r="F18" i="38"/>
  <c r="AB17" i="38"/>
  <c r="F17" i="38"/>
  <c r="AB16" i="38"/>
  <c r="AC16" i="38" s="1"/>
  <c r="F16" i="38"/>
  <c r="AB15" i="38"/>
  <c r="F15" i="38"/>
  <c r="AB14" i="38"/>
  <c r="F14" i="38"/>
  <c r="AB13" i="38"/>
  <c r="F13" i="38"/>
  <c r="AB12" i="38"/>
  <c r="F12" i="38"/>
  <c r="AB11" i="38"/>
  <c r="F11" i="38"/>
  <c r="AB10" i="38"/>
  <c r="F10" i="38"/>
  <c r="AC9" i="38"/>
  <c r="AB9" i="38"/>
  <c r="F9" i="38"/>
  <c r="AB8" i="38"/>
  <c r="F8" i="38"/>
  <c r="L57" i="37"/>
  <c r="M57" i="37" s="1"/>
  <c r="L50" i="37"/>
  <c r="M50" i="37" s="1"/>
  <c r="L55" i="37"/>
  <c r="M55" i="37" s="1"/>
  <c r="L54" i="37"/>
  <c r="M54" i="37" s="1"/>
  <c r="N39" i="37"/>
  <c r="M39" i="37"/>
  <c r="L39" i="37"/>
  <c r="K39" i="37"/>
  <c r="J39" i="37"/>
  <c r="L48" i="37" s="1"/>
  <c r="M48" i="37" s="1"/>
  <c r="I39" i="37"/>
  <c r="H39" i="37"/>
  <c r="G39" i="37"/>
  <c r="E39" i="37"/>
  <c r="D39" i="37"/>
  <c r="C39" i="37"/>
  <c r="AB38" i="37"/>
  <c r="F38" i="37"/>
  <c r="AB37" i="37"/>
  <c r="F37" i="37"/>
  <c r="AC37" i="37" s="1"/>
  <c r="AB36" i="37"/>
  <c r="F36" i="37"/>
  <c r="AB35" i="37"/>
  <c r="F35" i="37"/>
  <c r="AB34" i="37"/>
  <c r="AC34" i="37" s="1"/>
  <c r="F34" i="37"/>
  <c r="AB33" i="37"/>
  <c r="F33" i="37"/>
  <c r="AB32" i="37"/>
  <c r="F32" i="37"/>
  <c r="AB31" i="37"/>
  <c r="F31" i="37"/>
  <c r="AB30" i="37"/>
  <c r="F30" i="37"/>
  <c r="AB29" i="37"/>
  <c r="AC29" i="37" s="1"/>
  <c r="F29" i="37"/>
  <c r="AB28" i="37"/>
  <c r="F28" i="37"/>
  <c r="AB27" i="37"/>
  <c r="F27" i="37"/>
  <c r="AC27" i="37" s="1"/>
  <c r="AB26" i="37"/>
  <c r="F26" i="37"/>
  <c r="AB25" i="37"/>
  <c r="F25" i="37"/>
  <c r="AB24" i="37"/>
  <c r="F24" i="37"/>
  <c r="AB23" i="37"/>
  <c r="F23" i="37"/>
  <c r="AB22" i="37"/>
  <c r="F22" i="37"/>
  <c r="AC21" i="37"/>
  <c r="AB21" i="37"/>
  <c r="F21" i="37"/>
  <c r="AB20" i="37"/>
  <c r="F20" i="37"/>
  <c r="AB19" i="37"/>
  <c r="F19" i="37"/>
  <c r="AB18" i="37"/>
  <c r="F18" i="37"/>
  <c r="AB17" i="37"/>
  <c r="F17" i="37"/>
  <c r="AB16" i="37"/>
  <c r="F16" i="37"/>
  <c r="AB15" i="37"/>
  <c r="F15" i="37"/>
  <c r="AB14" i="37"/>
  <c r="F14" i="37"/>
  <c r="AB13" i="37"/>
  <c r="F13" i="37"/>
  <c r="AC13" i="37" s="1"/>
  <c r="AB12" i="37"/>
  <c r="F12" i="37"/>
  <c r="AB11" i="37"/>
  <c r="F11" i="37"/>
  <c r="AC11" i="37" s="1"/>
  <c r="AB10" i="37"/>
  <c r="AC10" i="37" s="1"/>
  <c r="F10" i="37"/>
  <c r="AB9" i="37"/>
  <c r="AC9" i="37" s="1"/>
  <c r="F9" i="37"/>
  <c r="AB8" i="37"/>
  <c r="F8" i="37"/>
  <c r="L57" i="36"/>
  <c r="M57" i="36" s="1"/>
  <c r="L50" i="36"/>
  <c r="M50" i="36" s="1"/>
  <c r="L55" i="36"/>
  <c r="M55" i="36" s="1"/>
  <c r="L54" i="36"/>
  <c r="M54" i="36" s="1"/>
  <c r="N39" i="36"/>
  <c r="M39" i="36"/>
  <c r="L39" i="36"/>
  <c r="K39" i="36"/>
  <c r="J39" i="36"/>
  <c r="L48" i="36" s="1"/>
  <c r="M48" i="36" s="1"/>
  <c r="I39" i="36"/>
  <c r="L47" i="36" s="1"/>
  <c r="M47" i="36" s="1"/>
  <c r="H39" i="36"/>
  <c r="G39" i="36"/>
  <c r="E39" i="36"/>
  <c r="D39" i="36"/>
  <c r="C39" i="36"/>
  <c r="AB38" i="36"/>
  <c r="F38" i="36"/>
  <c r="AB37" i="36"/>
  <c r="F37" i="36"/>
  <c r="AC37" i="36" s="1"/>
  <c r="AB36" i="36"/>
  <c r="F36" i="36"/>
  <c r="AB35" i="36"/>
  <c r="F35" i="36"/>
  <c r="AB34" i="36"/>
  <c r="F34" i="36"/>
  <c r="AC34" i="36" s="1"/>
  <c r="AB33" i="36"/>
  <c r="F33" i="36"/>
  <c r="AB32" i="36"/>
  <c r="F32" i="36"/>
  <c r="AB31" i="36"/>
  <c r="F31" i="36"/>
  <c r="AB30" i="36"/>
  <c r="F30" i="36"/>
  <c r="AB29" i="36"/>
  <c r="AC29" i="36" s="1"/>
  <c r="F29" i="36"/>
  <c r="AB28" i="36"/>
  <c r="F28" i="36"/>
  <c r="AB27" i="36"/>
  <c r="F27" i="36"/>
  <c r="AC27" i="36" s="1"/>
  <c r="AB26" i="36"/>
  <c r="F26" i="36"/>
  <c r="AB25" i="36"/>
  <c r="F25" i="36"/>
  <c r="AB24" i="36"/>
  <c r="F24" i="36"/>
  <c r="AB23" i="36"/>
  <c r="F23" i="36"/>
  <c r="AC23" i="36" s="1"/>
  <c r="AB22" i="36"/>
  <c r="F22" i="36"/>
  <c r="AB21" i="36"/>
  <c r="F21" i="36"/>
  <c r="AB20" i="36"/>
  <c r="F20" i="36"/>
  <c r="AB19" i="36"/>
  <c r="F19" i="36"/>
  <c r="AB18" i="36"/>
  <c r="F18" i="36"/>
  <c r="AC18" i="36" s="1"/>
  <c r="AB17" i="36"/>
  <c r="AC17" i="36" s="1"/>
  <c r="F17" i="36"/>
  <c r="AB16" i="36"/>
  <c r="F16" i="36"/>
  <c r="AB15" i="36"/>
  <c r="F15" i="36"/>
  <c r="AB14" i="36"/>
  <c r="F14" i="36"/>
  <c r="AC13" i="36"/>
  <c r="AB13" i="36"/>
  <c r="F13" i="36"/>
  <c r="AB12" i="36"/>
  <c r="F12" i="36"/>
  <c r="AB11" i="36"/>
  <c r="F11" i="36"/>
  <c r="AC11" i="36" s="1"/>
  <c r="AB10" i="36"/>
  <c r="F10" i="36"/>
  <c r="AB9" i="36"/>
  <c r="AC9" i="36" s="1"/>
  <c r="F9" i="36"/>
  <c r="AB8" i="36"/>
  <c r="F8" i="36"/>
  <c r="AA39" i="35"/>
  <c r="Z39" i="35"/>
  <c r="Y39" i="35"/>
  <c r="X39" i="35"/>
  <c r="W39" i="35"/>
  <c r="V39" i="35"/>
  <c r="U39" i="35"/>
  <c r="T39" i="35"/>
  <c r="S39" i="35"/>
  <c r="R39" i="35"/>
  <c r="L57" i="35" s="1"/>
  <c r="M57" i="35" s="1"/>
  <c r="Q39" i="35"/>
  <c r="L50" i="35" s="1"/>
  <c r="M50" i="35" s="1"/>
  <c r="P39" i="35"/>
  <c r="L55" i="35" s="1"/>
  <c r="M55" i="35" s="1"/>
  <c r="O39" i="35"/>
  <c r="N39" i="35"/>
  <c r="M39" i="35"/>
  <c r="L39" i="35"/>
  <c r="K39" i="35"/>
  <c r="J39" i="35"/>
  <c r="I39" i="35"/>
  <c r="H39" i="35"/>
  <c r="L46" i="35" s="1"/>
  <c r="M46" i="35" s="1"/>
  <c r="G39" i="35"/>
  <c r="E39" i="35"/>
  <c r="D39" i="35"/>
  <c r="C39" i="35"/>
  <c r="AB38" i="35"/>
  <c r="F38" i="35"/>
  <c r="AB37" i="35"/>
  <c r="F37" i="35"/>
  <c r="AB36" i="35"/>
  <c r="F36" i="35"/>
  <c r="AB35" i="35"/>
  <c r="F35" i="35"/>
  <c r="AB34" i="35"/>
  <c r="F34" i="35"/>
  <c r="AC34" i="35" s="1"/>
  <c r="AB33" i="35"/>
  <c r="F33" i="35"/>
  <c r="AB32" i="35"/>
  <c r="F32" i="35"/>
  <c r="AC32" i="35" s="1"/>
  <c r="AB31" i="35"/>
  <c r="F31" i="35"/>
  <c r="AB30" i="35"/>
  <c r="F30" i="35"/>
  <c r="AC30" i="35" s="1"/>
  <c r="AB29" i="35"/>
  <c r="F29" i="35"/>
  <c r="AB28" i="35"/>
  <c r="F28" i="35"/>
  <c r="AC28" i="35" s="1"/>
  <c r="AB27" i="35"/>
  <c r="F27" i="35"/>
  <c r="AB26" i="35"/>
  <c r="F26" i="35"/>
  <c r="AC26" i="35" s="1"/>
  <c r="AB25" i="35"/>
  <c r="F25" i="35"/>
  <c r="AB24" i="35"/>
  <c r="F24" i="35"/>
  <c r="AB23" i="35"/>
  <c r="F23" i="35"/>
  <c r="AB22" i="35"/>
  <c r="F22" i="35"/>
  <c r="AB21" i="35"/>
  <c r="F21" i="35"/>
  <c r="AB20" i="35"/>
  <c r="F20" i="35"/>
  <c r="AB19" i="35"/>
  <c r="F19" i="35"/>
  <c r="AB18" i="35"/>
  <c r="F18" i="35"/>
  <c r="AC18" i="35" s="1"/>
  <c r="AB17" i="35"/>
  <c r="AC17" i="35" s="1"/>
  <c r="F17" i="35"/>
  <c r="AB16" i="35"/>
  <c r="F16" i="35"/>
  <c r="AB15" i="35"/>
  <c r="F15" i="35"/>
  <c r="AB14" i="35"/>
  <c r="F14" i="35"/>
  <c r="AC14" i="35" s="1"/>
  <c r="AB13" i="35"/>
  <c r="AC13" i="35" s="1"/>
  <c r="F13" i="35"/>
  <c r="AB12" i="35"/>
  <c r="F12" i="35"/>
  <c r="AB11" i="35"/>
  <c r="F11" i="35"/>
  <c r="AB10" i="35"/>
  <c r="F10" i="35"/>
  <c r="AC10" i="35" s="1"/>
  <c r="AB9" i="35"/>
  <c r="AC9" i="35" s="1"/>
  <c r="F9" i="35"/>
  <c r="AB8" i="35"/>
  <c r="F8" i="35"/>
  <c r="AA38" i="34"/>
  <c r="Z38" i="34"/>
  <c r="Y38" i="34"/>
  <c r="X38" i="34"/>
  <c r="W38" i="34"/>
  <c r="V38" i="34"/>
  <c r="U38" i="34"/>
  <c r="T38" i="34"/>
  <c r="S38" i="34"/>
  <c r="R38" i="34"/>
  <c r="L57" i="34" s="1"/>
  <c r="M57" i="34" s="1"/>
  <c r="Q38" i="34"/>
  <c r="L50" i="34" s="1"/>
  <c r="M50" i="34" s="1"/>
  <c r="P38" i="34"/>
  <c r="L55" i="34" s="1"/>
  <c r="M55" i="34" s="1"/>
  <c r="O38" i="34"/>
  <c r="L54" i="34" s="1"/>
  <c r="M54" i="34" s="1"/>
  <c r="N38" i="34"/>
  <c r="M38" i="34"/>
  <c r="L38" i="34"/>
  <c r="K38" i="34"/>
  <c r="J38" i="34"/>
  <c r="I38" i="34"/>
  <c r="L47" i="34" s="1"/>
  <c r="M47" i="34" s="1"/>
  <c r="H38" i="34"/>
  <c r="G38" i="34"/>
  <c r="E38" i="34"/>
  <c r="D38" i="34"/>
  <c r="C38" i="34"/>
  <c r="AB37" i="34"/>
  <c r="F37" i="34"/>
  <c r="AB36" i="34"/>
  <c r="F36" i="34"/>
  <c r="AC36" i="34" s="1"/>
  <c r="AB35" i="34"/>
  <c r="F35" i="34"/>
  <c r="AB34" i="34"/>
  <c r="F34" i="34"/>
  <c r="AB33" i="34"/>
  <c r="F33" i="34"/>
  <c r="AC33" i="34" s="1"/>
  <c r="AB32" i="34"/>
  <c r="F32" i="34"/>
  <c r="AB31" i="34"/>
  <c r="F31" i="34"/>
  <c r="AB30" i="34"/>
  <c r="F30" i="34"/>
  <c r="AB29" i="34"/>
  <c r="F29" i="34"/>
  <c r="AB28" i="34"/>
  <c r="F28" i="34"/>
  <c r="AB27" i="34"/>
  <c r="F27" i="34"/>
  <c r="AC27" i="34" s="1"/>
  <c r="AB26" i="34"/>
  <c r="F26" i="34"/>
  <c r="AB25" i="34"/>
  <c r="F25" i="34"/>
  <c r="AC25" i="34" s="1"/>
  <c r="AB24" i="34"/>
  <c r="F24" i="34"/>
  <c r="AB23" i="34"/>
  <c r="F23" i="34"/>
  <c r="AC23" i="34" s="1"/>
  <c r="AB22" i="34"/>
  <c r="F22" i="34"/>
  <c r="AB21" i="34"/>
  <c r="F21" i="34"/>
  <c r="AC21" i="34" s="1"/>
  <c r="AB20" i="34"/>
  <c r="F20" i="34"/>
  <c r="AB19" i="34"/>
  <c r="F19" i="34"/>
  <c r="AB18" i="34"/>
  <c r="F18" i="34"/>
  <c r="AB17" i="34"/>
  <c r="F17" i="34"/>
  <c r="AB16" i="34"/>
  <c r="F16" i="34"/>
  <c r="AB15" i="34"/>
  <c r="F15" i="34"/>
  <c r="AB14" i="34"/>
  <c r="F14" i="34"/>
  <c r="AB13" i="34"/>
  <c r="F13" i="34"/>
  <c r="AC13" i="34" s="1"/>
  <c r="AB12" i="34"/>
  <c r="F12" i="34"/>
  <c r="AB11" i="34"/>
  <c r="F11" i="34"/>
  <c r="AB10" i="34"/>
  <c r="F10" i="34"/>
  <c r="AB9" i="34"/>
  <c r="F9" i="34"/>
  <c r="AB8" i="34"/>
  <c r="F8" i="34"/>
  <c r="AA39" i="33"/>
  <c r="Z39" i="33"/>
  <c r="Y39" i="33"/>
  <c r="X39" i="33"/>
  <c r="W39" i="33"/>
  <c r="V39" i="33"/>
  <c r="U39" i="33"/>
  <c r="T39" i="33"/>
  <c r="S39" i="33"/>
  <c r="R39" i="33"/>
  <c r="L57" i="33" s="1"/>
  <c r="M57" i="33" s="1"/>
  <c r="Q39" i="33"/>
  <c r="L50" i="33" s="1"/>
  <c r="M50" i="33" s="1"/>
  <c r="P39" i="33"/>
  <c r="L55" i="33" s="1"/>
  <c r="M55" i="33" s="1"/>
  <c r="O39" i="33"/>
  <c r="N39" i="33"/>
  <c r="M39" i="33"/>
  <c r="L39" i="33"/>
  <c r="K39" i="33"/>
  <c r="J39" i="33"/>
  <c r="I39" i="33"/>
  <c r="H39" i="33"/>
  <c r="L46" i="33" s="1"/>
  <c r="M46" i="33" s="1"/>
  <c r="G39" i="33"/>
  <c r="E39" i="33"/>
  <c r="D39" i="33"/>
  <c r="C39" i="33"/>
  <c r="AB38" i="33"/>
  <c r="F38" i="33"/>
  <c r="AB37" i="33"/>
  <c r="F37" i="33"/>
  <c r="AB36" i="33"/>
  <c r="F36" i="33"/>
  <c r="AB35" i="33"/>
  <c r="F35" i="33"/>
  <c r="AB34" i="33"/>
  <c r="F34" i="33"/>
  <c r="AC34" i="33" s="1"/>
  <c r="AB33" i="33"/>
  <c r="F33" i="33"/>
  <c r="AB32" i="33"/>
  <c r="F32" i="33"/>
  <c r="AC32" i="33" s="1"/>
  <c r="AB31" i="33"/>
  <c r="F31" i="33"/>
  <c r="AB30" i="33"/>
  <c r="F30" i="33"/>
  <c r="AC30" i="33" s="1"/>
  <c r="AB29" i="33"/>
  <c r="F29" i="33"/>
  <c r="AB28" i="33"/>
  <c r="F28" i="33"/>
  <c r="AB27" i="33"/>
  <c r="F27" i="33"/>
  <c r="AB26" i="33"/>
  <c r="F26" i="33"/>
  <c r="AB25" i="33"/>
  <c r="F25" i="33"/>
  <c r="AB24" i="33"/>
  <c r="F24" i="33"/>
  <c r="AB23" i="33"/>
  <c r="AC23" i="33" s="1"/>
  <c r="F23" i="33"/>
  <c r="AB22" i="33"/>
  <c r="F22" i="33"/>
  <c r="AC22" i="33" s="1"/>
  <c r="AB21" i="33"/>
  <c r="F21" i="33"/>
  <c r="AC21" i="33" s="1"/>
  <c r="AB20" i="33"/>
  <c r="F20" i="33"/>
  <c r="AB19" i="33"/>
  <c r="F19" i="33"/>
  <c r="AC19" i="33" s="1"/>
  <c r="AB18" i="33"/>
  <c r="F18" i="33"/>
  <c r="AC18" i="33" s="1"/>
  <c r="AB17" i="33"/>
  <c r="F17" i="33"/>
  <c r="AB16" i="33"/>
  <c r="F16" i="33"/>
  <c r="AC16" i="33" s="1"/>
  <c r="AB15" i="33"/>
  <c r="F15" i="33"/>
  <c r="AB14" i="33"/>
  <c r="AC14" i="33" s="1"/>
  <c r="F14" i="33"/>
  <c r="AB13" i="33"/>
  <c r="F13" i="33"/>
  <c r="AB12" i="33"/>
  <c r="F12" i="33"/>
  <c r="AB11" i="33"/>
  <c r="F11" i="33"/>
  <c r="AB10" i="33"/>
  <c r="F10" i="33"/>
  <c r="AB9" i="33"/>
  <c r="F9" i="33"/>
  <c r="AB8" i="33"/>
  <c r="F8" i="33"/>
  <c r="AA38" i="32"/>
  <c r="Z38" i="32"/>
  <c r="Y38" i="32"/>
  <c r="X38" i="32"/>
  <c r="W38" i="32"/>
  <c r="V38" i="32"/>
  <c r="U38" i="32"/>
  <c r="T38" i="32"/>
  <c r="S38" i="32"/>
  <c r="R38" i="32"/>
  <c r="L57" i="32" s="1"/>
  <c r="M57" i="32" s="1"/>
  <c r="Q38" i="32"/>
  <c r="L50" i="32" s="1"/>
  <c r="M50" i="32" s="1"/>
  <c r="P38" i="32"/>
  <c r="L55" i="32" s="1"/>
  <c r="M55" i="32" s="1"/>
  <c r="O38" i="32"/>
  <c r="L54" i="32" s="1"/>
  <c r="M54" i="32" s="1"/>
  <c r="N38" i="32"/>
  <c r="M38" i="32"/>
  <c r="L38" i="32"/>
  <c r="K38" i="32"/>
  <c r="J38" i="32"/>
  <c r="I38" i="32"/>
  <c r="H38" i="32"/>
  <c r="L46" i="32" s="1"/>
  <c r="M46" i="32" s="1"/>
  <c r="G38" i="32"/>
  <c r="E38" i="32"/>
  <c r="D38" i="32"/>
  <c r="C38" i="32"/>
  <c r="AB37" i="32"/>
  <c r="AC37" i="32" s="1"/>
  <c r="F37" i="32"/>
  <c r="AB36" i="32"/>
  <c r="F36" i="32"/>
  <c r="AB35" i="32"/>
  <c r="F35" i="32"/>
  <c r="AB34" i="32"/>
  <c r="F34" i="32"/>
  <c r="AC33" i="32"/>
  <c r="AB33" i="32"/>
  <c r="F33" i="32"/>
  <c r="AB32" i="32"/>
  <c r="F32" i="32"/>
  <c r="AB31" i="32"/>
  <c r="F31" i="32"/>
  <c r="AC31" i="32" s="1"/>
  <c r="AB30" i="32"/>
  <c r="F30" i="32"/>
  <c r="AB29" i="32"/>
  <c r="F29" i="32"/>
  <c r="AC29" i="32" s="1"/>
  <c r="AB28" i="32"/>
  <c r="F28" i="32"/>
  <c r="AB27" i="32"/>
  <c r="F27" i="32"/>
  <c r="AC27" i="32" s="1"/>
  <c r="AB26" i="32"/>
  <c r="F26" i="32"/>
  <c r="AB25" i="32"/>
  <c r="F25" i="32"/>
  <c r="AC25" i="32" s="1"/>
  <c r="AB24" i="32"/>
  <c r="F24" i="32"/>
  <c r="AB23" i="32"/>
  <c r="F23" i="32"/>
  <c r="AB22" i="32"/>
  <c r="F22" i="32"/>
  <c r="AB21" i="32"/>
  <c r="F21" i="32"/>
  <c r="AB20" i="32"/>
  <c r="F20" i="32"/>
  <c r="AB19" i="32"/>
  <c r="F19" i="32"/>
  <c r="AB18" i="32"/>
  <c r="F18" i="32"/>
  <c r="AB17" i="32"/>
  <c r="F17" i="32"/>
  <c r="AC17" i="32" s="1"/>
  <c r="AB16" i="32"/>
  <c r="AC16" i="32" s="1"/>
  <c r="F16" i="32"/>
  <c r="AB15" i="32"/>
  <c r="F15" i="32"/>
  <c r="AB14" i="32"/>
  <c r="F14" i="32"/>
  <c r="AB13" i="32"/>
  <c r="F13" i="32"/>
  <c r="AB12" i="32"/>
  <c r="AC12" i="32" s="1"/>
  <c r="F12" i="32"/>
  <c r="AB11" i="32"/>
  <c r="F11" i="32"/>
  <c r="AB10" i="32"/>
  <c r="F10" i="32"/>
  <c r="AB9" i="32"/>
  <c r="AC9" i="32" s="1"/>
  <c r="F9" i="32"/>
  <c r="AB8" i="32"/>
  <c r="F8" i="32"/>
  <c r="AA39" i="31"/>
  <c r="Z39" i="31"/>
  <c r="Y39" i="31"/>
  <c r="X39" i="31"/>
  <c r="W39" i="31"/>
  <c r="V39" i="31"/>
  <c r="U39" i="31"/>
  <c r="T39" i="31"/>
  <c r="S39" i="31"/>
  <c r="R39" i="31"/>
  <c r="L57" i="31" s="1"/>
  <c r="M57" i="31" s="1"/>
  <c r="Q39" i="31"/>
  <c r="L50" i="31" s="1"/>
  <c r="M50" i="31" s="1"/>
  <c r="P39" i="31"/>
  <c r="L55" i="31" s="1"/>
  <c r="M55" i="31" s="1"/>
  <c r="O39" i="31"/>
  <c r="N39" i="31"/>
  <c r="M39" i="31"/>
  <c r="L39" i="31"/>
  <c r="K39" i="31"/>
  <c r="J39" i="31"/>
  <c r="I39" i="31"/>
  <c r="H39" i="31"/>
  <c r="G39" i="31"/>
  <c r="E39" i="31"/>
  <c r="D39" i="31"/>
  <c r="C39" i="31"/>
  <c r="AB38" i="31"/>
  <c r="F38" i="31"/>
  <c r="AB37" i="31"/>
  <c r="F37" i="31"/>
  <c r="AB36" i="31"/>
  <c r="AC36" i="31" s="1"/>
  <c r="F36" i="31"/>
  <c r="AB35" i="31"/>
  <c r="F35" i="31"/>
  <c r="AB34" i="31"/>
  <c r="F34" i="31"/>
  <c r="AC34" i="31" s="1"/>
  <c r="AB33" i="31"/>
  <c r="F33" i="31"/>
  <c r="AB32" i="31"/>
  <c r="F32" i="31"/>
  <c r="AB31" i="31"/>
  <c r="F31" i="31"/>
  <c r="AB30" i="31"/>
  <c r="F30" i="31"/>
  <c r="AC30" i="31" s="1"/>
  <c r="AB29" i="31"/>
  <c r="F29" i="31"/>
  <c r="AB28" i="31"/>
  <c r="F28" i="31"/>
  <c r="AB27" i="31"/>
  <c r="F27" i="31"/>
  <c r="AB26" i="31"/>
  <c r="F26" i="31"/>
  <c r="AB25" i="31"/>
  <c r="F25" i="31"/>
  <c r="AB24" i="31"/>
  <c r="AC24" i="31" s="1"/>
  <c r="F24" i="31"/>
  <c r="AB23" i="31"/>
  <c r="F23" i="31"/>
  <c r="AB22" i="31"/>
  <c r="F22" i="31"/>
  <c r="AB21" i="31"/>
  <c r="F21" i="31"/>
  <c r="AB20" i="31"/>
  <c r="F20" i="31"/>
  <c r="AC20" i="31" s="1"/>
  <c r="AB19" i="31"/>
  <c r="F19" i="31"/>
  <c r="AB18" i="31"/>
  <c r="F18" i="31"/>
  <c r="AB17" i="31"/>
  <c r="F17" i="31"/>
  <c r="AB16" i="31"/>
  <c r="F16" i="31"/>
  <c r="AC16" i="31" s="1"/>
  <c r="AB15" i="31"/>
  <c r="F15" i="31"/>
  <c r="AB14" i="31"/>
  <c r="F14" i="31"/>
  <c r="AB13" i="31"/>
  <c r="F13" i="31"/>
  <c r="AB12" i="31"/>
  <c r="F12" i="31"/>
  <c r="AC12" i="31" s="1"/>
  <c r="AB11" i="31"/>
  <c r="F11" i="31"/>
  <c r="AC11" i="31" s="1"/>
  <c r="AB10" i="31"/>
  <c r="F10" i="31"/>
  <c r="AB9" i="31"/>
  <c r="F9" i="31"/>
  <c r="AC9" i="31" s="1"/>
  <c r="AB8" i="31"/>
  <c r="F8" i="31"/>
  <c r="AC38" i="40" l="1"/>
  <c r="AA41" i="40" s="1"/>
  <c r="AC35" i="33"/>
  <c r="AA41" i="33" s="1"/>
  <c r="AC36" i="36"/>
  <c r="AC23" i="31"/>
  <c r="AC27" i="31"/>
  <c r="AC13" i="33"/>
  <c r="AC24" i="33"/>
  <c r="AC31" i="33"/>
  <c r="AC16" i="34"/>
  <c r="AC21" i="36"/>
  <c r="AC25" i="36"/>
  <c r="AC32" i="38"/>
  <c r="AC36" i="38"/>
  <c r="AA41" i="38" s="1"/>
  <c r="AC26" i="39"/>
  <c r="AC28" i="40"/>
  <c r="AC8" i="31"/>
  <c r="AC28" i="31"/>
  <c r="AC32" i="31"/>
  <c r="AC13" i="32"/>
  <c r="AC24" i="32"/>
  <c r="AC28" i="32"/>
  <c r="AC32" i="32"/>
  <c r="AC10" i="33"/>
  <c r="AC29" i="33"/>
  <c r="AC9" i="34"/>
  <c r="AC33" i="36"/>
  <c r="AC18" i="37"/>
  <c r="AC37" i="38"/>
  <c r="AC35" i="39"/>
  <c r="AC10" i="40"/>
  <c r="AC36" i="27"/>
  <c r="AC17" i="34"/>
  <c r="AC29" i="34"/>
  <c r="AC22" i="35"/>
  <c r="AC19" i="37"/>
  <c r="AC26" i="37"/>
  <c r="AC21" i="31"/>
  <c r="AC25" i="31"/>
  <c r="AC21" i="32"/>
  <c r="AC11" i="33"/>
  <c r="AC26" i="33"/>
  <c r="AC14" i="34"/>
  <c r="AC23" i="35"/>
  <c r="AC38" i="35"/>
  <c r="AA41" i="35" s="1"/>
  <c r="AC28" i="39"/>
  <c r="AC26" i="40"/>
  <c r="AC14" i="31"/>
  <c r="AC18" i="31"/>
  <c r="AC34" i="34"/>
  <c r="AC12" i="35"/>
  <c r="AC16" i="35"/>
  <c r="AC35" i="37"/>
  <c r="F39" i="38"/>
  <c r="AC11" i="32"/>
  <c r="AC15" i="32"/>
  <c r="AC8" i="33"/>
  <c r="AC15" i="33"/>
  <c r="AC27" i="33"/>
  <c r="AC38" i="33"/>
  <c r="AC20" i="36"/>
  <c r="AC33" i="39"/>
  <c r="AC37" i="39"/>
  <c r="AC12" i="40"/>
  <c r="M45" i="38"/>
  <c r="M54" i="38"/>
  <c r="M53" i="38"/>
  <c r="AC18" i="40"/>
  <c r="AC20" i="40"/>
  <c r="AC23" i="40"/>
  <c r="AC25" i="40"/>
  <c r="AC34" i="40"/>
  <c r="AC36" i="40"/>
  <c r="AC19" i="35"/>
  <c r="AC35" i="35"/>
  <c r="AC37" i="35"/>
  <c r="AC17" i="39"/>
  <c r="AC19" i="39"/>
  <c r="AC21" i="39"/>
  <c r="AC10" i="39"/>
  <c r="AC12" i="39"/>
  <c r="AC11" i="34"/>
  <c r="AC18" i="34"/>
  <c r="AC20" i="34"/>
  <c r="AC30" i="34"/>
  <c r="AC32" i="34"/>
  <c r="L44" i="34"/>
  <c r="M44" i="34" s="1"/>
  <c r="AC10" i="38"/>
  <c r="AC29" i="38"/>
  <c r="AC31" i="38"/>
  <c r="AC33" i="38"/>
  <c r="AC35" i="38"/>
  <c r="AC13" i="38"/>
  <c r="AC15" i="38"/>
  <c r="AC17" i="38"/>
  <c r="AC19" i="38"/>
  <c r="AC26" i="38"/>
  <c r="AC37" i="33"/>
  <c r="L47" i="33"/>
  <c r="M47" i="33" s="1"/>
  <c r="AC14" i="37"/>
  <c r="AC16" i="37"/>
  <c r="AC25" i="37"/>
  <c r="AC30" i="37"/>
  <c r="AC32" i="37"/>
  <c r="AA41" i="37" s="1"/>
  <c r="AC17" i="37"/>
  <c r="AC22" i="37"/>
  <c r="AC24" i="37"/>
  <c r="AC33" i="37"/>
  <c r="AC38" i="37"/>
  <c r="AC34" i="32"/>
  <c r="AC18" i="32"/>
  <c r="AC30" i="36"/>
  <c r="AC32" i="36"/>
  <c r="AC14" i="36"/>
  <c r="AC16" i="36"/>
  <c r="AC37" i="31"/>
  <c r="L46" i="31"/>
  <c r="M46" i="31" s="1"/>
  <c r="L44" i="40"/>
  <c r="M44" i="40" s="1"/>
  <c r="L44" i="39"/>
  <c r="M44" i="39" s="1"/>
  <c r="L44" i="38"/>
  <c r="M44" i="38" s="1"/>
  <c r="L44" i="37"/>
  <c r="M44" i="37" s="1"/>
  <c r="AC38" i="36"/>
  <c r="AA41" i="36" s="1"/>
  <c r="L44" i="36"/>
  <c r="M44" i="36" s="1"/>
  <c r="L44" i="27"/>
  <c r="L52" i="27"/>
  <c r="M52" i="27" s="1"/>
  <c r="L44" i="12"/>
  <c r="L52" i="12"/>
  <c r="M52" i="12" s="1"/>
  <c r="L45" i="35"/>
  <c r="M45" i="35" s="1"/>
  <c r="L53" i="35"/>
  <c r="M53" i="35" s="1"/>
  <c r="L47" i="35"/>
  <c r="M47" i="35" s="1"/>
  <c r="L44" i="35"/>
  <c r="M44" i="35" s="1"/>
  <c r="L54" i="35"/>
  <c r="M54" i="35" s="1"/>
  <c r="L52" i="35"/>
  <c r="M52" i="35" s="1"/>
  <c r="L48" i="35"/>
  <c r="M48" i="35" s="1"/>
  <c r="L48" i="34"/>
  <c r="M48" i="34" s="1"/>
  <c r="L52" i="34"/>
  <c r="M52" i="34" s="1"/>
  <c r="AC37" i="34"/>
  <c r="AC40" i="34" s="1"/>
  <c r="AA40" i="34" s="1"/>
  <c r="L45" i="34"/>
  <c r="M45" i="34" s="1"/>
  <c r="L53" i="34"/>
  <c r="M53" i="34" s="1"/>
  <c r="L46" i="34"/>
  <c r="M46" i="34" s="1"/>
  <c r="L48" i="33"/>
  <c r="M48" i="33" s="1"/>
  <c r="L44" i="33"/>
  <c r="M44" i="33" s="1"/>
  <c r="L45" i="33"/>
  <c r="M45" i="33" s="1"/>
  <c r="L54" i="33"/>
  <c r="M54" i="33" s="1"/>
  <c r="L52" i="33"/>
  <c r="M52" i="33" s="1"/>
  <c r="L53" i="33"/>
  <c r="M53" i="33" s="1"/>
  <c r="L44" i="32"/>
  <c r="M44" i="32" s="1"/>
  <c r="L45" i="32"/>
  <c r="M45" i="32" s="1"/>
  <c r="L53" i="32"/>
  <c r="M53" i="32" s="1"/>
  <c r="L49" i="32"/>
  <c r="M49" i="32" s="1"/>
  <c r="L52" i="32"/>
  <c r="M52" i="32" s="1"/>
  <c r="L56" i="32"/>
  <c r="M56" i="32" s="1"/>
  <c r="L48" i="32"/>
  <c r="M48" i="32" s="1"/>
  <c r="L47" i="32"/>
  <c r="M47" i="32" s="1"/>
  <c r="L45" i="31"/>
  <c r="M45" i="31" s="1"/>
  <c r="L53" i="31"/>
  <c r="M53" i="31" s="1"/>
  <c r="L47" i="31"/>
  <c r="M47" i="31" s="1"/>
  <c r="L44" i="31"/>
  <c r="M44" i="31" s="1"/>
  <c r="L54" i="31"/>
  <c r="M54" i="31" s="1"/>
  <c r="L52" i="31"/>
  <c r="M52" i="31" s="1"/>
  <c r="L48" i="31"/>
  <c r="M48" i="31" s="1"/>
  <c r="L47" i="39"/>
  <c r="M47" i="39" s="1"/>
  <c r="L46" i="37"/>
  <c r="M46" i="37" s="1"/>
  <c r="L47" i="38"/>
  <c r="M47" i="38" s="1"/>
  <c r="AC38" i="39"/>
  <c r="AA41" i="39" s="1"/>
  <c r="L48" i="39"/>
  <c r="M48" i="39" s="1"/>
  <c r="L46" i="40"/>
  <c r="M46" i="40" s="1"/>
  <c r="L45" i="37"/>
  <c r="M45" i="37" s="1"/>
  <c r="L53" i="37"/>
  <c r="M53" i="37" s="1"/>
  <c r="L46" i="38"/>
  <c r="M52" i="30"/>
  <c r="L53" i="36"/>
  <c r="M53" i="36" s="1"/>
  <c r="L55" i="40"/>
  <c r="M55" i="40" s="1"/>
  <c r="M52" i="19"/>
  <c r="L45" i="36"/>
  <c r="M45" i="36" s="1"/>
  <c r="L46" i="36"/>
  <c r="M46" i="36" s="1"/>
  <c r="L47" i="37"/>
  <c r="M47" i="37" s="1"/>
  <c r="AC38" i="38"/>
  <c r="L48" i="38"/>
  <c r="M48" i="38" s="1"/>
  <c r="L45" i="39"/>
  <c r="M45" i="39" s="1"/>
  <c r="M53" i="39"/>
  <c r="L45" i="40"/>
  <c r="M45" i="40" s="1"/>
  <c r="L53" i="40"/>
  <c r="M53" i="40" s="1"/>
  <c r="AC20" i="32"/>
  <c r="AC22" i="32"/>
  <c r="AC36" i="32"/>
  <c r="AC21" i="35"/>
  <c r="F39" i="37"/>
  <c r="AC24" i="38"/>
  <c r="AC14" i="39"/>
  <c r="AC16" i="39"/>
  <c r="AC23" i="39"/>
  <c r="AC30" i="39"/>
  <c r="AC32" i="39"/>
  <c r="F39" i="31"/>
  <c r="AC13" i="31"/>
  <c r="AC15" i="31"/>
  <c r="AC22" i="31"/>
  <c r="AC29" i="31"/>
  <c r="AC31" i="31"/>
  <c r="AC38" i="31"/>
  <c r="AA41" i="31" s="1"/>
  <c r="AC10" i="32"/>
  <c r="AC19" i="32"/>
  <c r="AC26" i="32"/>
  <c r="AC35" i="32"/>
  <c r="AC9" i="33"/>
  <c r="AC12" i="33"/>
  <c r="AC17" i="33"/>
  <c r="AC20" i="33"/>
  <c r="AC25" i="33"/>
  <c r="AC28" i="33"/>
  <c r="AC33" i="33"/>
  <c r="AC36" i="33"/>
  <c r="AC8" i="34"/>
  <c r="AC15" i="34"/>
  <c r="AC22" i="34"/>
  <c r="AC24" i="34"/>
  <c r="AC31" i="34"/>
  <c r="AC11" i="35"/>
  <c r="AC20" i="35"/>
  <c r="AC25" i="35"/>
  <c r="AC27" i="35"/>
  <c r="AC29" i="35"/>
  <c r="AC36" i="35"/>
  <c r="F39" i="36"/>
  <c r="AC15" i="36"/>
  <c r="AC22" i="36"/>
  <c r="AC24" i="36"/>
  <c r="AC31" i="36"/>
  <c r="AC12" i="38"/>
  <c r="AC14" i="38"/>
  <c r="AC23" i="38"/>
  <c r="AC28" i="38"/>
  <c r="AC30" i="38"/>
  <c r="AC11" i="39"/>
  <c r="AC18" i="39"/>
  <c r="AC20" i="39"/>
  <c r="AC27" i="39"/>
  <c r="AC34" i="39"/>
  <c r="AC36" i="39"/>
  <c r="F39" i="40"/>
  <c r="AC11" i="40"/>
  <c r="AC16" i="40"/>
  <c r="AC19" i="40"/>
  <c r="AC24" i="40"/>
  <c r="AC27" i="40"/>
  <c r="AC32" i="40"/>
  <c r="AC35" i="40"/>
  <c r="AC10" i="31"/>
  <c r="AC17" i="31"/>
  <c r="AC19" i="31"/>
  <c r="AC26" i="31"/>
  <c r="AC33" i="31"/>
  <c r="AC35" i="31"/>
  <c r="AC14" i="32"/>
  <c r="AC23" i="32"/>
  <c r="AC30" i="32"/>
  <c r="AC10" i="34"/>
  <c r="AC12" i="34"/>
  <c r="AC19" i="34"/>
  <c r="AC26" i="34"/>
  <c r="AC28" i="34"/>
  <c r="AC35" i="34"/>
  <c r="AC8" i="35"/>
  <c r="AC15" i="35"/>
  <c r="AC24" i="35"/>
  <c r="AC31" i="35"/>
  <c r="AC33" i="35"/>
  <c r="AC10" i="36"/>
  <c r="AC12" i="36"/>
  <c r="AC19" i="36"/>
  <c r="AC26" i="36"/>
  <c r="AC28" i="36"/>
  <c r="AC35" i="36"/>
  <c r="AC12" i="37"/>
  <c r="AC15" i="37"/>
  <c r="AC20" i="37"/>
  <c r="AC23" i="37"/>
  <c r="AC28" i="37"/>
  <c r="AC31" i="37"/>
  <c r="AC36" i="37"/>
  <c r="AC11" i="38"/>
  <c r="AC18" i="38"/>
  <c r="AC27" i="38"/>
  <c r="AC34" i="38"/>
  <c r="F39" i="39"/>
  <c r="AC15" i="39"/>
  <c r="AC22" i="39"/>
  <c r="AC24" i="39"/>
  <c r="AC31" i="39"/>
  <c r="AC8" i="40"/>
  <c r="L51" i="40"/>
  <c r="M51" i="40" s="1"/>
  <c r="L56" i="40"/>
  <c r="M56" i="40" s="1"/>
  <c r="L58" i="40"/>
  <c r="M58" i="40" s="1"/>
  <c r="AC8" i="39"/>
  <c r="L49" i="39"/>
  <c r="M49" i="39" s="1"/>
  <c r="L51" i="39"/>
  <c r="M51" i="39" s="1"/>
  <c r="L56" i="39"/>
  <c r="M56" i="39" s="1"/>
  <c r="L58" i="39"/>
  <c r="M58" i="39" s="1"/>
  <c r="AC8" i="38"/>
  <c r="L49" i="38"/>
  <c r="M49" i="38" s="1"/>
  <c r="L51" i="38"/>
  <c r="M51" i="38" s="1"/>
  <c r="L56" i="38"/>
  <c r="M56" i="38" s="1"/>
  <c r="L58" i="38"/>
  <c r="M58" i="38" s="1"/>
  <c r="AC8" i="37"/>
  <c r="L49" i="37"/>
  <c r="M49" i="37" s="1"/>
  <c r="L51" i="37"/>
  <c r="M51" i="37" s="1"/>
  <c r="L56" i="37"/>
  <c r="M56" i="37" s="1"/>
  <c r="L58" i="37"/>
  <c r="M58" i="37" s="1"/>
  <c r="AC8" i="36"/>
  <c r="L49" i="36"/>
  <c r="M49" i="36" s="1"/>
  <c r="L51" i="36"/>
  <c r="M51" i="36" s="1"/>
  <c r="L56" i="36"/>
  <c r="M56" i="36" s="1"/>
  <c r="L58" i="36"/>
  <c r="M58" i="36" s="1"/>
  <c r="L49" i="35"/>
  <c r="M49" i="35" s="1"/>
  <c r="L51" i="35"/>
  <c r="M51" i="35" s="1"/>
  <c r="L56" i="35"/>
  <c r="M56" i="35" s="1"/>
  <c r="L58" i="35"/>
  <c r="M58" i="35" s="1"/>
  <c r="F39" i="35"/>
  <c r="F38" i="34"/>
  <c r="L49" i="34"/>
  <c r="M49" i="34" s="1"/>
  <c r="L51" i="34"/>
  <c r="M51" i="34" s="1"/>
  <c r="L56" i="34"/>
  <c r="M56" i="34" s="1"/>
  <c r="L58" i="34"/>
  <c r="M58" i="34" s="1"/>
  <c r="L49" i="33"/>
  <c r="M49" i="33" s="1"/>
  <c r="L51" i="33"/>
  <c r="M51" i="33" s="1"/>
  <c r="L56" i="33"/>
  <c r="M56" i="33" s="1"/>
  <c r="L58" i="33"/>
  <c r="M58" i="33" s="1"/>
  <c r="F39" i="33"/>
  <c r="F38" i="32"/>
  <c r="AC8" i="32"/>
  <c r="AC40" i="32" s="1"/>
  <c r="AA40" i="32" s="1"/>
  <c r="L51" i="32"/>
  <c r="M51" i="32" s="1"/>
  <c r="L58" i="32"/>
  <c r="M58" i="32" s="1"/>
  <c r="L49" i="31"/>
  <c r="M49" i="31" s="1"/>
  <c r="L51" i="31"/>
  <c r="M51" i="31" s="1"/>
  <c r="L56" i="31"/>
  <c r="M56" i="31" s="1"/>
  <c r="L58" i="31"/>
  <c r="M58" i="31" s="1"/>
  <c r="AB38" i="22"/>
  <c r="AB37" i="22"/>
  <c r="AB33" i="20"/>
  <c r="AB32" i="20"/>
  <c r="AC39" i="38" l="1"/>
  <c r="M46" i="38"/>
  <c r="M59" i="35"/>
  <c r="M59" i="34"/>
  <c r="M59" i="33"/>
  <c r="M59" i="32"/>
  <c r="M59" i="31"/>
  <c r="M59" i="38"/>
  <c r="M59" i="36"/>
  <c r="M59" i="39"/>
  <c r="M59" i="40"/>
  <c r="M59" i="37"/>
  <c r="AC39" i="37"/>
  <c r="G39" i="24"/>
  <c r="AB37" i="30" l="1"/>
  <c r="C39" i="29"/>
  <c r="C39" i="25" l="1"/>
  <c r="L54" i="25"/>
  <c r="J39" i="25"/>
  <c r="L48" i="25" s="1"/>
  <c r="I39" i="25"/>
  <c r="H39" i="25"/>
  <c r="G39" i="25"/>
  <c r="E39" i="25"/>
  <c r="D39" i="25"/>
  <c r="AB38" i="25"/>
  <c r="AB37" i="25"/>
  <c r="F36" i="25"/>
  <c r="F38" i="25"/>
  <c r="F37" i="25"/>
  <c r="AB8" i="25"/>
  <c r="L57" i="30"/>
  <c r="M57" i="30" s="1"/>
  <c r="L50" i="30"/>
  <c r="M50" i="30" s="1"/>
  <c r="L55" i="30"/>
  <c r="M55" i="30" s="1"/>
  <c r="L54" i="30"/>
  <c r="J39" i="30"/>
  <c r="L48" i="30" s="1"/>
  <c r="M48" i="30" s="1"/>
  <c r="H39" i="30"/>
  <c r="L46" i="30" s="1"/>
  <c r="G39" i="30"/>
  <c r="E39" i="30"/>
  <c r="D39" i="30"/>
  <c r="C39" i="30"/>
  <c r="AB38" i="30"/>
  <c r="F38" i="30"/>
  <c r="F37" i="30"/>
  <c r="AC37" i="30" s="1"/>
  <c r="AB36" i="30"/>
  <c r="F36" i="30"/>
  <c r="AB35" i="30"/>
  <c r="F35" i="30"/>
  <c r="AB34" i="30"/>
  <c r="F34" i="30"/>
  <c r="AC34" i="30" s="1"/>
  <c r="AB33" i="30"/>
  <c r="F33" i="30"/>
  <c r="AB32" i="30"/>
  <c r="F32" i="30"/>
  <c r="AB31" i="30"/>
  <c r="F31" i="30"/>
  <c r="AB30" i="30"/>
  <c r="F30" i="30"/>
  <c r="AC30" i="30" s="1"/>
  <c r="AB29" i="30"/>
  <c r="F29" i="30"/>
  <c r="AB28" i="30"/>
  <c r="F28" i="30"/>
  <c r="AB27" i="30"/>
  <c r="F27" i="30"/>
  <c r="AB26" i="30"/>
  <c r="F26" i="30"/>
  <c r="AC26" i="30" s="1"/>
  <c r="AB25" i="30"/>
  <c r="F25" i="30"/>
  <c r="AB24" i="30"/>
  <c r="F24" i="30"/>
  <c r="AB23" i="30"/>
  <c r="F23" i="30"/>
  <c r="AB22" i="30"/>
  <c r="F22" i="30"/>
  <c r="AB21" i="30"/>
  <c r="F21" i="30"/>
  <c r="AB20" i="30"/>
  <c r="F20" i="30"/>
  <c r="AB19" i="30"/>
  <c r="F19" i="30"/>
  <c r="AB18" i="30"/>
  <c r="F18" i="30"/>
  <c r="AB17" i="30"/>
  <c r="F17" i="30"/>
  <c r="AB16" i="30"/>
  <c r="F16" i="30"/>
  <c r="AB15" i="30"/>
  <c r="F15" i="30"/>
  <c r="AB14" i="30"/>
  <c r="F14" i="30"/>
  <c r="AC14" i="30" s="1"/>
  <c r="AB13" i="30"/>
  <c r="F13" i="30"/>
  <c r="AC13" i="30" s="1"/>
  <c r="AB12" i="30"/>
  <c r="F12" i="30"/>
  <c r="AB11" i="30"/>
  <c r="F11" i="30"/>
  <c r="AB10" i="30"/>
  <c r="F10" i="30"/>
  <c r="AB9" i="30"/>
  <c r="F9" i="30"/>
  <c r="AB8" i="30"/>
  <c r="F8" i="30"/>
  <c r="AA39" i="29"/>
  <c r="Z39" i="29"/>
  <c r="Y39" i="29"/>
  <c r="X39" i="29"/>
  <c r="W39" i="29"/>
  <c r="V39" i="29"/>
  <c r="U39" i="29"/>
  <c r="T39" i="29"/>
  <c r="S39" i="29"/>
  <c r="R39" i="29"/>
  <c r="L57" i="29" s="1"/>
  <c r="M57" i="29" s="1"/>
  <c r="Q39" i="29"/>
  <c r="L50" i="29" s="1"/>
  <c r="M50" i="29" s="1"/>
  <c r="P39" i="29"/>
  <c r="L49" i="29" s="1"/>
  <c r="M49" i="29" s="1"/>
  <c r="O39" i="29"/>
  <c r="N39" i="29"/>
  <c r="M39" i="29"/>
  <c r="L39" i="29"/>
  <c r="K39" i="29"/>
  <c r="J39" i="29"/>
  <c r="I39" i="29"/>
  <c r="H39" i="29"/>
  <c r="G39" i="29"/>
  <c r="E39" i="29"/>
  <c r="D39" i="29"/>
  <c r="AB38" i="29"/>
  <c r="F38" i="29"/>
  <c r="AB37" i="29"/>
  <c r="F37" i="29"/>
  <c r="AB36" i="29"/>
  <c r="F36" i="29"/>
  <c r="AB35" i="29"/>
  <c r="F35" i="29"/>
  <c r="AB34" i="29"/>
  <c r="F34" i="29"/>
  <c r="AB33" i="29"/>
  <c r="AC33" i="29" s="1"/>
  <c r="F33" i="29"/>
  <c r="AB32" i="29"/>
  <c r="F32" i="29"/>
  <c r="AC32" i="29" s="1"/>
  <c r="AB31" i="29"/>
  <c r="F31" i="29"/>
  <c r="AB30" i="29"/>
  <c r="F30" i="29"/>
  <c r="AB29" i="29"/>
  <c r="F29" i="29"/>
  <c r="AB28" i="29"/>
  <c r="F28" i="29"/>
  <c r="AC28" i="29" s="1"/>
  <c r="AB27" i="29"/>
  <c r="F27" i="29"/>
  <c r="AB26" i="29"/>
  <c r="F26" i="29"/>
  <c r="AB25" i="29"/>
  <c r="F25" i="29"/>
  <c r="AB24" i="29"/>
  <c r="F24" i="29"/>
  <c r="AB23" i="29"/>
  <c r="F23" i="29"/>
  <c r="AB22" i="29"/>
  <c r="F22" i="29"/>
  <c r="AB21" i="29"/>
  <c r="F21" i="29"/>
  <c r="AB20" i="29"/>
  <c r="F20" i="29"/>
  <c r="AB19" i="29"/>
  <c r="F19" i="29"/>
  <c r="AB18" i="29"/>
  <c r="F18" i="29"/>
  <c r="AB17" i="29"/>
  <c r="F17" i="29"/>
  <c r="AB16" i="29"/>
  <c r="F16" i="29"/>
  <c r="AC16" i="29" s="1"/>
  <c r="AB15" i="29"/>
  <c r="F15" i="29"/>
  <c r="AB14" i="29"/>
  <c r="F14" i="29"/>
  <c r="AB13" i="29"/>
  <c r="F13" i="29"/>
  <c r="AB12" i="29"/>
  <c r="F12" i="29"/>
  <c r="AC12" i="29" s="1"/>
  <c r="AB11" i="29"/>
  <c r="F11" i="29"/>
  <c r="AB10" i="29"/>
  <c r="F10" i="29"/>
  <c r="AB9" i="29"/>
  <c r="AC9" i="29" s="1"/>
  <c r="F9" i="29"/>
  <c r="AB8" i="29"/>
  <c r="F8" i="29"/>
  <c r="L48" i="28"/>
  <c r="AB35" i="28"/>
  <c r="F35" i="28"/>
  <c r="AB34" i="28"/>
  <c r="F34" i="28"/>
  <c r="AB33" i="28"/>
  <c r="F33" i="28"/>
  <c r="AB32" i="28"/>
  <c r="F32" i="28"/>
  <c r="AB31" i="28"/>
  <c r="F31" i="28"/>
  <c r="AB30" i="28"/>
  <c r="F30" i="28"/>
  <c r="AB29" i="28"/>
  <c r="F29" i="28"/>
  <c r="AB28" i="28"/>
  <c r="F28" i="28"/>
  <c r="AB27" i="28"/>
  <c r="F27" i="28"/>
  <c r="AB26" i="28"/>
  <c r="F26" i="28"/>
  <c r="AB25" i="28"/>
  <c r="F25" i="28"/>
  <c r="AB24" i="28"/>
  <c r="F24" i="28"/>
  <c r="AB23" i="28"/>
  <c r="F23" i="28"/>
  <c r="AB22" i="28"/>
  <c r="F22" i="28"/>
  <c r="AB21" i="28"/>
  <c r="F21" i="28"/>
  <c r="AB20" i="28"/>
  <c r="F20" i="28"/>
  <c r="AB19" i="28"/>
  <c r="F19" i="28"/>
  <c r="AB18" i="28"/>
  <c r="F18" i="28"/>
  <c r="AB17" i="28"/>
  <c r="F17" i="28"/>
  <c r="AB16" i="28"/>
  <c r="F16" i="28"/>
  <c r="AB15" i="28"/>
  <c r="F15" i="28"/>
  <c r="AB14" i="28"/>
  <c r="F14" i="28"/>
  <c r="AB13" i="28"/>
  <c r="F13" i="28"/>
  <c r="AB12" i="28"/>
  <c r="F12" i="28"/>
  <c r="AB11" i="28"/>
  <c r="F11" i="28"/>
  <c r="AB10" i="28"/>
  <c r="F10" i="28"/>
  <c r="AB9" i="28"/>
  <c r="AC9" i="28" s="1"/>
  <c r="F9" i="28"/>
  <c r="AB8" i="28"/>
  <c r="F8" i="28"/>
  <c r="L54" i="27"/>
  <c r="L48" i="27"/>
  <c r="L46" i="27"/>
  <c r="AB35" i="27"/>
  <c r="F35" i="27"/>
  <c r="AB34" i="27"/>
  <c r="F34" i="27"/>
  <c r="AB33" i="27"/>
  <c r="F33" i="27"/>
  <c r="AB32" i="27"/>
  <c r="F32" i="27"/>
  <c r="AB31" i="27"/>
  <c r="F31" i="27"/>
  <c r="AB30" i="27"/>
  <c r="F30" i="27"/>
  <c r="AB29" i="27"/>
  <c r="F29" i="27"/>
  <c r="AB28" i="27"/>
  <c r="F28" i="27"/>
  <c r="AB27" i="27"/>
  <c r="F27" i="27"/>
  <c r="AB26" i="27"/>
  <c r="F26" i="27"/>
  <c r="AB25" i="27"/>
  <c r="F25" i="27"/>
  <c r="AB24" i="27"/>
  <c r="F24" i="27"/>
  <c r="AB23" i="27"/>
  <c r="F23" i="27"/>
  <c r="AB22" i="27"/>
  <c r="F22" i="27"/>
  <c r="AB21" i="27"/>
  <c r="F21" i="27"/>
  <c r="AB20" i="27"/>
  <c r="F20" i="27"/>
  <c r="AB19" i="27"/>
  <c r="F19" i="27"/>
  <c r="AB18" i="27"/>
  <c r="F18" i="27"/>
  <c r="AB17" i="27"/>
  <c r="F17" i="27"/>
  <c r="AB16" i="27"/>
  <c r="F16" i="27"/>
  <c r="AB15" i="27"/>
  <c r="F15" i="27"/>
  <c r="AB14" i="27"/>
  <c r="F14" i="27"/>
  <c r="AB13" i="27"/>
  <c r="F13" i="27"/>
  <c r="AB12" i="27"/>
  <c r="F12" i="27"/>
  <c r="AB11" i="27"/>
  <c r="F11" i="27"/>
  <c r="AC11" i="27" s="1"/>
  <c r="AB10" i="27"/>
  <c r="F10" i="27"/>
  <c r="AB9" i="27"/>
  <c r="AC9" i="27" s="1"/>
  <c r="F9" i="27"/>
  <c r="AB8" i="27"/>
  <c r="F8" i="27"/>
  <c r="AB36" i="25"/>
  <c r="AC36" i="25" s="1"/>
  <c r="AB35" i="25"/>
  <c r="F35" i="25"/>
  <c r="AB34" i="25"/>
  <c r="F34" i="25"/>
  <c r="AB33" i="25"/>
  <c r="F33" i="25"/>
  <c r="AB32" i="25"/>
  <c r="F32" i="25"/>
  <c r="AC32" i="25" s="1"/>
  <c r="AB31" i="25"/>
  <c r="F31" i="25"/>
  <c r="AB30" i="25"/>
  <c r="F30" i="25"/>
  <c r="AB29" i="25"/>
  <c r="F29" i="25"/>
  <c r="AB28" i="25"/>
  <c r="F28" i="25"/>
  <c r="AC28" i="25" s="1"/>
  <c r="AB27" i="25"/>
  <c r="F27" i="25"/>
  <c r="AB26" i="25"/>
  <c r="F26" i="25"/>
  <c r="AB25" i="25"/>
  <c r="F25" i="25"/>
  <c r="AB24" i="25"/>
  <c r="F24" i="25"/>
  <c r="AB23" i="25"/>
  <c r="F23" i="25"/>
  <c r="AB22" i="25"/>
  <c r="F22" i="25"/>
  <c r="AB21" i="25"/>
  <c r="F21" i="25"/>
  <c r="AB20" i="25"/>
  <c r="F20" i="25"/>
  <c r="AC20" i="25" s="1"/>
  <c r="AB19" i="25"/>
  <c r="F19" i="25"/>
  <c r="AB18" i="25"/>
  <c r="F18" i="25"/>
  <c r="AB17" i="25"/>
  <c r="F17" i="25"/>
  <c r="AB16" i="25"/>
  <c r="F16" i="25"/>
  <c r="AB15" i="25"/>
  <c r="F15" i="25"/>
  <c r="AB14" i="25"/>
  <c r="F14" i="25"/>
  <c r="AB13" i="25"/>
  <c r="F13" i="25"/>
  <c r="AB12" i="25"/>
  <c r="F12" i="25"/>
  <c r="AB11" i="25"/>
  <c r="F11" i="25"/>
  <c r="AB10" i="25"/>
  <c r="F10" i="25"/>
  <c r="AB9" i="25"/>
  <c r="F9" i="25"/>
  <c r="F8" i="25"/>
  <c r="AA39" i="24"/>
  <c r="Z39" i="24"/>
  <c r="Y39" i="24"/>
  <c r="X39" i="24"/>
  <c r="W39" i="24"/>
  <c r="V39" i="24"/>
  <c r="U39" i="24"/>
  <c r="T39" i="24"/>
  <c r="S39" i="24"/>
  <c r="R39" i="24"/>
  <c r="Q39" i="24"/>
  <c r="P39" i="24"/>
  <c r="O39" i="24"/>
  <c r="N39" i="24"/>
  <c r="M39" i="24"/>
  <c r="L39" i="24"/>
  <c r="K39" i="24"/>
  <c r="J39" i="24"/>
  <c r="I39" i="24"/>
  <c r="H39" i="24"/>
  <c r="E39" i="24"/>
  <c r="D39" i="24"/>
  <c r="C39" i="24"/>
  <c r="AB38" i="24"/>
  <c r="F38" i="24"/>
  <c r="AB37" i="24"/>
  <c r="F37" i="24"/>
  <c r="AB36" i="24"/>
  <c r="F36" i="24"/>
  <c r="AB35" i="24"/>
  <c r="F35" i="24"/>
  <c r="AB34" i="24"/>
  <c r="F34" i="24"/>
  <c r="AB33" i="24"/>
  <c r="F33" i="24"/>
  <c r="AB32" i="24"/>
  <c r="F32" i="24"/>
  <c r="AB31" i="24"/>
  <c r="F31" i="24"/>
  <c r="AB30" i="24"/>
  <c r="F30" i="24"/>
  <c r="AB29" i="24"/>
  <c r="F29" i="24"/>
  <c r="AB28" i="24"/>
  <c r="F28" i="24"/>
  <c r="AB27" i="24"/>
  <c r="F27" i="24"/>
  <c r="AB26" i="24"/>
  <c r="F26" i="24"/>
  <c r="AB25" i="24"/>
  <c r="F25" i="24"/>
  <c r="AB24" i="24"/>
  <c r="F24" i="24"/>
  <c r="AB23" i="24"/>
  <c r="F23" i="24"/>
  <c r="AB22" i="24"/>
  <c r="F22" i="24"/>
  <c r="AB21" i="24"/>
  <c r="F21" i="24"/>
  <c r="AB20" i="24"/>
  <c r="F20" i="24"/>
  <c r="AB19" i="24"/>
  <c r="F19" i="24"/>
  <c r="AB18" i="24"/>
  <c r="F18" i="24"/>
  <c r="AB17" i="24"/>
  <c r="F17" i="24"/>
  <c r="AB16" i="24"/>
  <c r="F16" i="24"/>
  <c r="AB15" i="24"/>
  <c r="F15" i="24"/>
  <c r="AB14" i="24"/>
  <c r="F14" i="24"/>
  <c r="AB13" i="24"/>
  <c r="F13" i="24"/>
  <c r="AB12" i="24"/>
  <c r="F12" i="24"/>
  <c r="AB11" i="24"/>
  <c r="F11" i="24"/>
  <c r="AB10" i="24"/>
  <c r="F10" i="24"/>
  <c r="AB9" i="24"/>
  <c r="F9" i="24"/>
  <c r="AB8" i="24"/>
  <c r="F8" i="24"/>
  <c r="AC30" i="25" l="1"/>
  <c r="AC34" i="25"/>
  <c r="F37" i="28"/>
  <c r="AC8" i="29"/>
  <c r="AC9" i="30"/>
  <c r="AC13" i="29"/>
  <c r="AC17" i="29"/>
  <c r="AC21" i="29"/>
  <c r="AC25" i="29"/>
  <c r="AC29" i="29"/>
  <c r="AC10" i="30"/>
  <c r="AC8" i="25"/>
  <c r="F37" i="27"/>
  <c r="L48" i="29"/>
  <c r="M48" i="29" s="1"/>
  <c r="AC22" i="30"/>
  <c r="AC21" i="30"/>
  <c r="AC29" i="30"/>
  <c r="AC36" i="29"/>
  <c r="AC37" i="28"/>
  <c r="AC12" i="24"/>
  <c r="AC20" i="24"/>
  <c r="AC24" i="24"/>
  <c r="AC28" i="24"/>
  <c r="L44" i="24"/>
  <c r="AC21" i="24"/>
  <c r="AC23" i="24"/>
  <c r="AC25" i="24"/>
  <c r="AC27" i="24"/>
  <c r="AC29" i="24"/>
  <c r="AC31" i="24"/>
  <c r="AC37" i="24"/>
  <c r="L47" i="24"/>
  <c r="L44" i="30"/>
  <c r="L44" i="25"/>
  <c r="M44" i="25" s="1"/>
  <c r="L47" i="29"/>
  <c r="M47" i="29" s="1"/>
  <c r="L58" i="29"/>
  <c r="M58" i="29" s="1"/>
  <c r="L51" i="29"/>
  <c r="M51" i="29" s="1"/>
  <c r="L56" i="29"/>
  <c r="M56" i="29" s="1"/>
  <c r="L54" i="29"/>
  <c r="M54" i="29" s="1"/>
  <c r="L52" i="29"/>
  <c r="M52" i="29" s="1"/>
  <c r="L46" i="29"/>
  <c r="M46" i="29" s="1"/>
  <c r="L45" i="29"/>
  <c r="M45" i="29" s="1"/>
  <c r="L44" i="29"/>
  <c r="M44" i="29" s="1"/>
  <c r="L54" i="24"/>
  <c r="M54" i="24" s="1"/>
  <c r="L52" i="24"/>
  <c r="L46" i="25"/>
  <c r="M46" i="25" s="1"/>
  <c r="M54" i="30"/>
  <c r="M46" i="30"/>
  <c r="AC34" i="24"/>
  <c r="AC17" i="30"/>
  <c r="AC38" i="30"/>
  <c r="AC15" i="24"/>
  <c r="AC21" i="25"/>
  <c r="AC20" i="29"/>
  <c r="AC24" i="29"/>
  <c r="AC37" i="29"/>
  <c r="AC18" i="30"/>
  <c r="AC25" i="30"/>
  <c r="AC33" i="30"/>
  <c r="AC12" i="30"/>
  <c r="AC15" i="30"/>
  <c r="AC20" i="30"/>
  <c r="AC23" i="30"/>
  <c r="AC28" i="30"/>
  <c r="AC41" i="30" s="1"/>
  <c r="AC31" i="30"/>
  <c r="AC36" i="30"/>
  <c r="F39" i="30"/>
  <c r="AC11" i="30"/>
  <c r="AC16" i="30"/>
  <c r="AC19" i="30"/>
  <c r="AC24" i="30"/>
  <c r="AC27" i="30"/>
  <c r="AC32" i="30"/>
  <c r="AC35" i="30"/>
  <c r="AC10" i="29"/>
  <c r="AA41" i="29" s="1"/>
  <c r="AC15" i="29"/>
  <c r="AC18" i="29"/>
  <c r="AC23" i="29"/>
  <c r="AC26" i="29"/>
  <c r="AC31" i="29"/>
  <c r="AC34" i="29"/>
  <c r="F39" i="29"/>
  <c r="AC11" i="29"/>
  <c r="AC14" i="29"/>
  <c r="AC19" i="29"/>
  <c r="AC22" i="29"/>
  <c r="AC27" i="29"/>
  <c r="AC30" i="29"/>
  <c r="AC35" i="29"/>
  <c r="AC38" i="29"/>
  <c r="AC25" i="28"/>
  <c r="AC29" i="28"/>
  <c r="AC18" i="28"/>
  <c r="AC24" i="28"/>
  <c r="AC26" i="28"/>
  <c r="AC28" i="28"/>
  <c r="AC30" i="28"/>
  <c r="AC34" i="28"/>
  <c r="AC15" i="28"/>
  <c r="AC22" i="28"/>
  <c r="AC13" i="28"/>
  <c r="AC19" i="28"/>
  <c r="AC31" i="28"/>
  <c r="AC10" i="28"/>
  <c r="AC12" i="28"/>
  <c r="AC14" i="28"/>
  <c r="AC13" i="27"/>
  <c r="AC15" i="27"/>
  <c r="AC17" i="27"/>
  <c r="AC21" i="27"/>
  <c r="AC27" i="27"/>
  <c r="AC18" i="27"/>
  <c r="AC20" i="27"/>
  <c r="AC29" i="27"/>
  <c r="AC31" i="27"/>
  <c r="AC33" i="27"/>
  <c r="AA39" i="27" s="1"/>
  <c r="AC25" i="27"/>
  <c r="AC22" i="27"/>
  <c r="AC24" i="27"/>
  <c r="AC34" i="27"/>
  <c r="AC35" i="24"/>
  <c r="AC19" i="24"/>
  <c r="AA41" i="24" s="1"/>
  <c r="AC10" i="24"/>
  <c r="AC9" i="24"/>
  <c r="AC11" i="24"/>
  <c r="AC13" i="24"/>
  <c r="AC18" i="24"/>
  <c r="AC26" i="24"/>
  <c r="AC36" i="24"/>
  <c r="AC8" i="28"/>
  <c r="L45" i="28"/>
  <c r="L54" i="28"/>
  <c r="M54" i="28" s="1"/>
  <c r="L53" i="28"/>
  <c r="M53" i="28" s="1"/>
  <c r="L58" i="28"/>
  <c r="L46" i="28"/>
  <c r="L49" i="28"/>
  <c r="M49" i="28" s="1"/>
  <c r="L55" i="28"/>
  <c r="M55" i="28" s="1"/>
  <c r="L57" i="28"/>
  <c r="L51" i="28"/>
  <c r="M51" i="28" s="1"/>
  <c r="L47" i="28"/>
  <c r="M47" i="28" s="1"/>
  <c r="L56" i="28"/>
  <c r="M56" i="28" s="1"/>
  <c r="L50" i="28"/>
  <c r="M50" i="28" s="1"/>
  <c r="L55" i="27"/>
  <c r="M55" i="27" s="1"/>
  <c r="L49" i="27"/>
  <c r="M49" i="27" s="1"/>
  <c r="L51" i="27"/>
  <c r="M51" i="27" s="1"/>
  <c r="L57" i="27"/>
  <c r="L45" i="27"/>
  <c r="M45" i="27" s="1"/>
  <c r="L58" i="27"/>
  <c r="M58" i="27" s="1"/>
  <c r="L53" i="27"/>
  <c r="M53" i="27" s="1"/>
  <c r="L47" i="27"/>
  <c r="M47" i="27" s="1"/>
  <c r="L56" i="27"/>
  <c r="M56" i="27" s="1"/>
  <c r="L50" i="27"/>
  <c r="M50" i="27" s="1"/>
  <c r="F39" i="25"/>
  <c r="L56" i="25"/>
  <c r="L50" i="25"/>
  <c r="M50" i="25" s="1"/>
  <c r="L55" i="25"/>
  <c r="M55" i="25" s="1"/>
  <c r="L49" i="25"/>
  <c r="M49" i="25" s="1"/>
  <c r="L57" i="25"/>
  <c r="M57" i="25" s="1"/>
  <c r="L51" i="25"/>
  <c r="M51" i="25" s="1"/>
  <c r="L45" i="25"/>
  <c r="M45" i="25" s="1"/>
  <c r="L58" i="25"/>
  <c r="M58" i="25" s="1"/>
  <c r="L53" i="25"/>
  <c r="M53" i="25" s="1"/>
  <c r="AC17" i="24"/>
  <c r="AC32" i="24"/>
  <c r="L48" i="24"/>
  <c r="M48" i="24" s="1"/>
  <c r="L57" i="24"/>
  <c r="M57" i="24" s="1"/>
  <c r="L51" i="24"/>
  <c r="M51" i="24" s="1"/>
  <c r="L50" i="24"/>
  <c r="L56" i="24"/>
  <c r="M56" i="24" s="1"/>
  <c r="L45" i="24"/>
  <c r="L58" i="24"/>
  <c r="M58" i="24" s="1"/>
  <c r="L53" i="24"/>
  <c r="AC16" i="24"/>
  <c r="AC33" i="24"/>
  <c r="L46" i="24"/>
  <c r="M44" i="24"/>
  <c r="L55" i="24"/>
  <c r="L49" i="24"/>
  <c r="AC14" i="24"/>
  <c r="AC30" i="24"/>
  <c r="AC22" i="24"/>
  <c r="M48" i="28"/>
  <c r="AC35" i="28"/>
  <c r="M46" i="27"/>
  <c r="M57" i="27"/>
  <c r="M44" i="27"/>
  <c r="M54" i="27"/>
  <c r="AC38" i="25"/>
  <c r="AA41" i="25" s="1"/>
  <c r="L47" i="25"/>
  <c r="M47" i="25" s="1"/>
  <c r="M47" i="24"/>
  <c r="M46" i="24"/>
  <c r="M50" i="24"/>
  <c r="AC8" i="24"/>
  <c r="M45" i="24"/>
  <c r="AC38" i="24"/>
  <c r="L45" i="30"/>
  <c r="L53" i="30"/>
  <c r="L47" i="30"/>
  <c r="M47" i="30" s="1"/>
  <c r="AC17" i="28"/>
  <c r="AC33" i="28"/>
  <c r="AC16" i="28"/>
  <c r="AC21" i="28"/>
  <c r="AC23" i="28"/>
  <c r="AC32" i="28"/>
  <c r="M58" i="28"/>
  <c r="AC11" i="28"/>
  <c r="AC20" i="28"/>
  <c r="AC27" i="28"/>
  <c r="AC10" i="27"/>
  <c r="AC12" i="27"/>
  <c r="AC19" i="27"/>
  <c r="AC26" i="27"/>
  <c r="AC28" i="27"/>
  <c r="AC35" i="27"/>
  <c r="M48" i="27"/>
  <c r="AC14" i="27"/>
  <c r="AC16" i="27"/>
  <c r="AC23" i="27"/>
  <c r="AC30" i="27"/>
  <c r="AC32" i="27"/>
  <c r="M54" i="25"/>
  <c r="AC37" i="25"/>
  <c r="AC31" i="25"/>
  <c r="AC9" i="25"/>
  <c r="AC24" i="25"/>
  <c r="AC15" i="25"/>
  <c r="AC19" i="25"/>
  <c r="AC12" i="25"/>
  <c r="AC14" i="25"/>
  <c r="AC16" i="25"/>
  <c r="AC18" i="25"/>
  <c r="AC25" i="25"/>
  <c r="AC35" i="25"/>
  <c r="AC23" i="25"/>
  <c r="AC11" i="25"/>
  <c r="AC13" i="25"/>
  <c r="AC22" i="25"/>
  <c r="AC27" i="25"/>
  <c r="AC29" i="25"/>
  <c r="M48" i="25"/>
  <c r="AC10" i="25"/>
  <c r="AC17" i="25"/>
  <c r="AC26" i="25"/>
  <c r="AC33" i="25"/>
  <c r="L53" i="29"/>
  <c r="M53" i="29" s="1"/>
  <c r="L55" i="29"/>
  <c r="M55" i="29" s="1"/>
  <c r="AC8" i="30"/>
  <c r="L49" i="30"/>
  <c r="M49" i="30" s="1"/>
  <c r="L51" i="30"/>
  <c r="M51" i="30" s="1"/>
  <c r="L56" i="30"/>
  <c r="M56" i="30" s="1"/>
  <c r="L58" i="30"/>
  <c r="M58" i="30" s="1"/>
  <c r="AC8" i="27"/>
  <c r="M44" i="28"/>
  <c r="M57" i="28"/>
  <c r="F39" i="24"/>
  <c r="M56" i="25"/>
  <c r="AC39" i="30" l="1"/>
  <c r="AA41" i="30"/>
  <c r="AC37" i="27"/>
  <c r="AC39" i="25"/>
  <c r="M53" i="24"/>
  <c r="M52" i="24"/>
  <c r="M49" i="24"/>
  <c r="M55" i="24"/>
  <c r="M44" i="30"/>
  <c r="M45" i="28"/>
  <c r="M46" i="28"/>
  <c r="M59" i="29"/>
  <c r="M53" i="30"/>
  <c r="M45" i="30"/>
  <c r="M59" i="24"/>
  <c r="M59" i="25"/>
  <c r="M59" i="27"/>
  <c r="AB38" i="20"/>
  <c r="AB37" i="20"/>
  <c r="AB36" i="20"/>
  <c r="AB35" i="20"/>
  <c r="AB34" i="20"/>
  <c r="AB31" i="20"/>
  <c r="AB30" i="20"/>
  <c r="AB29" i="20"/>
  <c r="AB28" i="20"/>
  <c r="AB27" i="20"/>
  <c r="AB26" i="20"/>
  <c r="AB25" i="20"/>
  <c r="AB24" i="20"/>
  <c r="AB23" i="20"/>
  <c r="AB22" i="20"/>
  <c r="AB21" i="20"/>
  <c r="AB20" i="20"/>
  <c r="AB19" i="20"/>
  <c r="AB18" i="20"/>
  <c r="AB17" i="20"/>
  <c r="AB16" i="20"/>
  <c r="AB15" i="20"/>
  <c r="AB14" i="20"/>
  <c r="AB13" i="20"/>
  <c r="AB12" i="20"/>
  <c r="AB11" i="20"/>
  <c r="AB10" i="20"/>
  <c r="AB9" i="20"/>
  <c r="AB8" i="20"/>
  <c r="AB37" i="3"/>
  <c r="AB36" i="3"/>
  <c r="AB35" i="3"/>
  <c r="AB34" i="3"/>
  <c r="AB33" i="3"/>
  <c r="AB32" i="3"/>
  <c r="AB15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4" i="3"/>
  <c r="AB13" i="3"/>
  <c r="AB12" i="3"/>
  <c r="AB11" i="3"/>
  <c r="AB10" i="3"/>
  <c r="AB9" i="3"/>
  <c r="AB8" i="3"/>
  <c r="AB8" i="19"/>
  <c r="L57" i="22"/>
  <c r="L50" i="22"/>
  <c r="L55" i="22"/>
  <c r="L54" i="22"/>
  <c r="J39" i="22"/>
  <c r="L48" i="22" s="1"/>
  <c r="H39" i="22"/>
  <c r="L46" i="22" s="1"/>
  <c r="G39" i="22"/>
  <c r="E39" i="22"/>
  <c r="D39" i="22"/>
  <c r="C39" i="22"/>
  <c r="F37" i="22"/>
  <c r="M59" i="28" l="1"/>
  <c r="L44" i="22"/>
  <c r="M59" i="30"/>
  <c r="L53" i="22"/>
  <c r="L49" i="22"/>
  <c r="L47" i="22"/>
  <c r="M47" i="22" s="1"/>
  <c r="L51" i="22"/>
  <c r="L56" i="22"/>
  <c r="L58" i="22"/>
  <c r="AC37" i="22"/>
  <c r="AA39" i="23"/>
  <c r="Z39" i="23"/>
  <c r="Y39" i="23"/>
  <c r="X39" i="23"/>
  <c r="W39" i="23"/>
  <c r="V39" i="23"/>
  <c r="U39" i="23"/>
  <c r="T39" i="23"/>
  <c r="S39" i="23"/>
  <c r="R39" i="23"/>
  <c r="Q39" i="23"/>
  <c r="P39" i="23"/>
  <c r="O39" i="23"/>
  <c r="N39" i="23"/>
  <c r="M39" i="23"/>
  <c r="L39" i="23"/>
  <c r="K39" i="23"/>
  <c r="J39" i="23"/>
  <c r="I39" i="23"/>
  <c r="H39" i="23"/>
  <c r="G39" i="23"/>
  <c r="E39" i="23"/>
  <c r="D39" i="23"/>
  <c r="C39" i="23"/>
  <c r="AB38" i="23"/>
  <c r="F38" i="23"/>
  <c r="AB37" i="23"/>
  <c r="F37" i="23"/>
  <c r="AB36" i="23"/>
  <c r="F36" i="23"/>
  <c r="AB35" i="23"/>
  <c r="F35" i="23"/>
  <c r="AB34" i="23"/>
  <c r="F34" i="23"/>
  <c r="AB33" i="23"/>
  <c r="F33" i="23"/>
  <c r="AB32" i="23"/>
  <c r="F32" i="23"/>
  <c r="AB31" i="23"/>
  <c r="F31" i="23"/>
  <c r="AB30" i="23"/>
  <c r="F30" i="23"/>
  <c r="AB29" i="23"/>
  <c r="F29" i="23"/>
  <c r="AB28" i="23"/>
  <c r="F28" i="23"/>
  <c r="AB27" i="23"/>
  <c r="F27" i="23"/>
  <c r="AB26" i="23"/>
  <c r="F26" i="23"/>
  <c r="AB25" i="23"/>
  <c r="F25" i="23"/>
  <c r="AB24" i="23"/>
  <c r="F24" i="23"/>
  <c r="AB23" i="23"/>
  <c r="F23" i="23"/>
  <c r="AB22" i="23"/>
  <c r="F22" i="23"/>
  <c r="AB21" i="23"/>
  <c r="F21" i="23"/>
  <c r="AB20" i="23"/>
  <c r="F20" i="23"/>
  <c r="AB19" i="23"/>
  <c r="F19" i="23"/>
  <c r="AB18" i="23"/>
  <c r="F18" i="23"/>
  <c r="AB17" i="23"/>
  <c r="F17" i="23"/>
  <c r="AB16" i="23"/>
  <c r="F16" i="23"/>
  <c r="AB15" i="23"/>
  <c r="F15" i="23"/>
  <c r="AB14" i="23"/>
  <c r="F14" i="23"/>
  <c r="AB13" i="23"/>
  <c r="F13" i="23"/>
  <c r="AB12" i="23"/>
  <c r="F12" i="23"/>
  <c r="AB11" i="23"/>
  <c r="F11" i="23"/>
  <c r="AB10" i="23"/>
  <c r="F10" i="23"/>
  <c r="AB9" i="23"/>
  <c r="F9" i="23"/>
  <c r="AB8" i="23"/>
  <c r="F8" i="23"/>
  <c r="M57" i="22"/>
  <c r="M50" i="22"/>
  <c r="M55" i="22"/>
  <c r="M54" i="22"/>
  <c r="M48" i="22"/>
  <c r="F38" i="22"/>
  <c r="AB36" i="22"/>
  <c r="F36" i="22"/>
  <c r="AB35" i="22"/>
  <c r="F35" i="22"/>
  <c r="AB34" i="22"/>
  <c r="F34" i="22"/>
  <c r="AB33" i="22"/>
  <c r="F33" i="22"/>
  <c r="AB32" i="22"/>
  <c r="F32" i="22"/>
  <c r="AB31" i="22"/>
  <c r="F31" i="22"/>
  <c r="AB30" i="22"/>
  <c r="F30" i="22"/>
  <c r="AB29" i="22"/>
  <c r="F29" i="22"/>
  <c r="AB28" i="22"/>
  <c r="F28" i="22"/>
  <c r="AB27" i="22"/>
  <c r="F27" i="22"/>
  <c r="AB26" i="22"/>
  <c r="F26" i="22"/>
  <c r="AB25" i="22"/>
  <c r="F25" i="22"/>
  <c r="AB24" i="22"/>
  <c r="F24" i="22"/>
  <c r="AB23" i="22"/>
  <c r="F23" i="22"/>
  <c r="AB22" i="22"/>
  <c r="F22" i="22"/>
  <c r="AB21" i="22"/>
  <c r="F21" i="22"/>
  <c r="AB20" i="22"/>
  <c r="F20" i="22"/>
  <c r="AB19" i="22"/>
  <c r="F19" i="22"/>
  <c r="AB18" i="22"/>
  <c r="F18" i="22"/>
  <c r="AB17" i="22"/>
  <c r="F17" i="22"/>
  <c r="AB16" i="22"/>
  <c r="F16" i="22"/>
  <c r="AB15" i="22"/>
  <c r="F15" i="22"/>
  <c r="AB14" i="22"/>
  <c r="F14" i="22"/>
  <c r="AB13" i="22"/>
  <c r="F13" i="22"/>
  <c r="AB12" i="22"/>
  <c r="F12" i="22"/>
  <c r="AB11" i="22"/>
  <c r="F11" i="22"/>
  <c r="AB10" i="22"/>
  <c r="F10" i="22"/>
  <c r="AB9" i="22"/>
  <c r="F9" i="22"/>
  <c r="AB8" i="22"/>
  <c r="F8" i="22"/>
  <c r="AA38" i="21"/>
  <c r="Z38" i="21"/>
  <c r="Y38" i="21"/>
  <c r="X38" i="21"/>
  <c r="W38" i="21"/>
  <c r="V38" i="21"/>
  <c r="U38" i="21"/>
  <c r="T38" i="21"/>
  <c r="S38" i="21"/>
  <c r="R38" i="21"/>
  <c r="Q38" i="21"/>
  <c r="P38" i="21"/>
  <c r="O38" i="21"/>
  <c r="N38" i="21"/>
  <c r="M38" i="21"/>
  <c r="L38" i="21"/>
  <c r="K38" i="21"/>
  <c r="J38" i="21"/>
  <c r="I38" i="21"/>
  <c r="H38" i="21"/>
  <c r="G38" i="21"/>
  <c r="E38" i="21"/>
  <c r="D38" i="21"/>
  <c r="C38" i="21"/>
  <c r="AB37" i="21"/>
  <c r="F37" i="21"/>
  <c r="AB36" i="21"/>
  <c r="F36" i="21"/>
  <c r="AB35" i="21"/>
  <c r="F35" i="21"/>
  <c r="AB34" i="21"/>
  <c r="F34" i="21"/>
  <c r="AB33" i="21"/>
  <c r="F33" i="21"/>
  <c r="AB32" i="21"/>
  <c r="F32" i="21"/>
  <c r="AB31" i="21"/>
  <c r="F31" i="21"/>
  <c r="AB30" i="21"/>
  <c r="F30" i="21"/>
  <c r="F29" i="21"/>
  <c r="AB28" i="21"/>
  <c r="F28" i="21"/>
  <c r="AB27" i="21"/>
  <c r="F27" i="21"/>
  <c r="AB26" i="21"/>
  <c r="F26" i="21"/>
  <c r="AB25" i="21"/>
  <c r="F25" i="21"/>
  <c r="AB24" i="21"/>
  <c r="F24" i="21"/>
  <c r="AB23" i="21"/>
  <c r="F23" i="21"/>
  <c r="AB22" i="21"/>
  <c r="F22" i="21"/>
  <c r="AB21" i="21"/>
  <c r="F21" i="21"/>
  <c r="AB20" i="21"/>
  <c r="F20" i="21"/>
  <c r="AB19" i="21"/>
  <c r="F19" i="21"/>
  <c r="AB18" i="21"/>
  <c r="F18" i="21"/>
  <c r="AB17" i="21"/>
  <c r="F17" i="21"/>
  <c r="AB16" i="21"/>
  <c r="F16" i="21"/>
  <c r="AB15" i="21"/>
  <c r="F15" i="21"/>
  <c r="AB14" i="21"/>
  <c r="F14" i="21"/>
  <c r="AB13" i="21"/>
  <c r="F13" i="21"/>
  <c r="AB12" i="21"/>
  <c r="F12" i="21"/>
  <c r="AB11" i="21"/>
  <c r="F11" i="21"/>
  <c r="AB10" i="21"/>
  <c r="F10" i="21"/>
  <c r="AB9" i="21"/>
  <c r="F9" i="21"/>
  <c r="AB8" i="21"/>
  <c r="F8" i="21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E39" i="20"/>
  <c r="D39" i="20"/>
  <c r="C39" i="20"/>
  <c r="F38" i="20"/>
  <c r="F37" i="20"/>
  <c r="F36" i="20"/>
  <c r="AC36" i="20" s="1"/>
  <c r="F35" i="20"/>
  <c r="F34" i="20"/>
  <c r="F33" i="20"/>
  <c r="F32" i="20"/>
  <c r="AC32" i="20" s="1"/>
  <c r="F31" i="20"/>
  <c r="AC31" i="20" s="1"/>
  <c r="F30" i="20"/>
  <c r="F29" i="20"/>
  <c r="F28" i="20"/>
  <c r="AC28" i="20" s="1"/>
  <c r="F27" i="20"/>
  <c r="F26" i="20"/>
  <c r="F25" i="20"/>
  <c r="F24" i="20"/>
  <c r="AC24" i="20" s="1"/>
  <c r="F23" i="20"/>
  <c r="AC23" i="20" s="1"/>
  <c r="F22" i="20"/>
  <c r="F21" i="20"/>
  <c r="F20" i="20"/>
  <c r="AC20" i="20" s="1"/>
  <c r="F19" i="20"/>
  <c r="F18" i="20"/>
  <c r="F17" i="20"/>
  <c r="F16" i="20"/>
  <c r="AC16" i="20" s="1"/>
  <c r="F15" i="20"/>
  <c r="AC15" i="20" s="1"/>
  <c r="F14" i="20"/>
  <c r="F13" i="20"/>
  <c r="F12" i="20"/>
  <c r="AC12" i="20" s="1"/>
  <c r="F11" i="20"/>
  <c r="F10" i="20"/>
  <c r="F9" i="20"/>
  <c r="F8" i="20"/>
  <c r="J38" i="19"/>
  <c r="I38" i="19"/>
  <c r="H38" i="19"/>
  <c r="AB38" i="19" s="1"/>
  <c r="G38" i="19"/>
  <c r="E38" i="19"/>
  <c r="D38" i="19"/>
  <c r="C38" i="19"/>
  <c r="AB37" i="19"/>
  <c r="F37" i="19"/>
  <c r="AB36" i="19"/>
  <c r="F36" i="19"/>
  <c r="AB35" i="19"/>
  <c r="F35" i="19"/>
  <c r="AB34" i="19"/>
  <c r="F34" i="19"/>
  <c r="AB33" i="19"/>
  <c r="F33" i="19"/>
  <c r="AB32" i="19"/>
  <c r="F32" i="19"/>
  <c r="AB31" i="19"/>
  <c r="F31" i="19"/>
  <c r="AB30" i="19"/>
  <c r="F30" i="19"/>
  <c r="AB29" i="19"/>
  <c r="F29" i="19"/>
  <c r="AB28" i="19"/>
  <c r="F28" i="19"/>
  <c r="AB27" i="19"/>
  <c r="F27" i="19"/>
  <c r="AB26" i="19"/>
  <c r="F26" i="19"/>
  <c r="AB25" i="19"/>
  <c r="F25" i="19"/>
  <c r="AB24" i="19"/>
  <c r="F24" i="19"/>
  <c r="AB23" i="19"/>
  <c r="F23" i="19"/>
  <c r="AB22" i="19"/>
  <c r="F22" i="19"/>
  <c r="AB21" i="19"/>
  <c r="F21" i="19"/>
  <c r="AB20" i="19"/>
  <c r="F20" i="19"/>
  <c r="AB19" i="19"/>
  <c r="F19" i="19"/>
  <c r="AB18" i="19"/>
  <c r="F18" i="19"/>
  <c r="AB17" i="19"/>
  <c r="F17" i="19"/>
  <c r="AB16" i="19"/>
  <c r="F16" i="19"/>
  <c r="AB15" i="19"/>
  <c r="F15" i="19"/>
  <c r="AB14" i="19"/>
  <c r="F14" i="19"/>
  <c r="AB13" i="19"/>
  <c r="F13" i="19"/>
  <c r="AB12" i="19"/>
  <c r="F12" i="19"/>
  <c r="AB11" i="19"/>
  <c r="F11" i="19"/>
  <c r="AB10" i="19"/>
  <c r="F10" i="19"/>
  <c r="AB9" i="19"/>
  <c r="F9" i="19"/>
  <c r="F8" i="19"/>
  <c r="AA38" i="18"/>
  <c r="Z38" i="18"/>
  <c r="Y38" i="18"/>
  <c r="X38" i="18"/>
  <c r="W38" i="18"/>
  <c r="V38" i="18"/>
  <c r="U38" i="18"/>
  <c r="T38" i="18"/>
  <c r="S38" i="18"/>
  <c r="R38" i="18"/>
  <c r="L51" i="18" s="1"/>
  <c r="Q38" i="18"/>
  <c r="L50" i="18" s="1"/>
  <c r="P38" i="18"/>
  <c r="O38" i="18"/>
  <c r="N38" i="18"/>
  <c r="M38" i="18"/>
  <c r="L38" i="18"/>
  <c r="K38" i="18"/>
  <c r="J38" i="18"/>
  <c r="I38" i="18"/>
  <c r="G38" i="18"/>
  <c r="E38" i="18"/>
  <c r="D38" i="18"/>
  <c r="AB37" i="18"/>
  <c r="F37" i="18"/>
  <c r="AB36" i="18"/>
  <c r="F36" i="18"/>
  <c r="AB35" i="18"/>
  <c r="F35" i="18"/>
  <c r="AB34" i="18"/>
  <c r="F34" i="18"/>
  <c r="AB33" i="18"/>
  <c r="F33" i="18"/>
  <c r="AB32" i="18"/>
  <c r="F32" i="18"/>
  <c r="AB31" i="18"/>
  <c r="F31" i="18"/>
  <c r="AB30" i="18"/>
  <c r="F30" i="18"/>
  <c r="AB29" i="18"/>
  <c r="F29" i="18"/>
  <c r="AB28" i="18"/>
  <c r="F28" i="18"/>
  <c r="AB27" i="18"/>
  <c r="F27" i="18"/>
  <c r="AB26" i="18"/>
  <c r="F26" i="18"/>
  <c r="AB25" i="18"/>
  <c r="F25" i="18"/>
  <c r="AB24" i="18"/>
  <c r="F24" i="18"/>
  <c r="AB23" i="18"/>
  <c r="F23" i="18"/>
  <c r="AB22" i="18"/>
  <c r="F22" i="18"/>
  <c r="AB21" i="18"/>
  <c r="F21" i="18"/>
  <c r="AB20" i="18"/>
  <c r="F20" i="18"/>
  <c r="AB19" i="18"/>
  <c r="F19" i="18"/>
  <c r="AB18" i="18"/>
  <c r="F18" i="18"/>
  <c r="AB17" i="18"/>
  <c r="F17" i="18"/>
  <c r="AB16" i="18"/>
  <c r="F16" i="18"/>
  <c r="AB15" i="18"/>
  <c r="F15" i="18"/>
  <c r="AB14" i="18"/>
  <c r="F14" i="18"/>
  <c r="AB13" i="18"/>
  <c r="F13" i="18"/>
  <c r="AC13" i="18" s="1"/>
  <c r="AB12" i="18"/>
  <c r="AB11" i="18"/>
  <c r="F11" i="18"/>
  <c r="AB10" i="18"/>
  <c r="F10" i="18"/>
  <c r="AB9" i="18"/>
  <c r="F9" i="18"/>
  <c r="AB8" i="18"/>
  <c r="F8" i="18"/>
  <c r="AB38" i="18" l="1"/>
  <c r="L47" i="21"/>
  <c r="M47" i="21" s="1"/>
  <c r="AC10" i="18"/>
  <c r="AC14" i="18"/>
  <c r="AC34" i="18"/>
  <c r="AC12" i="18"/>
  <c r="AC36" i="18"/>
  <c r="AC11" i="23"/>
  <c r="AC13" i="23"/>
  <c r="AC41" i="23" s="1"/>
  <c r="AC15" i="23"/>
  <c r="AC19" i="23"/>
  <c r="AC21" i="23"/>
  <c r="AC23" i="23"/>
  <c r="AC27" i="23"/>
  <c r="AC29" i="23"/>
  <c r="AC31" i="23"/>
  <c r="AC35" i="23"/>
  <c r="AC37" i="23"/>
  <c r="AC12" i="23"/>
  <c r="AC20" i="23"/>
  <c r="AC28" i="23"/>
  <c r="AC36" i="23"/>
  <c r="L47" i="18"/>
  <c r="M47" i="18" s="1"/>
  <c r="L44" i="23"/>
  <c r="L52" i="23"/>
  <c r="M52" i="23" s="1"/>
  <c r="L46" i="23"/>
  <c r="L48" i="21"/>
  <c r="M48" i="21" s="1"/>
  <c r="L52" i="21"/>
  <c r="M52" i="21" s="1"/>
  <c r="L44" i="21"/>
  <c r="L44" i="20"/>
  <c r="M44" i="20" s="1"/>
  <c r="L52" i="20"/>
  <c r="M52" i="20" s="1"/>
  <c r="L44" i="19"/>
  <c r="M44" i="19" s="1"/>
  <c r="L45" i="18"/>
  <c r="L58" i="18"/>
  <c r="M58" i="18" s="1"/>
  <c r="L55" i="18"/>
  <c r="M55" i="18" s="1"/>
  <c r="L49" i="18"/>
  <c r="L54" i="18"/>
  <c r="L52" i="18"/>
  <c r="M52" i="18" s="1"/>
  <c r="L48" i="18"/>
  <c r="M48" i="18" s="1"/>
  <c r="L44" i="18"/>
  <c r="L46" i="18"/>
  <c r="F39" i="22"/>
  <c r="F39" i="20"/>
  <c r="AC38" i="23"/>
  <c r="L46" i="21"/>
  <c r="M46" i="21" s="1"/>
  <c r="L45" i="19"/>
  <c r="M45" i="19" s="1"/>
  <c r="L47" i="19"/>
  <c r="M47" i="19" s="1"/>
  <c r="L48" i="23"/>
  <c r="M48" i="23" s="1"/>
  <c r="L55" i="23"/>
  <c r="M55" i="23" s="1"/>
  <c r="L49" i="23"/>
  <c r="M49" i="23" s="1"/>
  <c r="L57" i="23"/>
  <c r="M57" i="23" s="1"/>
  <c r="L51" i="23"/>
  <c r="M51" i="23" s="1"/>
  <c r="L47" i="23"/>
  <c r="M47" i="23" s="1"/>
  <c r="L45" i="23"/>
  <c r="M45" i="23" s="1"/>
  <c r="L54" i="23"/>
  <c r="M54" i="23" s="1"/>
  <c r="L50" i="23"/>
  <c r="M50" i="23" s="1"/>
  <c r="L56" i="23"/>
  <c r="L53" i="23"/>
  <c r="L58" i="23"/>
  <c r="M58" i="23" s="1"/>
  <c r="L49" i="21"/>
  <c r="M49" i="21" s="1"/>
  <c r="L55" i="21"/>
  <c r="L51" i="21"/>
  <c r="L57" i="21"/>
  <c r="M57" i="21" s="1"/>
  <c r="L45" i="21"/>
  <c r="M45" i="21" s="1"/>
  <c r="L54" i="21"/>
  <c r="M54" i="21" s="1"/>
  <c r="L56" i="21"/>
  <c r="L50" i="21"/>
  <c r="M50" i="21" s="1"/>
  <c r="L58" i="21"/>
  <c r="M58" i="21" s="1"/>
  <c r="L53" i="21"/>
  <c r="M53" i="21" s="1"/>
  <c r="L47" i="20"/>
  <c r="M47" i="20" s="1"/>
  <c r="L45" i="20"/>
  <c r="M45" i="20" s="1"/>
  <c r="L54" i="20"/>
  <c r="M54" i="20" s="1"/>
  <c r="L50" i="20"/>
  <c r="L56" i="20"/>
  <c r="M56" i="20" s="1"/>
  <c r="L53" i="20"/>
  <c r="M53" i="20" s="1"/>
  <c r="L58" i="20"/>
  <c r="M58" i="20" s="1"/>
  <c r="L46" i="20"/>
  <c r="L48" i="20"/>
  <c r="M48" i="20" s="1"/>
  <c r="L55" i="20"/>
  <c r="M55" i="20" s="1"/>
  <c r="L49" i="20"/>
  <c r="M49" i="20" s="1"/>
  <c r="L57" i="20"/>
  <c r="L51" i="20"/>
  <c r="M51" i="20" s="1"/>
  <c r="L54" i="19"/>
  <c r="L56" i="19"/>
  <c r="M56" i="19" s="1"/>
  <c r="L50" i="19"/>
  <c r="L58" i="19"/>
  <c r="M58" i="19" s="1"/>
  <c r="L53" i="19"/>
  <c r="L46" i="19"/>
  <c r="L48" i="19"/>
  <c r="M48" i="19" s="1"/>
  <c r="L49" i="19"/>
  <c r="M49" i="19" s="1"/>
  <c r="L55" i="19"/>
  <c r="M55" i="19" s="1"/>
  <c r="L51" i="19"/>
  <c r="M51" i="19" s="1"/>
  <c r="L57" i="19"/>
  <c r="M49" i="18"/>
  <c r="M51" i="18"/>
  <c r="L57" i="18"/>
  <c r="M57" i="18" s="1"/>
  <c r="L56" i="18"/>
  <c r="M56" i="18" s="1"/>
  <c r="M50" i="18"/>
  <c r="L53" i="18"/>
  <c r="AC9" i="22"/>
  <c r="AC14" i="22"/>
  <c r="AC15" i="22"/>
  <c r="AC17" i="22"/>
  <c r="AC21" i="22"/>
  <c r="AC22" i="22"/>
  <c r="AC23" i="22"/>
  <c r="AC25" i="22"/>
  <c r="AC30" i="22"/>
  <c r="AC31" i="22"/>
  <c r="AC33" i="22"/>
  <c r="AC38" i="22"/>
  <c r="AA41" i="22" s="1"/>
  <c r="AC12" i="22"/>
  <c r="AC20" i="22"/>
  <c r="AC28" i="22"/>
  <c r="AC36" i="22"/>
  <c r="AC10" i="23"/>
  <c r="AC18" i="23"/>
  <c r="AC26" i="23"/>
  <c r="AC34" i="23"/>
  <c r="AC10" i="21"/>
  <c r="AC11" i="21"/>
  <c r="AC12" i="21"/>
  <c r="AC14" i="21"/>
  <c r="AC19" i="21"/>
  <c r="AC20" i="21"/>
  <c r="AC22" i="21"/>
  <c r="AC26" i="21"/>
  <c r="AC27" i="21"/>
  <c r="AC28" i="21"/>
  <c r="AC30" i="21"/>
  <c r="AC35" i="21"/>
  <c r="AC40" i="21" s="1"/>
  <c r="AA40" i="21" s="1"/>
  <c r="AC36" i="21"/>
  <c r="AC37" i="21"/>
  <c r="AC9" i="21"/>
  <c r="AC17" i="21"/>
  <c r="AC25" i="21"/>
  <c r="AC33" i="21"/>
  <c r="M46" i="20"/>
  <c r="M57" i="19"/>
  <c r="AC9" i="19"/>
  <c r="AC10" i="19"/>
  <c r="AC12" i="19"/>
  <c r="AC16" i="19"/>
  <c r="AC17" i="19"/>
  <c r="AC18" i="19"/>
  <c r="AC20" i="19"/>
  <c r="AC24" i="19"/>
  <c r="AC25" i="19"/>
  <c r="AC26" i="19"/>
  <c r="AC28" i="19"/>
  <c r="AC32" i="19"/>
  <c r="AC33" i="19"/>
  <c r="AC34" i="19"/>
  <c r="AC36" i="19"/>
  <c r="AC15" i="19"/>
  <c r="AC23" i="19"/>
  <c r="AC31" i="19"/>
  <c r="AC37" i="18"/>
  <c r="AC26" i="18"/>
  <c r="AC28" i="18"/>
  <c r="AC29" i="18"/>
  <c r="AC30" i="18"/>
  <c r="AC20" i="18"/>
  <c r="AC21" i="18"/>
  <c r="AC22" i="18"/>
  <c r="AC18" i="18"/>
  <c r="AC31" i="18"/>
  <c r="AC23" i="18"/>
  <c r="AC15" i="18"/>
  <c r="AC8" i="20"/>
  <c r="AC41" i="20" s="1"/>
  <c r="M49" i="22"/>
  <c r="AC8" i="18"/>
  <c r="AC9" i="18"/>
  <c r="AC11" i="18"/>
  <c r="AC16" i="18"/>
  <c r="AC17" i="18"/>
  <c r="AC19" i="18"/>
  <c r="AC24" i="18"/>
  <c r="AC25" i="18"/>
  <c r="AC40" i="18" s="1"/>
  <c r="AA40" i="18" s="1"/>
  <c r="AC27" i="18"/>
  <c r="AC32" i="18"/>
  <c r="AC33" i="18"/>
  <c r="AC35" i="18"/>
  <c r="F38" i="19"/>
  <c r="AC38" i="19" s="1"/>
  <c r="AC8" i="19"/>
  <c r="AC40" i="19" s="1"/>
  <c r="AA40" i="19" s="1"/>
  <c r="AC11" i="19"/>
  <c r="AC13" i="19"/>
  <c r="AC14" i="19"/>
  <c r="AC19" i="19"/>
  <c r="AC21" i="19"/>
  <c r="AC22" i="19"/>
  <c r="AC27" i="19"/>
  <c r="AC29" i="19"/>
  <c r="AC30" i="19"/>
  <c r="AC35" i="19"/>
  <c r="AC37" i="19"/>
  <c r="AC11" i="20"/>
  <c r="AC19" i="20"/>
  <c r="AC27" i="20"/>
  <c r="AC35" i="20"/>
  <c r="AC18" i="21"/>
  <c r="AC34" i="21"/>
  <c r="M44" i="21"/>
  <c r="AC13" i="22"/>
  <c r="AC29" i="22"/>
  <c r="M44" i="23"/>
  <c r="M53" i="23"/>
  <c r="M46" i="23"/>
  <c r="AC9" i="20"/>
  <c r="AC10" i="20"/>
  <c r="AC13" i="20"/>
  <c r="AC14" i="20"/>
  <c r="AC17" i="20"/>
  <c r="AC18" i="20"/>
  <c r="AC21" i="20"/>
  <c r="AC22" i="20"/>
  <c r="AC25" i="20"/>
  <c r="AC26" i="20"/>
  <c r="AC29" i="20"/>
  <c r="AC30" i="20"/>
  <c r="AC33" i="20"/>
  <c r="AC34" i="20"/>
  <c r="AC37" i="20"/>
  <c r="M57" i="20"/>
  <c r="F38" i="21"/>
  <c r="AC13" i="21"/>
  <c r="AC15" i="21"/>
  <c r="AC16" i="21"/>
  <c r="AC21" i="21"/>
  <c r="AC23" i="21"/>
  <c r="AC24" i="21"/>
  <c r="AC29" i="21"/>
  <c r="AC31" i="21"/>
  <c r="AC32" i="21"/>
  <c r="M55" i="21"/>
  <c r="AC10" i="22"/>
  <c r="AC11" i="22"/>
  <c r="AC16" i="22"/>
  <c r="AC18" i="22"/>
  <c r="AC19" i="22"/>
  <c r="AC24" i="22"/>
  <c r="AC26" i="22"/>
  <c r="AC27" i="22"/>
  <c r="AC32" i="22"/>
  <c r="AC34" i="22"/>
  <c r="AC35" i="22"/>
  <c r="M44" i="22"/>
  <c r="M45" i="22"/>
  <c r="M53" i="22"/>
  <c r="M46" i="22"/>
  <c r="M56" i="22"/>
  <c r="AC8" i="23"/>
  <c r="AC9" i="23"/>
  <c r="AC14" i="23"/>
  <c r="AC16" i="23"/>
  <c r="AC17" i="23"/>
  <c r="AC22" i="23"/>
  <c r="AC24" i="23"/>
  <c r="AC25" i="23"/>
  <c r="AC30" i="23"/>
  <c r="AC32" i="23"/>
  <c r="AC33" i="23"/>
  <c r="M56" i="23"/>
  <c r="F39" i="23"/>
  <c r="AC8" i="22"/>
  <c r="M58" i="22"/>
  <c r="M51" i="22"/>
  <c r="AC8" i="21"/>
  <c r="M51" i="21"/>
  <c r="M56" i="21"/>
  <c r="M50" i="20"/>
  <c r="M50" i="19"/>
  <c r="F38" i="18"/>
  <c r="J39" i="16"/>
  <c r="I39" i="16"/>
  <c r="H39" i="16"/>
  <c r="G39" i="16"/>
  <c r="AB39" i="16" s="1"/>
  <c r="AC39" i="16" s="1"/>
  <c r="E39" i="16"/>
  <c r="D39" i="16"/>
  <c r="C39" i="16"/>
  <c r="AB38" i="16"/>
  <c r="F38" i="16"/>
  <c r="AB37" i="16"/>
  <c r="F37" i="16"/>
  <c r="AB36" i="16"/>
  <c r="F36" i="16"/>
  <c r="AB35" i="16"/>
  <c r="F35" i="16"/>
  <c r="AB34" i="16"/>
  <c r="F34" i="16"/>
  <c r="AB33" i="16"/>
  <c r="F33" i="16"/>
  <c r="AB32" i="16"/>
  <c r="F32" i="16"/>
  <c r="AB31" i="16"/>
  <c r="F31" i="16"/>
  <c r="AB30" i="16"/>
  <c r="F30" i="16"/>
  <c r="AB29" i="16"/>
  <c r="F29" i="16"/>
  <c r="AB28" i="16"/>
  <c r="F28" i="16"/>
  <c r="AB27" i="16"/>
  <c r="F27" i="16"/>
  <c r="AB26" i="16"/>
  <c r="F26" i="16"/>
  <c r="AB25" i="16"/>
  <c r="F25" i="16"/>
  <c r="AB24" i="16"/>
  <c r="F24" i="16"/>
  <c r="AB23" i="16"/>
  <c r="F23" i="16"/>
  <c r="AB22" i="16"/>
  <c r="F22" i="16"/>
  <c r="AB21" i="16"/>
  <c r="F21" i="16"/>
  <c r="AB20" i="16"/>
  <c r="F20" i="16"/>
  <c r="AB19" i="16"/>
  <c r="F19" i="16"/>
  <c r="AB18" i="16"/>
  <c r="F18" i="16"/>
  <c r="AB17" i="16"/>
  <c r="F17" i="16"/>
  <c r="AB16" i="16"/>
  <c r="F16" i="16"/>
  <c r="AB15" i="16"/>
  <c r="F15" i="16"/>
  <c r="AB14" i="16"/>
  <c r="F14" i="16"/>
  <c r="AB13" i="16"/>
  <c r="F13" i="16"/>
  <c r="AB12" i="16"/>
  <c r="F12" i="16"/>
  <c r="AB11" i="16"/>
  <c r="F11" i="16"/>
  <c r="AB10" i="16"/>
  <c r="F10" i="16"/>
  <c r="AB9" i="16"/>
  <c r="F9" i="16"/>
  <c r="AB8" i="16"/>
  <c r="F8" i="16"/>
  <c r="AC38" i="18" l="1"/>
  <c r="AA41" i="23"/>
  <c r="AA41" i="20"/>
  <c r="L44" i="16"/>
  <c r="M44" i="16" s="1"/>
  <c r="L45" i="16"/>
  <c r="M45" i="16" s="1"/>
  <c r="M44" i="18"/>
  <c r="M45" i="18"/>
  <c r="M46" i="18"/>
  <c r="M46" i="19"/>
  <c r="M53" i="19"/>
  <c r="M54" i="19"/>
  <c r="F39" i="16"/>
  <c r="L48" i="16"/>
  <c r="M48" i="16" s="1"/>
  <c r="L46" i="16"/>
  <c r="M46" i="16" s="1"/>
  <c r="M54" i="18"/>
  <c r="M53" i="18"/>
  <c r="M59" i="22"/>
  <c r="M59" i="23"/>
  <c r="L50" i="16"/>
  <c r="M50" i="16" s="1"/>
  <c r="L58" i="16"/>
  <c r="M58" i="16" s="1"/>
  <c r="L54" i="16"/>
  <c r="M54" i="16" s="1"/>
  <c r="AC29" i="16"/>
  <c r="AC30" i="16"/>
  <c r="AC32" i="16"/>
  <c r="AC33" i="16"/>
  <c r="AC35" i="16"/>
  <c r="AC37" i="16"/>
  <c r="L47" i="16"/>
  <c r="M47" i="16" s="1"/>
  <c r="L49" i="16"/>
  <c r="M49" i="16" s="1"/>
  <c r="L55" i="16"/>
  <c r="M55" i="16" s="1"/>
  <c r="L57" i="16"/>
  <c r="M57" i="16" s="1"/>
  <c r="L51" i="16"/>
  <c r="M51" i="16" s="1"/>
  <c r="M59" i="20"/>
  <c r="AC9" i="16"/>
  <c r="AC10" i="16"/>
  <c r="AC13" i="16"/>
  <c r="AC38" i="16"/>
  <c r="AC17" i="16"/>
  <c r="AC14" i="16"/>
  <c r="AC19" i="16"/>
  <c r="AC21" i="16"/>
  <c r="AC23" i="16"/>
  <c r="AC25" i="16"/>
  <c r="AC26" i="16"/>
  <c r="AC28" i="16"/>
  <c r="M59" i="21"/>
  <c r="M53" i="16"/>
  <c r="AC12" i="16"/>
  <c r="AC41" i="16" s="1"/>
  <c r="AC11" i="16"/>
  <c r="AC16" i="16"/>
  <c r="AC18" i="16"/>
  <c r="AC20" i="16"/>
  <c r="AC27" i="16"/>
  <c r="AC34" i="16"/>
  <c r="AC36" i="16"/>
  <c r="AC15" i="16"/>
  <c r="AC22" i="16"/>
  <c r="AC24" i="16"/>
  <c r="AC31" i="16"/>
  <c r="AC8" i="16"/>
  <c r="L56" i="16"/>
  <c r="M56" i="16" s="1"/>
  <c r="AA41" i="16" l="1"/>
  <c r="M59" i="19"/>
  <c r="M59" i="18"/>
  <c r="M59" i="16"/>
  <c r="N38" i="14"/>
  <c r="M38" i="14"/>
  <c r="L38" i="14"/>
  <c r="K38" i="14"/>
  <c r="J38" i="14"/>
  <c r="L48" i="14" s="1"/>
  <c r="I38" i="14"/>
  <c r="H38" i="14"/>
  <c r="L46" i="14" s="1"/>
  <c r="G38" i="14"/>
  <c r="E38" i="14"/>
  <c r="D38" i="14"/>
  <c r="C38" i="14"/>
  <c r="AB37" i="14"/>
  <c r="F37" i="14"/>
  <c r="AB36" i="14"/>
  <c r="F36" i="14"/>
  <c r="AB35" i="14"/>
  <c r="F35" i="14"/>
  <c r="AB34" i="14"/>
  <c r="F34" i="14"/>
  <c r="AB33" i="14"/>
  <c r="F33" i="14"/>
  <c r="AB32" i="14"/>
  <c r="F32" i="14"/>
  <c r="AB31" i="14"/>
  <c r="F31" i="14"/>
  <c r="AB30" i="14"/>
  <c r="F30" i="14"/>
  <c r="AB29" i="14"/>
  <c r="F29" i="14"/>
  <c r="AB28" i="14"/>
  <c r="F28" i="14"/>
  <c r="AB27" i="14"/>
  <c r="F27" i="14"/>
  <c r="AB26" i="14"/>
  <c r="F26" i="14"/>
  <c r="AB25" i="14"/>
  <c r="F25" i="14"/>
  <c r="AB24" i="14"/>
  <c r="F24" i="14"/>
  <c r="AB23" i="14"/>
  <c r="F23" i="14"/>
  <c r="AB22" i="14"/>
  <c r="F22" i="14"/>
  <c r="AB21" i="14"/>
  <c r="F21" i="14"/>
  <c r="AB20" i="14"/>
  <c r="F20" i="14"/>
  <c r="AB19" i="14"/>
  <c r="F19" i="14"/>
  <c r="AB18" i="14"/>
  <c r="F18" i="14"/>
  <c r="AB17" i="14"/>
  <c r="F17" i="14"/>
  <c r="AB16" i="14"/>
  <c r="F16" i="14"/>
  <c r="AB15" i="14"/>
  <c r="F15" i="14"/>
  <c r="AB14" i="14"/>
  <c r="F14" i="14"/>
  <c r="AB13" i="14"/>
  <c r="F13" i="14"/>
  <c r="AB12" i="14"/>
  <c r="F12" i="14"/>
  <c r="AB11" i="14"/>
  <c r="F11" i="14"/>
  <c r="AB10" i="14"/>
  <c r="F10" i="14"/>
  <c r="AB9" i="14"/>
  <c r="F9" i="14"/>
  <c r="AB8" i="14"/>
  <c r="F8" i="14"/>
  <c r="L44" i="14" l="1"/>
  <c r="L55" i="14"/>
  <c r="L49" i="14"/>
  <c r="M49" i="14" s="1"/>
  <c r="L57" i="14"/>
  <c r="M57" i="14" s="1"/>
  <c r="L51" i="14"/>
  <c r="M51" i="14" s="1"/>
  <c r="L47" i="14"/>
  <c r="L45" i="14"/>
  <c r="L54" i="14"/>
  <c r="L50" i="14"/>
  <c r="M50" i="14" s="1"/>
  <c r="L56" i="14"/>
  <c r="M56" i="14" s="1"/>
  <c r="L53" i="14"/>
  <c r="L58" i="14"/>
  <c r="M58" i="14" s="1"/>
  <c r="AC18" i="14"/>
  <c r="AC26" i="14"/>
  <c r="AC34" i="14"/>
  <c r="AC11" i="14"/>
  <c r="AC12" i="14"/>
  <c r="AC13" i="14"/>
  <c r="AC15" i="14"/>
  <c r="AC19" i="14"/>
  <c r="AC20" i="14"/>
  <c r="AC21" i="14"/>
  <c r="AC23" i="14"/>
  <c r="AC27" i="14"/>
  <c r="AC28" i="14"/>
  <c r="AC29" i="14"/>
  <c r="AC31" i="14"/>
  <c r="AC35" i="14"/>
  <c r="AC36" i="14"/>
  <c r="AC37" i="14"/>
  <c r="M46" i="14"/>
  <c r="M48" i="14"/>
  <c r="AC9" i="14"/>
  <c r="AC14" i="14"/>
  <c r="AC16" i="14"/>
  <c r="AC17" i="14"/>
  <c r="AC22" i="14"/>
  <c r="AC24" i="14"/>
  <c r="AC25" i="14"/>
  <c r="AC30" i="14"/>
  <c r="AC32" i="14"/>
  <c r="AC33" i="14"/>
  <c r="AC8" i="14"/>
  <c r="AC10" i="14"/>
  <c r="M55" i="14"/>
  <c r="F38" i="14"/>
  <c r="M44" i="14"/>
  <c r="M54" i="14" l="1"/>
  <c r="M53" i="14"/>
  <c r="M45" i="14"/>
  <c r="M47" i="14"/>
  <c r="M59" i="14" l="1"/>
  <c r="F8" i="1"/>
  <c r="P39" i="13" l="1"/>
  <c r="L55" i="13" s="1"/>
  <c r="M55" i="13" s="1"/>
  <c r="F34" i="13"/>
  <c r="AB34" i="13"/>
  <c r="F35" i="13"/>
  <c r="AB35" i="13"/>
  <c r="F36" i="13"/>
  <c r="AB36" i="13"/>
  <c r="F37" i="13"/>
  <c r="AB37" i="13"/>
  <c r="F38" i="13"/>
  <c r="AB38" i="13"/>
  <c r="AA39" i="13"/>
  <c r="Z39" i="13"/>
  <c r="Y39" i="13"/>
  <c r="X39" i="13"/>
  <c r="W39" i="13"/>
  <c r="V39" i="13"/>
  <c r="U39" i="13"/>
  <c r="T39" i="13"/>
  <c r="S39" i="13"/>
  <c r="R39" i="13"/>
  <c r="L57" i="13" s="1"/>
  <c r="M57" i="13" s="1"/>
  <c r="Q39" i="13"/>
  <c r="L50" i="13" s="1"/>
  <c r="M50" i="13" s="1"/>
  <c r="O39" i="13"/>
  <c r="N39" i="13"/>
  <c r="M39" i="13"/>
  <c r="L39" i="13"/>
  <c r="K39" i="13"/>
  <c r="J39" i="13"/>
  <c r="I39" i="13"/>
  <c r="H39" i="13"/>
  <c r="G39" i="13"/>
  <c r="E39" i="13"/>
  <c r="D39" i="13"/>
  <c r="C39" i="13"/>
  <c r="AB33" i="13"/>
  <c r="F33" i="13"/>
  <c r="AB32" i="13"/>
  <c r="F32" i="13"/>
  <c r="AB31" i="13"/>
  <c r="F31" i="13"/>
  <c r="AB30" i="13"/>
  <c r="F30" i="13"/>
  <c r="AB29" i="13"/>
  <c r="F29" i="13"/>
  <c r="AB28" i="13"/>
  <c r="F28" i="13"/>
  <c r="AB27" i="13"/>
  <c r="F27" i="13"/>
  <c r="AB26" i="13"/>
  <c r="F26" i="13"/>
  <c r="AB25" i="13"/>
  <c r="F25" i="13"/>
  <c r="AB24" i="13"/>
  <c r="F24" i="13"/>
  <c r="AB23" i="13"/>
  <c r="F23" i="13"/>
  <c r="AB22" i="13"/>
  <c r="F22" i="13"/>
  <c r="AB21" i="13"/>
  <c r="F21" i="13"/>
  <c r="AB20" i="13"/>
  <c r="F20" i="13"/>
  <c r="AB19" i="13"/>
  <c r="F19" i="13"/>
  <c r="AB18" i="13"/>
  <c r="F18" i="13"/>
  <c r="AB17" i="13"/>
  <c r="F17" i="13"/>
  <c r="AB16" i="13"/>
  <c r="F16" i="13"/>
  <c r="AB15" i="13"/>
  <c r="F15" i="13"/>
  <c r="AB14" i="13"/>
  <c r="F14" i="13"/>
  <c r="AB13" i="13"/>
  <c r="F13" i="13"/>
  <c r="AB12" i="13"/>
  <c r="F12" i="13"/>
  <c r="AB11" i="13"/>
  <c r="F11" i="13"/>
  <c r="AB10" i="13"/>
  <c r="F10" i="13"/>
  <c r="AB9" i="13"/>
  <c r="F9" i="13"/>
  <c r="AB8" i="13"/>
  <c r="F8" i="13"/>
  <c r="L48" i="12"/>
  <c r="AB35" i="12"/>
  <c r="F35" i="12"/>
  <c r="AB34" i="12"/>
  <c r="F34" i="12"/>
  <c r="AB33" i="12"/>
  <c r="F33" i="12"/>
  <c r="AB32" i="12"/>
  <c r="F32" i="12"/>
  <c r="AC32" i="12" s="1"/>
  <c r="AB31" i="12"/>
  <c r="F31" i="12"/>
  <c r="AB30" i="12"/>
  <c r="F30" i="12"/>
  <c r="AB29" i="12"/>
  <c r="F29" i="12"/>
  <c r="AB28" i="12"/>
  <c r="F28" i="12"/>
  <c r="AB27" i="12"/>
  <c r="F27" i="12"/>
  <c r="AB26" i="12"/>
  <c r="F26" i="12"/>
  <c r="AB25" i="12"/>
  <c r="F25" i="12"/>
  <c r="AB24" i="12"/>
  <c r="F24" i="12"/>
  <c r="AB23" i="12"/>
  <c r="F23" i="12"/>
  <c r="AB22" i="12"/>
  <c r="F22" i="12"/>
  <c r="AB21" i="12"/>
  <c r="F21" i="12"/>
  <c r="AB20" i="12"/>
  <c r="F20" i="12"/>
  <c r="AC20" i="12" s="1"/>
  <c r="AB19" i="12"/>
  <c r="F19" i="12"/>
  <c r="AB18" i="12"/>
  <c r="F18" i="12"/>
  <c r="AB17" i="12"/>
  <c r="F17" i="12"/>
  <c r="AB16" i="12"/>
  <c r="F16" i="12"/>
  <c r="AC16" i="12" s="1"/>
  <c r="AB15" i="12"/>
  <c r="F15" i="12"/>
  <c r="AB14" i="12"/>
  <c r="F14" i="12"/>
  <c r="AB13" i="12"/>
  <c r="F13" i="12"/>
  <c r="AB12" i="12"/>
  <c r="F12" i="12"/>
  <c r="AC12" i="12" s="1"/>
  <c r="AB11" i="12"/>
  <c r="F11" i="12"/>
  <c r="AB10" i="12"/>
  <c r="F10" i="12"/>
  <c r="AB9" i="12"/>
  <c r="F9" i="12"/>
  <c r="AB8" i="12"/>
  <c r="F8" i="12"/>
  <c r="F37" i="12" s="1"/>
  <c r="AA39" i="11"/>
  <c r="Z39" i="11"/>
  <c r="Y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E39" i="11"/>
  <c r="D39" i="11"/>
  <c r="C39" i="11"/>
  <c r="AB38" i="11"/>
  <c r="F38" i="11"/>
  <c r="AB37" i="11"/>
  <c r="F37" i="11"/>
  <c r="AB36" i="11"/>
  <c r="F36" i="11"/>
  <c r="AB35" i="11"/>
  <c r="F35" i="11"/>
  <c r="AB34" i="11"/>
  <c r="F34" i="11"/>
  <c r="AB33" i="11"/>
  <c r="F33" i="11"/>
  <c r="AB32" i="11"/>
  <c r="F32" i="11"/>
  <c r="AB31" i="11"/>
  <c r="F31" i="11"/>
  <c r="AB30" i="11"/>
  <c r="F30" i="11"/>
  <c r="AB29" i="11"/>
  <c r="F29" i="11"/>
  <c r="AB28" i="11"/>
  <c r="F28" i="11"/>
  <c r="AB27" i="11"/>
  <c r="F27" i="11"/>
  <c r="AB26" i="11"/>
  <c r="F26" i="11"/>
  <c r="AB25" i="11"/>
  <c r="F25" i="11"/>
  <c r="AB24" i="11"/>
  <c r="F24" i="11"/>
  <c r="AB23" i="11"/>
  <c r="F23" i="11"/>
  <c r="AB22" i="11"/>
  <c r="F22" i="11"/>
  <c r="AB21" i="11"/>
  <c r="F21" i="11"/>
  <c r="AB20" i="11"/>
  <c r="F20" i="11"/>
  <c r="AB19" i="11"/>
  <c r="F19" i="11"/>
  <c r="AB18" i="11"/>
  <c r="F18" i="11"/>
  <c r="AB17" i="11"/>
  <c r="F17" i="11"/>
  <c r="AB16" i="11"/>
  <c r="F16" i="11"/>
  <c r="AB15" i="11"/>
  <c r="F15" i="11"/>
  <c r="AB14" i="11"/>
  <c r="F14" i="11"/>
  <c r="AB13" i="11"/>
  <c r="F13" i="11"/>
  <c r="AB12" i="11"/>
  <c r="F12" i="11"/>
  <c r="AB11" i="11"/>
  <c r="F11" i="11"/>
  <c r="AB10" i="11"/>
  <c r="F10" i="11"/>
  <c r="AB9" i="11"/>
  <c r="F9" i="11"/>
  <c r="AB8" i="11"/>
  <c r="F8" i="11"/>
  <c r="AA39" i="10"/>
  <c r="Z39" i="10"/>
  <c r="Y39" i="10"/>
  <c r="X39" i="10"/>
  <c r="W39" i="10"/>
  <c r="V39" i="10"/>
  <c r="U39" i="10"/>
  <c r="T39" i="10"/>
  <c r="S39" i="10"/>
  <c r="R39" i="10"/>
  <c r="L57" i="10" s="1"/>
  <c r="M57" i="10" s="1"/>
  <c r="Q39" i="10"/>
  <c r="L56" i="10" s="1"/>
  <c r="M56" i="10" s="1"/>
  <c r="P39" i="10"/>
  <c r="L55" i="10" s="1"/>
  <c r="M55" i="10" s="1"/>
  <c r="O39" i="10"/>
  <c r="N39" i="10"/>
  <c r="M39" i="10"/>
  <c r="L39" i="10"/>
  <c r="K39" i="10"/>
  <c r="J39" i="10"/>
  <c r="L48" i="10" s="1"/>
  <c r="M48" i="10" s="1"/>
  <c r="I39" i="10"/>
  <c r="H39" i="10"/>
  <c r="G39" i="10"/>
  <c r="E39" i="10"/>
  <c r="D39" i="10"/>
  <c r="C39" i="10"/>
  <c r="AB38" i="10"/>
  <c r="F38" i="10"/>
  <c r="AB37" i="10"/>
  <c r="F37" i="10"/>
  <c r="AB36" i="10"/>
  <c r="F36" i="10"/>
  <c r="AB35" i="10"/>
  <c r="F35" i="10"/>
  <c r="AB34" i="10"/>
  <c r="F34" i="10"/>
  <c r="AB33" i="10"/>
  <c r="F33" i="10"/>
  <c r="AB32" i="10"/>
  <c r="F32" i="10"/>
  <c r="AB31" i="10"/>
  <c r="F31" i="10"/>
  <c r="AB30" i="10"/>
  <c r="F30" i="10"/>
  <c r="AB29" i="10"/>
  <c r="F29" i="10"/>
  <c r="AB28" i="10"/>
  <c r="F28" i="10"/>
  <c r="AB27" i="10"/>
  <c r="F27" i="10"/>
  <c r="AB26" i="10"/>
  <c r="F26" i="10"/>
  <c r="AB25" i="10"/>
  <c r="F25" i="10"/>
  <c r="AB24" i="10"/>
  <c r="F24" i="10"/>
  <c r="AB23" i="10"/>
  <c r="F23" i="10"/>
  <c r="AB22" i="10"/>
  <c r="F22" i="10"/>
  <c r="AB21" i="10"/>
  <c r="F21" i="10"/>
  <c r="AB20" i="10"/>
  <c r="F20" i="10"/>
  <c r="AB19" i="10"/>
  <c r="F19" i="10"/>
  <c r="AB18" i="10"/>
  <c r="F18" i="10"/>
  <c r="AB17" i="10"/>
  <c r="F17" i="10"/>
  <c r="AB16" i="10"/>
  <c r="F16" i="10"/>
  <c r="AB15" i="10"/>
  <c r="F15" i="10"/>
  <c r="AB14" i="10"/>
  <c r="F14" i="10"/>
  <c r="AC14" i="10" s="1"/>
  <c r="AB13" i="10"/>
  <c r="F13" i="10"/>
  <c r="AB12" i="10"/>
  <c r="F12" i="10"/>
  <c r="AB11" i="10"/>
  <c r="F11" i="10"/>
  <c r="AB10" i="10"/>
  <c r="F10" i="10"/>
  <c r="AB9" i="10"/>
  <c r="F9" i="10"/>
  <c r="AB8" i="10"/>
  <c r="F8" i="10"/>
  <c r="AA38" i="9"/>
  <c r="Z38" i="9"/>
  <c r="Y38" i="9"/>
  <c r="X38" i="9"/>
  <c r="W38" i="9"/>
  <c r="V38" i="9"/>
  <c r="U38" i="9"/>
  <c r="T38" i="9"/>
  <c r="S38" i="9"/>
  <c r="R38" i="9"/>
  <c r="L57" i="9" s="1"/>
  <c r="M57" i="9" s="1"/>
  <c r="Q38" i="9"/>
  <c r="L56" i="9" s="1"/>
  <c r="M56" i="9" s="1"/>
  <c r="P38" i="9"/>
  <c r="L55" i="9" s="1"/>
  <c r="M55" i="9" s="1"/>
  <c r="O38" i="9"/>
  <c r="N38" i="9"/>
  <c r="M38" i="9"/>
  <c r="L38" i="9"/>
  <c r="K38" i="9"/>
  <c r="J38" i="9"/>
  <c r="I38" i="9"/>
  <c r="H38" i="9"/>
  <c r="L46" i="9" s="1"/>
  <c r="M46" i="9" s="1"/>
  <c r="G38" i="9"/>
  <c r="E38" i="9"/>
  <c r="D38" i="9"/>
  <c r="C38" i="9"/>
  <c r="AB37" i="9"/>
  <c r="F37" i="9"/>
  <c r="AB36" i="9"/>
  <c r="F36" i="9"/>
  <c r="AB35" i="9"/>
  <c r="F35" i="9"/>
  <c r="AB34" i="9"/>
  <c r="F34" i="9"/>
  <c r="AB33" i="9"/>
  <c r="F33" i="9"/>
  <c r="AB32" i="9"/>
  <c r="F32" i="9"/>
  <c r="AB31" i="9"/>
  <c r="F31" i="9"/>
  <c r="AB30" i="9"/>
  <c r="F30" i="9"/>
  <c r="AB29" i="9"/>
  <c r="F29" i="9"/>
  <c r="AB28" i="9"/>
  <c r="F28" i="9"/>
  <c r="AB27" i="9"/>
  <c r="F27" i="9"/>
  <c r="AB26" i="9"/>
  <c r="F26" i="9"/>
  <c r="AB25" i="9"/>
  <c r="F25" i="9"/>
  <c r="AB24" i="9"/>
  <c r="F24" i="9"/>
  <c r="AB23" i="9"/>
  <c r="F23" i="9"/>
  <c r="AB22" i="9"/>
  <c r="F22" i="9"/>
  <c r="AB21" i="9"/>
  <c r="F21" i="9"/>
  <c r="AB20" i="9"/>
  <c r="F20" i="9"/>
  <c r="AB19" i="9"/>
  <c r="F19" i="9"/>
  <c r="AB18" i="9"/>
  <c r="F18" i="9"/>
  <c r="AB17" i="9"/>
  <c r="F17" i="9"/>
  <c r="AB16" i="9"/>
  <c r="F16" i="9"/>
  <c r="AB15" i="9"/>
  <c r="F15" i="9"/>
  <c r="AB14" i="9"/>
  <c r="F14" i="9"/>
  <c r="AB13" i="9"/>
  <c r="F13" i="9"/>
  <c r="AB12" i="9"/>
  <c r="F12" i="9"/>
  <c r="AB11" i="9"/>
  <c r="F11" i="9"/>
  <c r="AB10" i="9"/>
  <c r="F10" i="9"/>
  <c r="AB9" i="9"/>
  <c r="F9" i="9"/>
  <c r="AB8" i="9"/>
  <c r="F8" i="9"/>
  <c r="AA39" i="8"/>
  <c r="Z39" i="8"/>
  <c r="Y39" i="8"/>
  <c r="X39" i="8"/>
  <c r="W39" i="8"/>
  <c r="V39" i="8"/>
  <c r="U39" i="8"/>
  <c r="T39" i="8"/>
  <c r="S39" i="8"/>
  <c r="R39" i="8"/>
  <c r="L57" i="8" s="1"/>
  <c r="M57" i="8" s="1"/>
  <c r="Q39" i="8"/>
  <c r="L56" i="8" s="1"/>
  <c r="M56" i="8" s="1"/>
  <c r="P39" i="8"/>
  <c r="L55" i="8" s="1"/>
  <c r="M55" i="8" s="1"/>
  <c r="O39" i="8"/>
  <c r="N39" i="8"/>
  <c r="M39" i="8"/>
  <c r="L39" i="8"/>
  <c r="K39" i="8"/>
  <c r="J39" i="8"/>
  <c r="I39" i="8"/>
  <c r="H39" i="8"/>
  <c r="G39" i="8"/>
  <c r="E39" i="8"/>
  <c r="D39" i="8"/>
  <c r="C39" i="8"/>
  <c r="AB38" i="8"/>
  <c r="F38" i="8"/>
  <c r="AB37" i="8"/>
  <c r="F37" i="8"/>
  <c r="AB36" i="8"/>
  <c r="F36" i="8"/>
  <c r="AB35" i="8"/>
  <c r="F35" i="8"/>
  <c r="AB34" i="8"/>
  <c r="F34" i="8"/>
  <c r="AB33" i="8"/>
  <c r="F33" i="8"/>
  <c r="AB32" i="8"/>
  <c r="F32" i="8"/>
  <c r="AB31" i="8"/>
  <c r="F31" i="8"/>
  <c r="AB30" i="8"/>
  <c r="F30" i="8"/>
  <c r="AB29" i="8"/>
  <c r="F29" i="8"/>
  <c r="AB28" i="8"/>
  <c r="F28" i="8"/>
  <c r="AB27" i="8"/>
  <c r="F27" i="8"/>
  <c r="AB26" i="8"/>
  <c r="F26" i="8"/>
  <c r="AB25" i="8"/>
  <c r="F25" i="8"/>
  <c r="AB24" i="8"/>
  <c r="F24" i="8"/>
  <c r="AB23" i="8"/>
  <c r="F23" i="8"/>
  <c r="AB22" i="8"/>
  <c r="F22" i="8"/>
  <c r="AB21" i="8"/>
  <c r="F21" i="8"/>
  <c r="AB20" i="8"/>
  <c r="F20" i="8"/>
  <c r="AB19" i="8"/>
  <c r="F19" i="8"/>
  <c r="AB18" i="8"/>
  <c r="F18" i="8"/>
  <c r="AB17" i="8"/>
  <c r="F17" i="8"/>
  <c r="AB16" i="8"/>
  <c r="F16" i="8"/>
  <c r="AB15" i="8"/>
  <c r="F15" i="8"/>
  <c r="AB14" i="8"/>
  <c r="F14" i="8"/>
  <c r="AB13" i="8"/>
  <c r="F13" i="8"/>
  <c r="AB12" i="8"/>
  <c r="F12" i="8"/>
  <c r="AB11" i="8"/>
  <c r="F11" i="8"/>
  <c r="AB10" i="8"/>
  <c r="F10" i="8"/>
  <c r="AB9" i="8"/>
  <c r="F9" i="8"/>
  <c r="AB8" i="8"/>
  <c r="F8" i="8"/>
  <c r="AA38" i="7"/>
  <c r="Z38" i="7"/>
  <c r="Y38" i="7"/>
  <c r="X38" i="7"/>
  <c r="W38" i="7"/>
  <c r="V38" i="7"/>
  <c r="U38" i="7"/>
  <c r="T38" i="7"/>
  <c r="S38" i="7"/>
  <c r="R38" i="7"/>
  <c r="L57" i="7" s="1"/>
  <c r="M57" i="7" s="1"/>
  <c r="Q38" i="7"/>
  <c r="L56" i="7" s="1"/>
  <c r="M56" i="7" s="1"/>
  <c r="P38" i="7"/>
  <c r="L55" i="7" s="1"/>
  <c r="M55" i="7" s="1"/>
  <c r="O38" i="7"/>
  <c r="N38" i="7"/>
  <c r="M38" i="7"/>
  <c r="L38" i="7"/>
  <c r="K38" i="7"/>
  <c r="J38" i="7"/>
  <c r="I38" i="7"/>
  <c r="L47" i="7" s="1"/>
  <c r="M47" i="7" s="1"/>
  <c r="H38" i="7"/>
  <c r="G38" i="7"/>
  <c r="E38" i="7"/>
  <c r="D38" i="7"/>
  <c r="C38" i="7"/>
  <c r="AB37" i="7"/>
  <c r="F37" i="7"/>
  <c r="AB36" i="7"/>
  <c r="F36" i="7"/>
  <c r="AB35" i="7"/>
  <c r="F35" i="7"/>
  <c r="AB34" i="7"/>
  <c r="F34" i="7"/>
  <c r="AB33" i="7"/>
  <c r="F33" i="7"/>
  <c r="AB32" i="7"/>
  <c r="F32" i="7"/>
  <c r="AB31" i="7"/>
  <c r="F31" i="7"/>
  <c r="AB30" i="7"/>
  <c r="F30" i="7"/>
  <c r="AB29" i="7"/>
  <c r="F29" i="7"/>
  <c r="AB28" i="7"/>
  <c r="F28" i="7"/>
  <c r="AB27" i="7"/>
  <c r="F27" i="7"/>
  <c r="AB26" i="7"/>
  <c r="F26" i="7"/>
  <c r="AB25" i="7"/>
  <c r="F25" i="7"/>
  <c r="AB24" i="7"/>
  <c r="F24" i="7"/>
  <c r="AB23" i="7"/>
  <c r="F23" i="7"/>
  <c r="AB22" i="7"/>
  <c r="F22" i="7"/>
  <c r="AB21" i="7"/>
  <c r="F21" i="7"/>
  <c r="AB20" i="7"/>
  <c r="F20" i="7"/>
  <c r="AB19" i="7"/>
  <c r="F19" i="7"/>
  <c r="AB18" i="7"/>
  <c r="F18" i="7"/>
  <c r="AB17" i="7"/>
  <c r="F17" i="7"/>
  <c r="AB16" i="7"/>
  <c r="F16" i="7"/>
  <c r="AB15" i="7"/>
  <c r="F15" i="7"/>
  <c r="AB14" i="7"/>
  <c r="F14" i="7"/>
  <c r="AB13" i="7"/>
  <c r="F13" i="7"/>
  <c r="AB12" i="7"/>
  <c r="F12" i="7"/>
  <c r="AB11" i="7"/>
  <c r="F11" i="7"/>
  <c r="AB10" i="7"/>
  <c r="F10" i="7"/>
  <c r="AB9" i="7"/>
  <c r="F9" i="7"/>
  <c r="AB8" i="7"/>
  <c r="F8" i="7"/>
  <c r="AA39" i="6"/>
  <c r="Z39" i="6"/>
  <c r="Y39" i="6"/>
  <c r="X39" i="6"/>
  <c r="W39" i="6"/>
  <c r="V39" i="6"/>
  <c r="U39" i="6"/>
  <c r="T39" i="6"/>
  <c r="S39" i="6"/>
  <c r="R39" i="6"/>
  <c r="L57" i="6" s="1"/>
  <c r="M57" i="6" s="1"/>
  <c r="Q39" i="6"/>
  <c r="L56" i="6" s="1"/>
  <c r="M56" i="6" s="1"/>
  <c r="P39" i="6"/>
  <c r="L55" i="6" s="1"/>
  <c r="M55" i="6" s="1"/>
  <c r="O39" i="6"/>
  <c r="N39" i="6"/>
  <c r="M39" i="6"/>
  <c r="L39" i="6"/>
  <c r="K39" i="6"/>
  <c r="J39" i="6"/>
  <c r="I39" i="6"/>
  <c r="H39" i="6"/>
  <c r="G39" i="6"/>
  <c r="E39" i="6"/>
  <c r="D39" i="6"/>
  <c r="C39" i="6"/>
  <c r="AB38" i="6"/>
  <c r="F38" i="6"/>
  <c r="AB37" i="6"/>
  <c r="F37" i="6"/>
  <c r="AB36" i="6"/>
  <c r="F36" i="6"/>
  <c r="AC36" i="6" s="1"/>
  <c r="AB35" i="6"/>
  <c r="F35" i="6"/>
  <c r="AB34" i="6"/>
  <c r="F34" i="6"/>
  <c r="AB33" i="6"/>
  <c r="F33" i="6"/>
  <c r="AB32" i="6"/>
  <c r="F32" i="6"/>
  <c r="AC32" i="6" s="1"/>
  <c r="AB31" i="6"/>
  <c r="F31" i="6"/>
  <c r="AB30" i="6"/>
  <c r="F30" i="6"/>
  <c r="AB29" i="6"/>
  <c r="F29" i="6"/>
  <c r="AB28" i="6"/>
  <c r="F28" i="6"/>
  <c r="AC28" i="6" s="1"/>
  <c r="AB27" i="6"/>
  <c r="F27" i="6"/>
  <c r="AB26" i="6"/>
  <c r="F26" i="6"/>
  <c r="AB25" i="6"/>
  <c r="F25" i="6"/>
  <c r="AB24" i="6"/>
  <c r="F24" i="6"/>
  <c r="AC24" i="6" s="1"/>
  <c r="AB23" i="6"/>
  <c r="F23" i="6"/>
  <c r="AB22" i="6"/>
  <c r="F22" i="6"/>
  <c r="AB21" i="6"/>
  <c r="F21" i="6"/>
  <c r="AB20" i="6"/>
  <c r="F20" i="6"/>
  <c r="AC20" i="6" s="1"/>
  <c r="AB19" i="6"/>
  <c r="F19" i="6"/>
  <c r="AB18" i="6"/>
  <c r="F18" i="6"/>
  <c r="AB17" i="6"/>
  <c r="F17" i="6"/>
  <c r="AB16" i="6"/>
  <c r="F16" i="6"/>
  <c r="AC16" i="6" s="1"/>
  <c r="AB15" i="6"/>
  <c r="F15" i="6"/>
  <c r="AB14" i="6"/>
  <c r="F14" i="6"/>
  <c r="AB13" i="6"/>
  <c r="F13" i="6"/>
  <c r="AB12" i="6"/>
  <c r="F12" i="6"/>
  <c r="AC12" i="6" s="1"/>
  <c r="AB11" i="6"/>
  <c r="F11" i="6"/>
  <c r="AB10" i="6"/>
  <c r="F10" i="6"/>
  <c r="AB9" i="6"/>
  <c r="F9" i="6"/>
  <c r="AB8" i="6"/>
  <c r="F8" i="6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E39" i="5"/>
  <c r="D39" i="5"/>
  <c r="C39" i="5"/>
  <c r="AB38" i="5"/>
  <c r="F38" i="5"/>
  <c r="AB37" i="5"/>
  <c r="F37" i="5"/>
  <c r="AB36" i="5"/>
  <c r="F36" i="5"/>
  <c r="AB35" i="5"/>
  <c r="F35" i="5"/>
  <c r="AB34" i="5"/>
  <c r="F34" i="5"/>
  <c r="AB33" i="5"/>
  <c r="F33" i="5"/>
  <c r="AB32" i="5"/>
  <c r="F32" i="5"/>
  <c r="AB31" i="5"/>
  <c r="F31" i="5"/>
  <c r="AB30" i="5"/>
  <c r="F30" i="5"/>
  <c r="AB29" i="5"/>
  <c r="F29" i="5"/>
  <c r="AB28" i="5"/>
  <c r="F28" i="5"/>
  <c r="AB27" i="5"/>
  <c r="F27" i="5"/>
  <c r="AB26" i="5"/>
  <c r="F26" i="5"/>
  <c r="AB25" i="5"/>
  <c r="F25" i="5"/>
  <c r="AB24" i="5"/>
  <c r="F24" i="5"/>
  <c r="AB23" i="5"/>
  <c r="F23" i="5"/>
  <c r="AB22" i="5"/>
  <c r="F22" i="5"/>
  <c r="AB21" i="5"/>
  <c r="F21" i="5"/>
  <c r="AB20" i="5"/>
  <c r="F20" i="5"/>
  <c r="AB19" i="5"/>
  <c r="F19" i="5"/>
  <c r="AB18" i="5"/>
  <c r="F18" i="5"/>
  <c r="AB17" i="5"/>
  <c r="F17" i="5"/>
  <c r="AB16" i="5"/>
  <c r="F16" i="5"/>
  <c r="AB15" i="5"/>
  <c r="F15" i="5"/>
  <c r="AB14" i="5"/>
  <c r="F14" i="5"/>
  <c r="AB13" i="5"/>
  <c r="F13" i="5"/>
  <c r="AB12" i="5"/>
  <c r="F12" i="5"/>
  <c r="AB11" i="5"/>
  <c r="AB10" i="5"/>
  <c r="F10" i="5"/>
  <c r="AB9" i="5"/>
  <c r="F9" i="5"/>
  <c r="AB8" i="5"/>
  <c r="F8" i="5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L48" i="4" s="1"/>
  <c r="I38" i="4"/>
  <c r="H38" i="4"/>
  <c r="G38" i="4"/>
  <c r="E38" i="4"/>
  <c r="D38" i="4"/>
  <c r="C38" i="4"/>
  <c r="AB37" i="4"/>
  <c r="F37" i="4"/>
  <c r="AB36" i="4"/>
  <c r="F36" i="4"/>
  <c r="AB35" i="4"/>
  <c r="F35" i="4"/>
  <c r="AB34" i="4"/>
  <c r="F34" i="4"/>
  <c r="AB33" i="4"/>
  <c r="F33" i="4"/>
  <c r="AB32" i="4"/>
  <c r="F32" i="4"/>
  <c r="AB31" i="4"/>
  <c r="F31" i="4"/>
  <c r="AB30" i="4"/>
  <c r="F30" i="4"/>
  <c r="AB29" i="4"/>
  <c r="F29" i="4"/>
  <c r="AB28" i="4"/>
  <c r="F28" i="4"/>
  <c r="AB27" i="4"/>
  <c r="F27" i="4"/>
  <c r="AB26" i="4"/>
  <c r="F26" i="4"/>
  <c r="AB25" i="4"/>
  <c r="F25" i="4"/>
  <c r="AB24" i="4"/>
  <c r="F24" i="4"/>
  <c r="AB23" i="4"/>
  <c r="F23" i="4"/>
  <c r="AB22" i="4"/>
  <c r="F22" i="4"/>
  <c r="AB21" i="4"/>
  <c r="F21" i="4"/>
  <c r="AB20" i="4"/>
  <c r="F20" i="4"/>
  <c r="AB19" i="4"/>
  <c r="F19" i="4"/>
  <c r="AB18" i="4"/>
  <c r="F18" i="4"/>
  <c r="AB17" i="4"/>
  <c r="F17" i="4"/>
  <c r="AB16" i="4"/>
  <c r="F16" i="4"/>
  <c r="AB15" i="4"/>
  <c r="F15" i="4"/>
  <c r="AB14" i="4"/>
  <c r="F14" i="4"/>
  <c r="AB13" i="4"/>
  <c r="F13" i="4"/>
  <c r="AB12" i="4"/>
  <c r="F12" i="4"/>
  <c r="AB11" i="4"/>
  <c r="F11" i="4"/>
  <c r="AB10" i="4"/>
  <c r="F10" i="4"/>
  <c r="AB9" i="4"/>
  <c r="F9" i="4"/>
  <c r="AB8" i="4"/>
  <c r="F8" i="4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L48" i="3" s="1"/>
  <c r="I39" i="3"/>
  <c r="H39" i="3"/>
  <c r="G39" i="3"/>
  <c r="E39" i="3"/>
  <c r="D39" i="3"/>
  <c r="C39" i="3"/>
  <c r="AB38" i="3"/>
  <c r="F38" i="3"/>
  <c r="F37" i="3"/>
  <c r="F36" i="3"/>
  <c r="F35" i="3"/>
  <c r="AC35" i="3" s="1"/>
  <c r="F34" i="3"/>
  <c r="F33" i="3"/>
  <c r="AC33" i="3" s="1"/>
  <c r="F32" i="3"/>
  <c r="F31" i="3"/>
  <c r="AC31" i="3" s="1"/>
  <c r="F30" i="3"/>
  <c r="F29" i="3"/>
  <c r="AC29" i="3" s="1"/>
  <c r="F28" i="3"/>
  <c r="F27" i="3"/>
  <c r="AC27" i="3" s="1"/>
  <c r="F26" i="3"/>
  <c r="F25" i="3"/>
  <c r="F24" i="3"/>
  <c r="AC24" i="3" s="1"/>
  <c r="F23" i="3"/>
  <c r="AC23" i="3" s="1"/>
  <c r="F22" i="3"/>
  <c r="F21" i="3"/>
  <c r="F20" i="3"/>
  <c r="F19" i="3"/>
  <c r="AC19" i="3" s="1"/>
  <c r="F18" i="3"/>
  <c r="F17" i="3"/>
  <c r="AC17" i="3" s="1"/>
  <c r="F16" i="3"/>
  <c r="F15" i="3"/>
  <c r="AC15" i="3" s="1"/>
  <c r="F14" i="3"/>
  <c r="F13" i="3"/>
  <c r="AC13" i="3" s="1"/>
  <c r="F12" i="3"/>
  <c r="F11" i="3"/>
  <c r="AC11" i="3" s="1"/>
  <c r="F10" i="3"/>
  <c r="F9" i="3"/>
  <c r="F8" i="3"/>
  <c r="AC8" i="3" s="1"/>
  <c r="AC41" i="3" s="1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Y39" i="2"/>
  <c r="AB24" i="2"/>
  <c r="F24" i="2"/>
  <c r="L44" i="9" l="1"/>
  <c r="F39" i="11"/>
  <c r="L47" i="6"/>
  <c r="M47" i="6" s="1"/>
  <c r="L44" i="8"/>
  <c r="L46" i="5"/>
  <c r="M46" i="5" s="1"/>
  <c r="AC14" i="6"/>
  <c r="AC18" i="6"/>
  <c r="AC30" i="6"/>
  <c r="AC34" i="6"/>
  <c r="AC21" i="8"/>
  <c r="AC29" i="8"/>
  <c r="AC16" i="10"/>
  <c r="AC32" i="10"/>
  <c r="AC36" i="10"/>
  <c r="AC14" i="12"/>
  <c r="AC18" i="12"/>
  <c r="AC30" i="12"/>
  <c r="AC34" i="12"/>
  <c r="AC10" i="13"/>
  <c r="AC16" i="13"/>
  <c r="AC18" i="13"/>
  <c r="AC22" i="13"/>
  <c r="AC24" i="13"/>
  <c r="AC26" i="13"/>
  <c r="AC32" i="13"/>
  <c r="AC37" i="12"/>
  <c r="AC13" i="10"/>
  <c r="AC16" i="8"/>
  <c r="AC20" i="8"/>
  <c r="AC22" i="8"/>
  <c r="AC24" i="8"/>
  <c r="AC28" i="8"/>
  <c r="AC30" i="8"/>
  <c r="AC32" i="8"/>
  <c r="AC16" i="7"/>
  <c r="AC18" i="7"/>
  <c r="AC20" i="7"/>
  <c r="AC22" i="7"/>
  <c r="AC24" i="7"/>
  <c r="AC9" i="6"/>
  <c r="AC11" i="6"/>
  <c r="AC25" i="6"/>
  <c r="AC27" i="6"/>
  <c r="L44" i="13"/>
  <c r="M44" i="13" s="1"/>
  <c r="L54" i="13"/>
  <c r="L52" i="13"/>
  <c r="M52" i="13" s="1"/>
  <c r="L44" i="11"/>
  <c r="L45" i="11"/>
  <c r="L47" i="11"/>
  <c r="M47" i="11" s="1"/>
  <c r="L54" i="11"/>
  <c r="M54" i="11" s="1"/>
  <c r="L52" i="11"/>
  <c r="M52" i="11" s="1"/>
  <c r="L44" i="10"/>
  <c r="L54" i="10"/>
  <c r="M54" i="10" s="1"/>
  <c r="L52" i="10"/>
  <c r="M52" i="10" s="1"/>
  <c r="L46" i="10"/>
  <c r="M46" i="10" s="1"/>
  <c r="L54" i="9"/>
  <c r="M54" i="9" s="1"/>
  <c r="L52" i="9"/>
  <c r="M52" i="9" s="1"/>
  <c r="AC37" i="9"/>
  <c r="AC40" i="9" s="1"/>
  <c r="AA40" i="9" s="1"/>
  <c r="L54" i="8"/>
  <c r="M54" i="8" s="1"/>
  <c r="L52" i="8"/>
  <c r="M52" i="8" s="1"/>
  <c r="L44" i="7"/>
  <c r="L54" i="7"/>
  <c r="M54" i="7" s="1"/>
  <c r="L52" i="7"/>
  <c r="M52" i="7" s="1"/>
  <c r="L44" i="6"/>
  <c r="M44" i="6" s="1"/>
  <c r="L54" i="6"/>
  <c r="M54" i="6" s="1"/>
  <c r="L52" i="6"/>
  <c r="M52" i="6" s="1"/>
  <c r="L44" i="5"/>
  <c r="M44" i="5" s="1"/>
  <c r="L52" i="5"/>
  <c r="M52" i="5" s="1"/>
  <c r="L48" i="5"/>
  <c r="L44" i="4"/>
  <c r="L52" i="4"/>
  <c r="M52" i="4" s="1"/>
  <c r="L46" i="4"/>
  <c r="L52" i="3"/>
  <c r="M52" i="3" s="1"/>
  <c r="L46" i="3"/>
  <c r="L45" i="3"/>
  <c r="M45" i="3" s="1"/>
  <c r="L44" i="3"/>
  <c r="M44" i="3" s="1"/>
  <c r="AC29" i="7"/>
  <c r="AC38" i="13"/>
  <c r="AA41" i="13" s="1"/>
  <c r="AC28" i="11"/>
  <c r="AC19" i="11"/>
  <c r="AC27" i="11"/>
  <c r="AC19" i="10"/>
  <c r="AC27" i="10"/>
  <c r="AC38" i="10"/>
  <c r="AA41" i="10" s="1"/>
  <c r="AC28" i="10"/>
  <c r="AC11" i="9"/>
  <c r="AC19" i="9"/>
  <c r="AC15" i="9"/>
  <c r="AC12" i="8"/>
  <c r="AC11" i="8"/>
  <c r="AC35" i="8"/>
  <c r="AC32" i="7"/>
  <c r="AC17" i="7"/>
  <c r="AC19" i="7"/>
  <c r="AC23" i="7"/>
  <c r="L46" i="12"/>
  <c r="M46" i="12" s="1"/>
  <c r="L49" i="12"/>
  <c r="M49" i="12" s="1"/>
  <c r="L55" i="12"/>
  <c r="M55" i="12" s="1"/>
  <c r="L57" i="12"/>
  <c r="M57" i="12" s="1"/>
  <c r="L51" i="12"/>
  <c r="M51" i="12" s="1"/>
  <c r="L45" i="12"/>
  <c r="L54" i="12"/>
  <c r="M54" i="12" s="1"/>
  <c r="L58" i="12"/>
  <c r="M58" i="12" s="1"/>
  <c r="L53" i="12"/>
  <c r="M53" i="12" s="1"/>
  <c r="L47" i="12"/>
  <c r="M47" i="12" s="1"/>
  <c r="L50" i="12"/>
  <c r="M50" i="12" s="1"/>
  <c r="L56" i="12"/>
  <c r="M56" i="12" s="1"/>
  <c r="L56" i="11"/>
  <c r="M56" i="11" s="1"/>
  <c r="L50" i="11"/>
  <c r="M50" i="11" s="1"/>
  <c r="AC14" i="11"/>
  <c r="AC16" i="11"/>
  <c r="AC32" i="11"/>
  <c r="AC36" i="11"/>
  <c r="AC38" i="11"/>
  <c r="AA41" i="11" s="1"/>
  <c r="L48" i="11"/>
  <c r="M48" i="11" s="1"/>
  <c r="L57" i="11"/>
  <c r="M57" i="11" s="1"/>
  <c r="L51" i="11"/>
  <c r="L58" i="11"/>
  <c r="M58" i="11" s="1"/>
  <c r="L53" i="11"/>
  <c r="AC13" i="11"/>
  <c r="AC37" i="11"/>
  <c r="L46" i="11"/>
  <c r="M46" i="11" s="1"/>
  <c r="L49" i="11"/>
  <c r="M49" i="11" s="1"/>
  <c r="L55" i="11"/>
  <c r="M55" i="11" s="1"/>
  <c r="AC37" i="4"/>
  <c r="L49" i="5"/>
  <c r="M49" i="5" s="1"/>
  <c r="L55" i="5"/>
  <c r="M55" i="5" s="1"/>
  <c r="L57" i="5"/>
  <c r="L51" i="5"/>
  <c r="M51" i="5" s="1"/>
  <c r="L47" i="5"/>
  <c r="M47" i="5" s="1"/>
  <c r="L45" i="5"/>
  <c r="M45" i="5" s="1"/>
  <c r="L54" i="5"/>
  <c r="M54" i="5" s="1"/>
  <c r="L56" i="5"/>
  <c r="M56" i="5" s="1"/>
  <c r="L50" i="5"/>
  <c r="M50" i="5" s="1"/>
  <c r="L58" i="5"/>
  <c r="M58" i="5" s="1"/>
  <c r="L53" i="5"/>
  <c r="L55" i="4"/>
  <c r="M55" i="4" s="1"/>
  <c r="L49" i="4"/>
  <c r="L57" i="4"/>
  <c r="M57" i="4" s="1"/>
  <c r="L51" i="4"/>
  <c r="M51" i="4" s="1"/>
  <c r="L47" i="4"/>
  <c r="M47" i="4" s="1"/>
  <c r="L45" i="4"/>
  <c r="M45" i="4" s="1"/>
  <c r="L54" i="4"/>
  <c r="M54" i="4" s="1"/>
  <c r="L50" i="4"/>
  <c r="L56" i="4"/>
  <c r="M56" i="4" s="1"/>
  <c r="L53" i="4"/>
  <c r="M53" i="4" s="1"/>
  <c r="L58" i="4"/>
  <c r="AC21" i="4"/>
  <c r="L49" i="3"/>
  <c r="M49" i="3" s="1"/>
  <c r="L55" i="3"/>
  <c r="L51" i="3"/>
  <c r="M51" i="3" s="1"/>
  <c r="L57" i="3"/>
  <c r="M57" i="3" s="1"/>
  <c r="L47" i="3"/>
  <c r="M47" i="3" s="1"/>
  <c r="L54" i="3"/>
  <c r="M54" i="3" s="1"/>
  <c r="L56" i="3"/>
  <c r="M56" i="3" s="1"/>
  <c r="L50" i="3"/>
  <c r="M50" i="3" s="1"/>
  <c r="L58" i="3"/>
  <c r="M58" i="3" s="1"/>
  <c r="L53" i="3"/>
  <c r="M53" i="3" s="1"/>
  <c r="AC8" i="5"/>
  <c r="AC9" i="5"/>
  <c r="AC17" i="5"/>
  <c r="AC24" i="5"/>
  <c r="AC25" i="5"/>
  <c r="AC33" i="5"/>
  <c r="M57" i="5"/>
  <c r="AC9" i="4"/>
  <c r="AC11" i="4"/>
  <c r="AC12" i="4"/>
  <c r="AC40" i="4" s="1"/>
  <c r="AA40" i="4" s="1"/>
  <c r="AC28" i="4"/>
  <c r="AC29" i="4"/>
  <c r="AC14" i="3"/>
  <c r="AC18" i="3"/>
  <c r="AC20" i="3"/>
  <c r="AC30" i="3"/>
  <c r="AC34" i="3"/>
  <c r="AC36" i="3"/>
  <c r="M48" i="3"/>
  <c r="AC13" i="4"/>
  <c r="AC14" i="4"/>
  <c r="AC16" i="4"/>
  <c r="AC20" i="4"/>
  <c r="AC25" i="4"/>
  <c r="AC27" i="4"/>
  <c r="AC16" i="5"/>
  <c r="AC32" i="5"/>
  <c r="AC8" i="6"/>
  <c r="AC9" i="7"/>
  <c r="AC24" i="9"/>
  <c r="F39" i="10"/>
  <c r="AC30" i="4"/>
  <c r="AC32" i="4"/>
  <c r="AC36" i="4"/>
  <c r="M46" i="4"/>
  <c r="AC10" i="5"/>
  <c r="AC12" i="5"/>
  <c r="AC13" i="5"/>
  <c r="AC15" i="5"/>
  <c r="AC18" i="5"/>
  <c r="AC20" i="5"/>
  <c r="AC21" i="5"/>
  <c r="AC23" i="5"/>
  <c r="AC26" i="5"/>
  <c r="AC28" i="5"/>
  <c r="AC29" i="5"/>
  <c r="AC31" i="5"/>
  <c r="AC34" i="5"/>
  <c r="AA41" i="5" s="1"/>
  <c r="AC36" i="5"/>
  <c r="AC37" i="5"/>
  <c r="M48" i="5"/>
  <c r="AC21" i="6"/>
  <c r="AC23" i="6"/>
  <c r="AC37" i="6"/>
  <c r="L46" i="6"/>
  <c r="M46" i="6" s="1"/>
  <c r="F38" i="7"/>
  <c r="AC12" i="7"/>
  <c r="AC13" i="7"/>
  <c r="AC33" i="7"/>
  <c r="AC34" i="7"/>
  <c r="AC35" i="7"/>
  <c r="AC36" i="7"/>
  <c r="L46" i="7"/>
  <c r="M46" i="7" s="1"/>
  <c r="L48" i="7"/>
  <c r="M48" i="7" s="1"/>
  <c r="F39" i="8"/>
  <c r="AC13" i="8"/>
  <c r="AC14" i="8"/>
  <c r="AC19" i="8"/>
  <c r="AC27" i="8"/>
  <c r="AA41" i="8" s="1"/>
  <c r="AC36" i="8"/>
  <c r="AC37" i="8"/>
  <c r="AC38" i="8"/>
  <c r="L48" i="8"/>
  <c r="M48" i="8" s="1"/>
  <c r="AC8" i="9"/>
  <c r="AC12" i="9"/>
  <c r="AC14" i="9"/>
  <c r="AC16" i="9"/>
  <c r="AC20" i="9"/>
  <c r="AC21" i="9"/>
  <c r="AC36" i="9"/>
  <c r="AC11" i="10"/>
  <c r="AC12" i="10"/>
  <c r="AC20" i="10"/>
  <c r="AC21" i="10"/>
  <c r="AC22" i="10"/>
  <c r="AC24" i="10"/>
  <c r="AC29" i="10"/>
  <c r="AC30" i="10"/>
  <c r="AC35" i="10"/>
  <c r="AC12" i="11"/>
  <c r="AC20" i="11"/>
  <c r="AC21" i="11"/>
  <c r="AC22" i="11"/>
  <c r="AC24" i="11"/>
  <c r="AC29" i="11"/>
  <c r="AC30" i="11"/>
  <c r="AC35" i="11"/>
  <c r="AC13" i="13"/>
  <c r="AC21" i="13"/>
  <c r="AC29" i="13"/>
  <c r="L56" i="13"/>
  <c r="M56" i="13" s="1"/>
  <c r="AC37" i="13"/>
  <c r="AC35" i="13"/>
  <c r="AC13" i="12"/>
  <c r="AC15" i="12"/>
  <c r="AC17" i="12"/>
  <c r="AC19" i="12"/>
  <c r="AC29" i="12"/>
  <c r="AC31" i="12"/>
  <c r="AC14" i="13"/>
  <c r="L46" i="13"/>
  <c r="AC15" i="13"/>
  <c r="AC30" i="13"/>
  <c r="AC36" i="13"/>
  <c r="AC34" i="13"/>
  <c r="AC23" i="13"/>
  <c r="AC31" i="13"/>
  <c r="AC28" i="12"/>
  <c r="AC35" i="12"/>
  <c r="AC9" i="12"/>
  <c r="AC25" i="12"/>
  <c r="AC10" i="11"/>
  <c r="AC15" i="11"/>
  <c r="AC17" i="11"/>
  <c r="AC26" i="11"/>
  <c r="AC31" i="11"/>
  <c r="AC33" i="11"/>
  <c r="AC8" i="11"/>
  <c r="AC9" i="11"/>
  <c r="AC18" i="11"/>
  <c r="AC23" i="11"/>
  <c r="AC25" i="11"/>
  <c r="AC34" i="11"/>
  <c r="AC10" i="10"/>
  <c r="AC15" i="10"/>
  <c r="AC17" i="10"/>
  <c r="AC26" i="10"/>
  <c r="AC31" i="10"/>
  <c r="AC33" i="10"/>
  <c r="L45" i="10"/>
  <c r="M45" i="10" s="1"/>
  <c r="AC8" i="10"/>
  <c r="AC37" i="10"/>
  <c r="L53" i="10"/>
  <c r="M53" i="10" s="1"/>
  <c r="AC9" i="10"/>
  <c r="AC18" i="10"/>
  <c r="AC23" i="10"/>
  <c r="AC25" i="10"/>
  <c r="AC34" i="10"/>
  <c r="L47" i="10"/>
  <c r="M47" i="10" s="1"/>
  <c r="AC27" i="9"/>
  <c r="AC31" i="9"/>
  <c r="AC35" i="9"/>
  <c r="AC28" i="9"/>
  <c r="AC30" i="9"/>
  <c r="AC32" i="9"/>
  <c r="AC10" i="8"/>
  <c r="AC15" i="8"/>
  <c r="AC17" i="8"/>
  <c r="AC26" i="8"/>
  <c r="AC31" i="8"/>
  <c r="AC33" i="8"/>
  <c r="L45" i="8"/>
  <c r="M45" i="8" s="1"/>
  <c r="AC8" i="8"/>
  <c r="M44" i="8"/>
  <c r="L53" i="8"/>
  <c r="M53" i="8" s="1"/>
  <c r="AC9" i="8"/>
  <c r="AC18" i="8"/>
  <c r="AC23" i="8"/>
  <c r="AC25" i="8"/>
  <c r="AC34" i="8"/>
  <c r="L47" i="8"/>
  <c r="M47" i="8" s="1"/>
  <c r="AC14" i="7"/>
  <c r="AC21" i="7"/>
  <c r="AC25" i="7"/>
  <c r="AC27" i="7"/>
  <c r="AC31" i="7"/>
  <c r="AC15" i="7"/>
  <c r="AC26" i="7"/>
  <c r="AC28" i="7"/>
  <c r="AC30" i="7"/>
  <c r="AC37" i="7"/>
  <c r="AC40" i="7" s="1"/>
  <c r="AA40" i="7" s="1"/>
  <c r="F39" i="6"/>
  <c r="AC13" i="6"/>
  <c r="AC15" i="6"/>
  <c r="AC22" i="6"/>
  <c r="AC29" i="6"/>
  <c r="AC31" i="6"/>
  <c r="AC38" i="6"/>
  <c r="AA41" i="6" s="1"/>
  <c r="AC10" i="6"/>
  <c r="AC17" i="6"/>
  <c r="AC19" i="6"/>
  <c r="AC26" i="6"/>
  <c r="AC33" i="6"/>
  <c r="AC35" i="6"/>
  <c r="L45" i="6"/>
  <c r="M45" i="6" s="1"/>
  <c r="L58" i="6"/>
  <c r="M58" i="6" s="1"/>
  <c r="F39" i="5"/>
  <c r="AC11" i="5"/>
  <c r="AC14" i="5"/>
  <c r="AC19" i="5"/>
  <c r="AC22" i="5"/>
  <c r="AC27" i="5"/>
  <c r="AC30" i="5"/>
  <c r="AC35" i="5"/>
  <c r="AC38" i="5"/>
  <c r="F38" i="4"/>
  <c r="AC17" i="4"/>
  <c r="AC19" i="4"/>
  <c r="AC22" i="4"/>
  <c r="AC24" i="4"/>
  <c r="AC33" i="4"/>
  <c r="AC35" i="4"/>
  <c r="AC22" i="3"/>
  <c r="AC38" i="3"/>
  <c r="AA41" i="3" s="1"/>
  <c r="M55" i="3"/>
  <c r="AC10" i="3"/>
  <c r="AC12" i="3"/>
  <c r="AC21" i="3"/>
  <c r="AC26" i="3"/>
  <c r="AC28" i="3"/>
  <c r="AC37" i="3"/>
  <c r="AC9" i="3"/>
  <c r="AC16" i="3"/>
  <c r="AC25" i="3"/>
  <c r="AC32" i="3"/>
  <c r="M46" i="3"/>
  <c r="AC12" i="13"/>
  <c r="AC17" i="13"/>
  <c r="AC19" i="13"/>
  <c r="AC28" i="13"/>
  <c r="AC33" i="13"/>
  <c r="AC9" i="13"/>
  <c r="AC11" i="13"/>
  <c r="AC20" i="13"/>
  <c r="AC25" i="13"/>
  <c r="AC27" i="13"/>
  <c r="L47" i="13"/>
  <c r="M47" i="13" s="1"/>
  <c r="AC11" i="12"/>
  <c r="AC22" i="12"/>
  <c r="AC24" i="12"/>
  <c r="AC26" i="12"/>
  <c r="AC33" i="12"/>
  <c r="AA39" i="12" s="1"/>
  <c r="AC10" i="12"/>
  <c r="AC21" i="12"/>
  <c r="AC23" i="12"/>
  <c r="AC27" i="12"/>
  <c r="F39" i="13"/>
  <c r="L45" i="13"/>
  <c r="AA47" i="13" s="1"/>
  <c r="L53" i="13"/>
  <c r="AA49" i="13" s="1"/>
  <c r="M54" i="13"/>
  <c r="L58" i="13"/>
  <c r="M58" i="13" s="1"/>
  <c r="AC8" i="13"/>
  <c r="L48" i="13"/>
  <c r="M48" i="13" s="1"/>
  <c r="L49" i="13"/>
  <c r="M49" i="13" s="1"/>
  <c r="L51" i="13"/>
  <c r="M51" i="13" s="1"/>
  <c r="AC8" i="12"/>
  <c r="M48" i="12"/>
  <c r="AC11" i="11"/>
  <c r="M51" i="11"/>
  <c r="M44" i="10"/>
  <c r="L50" i="10"/>
  <c r="M50" i="10" s="1"/>
  <c r="L58" i="10"/>
  <c r="M58" i="10" s="1"/>
  <c r="L49" i="10"/>
  <c r="M49" i="10" s="1"/>
  <c r="L51" i="10"/>
  <c r="M51" i="10" s="1"/>
  <c r="AC9" i="9"/>
  <c r="AC18" i="9"/>
  <c r="AC23" i="9"/>
  <c r="AC25" i="9"/>
  <c r="AC34" i="9"/>
  <c r="L45" i="9"/>
  <c r="M45" i="9" s="1"/>
  <c r="F38" i="9"/>
  <c r="AC13" i="9"/>
  <c r="AC22" i="9"/>
  <c r="AC29" i="9"/>
  <c r="L53" i="9"/>
  <c r="M53" i="9" s="1"/>
  <c r="L48" i="9"/>
  <c r="M48" i="9" s="1"/>
  <c r="AC10" i="9"/>
  <c r="AC17" i="9"/>
  <c r="AC26" i="9"/>
  <c r="AC33" i="9"/>
  <c r="L47" i="9"/>
  <c r="M47" i="9" s="1"/>
  <c r="M44" i="9"/>
  <c r="L50" i="9"/>
  <c r="M50" i="9" s="1"/>
  <c r="L58" i="9"/>
  <c r="M58" i="9" s="1"/>
  <c r="L49" i="9"/>
  <c r="M49" i="9" s="1"/>
  <c r="L51" i="9"/>
  <c r="M51" i="9" s="1"/>
  <c r="L46" i="8"/>
  <c r="M46" i="8" s="1"/>
  <c r="L58" i="8"/>
  <c r="M58" i="8" s="1"/>
  <c r="L50" i="8"/>
  <c r="M50" i="8" s="1"/>
  <c r="L49" i="8"/>
  <c r="M49" i="8" s="1"/>
  <c r="L51" i="8"/>
  <c r="M51" i="8" s="1"/>
  <c r="L51" i="7"/>
  <c r="M51" i="7" s="1"/>
  <c r="AC8" i="7"/>
  <c r="AC10" i="7"/>
  <c r="M44" i="7"/>
  <c r="L45" i="7"/>
  <c r="M45" i="7" s="1"/>
  <c r="L58" i="7"/>
  <c r="M58" i="7" s="1"/>
  <c r="AC11" i="7"/>
  <c r="L50" i="7"/>
  <c r="M50" i="7" s="1"/>
  <c r="L53" i="7"/>
  <c r="M53" i="7" s="1"/>
  <c r="L49" i="7"/>
  <c r="M49" i="7" s="1"/>
  <c r="L48" i="6"/>
  <c r="M48" i="6" s="1"/>
  <c r="L50" i="6"/>
  <c r="M50" i="6" s="1"/>
  <c r="L53" i="6"/>
  <c r="M53" i="6" s="1"/>
  <c r="L49" i="6"/>
  <c r="M49" i="6" s="1"/>
  <c r="L51" i="6"/>
  <c r="M51" i="6" s="1"/>
  <c r="M53" i="5"/>
  <c r="AC8" i="4"/>
  <c r="AC10" i="4"/>
  <c r="AC15" i="4"/>
  <c r="AC18" i="4"/>
  <c r="AC23" i="4"/>
  <c r="AC26" i="4"/>
  <c r="AC31" i="4"/>
  <c r="AC34" i="4"/>
  <c r="M44" i="4"/>
  <c r="M58" i="4"/>
  <c r="M48" i="4"/>
  <c r="M50" i="4"/>
  <c r="M49" i="4"/>
  <c r="F39" i="3"/>
  <c r="M45" i="2"/>
  <c r="AC24" i="2"/>
  <c r="Y50" i="13" l="1"/>
  <c r="AA48" i="13"/>
  <c r="AA50" i="13"/>
  <c r="AA46" i="13"/>
  <c r="M46" i="13"/>
  <c r="Y48" i="13" s="1"/>
  <c r="M53" i="11"/>
  <c r="M45" i="11"/>
  <c r="M44" i="11"/>
  <c r="M59" i="5"/>
  <c r="M59" i="4"/>
  <c r="M59" i="3"/>
  <c r="M53" i="13"/>
  <c r="Y49" i="13" s="1"/>
  <c r="M59" i="6"/>
  <c r="M59" i="8"/>
  <c r="M59" i="7"/>
  <c r="M44" i="12"/>
  <c r="Y46" i="13" s="1"/>
  <c r="M45" i="12"/>
  <c r="M45" i="13"/>
  <c r="Y47" i="13" s="1"/>
  <c r="M59" i="10"/>
  <c r="M59" i="9"/>
  <c r="Y51" i="13" l="1"/>
  <c r="M59" i="11"/>
  <c r="M59" i="12"/>
  <c r="M59" i="13"/>
  <c r="X38" i="1"/>
  <c r="AA38" i="1" l="1"/>
  <c r="Z38" i="1"/>
  <c r="Y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E38" i="1"/>
  <c r="D38" i="1"/>
  <c r="C38" i="1"/>
  <c r="AB37" i="1"/>
  <c r="AB36" i="1"/>
  <c r="F36" i="1"/>
  <c r="AB35" i="1"/>
  <c r="F35" i="1"/>
  <c r="AB34" i="1"/>
  <c r="F34" i="1"/>
  <c r="AB33" i="1"/>
  <c r="F33" i="1"/>
  <c r="AB32" i="1"/>
  <c r="F32" i="1"/>
  <c r="AB31" i="1"/>
  <c r="F31" i="1"/>
  <c r="AB30" i="1"/>
  <c r="F30" i="1"/>
  <c r="AB29" i="1"/>
  <c r="F29" i="1"/>
  <c r="AB28" i="1"/>
  <c r="F28" i="1"/>
  <c r="AB27" i="1"/>
  <c r="F27" i="1"/>
  <c r="AB26" i="1"/>
  <c r="F26" i="1"/>
  <c r="AB25" i="1"/>
  <c r="F25" i="1"/>
  <c r="AB24" i="1"/>
  <c r="F24" i="1"/>
  <c r="AB23" i="1"/>
  <c r="F23" i="1"/>
  <c r="AB22" i="1"/>
  <c r="F22" i="1"/>
  <c r="AB21" i="1"/>
  <c r="F21" i="1"/>
  <c r="AB20" i="1"/>
  <c r="F20" i="1"/>
  <c r="AB19" i="1"/>
  <c r="F19" i="1"/>
  <c r="AB18" i="1"/>
  <c r="F18" i="1"/>
  <c r="AB17" i="1"/>
  <c r="F17" i="1"/>
  <c r="AB16" i="1"/>
  <c r="F16" i="1"/>
  <c r="AB15" i="1"/>
  <c r="F15" i="1"/>
  <c r="AB14" i="1"/>
  <c r="F14" i="1"/>
  <c r="AB13" i="1"/>
  <c r="F13" i="1"/>
  <c r="AB12" i="1"/>
  <c r="F12" i="1"/>
  <c r="AB11" i="1"/>
  <c r="F11" i="1"/>
  <c r="AB10" i="1"/>
  <c r="F10" i="1"/>
  <c r="AB9" i="1"/>
  <c r="F9" i="1"/>
  <c r="AB8" i="1"/>
  <c r="AB38" i="1" l="1"/>
  <c r="L46" i="1"/>
  <c r="L47" i="1"/>
  <c r="M47" i="1" s="1"/>
  <c r="L48" i="1"/>
  <c r="L44" i="1"/>
  <c r="AA46" i="11" s="1"/>
  <c r="L45" i="1"/>
  <c r="AA47" i="11" s="1"/>
  <c r="L54" i="1"/>
  <c r="L52" i="1"/>
  <c r="M52" i="1" s="1"/>
  <c r="L50" i="1"/>
  <c r="M50" i="1" s="1"/>
  <c r="L56" i="1"/>
  <c r="M56" i="1" s="1"/>
  <c r="L53" i="1"/>
  <c r="AA49" i="11" s="1"/>
  <c r="L58" i="1"/>
  <c r="L55" i="1"/>
  <c r="M55" i="1" s="1"/>
  <c r="L49" i="1"/>
  <c r="L57" i="1"/>
  <c r="M57" i="1" s="1"/>
  <c r="L51" i="1"/>
  <c r="M51" i="1" s="1"/>
  <c r="M54" i="1"/>
  <c r="AC22" i="1"/>
  <c r="M48" i="1"/>
  <c r="AC21" i="1"/>
  <c r="AC13" i="1"/>
  <c r="AC31" i="1"/>
  <c r="AC10" i="1"/>
  <c r="AC26" i="1"/>
  <c r="AC30" i="1"/>
  <c r="AC32" i="1"/>
  <c r="AC34" i="1"/>
  <c r="AC14" i="1"/>
  <c r="AC16" i="1"/>
  <c r="AC18" i="1"/>
  <c r="AC24" i="1"/>
  <c r="AC29" i="1"/>
  <c r="AC37" i="1"/>
  <c r="AC15" i="1"/>
  <c r="AC23" i="1"/>
  <c r="F38" i="1"/>
  <c r="AC38" i="1" s="1"/>
  <c r="AC12" i="1"/>
  <c r="AC17" i="1"/>
  <c r="AC19" i="1"/>
  <c r="AC28" i="1"/>
  <c r="AC33" i="1"/>
  <c r="AC35" i="1"/>
  <c r="AC40" i="1" s="1"/>
  <c r="AA40" i="1" s="1"/>
  <c r="AC9" i="1"/>
  <c r="AC11" i="1"/>
  <c r="AC20" i="1"/>
  <c r="AC25" i="1"/>
  <c r="AC27" i="1"/>
  <c r="AC36" i="1"/>
  <c r="AC8" i="1"/>
  <c r="AA48" i="11" l="1"/>
  <c r="M58" i="1"/>
  <c r="Y50" i="11" s="1"/>
  <c r="AA50" i="11"/>
  <c r="M49" i="1"/>
  <c r="M53" i="1"/>
  <c r="Y49" i="11" s="1"/>
  <c r="M45" i="1"/>
  <c r="Y47" i="11" s="1"/>
  <c r="M44" i="1"/>
  <c r="Y46" i="11" s="1"/>
  <c r="M46" i="1"/>
  <c r="Y48" i="11" s="1"/>
  <c r="Y51" i="11" l="1"/>
  <c r="M59" i="1"/>
</calcChain>
</file>

<file path=xl/sharedStrings.xml><?xml version="1.0" encoding="utf-8"?>
<sst xmlns="http://schemas.openxmlformats.org/spreadsheetml/2006/main" count="2970" uniqueCount="143">
  <si>
    <t>年</t>
    <rPh sb="0" eb="1">
      <t>ネン</t>
    </rPh>
    <phoneticPr fontId="3"/>
  </si>
  <si>
    <t>月分</t>
    <rPh sb="0" eb="2">
      <t>ガツブン</t>
    </rPh>
    <phoneticPr fontId="3"/>
  </si>
  <si>
    <t>園名</t>
    <rPh sb="0" eb="2">
      <t>エンメイ</t>
    </rPh>
    <phoneticPr fontId="3"/>
  </si>
  <si>
    <t>日</t>
    <rPh sb="0" eb="1">
      <t>ヒ</t>
    </rPh>
    <phoneticPr fontId="3"/>
  </si>
  <si>
    <t>年齢ごとの利用園児数</t>
    <rPh sb="0" eb="2">
      <t>ネンレイ</t>
    </rPh>
    <rPh sb="7" eb="9">
      <t>エンジ</t>
    </rPh>
    <rPh sb="9" eb="10">
      <t>スウ</t>
    </rPh>
    <phoneticPr fontId="3"/>
  </si>
  <si>
    <t>補助単価ごとの人数</t>
    <rPh sb="0" eb="2">
      <t>ホジョ</t>
    </rPh>
    <rPh sb="2" eb="4">
      <t>タンカ</t>
    </rPh>
    <rPh sb="7" eb="9">
      <t>ニンズウ</t>
    </rPh>
    <phoneticPr fontId="3"/>
  </si>
  <si>
    <t>計a
=
計b</t>
    <rPh sb="0" eb="1">
      <t>ケイ</t>
    </rPh>
    <rPh sb="5" eb="6">
      <t>ケイ</t>
    </rPh>
    <phoneticPr fontId="3"/>
  </si>
  <si>
    <t>A　教育保育の提供を行う日及び土・日・祝日等</t>
    <rPh sb="2" eb="4">
      <t>キョウイク</t>
    </rPh>
    <rPh sb="4" eb="6">
      <t>ホイク</t>
    </rPh>
    <rPh sb="7" eb="9">
      <t>テイキョウ</t>
    </rPh>
    <rPh sb="10" eb="11">
      <t>オコナ</t>
    </rPh>
    <rPh sb="12" eb="13">
      <t>ヒ</t>
    </rPh>
    <rPh sb="13" eb="14">
      <t>オヨ</t>
    </rPh>
    <rPh sb="15" eb="16">
      <t>ツチ</t>
    </rPh>
    <rPh sb="17" eb="18">
      <t>ヒ</t>
    </rPh>
    <rPh sb="19" eb="21">
      <t>シュクジツ</t>
    </rPh>
    <rPh sb="21" eb="22">
      <t>トウ</t>
    </rPh>
    <phoneticPr fontId="3"/>
  </si>
  <si>
    <t>B　長期休業期間中</t>
    <rPh sb="2" eb="4">
      <t>チョウキ</t>
    </rPh>
    <rPh sb="4" eb="6">
      <t>キュウギョウ</t>
    </rPh>
    <rPh sb="6" eb="8">
      <t>キカン</t>
    </rPh>
    <rPh sb="8" eb="9">
      <t>チュウ</t>
    </rPh>
    <phoneticPr fontId="3"/>
  </si>
  <si>
    <t>平日</t>
    <rPh sb="0" eb="2">
      <t>ヘイジツ</t>
    </rPh>
    <phoneticPr fontId="3"/>
  </si>
  <si>
    <t>休日（土日祝）</t>
    <rPh sb="0" eb="2">
      <t>キュウジツ</t>
    </rPh>
    <rPh sb="3" eb="5">
      <t>ドニチ</t>
    </rPh>
    <rPh sb="5" eb="6">
      <t>シュク</t>
    </rPh>
    <phoneticPr fontId="3"/>
  </si>
  <si>
    <t>休日（土日祝）</t>
    <rPh sb="0" eb="2">
      <t>キュウジツ</t>
    </rPh>
    <phoneticPr fontId="3"/>
  </si>
  <si>
    <t>３歳</t>
    <rPh sb="1" eb="2">
      <t>サイ</t>
    </rPh>
    <phoneticPr fontId="3"/>
  </si>
  <si>
    <t>４歳</t>
    <rPh sb="1" eb="2">
      <t>サイ</t>
    </rPh>
    <phoneticPr fontId="3"/>
  </si>
  <si>
    <t>５歳</t>
    <rPh sb="1" eb="2">
      <t>サイ</t>
    </rPh>
    <phoneticPr fontId="3"/>
  </si>
  <si>
    <t>3-5歳
計　a</t>
    <rPh sb="3" eb="4">
      <t>サイ</t>
    </rPh>
    <rPh sb="5" eb="6">
      <t>ケイ</t>
    </rPh>
    <phoneticPr fontId="3"/>
  </si>
  <si>
    <t>合計</t>
    <rPh sb="0" eb="2">
      <t>ゴウケイ</t>
    </rPh>
    <phoneticPr fontId="3"/>
  </si>
  <si>
    <t>補助単価ごとの人数及び金額</t>
    <rPh sb="0" eb="2">
      <t>ホジョ</t>
    </rPh>
    <rPh sb="2" eb="4">
      <t>タンカ</t>
    </rPh>
    <rPh sb="7" eb="9">
      <t>ニンズウ</t>
    </rPh>
    <rPh sb="9" eb="10">
      <t>オヨ</t>
    </rPh>
    <rPh sb="11" eb="13">
      <t>キンガク</t>
    </rPh>
    <phoneticPr fontId="3"/>
  </si>
  <si>
    <t>単価</t>
    <rPh sb="0" eb="2">
      <t>タンカ</t>
    </rPh>
    <phoneticPr fontId="3"/>
  </si>
  <si>
    <t>人数</t>
    <rPh sb="0" eb="2">
      <t>ニンズウ</t>
    </rPh>
    <phoneticPr fontId="3"/>
  </si>
  <si>
    <t>金額</t>
    <rPh sb="0" eb="2">
      <t>キンガク</t>
    </rPh>
    <phoneticPr fontId="3"/>
  </si>
  <si>
    <t>国基準</t>
    <rPh sb="0" eb="1">
      <t>クニ</t>
    </rPh>
    <rPh sb="1" eb="3">
      <t>キジュン</t>
    </rPh>
    <phoneticPr fontId="3"/>
  </si>
  <si>
    <t>基本分</t>
    <rPh sb="0" eb="2">
      <t>キホン</t>
    </rPh>
    <rPh sb="2" eb="3">
      <t>ブン</t>
    </rPh>
    <phoneticPr fontId="3"/>
  </si>
  <si>
    <t>休日分</t>
    <rPh sb="0" eb="2">
      <t>キュウジツ</t>
    </rPh>
    <rPh sb="2" eb="3">
      <t>ブン</t>
    </rPh>
    <phoneticPr fontId="3"/>
  </si>
  <si>
    <t>長時間（10時間未満）</t>
    <rPh sb="0" eb="3">
      <t>チョウジカン</t>
    </rPh>
    <rPh sb="6" eb="8">
      <t>ジカン</t>
    </rPh>
    <rPh sb="8" eb="10">
      <t>ミマン</t>
    </rPh>
    <phoneticPr fontId="3"/>
  </si>
  <si>
    <t>長時間（11時間未満）</t>
    <rPh sb="0" eb="3">
      <t>チョウジカン</t>
    </rPh>
    <rPh sb="6" eb="8">
      <t>ジカン</t>
    </rPh>
    <rPh sb="8" eb="10">
      <t>ミマン</t>
    </rPh>
    <phoneticPr fontId="3"/>
  </si>
  <si>
    <t>長時間（11時間以上）</t>
    <rPh sb="8" eb="10">
      <t>イジョウ</t>
    </rPh>
    <phoneticPr fontId="3"/>
  </si>
  <si>
    <t>長期休業日（6時間未満）</t>
    <rPh sb="0" eb="2">
      <t>チョウキ</t>
    </rPh>
    <rPh sb="2" eb="4">
      <t>キュウギョウ</t>
    </rPh>
    <rPh sb="4" eb="5">
      <t>ビ</t>
    </rPh>
    <rPh sb="7" eb="9">
      <t>ジカン</t>
    </rPh>
    <rPh sb="9" eb="11">
      <t>ミマン</t>
    </rPh>
    <phoneticPr fontId="3"/>
  </si>
  <si>
    <t>長期休業日（7時間未満）</t>
    <rPh sb="0" eb="2">
      <t>チョウキ</t>
    </rPh>
    <rPh sb="2" eb="4">
      <t>キュウギョウ</t>
    </rPh>
    <rPh sb="4" eb="5">
      <t>ビ</t>
    </rPh>
    <rPh sb="7" eb="9">
      <t>ジカン</t>
    </rPh>
    <rPh sb="9" eb="11">
      <t>ミマン</t>
    </rPh>
    <phoneticPr fontId="3"/>
  </si>
  <si>
    <t>長期休業日（8時間未満）</t>
    <rPh sb="0" eb="2">
      <t>チョウキ</t>
    </rPh>
    <rPh sb="2" eb="4">
      <t>キュウギョウ</t>
    </rPh>
    <rPh sb="4" eb="5">
      <t>ビ</t>
    </rPh>
    <rPh sb="7" eb="9">
      <t>ジカン</t>
    </rPh>
    <rPh sb="9" eb="11">
      <t>ミマン</t>
    </rPh>
    <phoneticPr fontId="3"/>
  </si>
  <si>
    <t>市加算</t>
    <rPh sb="0" eb="1">
      <t>シ</t>
    </rPh>
    <rPh sb="1" eb="3">
      <t>カサン</t>
    </rPh>
    <phoneticPr fontId="3"/>
  </si>
  <si>
    <t>長期休業日（4時間まで）</t>
    <rPh sb="0" eb="2">
      <t>チョウキ</t>
    </rPh>
    <rPh sb="2" eb="4">
      <t>キュウギョウ</t>
    </rPh>
    <rPh sb="4" eb="5">
      <t>ビ</t>
    </rPh>
    <rPh sb="7" eb="9">
      <t>ジカン</t>
    </rPh>
    <phoneticPr fontId="3"/>
  </si>
  <si>
    <t>合　　計</t>
    <rPh sb="0" eb="1">
      <t>ゴウ</t>
    </rPh>
    <rPh sb="3" eb="4">
      <t>ケイ</t>
    </rPh>
    <phoneticPr fontId="3"/>
  </si>
  <si>
    <t>幼稚園型一時預かり事業　実施状況【預かり時間が１１時間以上かつ長期休業期間中完全実施】</t>
    <rPh sb="0" eb="3">
      <t>ヨウチエン</t>
    </rPh>
    <rPh sb="3" eb="4">
      <t>ガタ</t>
    </rPh>
    <rPh sb="4" eb="6">
      <t>イチジ</t>
    </rPh>
    <rPh sb="6" eb="7">
      <t>アズ</t>
    </rPh>
    <rPh sb="9" eb="11">
      <t>ジギョウ</t>
    </rPh>
    <rPh sb="12" eb="14">
      <t>ジッシ</t>
    </rPh>
    <rPh sb="14" eb="16">
      <t>ジョウキョウ</t>
    </rPh>
    <rPh sb="27" eb="29">
      <t>イジョウ</t>
    </rPh>
    <phoneticPr fontId="3"/>
  </si>
  <si>
    <t>(2)10時
間未満</t>
    <rPh sb="5" eb="6">
      <t>ジ</t>
    </rPh>
    <rPh sb="7" eb="8">
      <t>カン</t>
    </rPh>
    <rPh sb="8" eb="10">
      <t>ミマン</t>
    </rPh>
    <phoneticPr fontId="3"/>
  </si>
  <si>
    <t>(3)11時間未満</t>
    <rPh sb="5" eb="7">
      <t>ジカン</t>
    </rPh>
    <rPh sb="7" eb="9">
      <t>ミマン</t>
    </rPh>
    <phoneticPr fontId="3"/>
  </si>
  <si>
    <t>(4)11時間
以上</t>
    <rPh sb="5" eb="7">
      <t>ジカン</t>
    </rPh>
    <rPh sb="8" eb="10">
      <t>イジョウ</t>
    </rPh>
    <phoneticPr fontId="3"/>
  </si>
  <si>
    <t>(6)10時
間未満</t>
    <rPh sb="5" eb="6">
      <t>ジ</t>
    </rPh>
    <rPh sb="7" eb="8">
      <t>カン</t>
    </rPh>
    <rPh sb="8" eb="10">
      <t>ミマン</t>
    </rPh>
    <phoneticPr fontId="3"/>
  </si>
  <si>
    <t>(7)11時間未満</t>
    <rPh sb="5" eb="7">
      <t>ジカン</t>
    </rPh>
    <rPh sb="7" eb="9">
      <t>ミマン</t>
    </rPh>
    <phoneticPr fontId="3"/>
  </si>
  <si>
    <t>(8)11時間
以上</t>
    <rPh sb="5" eb="7">
      <t>ジカン</t>
    </rPh>
    <rPh sb="8" eb="10">
      <t>イジョウ</t>
    </rPh>
    <phoneticPr fontId="3"/>
  </si>
  <si>
    <t>(10)6時間
未満</t>
    <rPh sb="5" eb="7">
      <t>ジカン</t>
    </rPh>
    <rPh sb="8" eb="10">
      <t>ミマン</t>
    </rPh>
    <phoneticPr fontId="3"/>
  </si>
  <si>
    <t>(11)7時間
未満</t>
    <rPh sb="5" eb="7">
      <t>ジカン</t>
    </rPh>
    <rPh sb="8" eb="10">
      <t>ミマン</t>
    </rPh>
    <phoneticPr fontId="3"/>
  </si>
  <si>
    <t>(12)8時間
未満</t>
    <rPh sb="5" eb="7">
      <t>ジカン</t>
    </rPh>
    <rPh sb="8" eb="10">
      <t>ミマン</t>
    </rPh>
    <phoneticPr fontId="3"/>
  </si>
  <si>
    <t>(13)8時間</t>
    <rPh sb="5" eb="7">
      <t>ジカン</t>
    </rPh>
    <phoneticPr fontId="3"/>
  </si>
  <si>
    <t>(14)10時
間未満</t>
    <rPh sb="6" eb="7">
      <t>ジ</t>
    </rPh>
    <rPh sb="8" eb="9">
      <t>カン</t>
    </rPh>
    <rPh sb="9" eb="11">
      <t>ミマン</t>
    </rPh>
    <phoneticPr fontId="3"/>
  </si>
  <si>
    <t>(15)11時間未満</t>
    <rPh sb="6" eb="8">
      <t>ジカン</t>
    </rPh>
    <rPh sb="8" eb="10">
      <t>ミマン</t>
    </rPh>
    <phoneticPr fontId="3"/>
  </si>
  <si>
    <t>(16)11時間
以上</t>
    <rPh sb="6" eb="8">
      <t>ジカン</t>
    </rPh>
    <rPh sb="9" eb="11">
      <t>イジョウ</t>
    </rPh>
    <phoneticPr fontId="3"/>
  </si>
  <si>
    <t>(18)8時間</t>
    <rPh sb="5" eb="7">
      <t>ジカン</t>
    </rPh>
    <phoneticPr fontId="3"/>
  </si>
  <si>
    <t>(19)10時
間未満</t>
    <rPh sb="6" eb="7">
      <t>ジ</t>
    </rPh>
    <rPh sb="8" eb="9">
      <t>カン</t>
    </rPh>
    <rPh sb="9" eb="11">
      <t>ミマン</t>
    </rPh>
    <phoneticPr fontId="3"/>
  </si>
  <si>
    <t>(20)11時間未満</t>
    <rPh sb="6" eb="8">
      <t>ジカン</t>
    </rPh>
    <rPh sb="8" eb="10">
      <t>ミマン</t>
    </rPh>
    <phoneticPr fontId="3"/>
  </si>
  <si>
    <t>(21)11時間
以上</t>
    <rPh sb="6" eb="8">
      <t>ジカン</t>
    </rPh>
    <rPh sb="9" eb="11">
      <t>イジョウ</t>
    </rPh>
    <phoneticPr fontId="3"/>
  </si>
  <si>
    <t>(1)-(21)
計　b</t>
    <rPh sb="9" eb="10">
      <t>ケイ</t>
    </rPh>
    <phoneticPr fontId="3"/>
  </si>
  <si>
    <t>(1)＋(2)＋(3)＋(4)＋(9)＋(10)＋(11)＋(12)＋(13)＋(14)＋(15)＋(16)</t>
    <phoneticPr fontId="3"/>
  </si>
  <si>
    <t>(2)＋(6)＋(14)＋(19)</t>
    <phoneticPr fontId="3"/>
  </si>
  <si>
    <t>(3)＋(7)＋(15)＋(20)</t>
    <phoneticPr fontId="3"/>
  </si>
  <si>
    <t>(4)＋(8)＋(16)＋(21)</t>
    <phoneticPr fontId="3"/>
  </si>
  <si>
    <t>(10)</t>
    <phoneticPr fontId="3"/>
  </si>
  <si>
    <t>(11)</t>
    <phoneticPr fontId="3"/>
  </si>
  <si>
    <t>(12)</t>
    <phoneticPr fontId="3"/>
  </si>
  <si>
    <t>(13)＋(14)＋(15)＋(16)</t>
    <phoneticPr fontId="3"/>
  </si>
  <si>
    <t>(9)</t>
    <phoneticPr fontId="3"/>
  </si>
  <si>
    <t>(10)</t>
    <phoneticPr fontId="3"/>
  </si>
  <si>
    <t>(11)</t>
    <phoneticPr fontId="3"/>
  </si>
  <si>
    <t>長期休業日（8時間以上）</t>
    <rPh sb="0" eb="2">
      <t>チョウキ</t>
    </rPh>
    <rPh sb="2" eb="4">
      <t>キュウギョウ</t>
    </rPh>
    <rPh sb="4" eb="5">
      <t>ビ</t>
    </rPh>
    <rPh sb="7" eb="9">
      <t>ジカン</t>
    </rPh>
    <rPh sb="9" eb="11">
      <t>イジョウ</t>
    </rPh>
    <phoneticPr fontId="3"/>
  </si>
  <si>
    <t>(5)＋(6)＋(7)＋(8)＋(17)＋(18)＋(19)＋(20)＋(21)</t>
    <phoneticPr fontId="3"/>
  </si>
  <si>
    <t>(13)＋(14)＋(15)＋(16)＋(18)＋(19)＋(20)＋(21)</t>
    <phoneticPr fontId="3"/>
  </si>
  <si>
    <t>「幼稚園型一時預かり事業　実施状況」の入力方法等について</t>
    <rPh sb="1" eb="4">
      <t>ヨウチエン</t>
    </rPh>
    <rPh sb="4" eb="5">
      <t>ガタ</t>
    </rPh>
    <rPh sb="5" eb="7">
      <t>イチジ</t>
    </rPh>
    <rPh sb="7" eb="8">
      <t>アズ</t>
    </rPh>
    <rPh sb="10" eb="12">
      <t>ジギョウ</t>
    </rPh>
    <rPh sb="13" eb="15">
      <t>ジッシ</t>
    </rPh>
    <rPh sb="15" eb="17">
      <t>ジョウキョウ</t>
    </rPh>
    <rPh sb="19" eb="21">
      <t>ニュウリョク</t>
    </rPh>
    <rPh sb="21" eb="23">
      <t>ホウホウ</t>
    </rPh>
    <rPh sb="23" eb="24">
      <t>トウ</t>
    </rPh>
    <phoneticPr fontId="3"/>
  </si>
  <si>
    <t>１　この表は、第３号様式「川崎市幼稚園型一時預かり事業実績報告書」の添付書類として提出していただくものです。</t>
    <rPh sb="4" eb="5">
      <t>ヒョウ</t>
    </rPh>
    <rPh sb="7" eb="8">
      <t>ダイ</t>
    </rPh>
    <rPh sb="9" eb="10">
      <t>ゴウ</t>
    </rPh>
    <rPh sb="10" eb="12">
      <t>ヨウシキ</t>
    </rPh>
    <rPh sb="13" eb="16">
      <t>カワサキシ</t>
    </rPh>
    <rPh sb="16" eb="19">
      <t>ヨウチエン</t>
    </rPh>
    <rPh sb="19" eb="20">
      <t>ガタ</t>
    </rPh>
    <rPh sb="20" eb="22">
      <t>イチジ</t>
    </rPh>
    <rPh sb="22" eb="23">
      <t>アズ</t>
    </rPh>
    <rPh sb="25" eb="27">
      <t>ジギョウ</t>
    </rPh>
    <rPh sb="27" eb="29">
      <t>ジッセキ</t>
    </rPh>
    <rPh sb="29" eb="32">
      <t>ホウコクショ</t>
    </rPh>
    <rPh sb="34" eb="36">
      <t>テンプ</t>
    </rPh>
    <rPh sb="36" eb="38">
      <t>ショルイ</t>
    </rPh>
    <rPh sb="41" eb="43">
      <t>テイシュツ</t>
    </rPh>
    <phoneticPr fontId="3"/>
  </si>
  <si>
    <t>３　まず、その日に利用した園児の年齢ごとの人数を入力してください。合計欄（3-5歳計a）は自動計算されます。</t>
    <rPh sb="7" eb="8">
      <t>ヒ</t>
    </rPh>
    <rPh sb="9" eb="11">
      <t>リヨウ</t>
    </rPh>
    <rPh sb="13" eb="15">
      <t>エンジ</t>
    </rPh>
    <rPh sb="16" eb="18">
      <t>ネンレイ</t>
    </rPh>
    <rPh sb="21" eb="23">
      <t>ニンズウ</t>
    </rPh>
    <rPh sb="24" eb="26">
      <t>ニュウリョク</t>
    </rPh>
    <rPh sb="33" eb="35">
      <t>ゴウケイ</t>
    </rPh>
    <rPh sb="35" eb="36">
      <t>ラン</t>
    </rPh>
    <rPh sb="40" eb="41">
      <t>サイ</t>
    </rPh>
    <rPh sb="41" eb="42">
      <t>ケイ</t>
    </rPh>
    <rPh sb="45" eb="47">
      <t>ジドウ</t>
    </rPh>
    <rPh sb="47" eb="49">
      <t>ケイサン</t>
    </rPh>
    <phoneticPr fontId="3"/>
  </si>
  <si>
    <t>５　３の合計と４の合計が一致していれば、右端の欄に「OK」と表示されます。不一致の場合は「NG」と表示されますので、人数や入力箇所等を再確認してください。</t>
    <rPh sb="4" eb="6">
      <t>ゴウケイ</t>
    </rPh>
    <rPh sb="9" eb="11">
      <t>ゴウケイ</t>
    </rPh>
    <rPh sb="12" eb="14">
      <t>イッチ</t>
    </rPh>
    <rPh sb="20" eb="22">
      <t>ミギハシ</t>
    </rPh>
    <rPh sb="23" eb="24">
      <t>ラン</t>
    </rPh>
    <rPh sb="30" eb="32">
      <t>ヒョウジ</t>
    </rPh>
    <rPh sb="37" eb="40">
      <t>フイッチ</t>
    </rPh>
    <rPh sb="41" eb="43">
      <t>バアイ</t>
    </rPh>
    <rPh sb="49" eb="51">
      <t>ヒョウジ</t>
    </rPh>
    <rPh sb="58" eb="60">
      <t>ニンズウ</t>
    </rPh>
    <rPh sb="61" eb="63">
      <t>ニュウリョク</t>
    </rPh>
    <rPh sb="63" eb="65">
      <t>カショ</t>
    </rPh>
    <rPh sb="65" eb="66">
      <t>トウ</t>
    </rPh>
    <rPh sb="67" eb="70">
      <t>サイカクニン</t>
    </rPh>
    <phoneticPr fontId="3"/>
  </si>
  <si>
    <t>６　この表の下部にある、「補助単価ごとの人数及び金額」は自動計算されます。</t>
    <rPh sb="4" eb="5">
      <t>ヒョウ</t>
    </rPh>
    <rPh sb="6" eb="8">
      <t>カブ</t>
    </rPh>
    <rPh sb="13" eb="15">
      <t>ホジョ</t>
    </rPh>
    <rPh sb="15" eb="17">
      <t>タンカ</t>
    </rPh>
    <rPh sb="20" eb="22">
      <t>ニンズウ</t>
    </rPh>
    <rPh sb="22" eb="23">
      <t>オヨ</t>
    </rPh>
    <rPh sb="24" eb="26">
      <t>キンガク</t>
    </rPh>
    <rPh sb="28" eb="30">
      <t>ジドウ</t>
    </rPh>
    <rPh sb="30" eb="32">
      <t>ケイサン</t>
    </rPh>
    <phoneticPr fontId="3"/>
  </si>
  <si>
    <t>７　シートは４月～３月分となっておりますので各月ごとに入力を行ってください。</t>
    <rPh sb="7" eb="8">
      <t>ガツ</t>
    </rPh>
    <rPh sb="10" eb="11">
      <t>ガツ</t>
    </rPh>
    <rPh sb="11" eb="12">
      <t>ブン</t>
    </rPh>
    <rPh sb="22" eb="24">
      <t>カクツキ</t>
    </rPh>
    <rPh sb="27" eb="29">
      <t>ニュウリョク</t>
    </rPh>
    <rPh sb="30" eb="31">
      <t>オコナ</t>
    </rPh>
    <phoneticPr fontId="3"/>
  </si>
  <si>
    <t>【入力例】</t>
    <rPh sb="1" eb="3">
      <t>ニュウリョク</t>
    </rPh>
    <rPh sb="3" eb="4">
      <t>レイ</t>
    </rPh>
    <phoneticPr fontId="3"/>
  </si>
  <si>
    <t>利用園児：３歳児１名、４歳児１名、５歳児１名</t>
    <rPh sb="0" eb="2">
      <t>リヨウ</t>
    </rPh>
    <rPh sb="2" eb="4">
      <t>エンジ</t>
    </rPh>
    <rPh sb="6" eb="8">
      <t>サイジ</t>
    </rPh>
    <rPh sb="9" eb="10">
      <t>メイ</t>
    </rPh>
    <rPh sb="12" eb="14">
      <t>サイジ</t>
    </rPh>
    <rPh sb="15" eb="16">
      <t>メイ</t>
    </rPh>
    <rPh sb="18" eb="20">
      <t>サイジ</t>
    </rPh>
    <rPh sb="21" eb="22">
      <t>メイ</t>
    </rPh>
    <phoneticPr fontId="3"/>
  </si>
  <si>
    <t>利用時間：８時間までの利用園児が１名、８時間を超えて１０時間未満で利用した園児が２名</t>
    <rPh sb="0" eb="2">
      <t>リヨウ</t>
    </rPh>
    <rPh sb="2" eb="4">
      <t>ジカン</t>
    </rPh>
    <rPh sb="6" eb="8">
      <t>ジカン</t>
    </rPh>
    <rPh sb="11" eb="13">
      <t>リヨウ</t>
    </rPh>
    <rPh sb="13" eb="15">
      <t>エンジ</t>
    </rPh>
    <rPh sb="17" eb="18">
      <t>メイ</t>
    </rPh>
    <rPh sb="20" eb="22">
      <t>ジカン</t>
    </rPh>
    <rPh sb="23" eb="24">
      <t>コ</t>
    </rPh>
    <rPh sb="28" eb="30">
      <t>ジカン</t>
    </rPh>
    <rPh sb="30" eb="32">
      <t>ミマン</t>
    </rPh>
    <rPh sb="33" eb="35">
      <t>リヨウ</t>
    </rPh>
    <rPh sb="37" eb="39">
      <t>エンジ</t>
    </rPh>
    <rPh sb="41" eb="42">
      <t>メイ</t>
    </rPh>
    <phoneticPr fontId="3"/>
  </si>
  <si>
    <t>●●●●幼稚園</t>
    <rPh sb="4" eb="7">
      <t>ヨウチエン</t>
    </rPh>
    <phoneticPr fontId="3"/>
  </si>
  <si>
    <t>※第４号様式「川崎市幼稚園型一時預かり事業補助金交付申請書」に書き写しください。</t>
    <rPh sb="1" eb="2">
      <t>ダイ</t>
    </rPh>
    <rPh sb="3" eb="4">
      <t>ゴウ</t>
    </rPh>
    <rPh sb="4" eb="6">
      <t>ヨウシキ</t>
    </rPh>
    <rPh sb="7" eb="10">
      <t>カワサキシ</t>
    </rPh>
    <rPh sb="10" eb="13">
      <t>ヨウチエン</t>
    </rPh>
    <rPh sb="13" eb="14">
      <t>ガタ</t>
    </rPh>
    <rPh sb="14" eb="16">
      <t>イチジ</t>
    </rPh>
    <rPh sb="16" eb="17">
      <t>アズ</t>
    </rPh>
    <rPh sb="19" eb="21">
      <t>ジギョウ</t>
    </rPh>
    <rPh sb="21" eb="24">
      <t>ホジョキン</t>
    </rPh>
    <rPh sb="24" eb="28">
      <t>コウフシンセイ</t>
    </rPh>
    <rPh sb="28" eb="29">
      <t>ショ</t>
    </rPh>
    <rPh sb="31" eb="32">
      <t>カ</t>
    </rPh>
    <rPh sb="33" eb="34">
      <t>ウツ</t>
    </rPh>
    <phoneticPr fontId="3"/>
  </si>
  <si>
    <t>補助金交付申請額　内訳</t>
    <rPh sb="0" eb="3">
      <t>ホジョキン</t>
    </rPh>
    <rPh sb="3" eb="5">
      <t>コウフ</t>
    </rPh>
    <rPh sb="5" eb="7">
      <t>シンセイ</t>
    </rPh>
    <rPh sb="7" eb="8">
      <t>ガク</t>
    </rPh>
    <rPh sb="9" eb="11">
      <t>ウチワケ</t>
    </rPh>
    <phoneticPr fontId="3"/>
  </si>
  <si>
    <t>延べ利用児童数</t>
    <rPh sb="0" eb="1">
      <t>ノ</t>
    </rPh>
    <rPh sb="2" eb="4">
      <t>リヨウ</t>
    </rPh>
    <rPh sb="4" eb="6">
      <t>ジドウ</t>
    </rPh>
    <rPh sb="6" eb="7">
      <t>スウ</t>
    </rPh>
    <phoneticPr fontId="3"/>
  </si>
  <si>
    <t>１　基本分</t>
    <rPh sb="2" eb="4">
      <t>キホン</t>
    </rPh>
    <rPh sb="4" eb="5">
      <t>ブン</t>
    </rPh>
    <phoneticPr fontId="3"/>
  </si>
  <si>
    <t>２　休日分</t>
    <rPh sb="2" eb="4">
      <t>キュウジツ</t>
    </rPh>
    <rPh sb="4" eb="5">
      <t>ブン</t>
    </rPh>
    <phoneticPr fontId="3"/>
  </si>
  <si>
    <t>３　長時間加算</t>
    <rPh sb="2" eb="5">
      <t>チョウジカン</t>
    </rPh>
    <rPh sb="5" eb="7">
      <t>カサン</t>
    </rPh>
    <phoneticPr fontId="3"/>
  </si>
  <si>
    <t>-</t>
    <phoneticPr fontId="3"/>
  </si>
  <si>
    <t>補助金交付申請額</t>
    <rPh sb="0" eb="3">
      <t>ホジョキン</t>
    </rPh>
    <rPh sb="3" eb="5">
      <t>コウフ</t>
    </rPh>
    <rPh sb="5" eb="7">
      <t>シンセイ</t>
    </rPh>
    <rPh sb="7" eb="8">
      <t>ガク</t>
    </rPh>
    <phoneticPr fontId="3"/>
  </si>
  <si>
    <t>-</t>
    <phoneticPr fontId="3"/>
  </si>
  <si>
    <t>２　この表は、実際の預かり時間が１１時間以上かつ土日祝日、年末年始、お盆を除き預かりを実施する場合の園が使用する表になります。</t>
    <rPh sb="4" eb="5">
      <t>ヒョウ</t>
    </rPh>
    <rPh sb="7" eb="9">
      <t>ジッサイ</t>
    </rPh>
    <rPh sb="10" eb="11">
      <t>アズ</t>
    </rPh>
    <rPh sb="13" eb="15">
      <t>ジカン</t>
    </rPh>
    <rPh sb="18" eb="20">
      <t>ジカン</t>
    </rPh>
    <rPh sb="20" eb="22">
      <t>イジョウ</t>
    </rPh>
    <rPh sb="24" eb="26">
      <t>ドニチ</t>
    </rPh>
    <rPh sb="26" eb="28">
      <t>シュクジツ</t>
    </rPh>
    <rPh sb="29" eb="31">
      <t>ネンマツ</t>
    </rPh>
    <rPh sb="31" eb="33">
      <t>ネンシ</t>
    </rPh>
    <rPh sb="35" eb="36">
      <t>ボン</t>
    </rPh>
    <rPh sb="37" eb="38">
      <t>ノゾ</t>
    </rPh>
    <rPh sb="39" eb="40">
      <t>アズ</t>
    </rPh>
    <rPh sb="43" eb="45">
      <t>ジッシ</t>
    </rPh>
    <rPh sb="47" eb="49">
      <t>バアイ</t>
    </rPh>
    <rPh sb="50" eb="51">
      <t>エン</t>
    </rPh>
    <rPh sb="52" eb="54">
      <t>シヨウ</t>
    </rPh>
    <rPh sb="56" eb="57">
      <t>ヒョウ</t>
    </rPh>
    <phoneticPr fontId="3"/>
  </si>
  <si>
    <t>長時間（長期休業日6時間未満）</t>
    <rPh sb="0" eb="3">
      <t>チョウジカン</t>
    </rPh>
    <rPh sb="4" eb="6">
      <t>チョウキ</t>
    </rPh>
    <rPh sb="6" eb="8">
      <t>キュウギョウ</t>
    </rPh>
    <rPh sb="8" eb="9">
      <t>ビ</t>
    </rPh>
    <rPh sb="10" eb="12">
      <t>ジカン</t>
    </rPh>
    <rPh sb="12" eb="14">
      <t>ミマン</t>
    </rPh>
    <phoneticPr fontId="3"/>
  </si>
  <si>
    <t>長時間（長期休業日7時間未満）</t>
    <rPh sb="0" eb="3">
      <t>チョウジカン</t>
    </rPh>
    <rPh sb="4" eb="6">
      <t>チョウキ</t>
    </rPh>
    <rPh sb="6" eb="8">
      <t>キュウギョウ</t>
    </rPh>
    <rPh sb="8" eb="9">
      <t>ビ</t>
    </rPh>
    <rPh sb="10" eb="12">
      <t>ジカン</t>
    </rPh>
    <rPh sb="12" eb="14">
      <t>ミマン</t>
    </rPh>
    <phoneticPr fontId="3"/>
  </si>
  <si>
    <t>長時間（長期休業日8時間未満）</t>
    <rPh sb="0" eb="3">
      <t>チョウジカン</t>
    </rPh>
    <rPh sb="4" eb="6">
      <t>チョウキ</t>
    </rPh>
    <rPh sb="6" eb="8">
      <t>キュウギョウ</t>
    </rPh>
    <rPh sb="8" eb="9">
      <t>ビ</t>
    </rPh>
    <rPh sb="10" eb="12">
      <t>ジカン</t>
    </rPh>
    <rPh sb="12" eb="14">
      <t>ミマン</t>
    </rPh>
    <phoneticPr fontId="3"/>
  </si>
  <si>
    <t>長期休業日（8時間以上）</t>
    <rPh sb="0" eb="4">
      <t>チョウキキュウギョウ</t>
    </rPh>
    <rPh sb="4" eb="5">
      <t>ビ</t>
    </rPh>
    <rPh sb="7" eb="9">
      <t>ジカン</t>
    </rPh>
    <rPh sb="9" eb="11">
      <t>イジョウ</t>
    </rPh>
    <phoneticPr fontId="3"/>
  </si>
  <si>
    <t>４　長期休業期間加算（８時間以上）</t>
    <rPh sb="2" eb="4">
      <t>チョウキ</t>
    </rPh>
    <rPh sb="4" eb="6">
      <t>キュウギョウ</t>
    </rPh>
    <rPh sb="6" eb="8">
      <t>キカン</t>
    </rPh>
    <rPh sb="8" eb="10">
      <t>カサン</t>
    </rPh>
    <rPh sb="12" eb="16">
      <t>ジカンイジョウ</t>
    </rPh>
    <phoneticPr fontId="3"/>
  </si>
  <si>
    <t>４　長期休業期間実施加算（８時間以上）</t>
    <rPh sb="2" eb="8">
      <t>チョウキキュウギョウキカン</t>
    </rPh>
    <rPh sb="8" eb="10">
      <t>ジッシ</t>
    </rPh>
    <rPh sb="10" eb="12">
      <t>カサン</t>
    </rPh>
    <rPh sb="14" eb="16">
      <t>ジカン</t>
    </rPh>
    <rPh sb="16" eb="18">
      <t>イジョウ</t>
    </rPh>
    <phoneticPr fontId="3"/>
  </si>
  <si>
    <r>
      <t xml:space="preserve">(1)8時間
</t>
    </r>
    <r>
      <rPr>
        <sz val="11"/>
        <rFont val="ＭＳ Ｐゴシック"/>
        <family val="3"/>
        <charset val="128"/>
        <scheme val="minor"/>
      </rPr>
      <t>以下</t>
    </r>
    <rPh sb="4" eb="6">
      <t>ジカン</t>
    </rPh>
    <rPh sb="7" eb="9">
      <t>イカ</t>
    </rPh>
    <phoneticPr fontId="3"/>
  </si>
  <si>
    <t>(5)8時間
以下</t>
    <rPh sb="4" eb="6">
      <t>ジカン</t>
    </rPh>
    <rPh sb="7" eb="9">
      <t>イカ</t>
    </rPh>
    <phoneticPr fontId="3"/>
  </si>
  <si>
    <t>(9)4時間
以下</t>
    <rPh sb="4" eb="6">
      <t>ジカン</t>
    </rPh>
    <rPh sb="7" eb="9">
      <t>イカ</t>
    </rPh>
    <phoneticPr fontId="3"/>
  </si>
  <si>
    <t>(17)8時間
未満</t>
    <rPh sb="5" eb="7">
      <t>ジカン</t>
    </rPh>
    <rPh sb="8" eb="10">
      <t>ミマン</t>
    </rPh>
    <phoneticPr fontId="3"/>
  </si>
  <si>
    <t>市加算</t>
    <phoneticPr fontId="3"/>
  </si>
  <si>
    <t>市加算</t>
    <phoneticPr fontId="3"/>
  </si>
  <si>
    <t>市加算</t>
    <phoneticPr fontId="3"/>
  </si>
  <si>
    <t>(13)＋(14)＋(15)＋(16)</t>
  </si>
  <si>
    <t>(9)</t>
  </si>
  <si>
    <t>(10)</t>
  </si>
  <si>
    <t>(11)</t>
  </si>
  <si>
    <t>５　長期休業期間実施加算</t>
    <rPh sb="2" eb="4">
      <t>チョウキ</t>
    </rPh>
    <rPh sb="4" eb="6">
      <t>キュウギョウ</t>
    </rPh>
    <rPh sb="6" eb="8">
      <t>キカン</t>
    </rPh>
    <rPh sb="8" eb="10">
      <t>ジッシ</t>
    </rPh>
    <rPh sb="10" eb="12">
      <t>カサン</t>
    </rPh>
    <phoneticPr fontId="3"/>
  </si>
  <si>
    <t>令和</t>
    <rPh sb="0" eb="2">
      <t>レイワ</t>
    </rPh>
    <phoneticPr fontId="3"/>
  </si>
  <si>
    <t>長時間加算（10時間未満）</t>
    <rPh sb="0" eb="3">
      <t>チョウジカン</t>
    </rPh>
    <rPh sb="3" eb="5">
      <t>カサン</t>
    </rPh>
    <rPh sb="8" eb="10">
      <t>ジカン</t>
    </rPh>
    <rPh sb="10" eb="12">
      <t>ミマン</t>
    </rPh>
    <phoneticPr fontId="3"/>
  </si>
  <si>
    <t>長時間加算（11時間未満）</t>
    <rPh sb="0" eb="3">
      <t>チョウジカン</t>
    </rPh>
    <rPh sb="3" eb="5">
      <t>カサン</t>
    </rPh>
    <rPh sb="8" eb="10">
      <t>ジカン</t>
    </rPh>
    <rPh sb="10" eb="12">
      <t>ミマン</t>
    </rPh>
    <phoneticPr fontId="3"/>
  </si>
  <si>
    <t>長時間加算（11時間以上）</t>
    <rPh sb="3" eb="5">
      <t>カサン</t>
    </rPh>
    <rPh sb="10" eb="12">
      <t>イジョウ</t>
    </rPh>
    <phoneticPr fontId="3"/>
  </si>
  <si>
    <t>長時間加算（長期休業日6時間未満）</t>
    <rPh sb="0" eb="3">
      <t>チョウジカン</t>
    </rPh>
    <rPh sb="3" eb="5">
      <t>カサン</t>
    </rPh>
    <rPh sb="6" eb="8">
      <t>チョウキ</t>
    </rPh>
    <rPh sb="8" eb="10">
      <t>キュウギョウ</t>
    </rPh>
    <rPh sb="10" eb="11">
      <t>ビ</t>
    </rPh>
    <rPh sb="12" eb="14">
      <t>ジカン</t>
    </rPh>
    <rPh sb="14" eb="16">
      <t>ミマン</t>
    </rPh>
    <phoneticPr fontId="3"/>
  </si>
  <si>
    <t>長時間加算（長期休業日7時間未満）</t>
    <rPh sb="0" eb="3">
      <t>チョウジカン</t>
    </rPh>
    <rPh sb="3" eb="5">
      <t>カサン</t>
    </rPh>
    <rPh sb="6" eb="8">
      <t>チョウキ</t>
    </rPh>
    <rPh sb="8" eb="10">
      <t>キュウギョウ</t>
    </rPh>
    <rPh sb="10" eb="11">
      <t>ビ</t>
    </rPh>
    <rPh sb="12" eb="14">
      <t>ジカン</t>
    </rPh>
    <rPh sb="14" eb="16">
      <t>ミマン</t>
    </rPh>
    <phoneticPr fontId="3"/>
  </si>
  <si>
    <t>長時間加算（長期休業日8時間未満）</t>
    <rPh sb="0" eb="3">
      <t>チョウジカン</t>
    </rPh>
    <rPh sb="3" eb="5">
      <t>カサン</t>
    </rPh>
    <rPh sb="6" eb="8">
      <t>チョウキ</t>
    </rPh>
    <rPh sb="8" eb="10">
      <t>キュウギョウ</t>
    </rPh>
    <rPh sb="10" eb="11">
      <t>ビ</t>
    </rPh>
    <rPh sb="12" eb="14">
      <t>ジカン</t>
    </rPh>
    <rPh sb="14" eb="16">
      <t>ミマン</t>
    </rPh>
    <phoneticPr fontId="3"/>
  </si>
  <si>
    <t>基本分（長期休業日8時間以上実施）</t>
    <rPh sb="0" eb="2">
      <t>キホン</t>
    </rPh>
    <rPh sb="2" eb="3">
      <t>ブン</t>
    </rPh>
    <rPh sb="4" eb="8">
      <t>チョウキキュウギョウ</t>
    </rPh>
    <rPh sb="8" eb="9">
      <t>ビ</t>
    </rPh>
    <rPh sb="10" eb="12">
      <t>ジカン</t>
    </rPh>
    <rPh sb="12" eb="14">
      <t>イジョウ</t>
    </rPh>
    <rPh sb="14" eb="16">
      <t>ジッシ</t>
    </rPh>
    <phoneticPr fontId="3"/>
  </si>
  <si>
    <r>
      <t>長期休業日加算Ⅰ（4時間</t>
    </r>
    <r>
      <rPr>
        <sz val="11"/>
        <rFont val="ＭＳ Ｐゴシック"/>
        <family val="3"/>
        <charset val="128"/>
        <scheme val="minor"/>
      </rPr>
      <t>以下）</t>
    </r>
    <rPh sb="0" eb="2">
      <t>チョウキ</t>
    </rPh>
    <rPh sb="2" eb="4">
      <t>キュウギョウ</t>
    </rPh>
    <rPh sb="4" eb="5">
      <t>ビ</t>
    </rPh>
    <rPh sb="5" eb="7">
      <t>カサン</t>
    </rPh>
    <rPh sb="10" eb="12">
      <t>ジカン</t>
    </rPh>
    <rPh sb="12" eb="14">
      <t>イカ</t>
    </rPh>
    <phoneticPr fontId="3"/>
  </si>
  <si>
    <t>長期休業日加算Ⅰ（6時間未満）</t>
    <rPh sb="0" eb="2">
      <t>チョウキ</t>
    </rPh>
    <rPh sb="2" eb="4">
      <t>キュウギョウ</t>
    </rPh>
    <rPh sb="4" eb="5">
      <t>ビ</t>
    </rPh>
    <rPh sb="5" eb="7">
      <t>カサン</t>
    </rPh>
    <rPh sb="10" eb="12">
      <t>ジカン</t>
    </rPh>
    <rPh sb="12" eb="14">
      <t>ミマン</t>
    </rPh>
    <phoneticPr fontId="3"/>
  </si>
  <si>
    <t>長期休業日加算Ⅰ（7時間未満）</t>
    <rPh sb="0" eb="2">
      <t>チョウキ</t>
    </rPh>
    <rPh sb="2" eb="4">
      <t>キュウギョウ</t>
    </rPh>
    <rPh sb="4" eb="5">
      <t>ビ</t>
    </rPh>
    <rPh sb="5" eb="7">
      <t>カサン</t>
    </rPh>
    <rPh sb="10" eb="12">
      <t>ジカン</t>
    </rPh>
    <rPh sb="12" eb="14">
      <t>ミマン</t>
    </rPh>
    <phoneticPr fontId="3"/>
  </si>
  <si>
    <t>長期休業日加算Ⅰ（8時間未満）</t>
    <rPh sb="0" eb="2">
      <t>チョウキ</t>
    </rPh>
    <rPh sb="2" eb="4">
      <t>キュウギョウ</t>
    </rPh>
    <rPh sb="4" eb="5">
      <t>ビ</t>
    </rPh>
    <rPh sb="5" eb="7">
      <t>カサン</t>
    </rPh>
    <rPh sb="10" eb="12">
      <t>ジカン</t>
    </rPh>
    <rPh sb="12" eb="14">
      <t>ミマン</t>
    </rPh>
    <phoneticPr fontId="3"/>
  </si>
  <si>
    <t>長期休業日加算Ⅱ（8時間以上）</t>
    <rPh sb="0" eb="2">
      <t>チョウキ</t>
    </rPh>
    <rPh sb="2" eb="4">
      <t>キュウギョウ</t>
    </rPh>
    <rPh sb="4" eb="5">
      <t>ビ</t>
    </rPh>
    <rPh sb="5" eb="7">
      <t>カサン</t>
    </rPh>
    <rPh sb="10" eb="12">
      <t>ジカン</t>
    </rPh>
    <rPh sb="12" eb="14">
      <t>イジョウ</t>
    </rPh>
    <phoneticPr fontId="3"/>
  </si>
  <si>
    <t>(1)４時間
以下</t>
    <rPh sb="4" eb="6">
      <t>ジカン</t>
    </rPh>
    <rPh sb="7" eb="9">
      <t>イカ</t>
    </rPh>
    <phoneticPr fontId="1"/>
  </si>
  <si>
    <t>(2)：４時間超６時間未満</t>
    <rPh sb="5" eb="7">
      <t>ジカン</t>
    </rPh>
    <rPh sb="7" eb="8">
      <t>チョウ</t>
    </rPh>
    <rPh sb="9" eb="11">
      <t>ジカン</t>
    </rPh>
    <rPh sb="11" eb="13">
      <t>ミマン</t>
    </rPh>
    <phoneticPr fontId="1"/>
  </si>
  <si>
    <t>(3)：６時間以上７時間未満</t>
    <rPh sb="5" eb="9">
      <t>ジカンイジョウ</t>
    </rPh>
    <rPh sb="10" eb="12">
      <t>ジカン</t>
    </rPh>
    <rPh sb="12" eb="14">
      <t>ミマン</t>
    </rPh>
    <phoneticPr fontId="1"/>
  </si>
  <si>
    <t>(4)：７時間以上</t>
    <rPh sb="5" eb="7">
      <t>ジカン</t>
    </rPh>
    <rPh sb="7" eb="9">
      <t>イジョウ</t>
    </rPh>
    <phoneticPr fontId="1"/>
  </si>
  <si>
    <t>幼稚園型一時預かり事業　実施状況【預かり時間が１１時間以上かつ長期休業期間中完全実施】（通常・臨時休園期間用）</t>
    <rPh sb="0" eb="3">
      <t>ヨウチエン</t>
    </rPh>
    <rPh sb="3" eb="4">
      <t>ガタ</t>
    </rPh>
    <rPh sb="4" eb="6">
      <t>イチジ</t>
    </rPh>
    <rPh sb="6" eb="7">
      <t>アズ</t>
    </rPh>
    <rPh sb="9" eb="11">
      <t>ジギョウ</t>
    </rPh>
    <rPh sb="12" eb="14">
      <t>ジッシ</t>
    </rPh>
    <rPh sb="14" eb="16">
      <t>ジョウキョウ</t>
    </rPh>
    <rPh sb="27" eb="29">
      <t>イジョウ</t>
    </rPh>
    <rPh sb="44" eb="46">
      <t>ツウジョウ</t>
    </rPh>
    <rPh sb="47" eb="49">
      <t>リンジ</t>
    </rPh>
    <rPh sb="49" eb="51">
      <t>キュウエン</t>
    </rPh>
    <rPh sb="51" eb="54">
      <t>キカンヨウ</t>
    </rPh>
    <phoneticPr fontId="3"/>
  </si>
  <si>
    <t>幼稚園型一時預かり事業　実施状況【預かり時間が１１時間以上かつ長期休業期間中完全実施】【分散登園期間】（登園指定日以外登園児用）</t>
    <rPh sb="0" eb="3">
      <t>ヨウチエン</t>
    </rPh>
    <rPh sb="3" eb="4">
      <t>ガタ</t>
    </rPh>
    <rPh sb="4" eb="6">
      <t>イチジ</t>
    </rPh>
    <rPh sb="6" eb="7">
      <t>アズ</t>
    </rPh>
    <rPh sb="9" eb="11">
      <t>ジギョウ</t>
    </rPh>
    <rPh sb="12" eb="14">
      <t>ジッシ</t>
    </rPh>
    <rPh sb="14" eb="16">
      <t>ジョウキョウ</t>
    </rPh>
    <rPh sb="27" eb="29">
      <t>イジョウ</t>
    </rPh>
    <rPh sb="44" eb="48">
      <t>ブンサントウエン</t>
    </rPh>
    <rPh sb="48" eb="50">
      <t>キカン</t>
    </rPh>
    <phoneticPr fontId="3"/>
  </si>
  <si>
    <t>幼稚園型一時預かり事業　実施状況【預かり時間が１１時間以上かつ長期休業期間中完全実施】【分散登園】（登園指定日以外登園児用）</t>
    <rPh sb="0" eb="3">
      <t>ヨウチエン</t>
    </rPh>
    <rPh sb="3" eb="4">
      <t>ガタ</t>
    </rPh>
    <rPh sb="4" eb="6">
      <t>イチジ</t>
    </rPh>
    <rPh sb="6" eb="7">
      <t>アズ</t>
    </rPh>
    <rPh sb="9" eb="11">
      <t>ジギョウ</t>
    </rPh>
    <rPh sb="12" eb="14">
      <t>ジッシ</t>
    </rPh>
    <rPh sb="14" eb="16">
      <t>ジョウキョウ</t>
    </rPh>
    <rPh sb="27" eb="29">
      <t>イジョウ</t>
    </rPh>
    <rPh sb="44" eb="46">
      <t>ブンサン</t>
    </rPh>
    <rPh sb="46" eb="48">
      <t>トウエン</t>
    </rPh>
    <phoneticPr fontId="3"/>
  </si>
  <si>
    <t>幼稚園型一時預かり事業　実施状況【預かり時間が１１時間以上かつ長期休業期間中完全実施】【通常・臨時休園期間用】</t>
    <rPh sb="0" eb="3">
      <t>ヨウチエン</t>
    </rPh>
    <rPh sb="3" eb="4">
      <t>ガタ</t>
    </rPh>
    <rPh sb="4" eb="6">
      <t>イチジ</t>
    </rPh>
    <rPh sb="6" eb="7">
      <t>アズ</t>
    </rPh>
    <rPh sb="9" eb="11">
      <t>ジギョウ</t>
    </rPh>
    <rPh sb="12" eb="14">
      <t>ジッシ</t>
    </rPh>
    <rPh sb="14" eb="16">
      <t>ジョウキョウ</t>
    </rPh>
    <rPh sb="27" eb="29">
      <t>イジョウ</t>
    </rPh>
    <rPh sb="44" eb="46">
      <t>ツウジョウ</t>
    </rPh>
    <rPh sb="47" eb="49">
      <t>リンジ</t>
    </rPh>
    <rPh sb="49" eb="51">
      <t>キュウエン</t>
    </rPh>
    <rPh sb="51" eb="53">
      <t>キカン</t>
    </rPh>
    <rPh sb="53" eb="54">
      <t>ヨウ</t>
    </rPh>
    <phoneticPr fontId="3"/>
  </si>
  <si>
    <t>幼稚園型一時預かり事業　実施状況【預かり時間が１１時間以上かつ長期休業期間中完全実施】【分散登園期間】（登園指定日登園児用・休日【土日祝】）</t>
    <rPh sb="0" eb="3">
      <t>ヨウチエン</t>
    </rPh>
    <rPh sb="3" eb="4">
      <t>ガタ</t>
    </rPh>
    <rPh sb="4" eb="6">
      <t>イチジ</t>
    </rPh>
    <rPh sb="6" eb="7">
      <t>アズ</t>
    </rPh>
    <rPh sb="9" eb="11">
      <t>ジギョウ</t>
    </rPh>
    <rPh sb="12" eb="14">
      <t>ジッシ</t>
    </rPh>
    <rPh sb="14" eb="16">
      <t>ジョウキョウ</t>
    </rPh>
    <rPh sb="27" eb="29">
      <t>イジョウ</t>
    </rPh>
    <rPh sb="44" eb="48">
      <t>ブンサントウエン</t>
    </rPh>
    <rPh sb="48" eb="50">
      <t>キカン</t>
    </rPh>
    <rPh sb="62" eb="64">
      <t>キュウジツ</t>
    </rPh>
    <rPh sb="65" eb="68">
      <t>ドニチシュク</t>
    </rPh>
    <phoneticPr fontId="3"/>
  </si>
  <si>
    <t>幼稚園型一時預かり事業　実施状況【預かり時間が１１時間以上かつ長期休業期間中完全実施】【分散登園】（登園指定日登園児・休日【土日祝】）</t>
    <rPh sb="0" eb="3">
      <t>ヨウチエン</t>
    </rPh>
    <rPh sb="3" eb="4">
      <t>ガタ</t>
    </rPh>
    <rPh sb="4" eb="6">
      <t>イチジ</t>
    </rPh>
    <rPh sb="6" eb="7">
      <t>アズ</t>
    </rPh>
    <rPh sb="9" eb="11">
      <t>ジギョウ</t>
    </rPh>
    <rPh sb="12" eb="14">
      <t>ジッシ</t>
    </rPh>
    <rPh sb="14" eb="16">
      <t>ジョウキョウ</t>
    </rPh>
    <rPh sb="27" eb="29">
      <t>イジョウ</t>
    </rPh>
    <rPh sb="44" eb="48">
      <t>ブンサントウエン</t>
    </rPh>
    <phoneticPr fontId="3"/>
  </si>
  <si>
    <t>幼稚園型一時預かり事業　実施状況【預かり時間が１１時間以上かつ長期休業期間中完全実施】【分散登園】（登園指定日以外登園児用）</t>
    <rPh sb="0" eb="3">
      <t>ヨウチエン</t>
    </rPh>
    <rPh sb="3" eb="4">
      <t>ガタ</t>
    </rPh>
    <rPh sb="4" eb="6">
      <t>イチジ</t>
    </rPh>
    <rPh sb="6" eb="7">
      <t>アズ</t>
    </rPh>
    <rPh sb="9" eb="11">
      <t>ジギョウ</t>
    </rPh>
    <rPh sb="12" eb="14">
      <t>ジッシ</t>
    </rPh>
    <rPh sb="14" eb="16">
      <t>ジョウキョウ</t>
    </rPh>
    <rPh sb="27" eb="29">
      <t>イジョウ</t>
    </rPh>
    <rPh sb="44" eb="48">
      <t>ブンサントウエン</t>
    </rPh>
    <phoneticPr fontId="3"/>
  </si>
  <si>
    <t>幼稚園型一時預かり事業　実施状況【預かり時間が１１時間以上かつ長期休業期間中完全実施】【通常・臨時休園】</t>
    <rPh sb="0" eb="3">
      <t>ヨウチエン</t>
    </rPh>
    <rPh sb="3" eb="4">
      <t>ガタ</t>
    </rPh>
    <rPh sb="4" eb="6">
      <t>イチジ</t>
    </rPh>
    <rPh sb="6" eb="7">
      <t>アズ</t>
    </rPh>
    <rPh sb="9" eb="11">
      <t>ジギョウ</t>
    </rPh>
    <rPh sb="12" eb="14">
      <t>ジッシ</t>
    </rPh>
    <rPh sb="14" eb="16">
      <t>ジョウキョウ</t>
    </rPh>
    <rPh sb="27" eb="29">
      <t>イジョウ</t>
    </rPh>
    <rPh sb="44" eb="46">
      <t>ツウジョウ</t>
    </rPh>
    <rPh sb="47" eb="51">
      <t>リンジキュウエン</t>
    </rPh>
    <phoneticPr fontId="3"/>
  </si>
  <si>
    <t>幼稚園型一時預かり事業　実施状況【預かり時間が１１時間以上かつ長期休業期間中完全実施】【分散登園】（登園指定日登園児・休日【土日祝】）</t>
    <rPh sb="0" eb="3">
      <t>ヨウチエン</t>
    </rPh>
    <rPh sb="3" eb="4">
      <t>ガタ</t>
    </rPh>
    <rPh sb="4" eb="6">
      <t>イチジ</t>
    </rPh>
    <rPh sb="6" eb="7">
      <t>アズ</t>
    </rPh>
    <rPh sb="9" eb="11">
      <t>ジギョウ</t>
    </rPh>
    <rPh sb="12" eb="14">
      <t>ジッシ</t>
    </rPh>
    <rPh sb="14" eb="16">
      <t>ジョウキョウ</t>
    </rPh>
    <rPh sb="27" eb="29">
      <t>イジョウ</t>
    </rPh>
    <rPh sb="44" eb="48">
      <t>ブンサントウエン</t>
    </rPh>
    <rPh sb="50" eb="52">
      <t>トウエン</t>
    </rPh>
    <rPh sb="52" eb="55">
      <t>シテイビ</t>
    </rPh>
    <rPh sb="55" eb="57">
      <t>トウエン</t>
    </rPh>
    <rPh sb="57" eb="58">
      <t>ジ</t>
    </rPh>
    <rPh sb="59" eb="61">
      <t>キュウジツ</t>
    </rPh>
    <rPh sb="62" eb="64">
      <t>ドニチ</t>
    </rPh>
    <rPh sb="64" eb="65">
      <t>シュク</t>
    </rPh>
    <phoneticPr fontId="3"/>
  </si>
  <si>
    <t>幼稚園型一時預かり事業　実施状況【預かり時間が１１時間以上かつ長期休業期間中完全実施】【分散登園】（登園指定日登園児・休日【土日祝】）</t>
    <rPh sb="0" eb="3">
      <t>ヨウチエン</t>
    </rPh>
    <rPh sb="3" eb="4">
      <t>ガタ</t>
    </rPh>
    <rPh sb="4" eb="6">
      <t>イチジ</t>
    </rPh>
    <rPh sb="6" eb="7">
      <t>アズ</t>
    </rPh>
    <rPh sb="9" eb="11">
      <t>ジギョウ</t>
    </rPh>
    <rPh sb="12" eb="14">
      <t>ジッシ</t>
    </rPh>
    <rPh sb="14" eb="16">
      <t>ジョウキョウ</t>
    </rPh>
    <rPh sb="27" eb="29">
      <t>イジョウ</t>
    </rPh>
    <rPh sb="44" eb="48">
      <t>ブンサントウエン</t>
    </rPh>
    <rPh sb="50" eb="52">
      <t>トウエン</t>
    </rPh>
    <rPh sb="52" eb="55">
      <t>シテイビ</t>
    </rPh>
    <rPh sb="55" eb="57">
      <t>トウエン</t>
    </rPh>
    <rPh sb="57" eb="58">
      <t>ジ</t>
    </rPh>
    <rPh sb="59" eb="61">
      <t>キュウジツ</t>
    </rPh>
    <rPh sb="62" eb="65">
      <t>ドニチシュク</t>
    </rPh>
    <phoneticPr fontId="3"/>
  </si>
  <si>
    <t>令和2年５月１日に、次のとおり預かり保育を行った場合の入力例</t>
    <rPh sb="0" eb="2">
      <t>レイワ</t>
    </rPh>
    <rPh sb="3" eb="4">
      <t>ネン</t>
    </rPh>
    <rPh sb="5" eb="6">
      <t>ガツ</t>
    </rPh>
    <rPh sb="7" eb="8">
      <t>ニチ</t>
    </rPh>
    <rPh sb="10" eb="11">
      <t>ツギ</t>
    </rPh>
    <rPh sb="15" eb="16">
      <t>アズ</t>
    </rPh>
    <rPh sb="18" eb="20">
      <t>ホイク</t>
    </rPh>
    <rPh sb="21" eb="22">
      <t>オコナ</t>
    </rPh>
    <rPh sb="24" eb="26">
      <t>バアイ</t>
    </rPh>
    <rPh sb="27" eb="29">
      <t>ニュウリョク</t>
    </rPh>
    <rPh sb="29" eb="30">
      <t>レイ</t>
    </rPh>
    <phoneticPr fontId="3"/>
  </si>
  <si>
    <t>基本分（長期休業日8時間未満）</t>
    <rPh sb="0" eb="2">
      <t>キホン</t>
    </rPh>
    <rPh sb="2" eb="3">
      <t>ブン</t>
    </rPh>
    <rPh sb="4" eb="8">
      <t>チョウキキュウギョウ</t>
    </rPh>
    <rPh sb="8" eb="9">
      <t>ビ</t>
    </rPh>
    <rPh sb="10" eb="12">
      <t>ジカン</t>
    </rPh>
    <rPh sb="12" eb="14">
      <t>ミマン</t>
    </rPh>
    <phoneticPr fontId="3"/>
  </si>
  <si>
    <t>(9)＋(10)＋(11)＋(12)</t>
    <phoneticPr fontId="3"/>
  </si>
  <si>
    <t>(9)＋(10)＋(11)＋(12)</t>
    <phoneticPr fontId="3"/>
  </si>
  <si>
    <t>(1)＋(2)＋(3)＋(4)</t>
    <phoneticPr fontId="3"/>
  </si>
  <si>
    <t>(1)＋(2)＋(3)＋(4)</t>
    <phoneticPr fontId="3"/>
  </si>
  <si>
    <t>４　続いて、補助単価ごとの人数を、園児の利用した時間に基づき入力してください。合計欄（（１）-（２１）計b）は自動計算されます。</t>
    <rPh sb="2" eb="3">
      <t>ツヅ</t>
    </rPh>
    <rPh sb="6" eb="8">
      <t>ホジョ</t>
    </rPh>
    <rPh sb="8" eb="10">
      <t>タンカ</t>
    </rPh>
    <rPh sb="13" eb="15">
      <t>ニンズウ</t>
    </rPh>
    <rPh sb="17" eb="19">
      <t>エンジ</t>
    </rPh>
    <rPh sb="20" eb="22">
      <t>リヨウ</t>
    </rPh>
    <rPh sb="24" eb="26">
      <t>ジカン</t>
    </rPh>
    <rPh sb="27" eb="28">
      <t>モト</t>
    </rPh>
    <rPh sb="30" eb="32">
      <t>ニュウリョク</t>
    </rPh>
    <rPh sb="39" eb="41">
      <t>ゴウケイ</t>
    </rPh>
    <rPh sb="41" eb="42">
      <t>ラン</t>
    </rPh>
    <rPh sb="55" eb="57">
      <t>ジドウ</t>
    </rPh>
    <rPh sb="57" eb="59">
      <t>ケイサン</t>
    </rPh>
    <phoneticPr fontId="3"/>
  </si>
  <si>
    <t>８　１月と３月には補助金請求のため申請書（第４号様式）に補助金交付申請の内訳（人数・金額）を記入することが必要になります。１月と３月のシートに添付されている内訳シートを参考にご記入ください。</t>
    <rPh sb="9" eb="12">
      <t>ホジョキン</t>
    </rPh>
    <rPh sb="12" eb="14">
      <t>セイキュウ</t>
    </rPh>
    <rPh sb="21" eb="22">
      <t>ダイ</t>
    </rPh>
    <rPh sb="23" eb="24">
      <t>ゴウ</t>
    </rPh>
    <rPh sb="24" eb="26">
      <t>ヨウシキ</t>
    </rPh>
    <rPh sb="28" eb="31">
      <t>ホジョキン</t>
    </rPh>
    <rPh sb="31" eb="33">
      <t>コウフ</t>
    </rPh>
    <rPh sb="33" eb="35">
      <t>シンセイ</t>
    </rPh>
    <rPh sb="36" eb="38">
      <t>ウチワケ</t>
    </rPh>
    <rPh sb="42" eb="44">
      <t>キンガク</t>
    </rPh>
    <rPh sb="62" eb="63">
      <t>ガツ</t>
    </rPh>
    <rPh sb="65" eb="66">
      <t>ガツ</t>
    </rPh>
    <rPh sb="71" eb="73">
      <t>テンプ</t>
    </rPh>
    <rPh sb="78" eb="80">
      <t>ウチワケ</t>
    </rPh>
    <rPh sb="84" eb="86">
      <t>サンコウ</t>
    </rPh>
    <rPh sb="88" eb="90">
      <t>キニュウ</t>
    </rPh>
    <phoneticPr fontId="3"/>
  </si>
  <si>
    <t>令和２年４月～令和３年１月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phoneticPr fontId="3"/>
  </si>
  <si>
    <t>令和６年２月～３月</t>
    <rPh sb="0" eb="2">
      <t>レイワ</t>
    </rPh>
    <rPh sb="3" eb="4">
      <t>ネン</t>
    </rPh>
    <rPh sb="5" eb="6">
      <t>ガツ</t>
    </rPh>
    <rPh sb="8" eb="9">
      <t>ガツ</t>
    </rPh>
    <phoneticPr fontId="3"/>
  </si>
  <si>
    <t>a</t>
    <phoneticPr fontId="3"/>
  </si>
  <si>
    <t>令和５年４月～令和６年１月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</si>
</sst>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.5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0" borderId="33" xfId="0" applyBorder="1">
      <alignment vertical="center"/>
    </xf>
    <xf numFmtId="0" fontId="0" fillId="2" borderId="34" xfId="0" applyFill="1" applyBorder="1">
      <alignment vertical="center"/>
    </xf>
    <xf numFmtId="0" fontId="0" fillId="2" borderId="35" xfId="0" applyFill="1" applyBorder="1">
      <alignment vertical="center"/>
    </xf>
    <xf numFmtId="0" fontId="0" fillId="2" borderId="36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37" xfId="0" applyFill="1" applyBorder="1">
      <alignment vertical="center"/>
    </xf>
    <xf numFmtId="0" fontId="0" fillId="0" borderId="38" xfId="0" applyFill="1" applyBorder="1">
      <alignment vertical="center"/>
    </xf>
    <xf numFmtId="0" fontId="0" fillId="2" borderId="39" xfId="0" applyFill="1" applyBorder="1">
      <alignment vertical="center"/>
    </xf>
    <xf numFmtId="0" fontId="0" fillId="2" borderId="40" xfId="0" applyFill="1" applyBorder="1">
      <alignment vertical="center"/>
    </xf>
    <xf numFmtId="0" fontId="0" fillId="2" borderId="38" xfId="0" applyFill="1" applyBorder="1">
      <alignment vertical="center"/>
    </xf>
    <xf numFmtId="0" fontId="0" fillId="0" borderId="41" xfId="0" applyFill="1" applyBorder="1">
      <alignment vertical="center"/>
    </xf>
    <xf numFmtId="0" fontId="4" fillId="2" borderId="38" xfId="0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2" borderId="42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14" xfId="0" applyFill="1" applyBorder="1">
      <alignment vertical="center"/>
    </xf>
    <xf numFmtId="0" fontId="0" fillId="0" borderId="42" xfId="0" applyFill="1" applyBorder="1">
      <alignment vertical="center"/>
    </xf>
    <xf numFmtId="0" fontId="0" fillId="0" borderId="19" xfId="0" applyFill="1" applyBorder="1">
      <alignment vertical="center"/>
    </xf>
    <xf numFmtId="0" fontId="0" fillId="0" borderId="18" xfId="0" applyFill="1" applyBorder="1">
      <alignment vertical="center"/>
    </xf>
    <xf numFmtId="0" fontId="0" fillId="2" borderId="43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18" xfId="0" applyFill="1" applyBorder="1">
      <alignment vertical="center"/>
    </xf>
    <xf numFmtId="0" fontId="0" fillId="0" borderId="22" xfId="0" applyFill="1" applyBorder="1">
      <alignment vertical="center"/>
    </xf>
    <xf numFmtId="0" fontId="4" fillId="2" borderId="18" xfId="0" applyFont="1" applyFill="1" applyBorder="1" applyAlignment="1">
      <alignment horizontal="center" vertical="center"/>
    </xf>
    <xf numFmtId="0" fontId="0" fillId="0" borderId="44" xfId="0" applyBorder="1">
      <alignment vertical="center"/>
    </xf>
    <xf numFmtId="0" fontId="0" fillId="2" borderId="45" xfId="0" applyFill="1" applyBorder="1">
      <alignment vertical="center"/>
    </xf>
    <xf numFmtId="0" fontId="0" fillId="2" borderId="46" xfId="0" applyFill="1" applyBorder="1">
      <alignment vertical="center"/>
    </xf>
    <xf numFmtId="0" fontId="0" fillId="0" borderId="45" xfId="0" applyFill="1" applyBorder="1">
      <alignment vertical="center"/>
    </xf>
    <xf numFmtId="0" fontId="0" fillId="0" borderId="47" xfId="0" applyFill="1" applyBorder="1">
      <alignment vertical="center"/>
    </xf>
    <xf numFmtId="0" fontId="0" fillId="0" borderId="48" xfId="0" applyFill="1" applyBorder="1">
      <alignment vertical="center"/>
    </xf>
    <xf numFmtId="0" fontId="0" fillId="2" borderId="49" xfId="0" applyFill="1" applyBorder="1">
      <alignment vertical="center"/>
    </xf>
    <xf numFmtId="0" fontId="0" fillId="2" borderId="50" xfId="0" applyFill="1" applyBorder="1">
      <alignment vertical="center"/>
    </xf>
    <xf numFmtId="0" fontId="0" fillId="2" borderId="51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48" xfId="0" applyFill="1" applyBorder="1">
      <alignment vertical="center"/>
    </xf>
    <xf numFmtId="0" fontId="0" fillId="2" borderId="52" xfId="0" applyFill="1" applyBorder="1">
      <alignment vertical="center"/>
    </xf>
    <xf numFmtId="0" fontId="0" fillId="2" borderId="53" xfId="0" applyFill="1" applyBorder="1">
      <alignment vertical="center"/>
    </xf>
    <xf numFmtId="0" fontId="0" fillId="0" borderId="54" xfId="0" applyBorder="1">
      <alignment vertical="center"/>
    </xf>
    <xf numFmtId="0" fontId="0" fillId="2" borderId="55" xfId="0" applyFill="1" applyBorder="1">
      <alignment vertical="center"/>
    </xf>
    <xf numFmtId="0" fontId="0" fillId="2" borderId="56" xfId="0" applyFill="1" applyBorder="1">
      <alignment vertical="center"/>
    </xf>
    <xf numFmtId="0" fontId="0" fillId="2" borderId="57" xfId="0" applyFill="1" applyBorder="1">
      <alignment vertical="center"/>
    </xf>
    <xf numFmtId="0" fontId="0" fillId="0" borderId="55" xfId="0" applyFill="1" applyBorder="1">
      <alignment vertical="center"/>
    </xf>
    <xf numFmtId="0" fontId="0" fillId="0" borderId="58" xfId="0" applyFill="1" applyBorder="1">
      <alignment vertical="center"/>
    </xf>
    <xf numFmtId="0" fontId="0" fillId="0" borderId="59" xfId="0" applyFill="1" applyBorder="1">
      <alignment vertical="center"/>
    </xf>
    <xf numFmtId="0" fontId="0" fillId="2" borderId="60" xfId="0" applyFill="1" applyBorder="1">
      <alignment vertical="center"/>
    </xf>
    <xf numFmtId="0" fontId="0" fillId="2" borderId="61" xfId="0" applyFill="1" applyBorder="1">
      <alignment vertical="center"/>
    </xf>
    <xf numFmtId="0" fontId="0" fillId="2" borderId="62" xfId="0" applyFill="1" applyBorder="1">
      <alignment vertical="center"/>
    </xf>
    <xf numFmtId="0" fontId="0" fillId="2" borderId="63" xfId="0" applyFill="1" applyBorder="1">
      <alignment vertical="center"/>
    </xf>
    <xf numFmtId="0" fontId="0" fillId="2" borderId="59" xfId="0" applyFill="1" applyBorder="1">
      <alignment vertical="center"/>
    </xf>
    <xf numFmtId="0" fontId="0" fillId="0" borderId="64" xfId="0" applyFill="1" applyBorder="1">
      <alignment vertical="center"/>
    </xf>
    <xf numFmtId="0" fontId="4" fillId="2" borderId="59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65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65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66" xfId="0" applyFill="1" applyBorder="1">
      <alignment vertical="center"/>
    </xf>
    <xf numFmtId="0" fontId="0" fillId="0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67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68" xfId="0" applyFill="1" applyBorder="1">
      <alignment vertical="center"/>
    </xf>
    <xf numFmtId="0" fontId="0" fillId="0" borderId="6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6" xfId="0" applyBorder="1">
      <alignment vertical="center"/>
    </xf>
    <xf numFmtId="0" fontId="0" fillId="0" borderId="13" xfId="0" applyBorder="1">
      <alignment vertical="center"/>
    </xf>
    <xf numFmtId="0" fontId="0" fillId="0" borderId="82" xfId="0" applyBorder="1">
      <alignment vertical="center"/>
    </xf>
    <xf numFmtId="0" fontId="0" fillId="0" borderId="85" xfId="0" applyBorder="1" applyAlignment="1">
      <alignment vertical="center"/>
    </xf>
    <xf numFmtId="0" fontId="0" fillId="0" borderId="86" xfId="0" applyBorder="1">
      <alignment vertical="center"/>
    </xf>
    <xf numFmtId="38" fontId="0" fillId="0" borderId="66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0" fillId="2" borderId="93" xfId="0" applyFill="1" applyBorder="1" applyAlignment="1">
      <alignment horizontal="center" vertical="center" wrapText="1"/>
    </xf>
    <xf numFmtId="0" fontId="0" fillId="2" borderId="94" xfId="0" applyFill="1" applyBorder="1">
      <alignment vertical="center"/>
    </xf>
    <xf numFmtId="0" fontId="0" fillId="2" borderId="92" xfId="0" applyFill="1" applyBorder="1">
      <alignment vertical="center"/>
    </xf>
    <xf numFmtId="0" fontId="0" fillId="2" borderId="95" xfId="0" applyFill="1" applyBorder="1">
      <alignment vertical="center"/>
    </xf>
    <xf numFmtId="0" fontId="0" fillId="2" borderId="96" xfId="0" applyFill="1" applyBorder="1">
      <alignment vertical="center"/>
    </xf>
    <xf numFmtId="0" fontId="0" fillId="2" borderId="97" xfId="0" applyFill="1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81" xfId="0" applyBorder="1">
      <alignment vertical="center"/>
    </xf>
    <xf numFmtId="38" fontId="0" fillId="0" borderId="78" xfId="1" applyFont="1" applyBorder="1">
      <alignment vertical="center"/>
    </xf>
    <xf numFmtId="38" fontId="0" fillId="0" borderId="14" xfId="1" applyFont="1" applyBorder="1">
      <alignment vertical="center"/>
    </xf>
    <xf numFmtId="0" fontId="0" fillId="0" borderId="101" xfId="0" applyBorder="1">
      <alignment vertical="center"/>
    </xf>
    <xf numFmtId="38" fontId="0" fillId="0" borderId="57" xfId="1" applyFont="1" applyBorder="1">
      <alignment vertical="center"/>
    </xf>
    <xf numFmtId="0" fontId="0" fillId="0" borderId="102" xfId="0" applyBorder="1">
      <alignment vertical="center"/>
    </xf>
    <xf numFmtId="0" fontId="0" fillId="0" borderId="83" xfId="0" applyBorder="1">
      <alignment vertical="center"/>
    </xf>
    <xf numFmtId="38" fontId="0" fillId="0" borderId="84" xfId="1" applyFont="1" applyBorder="1">
      <alignment vertical="center"/>
    </xf>
    <xf numFmtId="0" fontId="0" fillId="2" borderId="103" xfId="0" applyFill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7" fillId="2" borderId="33" xfId="0" applyFont="1" applyFill="1" applyBorder="1">
      <alignment vertical="center"/>
    </xf>
    <xf numFmtId="0" fontId="7" fillId="2" borderId="34" xfId="0" applyFont="1" applyFill="1" applyBorder="1">
      <alignment vertical="center"/>
    </xf>
    <xf numFmtId="0" fontId="7" fillId="2" borderId="35" xfId="0" applyFont="1" applyFill="1" applyBorder="1">
      <alignment vertical="center"/>
    </xf>
    <xf numFmtId="0" fontId="5" fillId="2" borderId="36" xfId="0" applyFont="1" applyFill="1" applyBorder="1">
      <alignment vertical="center"/>
    </xf>
    <xf numFmtId="0" fontId="7" fillId="0" borderId="33" xfId="0" applyFont="1" applyFill="1" applyBorder="1">
      <alignment vertical="center"/>
    </xf>
    <xf numFmtId="0" fontId="7" fillId="0" borderId="34" xfId="0" applyFont="1" applyFill="1" applyBorder="1">
      <alignment vertical="center"/>
    </xf>
    <xf numFmtId="0" fontId="7" fillId="0" borderId="40" xfId="0" applyFont="1" applyFill="1" applyBorder="1">
      <alignment vertical="center"/>
    </xf>
    <xf numFmtId="0" fontId="7" fillId="0" borderId="35" xfId="0" applyFont="1" applyFill="1" applyBorder="1">
      <alignment vertical="center"/>
    </xf>
    <xf numFmtId="0" fontId="0" fillId="2" borderId="104" xfId="0" applyFill="1" applyBorder="1">
      <alignment vertical="center"/>
    </xf>
    <xf numFmtId="0" fontId="0" fillId="2" borderId="37" xfId="0" applyFill="1" applyBorder="1">
      <alignment vertical="center"/>
    </xf>
    <xf numFmtId="0" fontId="5" fillId="0" borderId="41" xfId="0" applyFont="1" applyFill="1" applyBorder="1">
      <alignment vertical="center"/>
    </xf>
    <xf numFmtId="0" fontId="8" fillId="0" borderId="0" xfId="0" applyFont="1">
      <alignment vertical="center"/>
    </xf>
    <xf numFmtId="0" fontId="9" fillId="0" borderId="44" xfId="0" applyFont="1" applyBorder="1" applyAlignment="1">
      <alignment vertical="center" shrinkToFit="1"/>
    </xf>
    <xf numFmtId="0" fontId="9" fillId="0" borderId="0" xfId="0" applyFont="1" applyBorder="1">
      <alignment vertical="center"/>
    </xf>
    <xf numFmtId="0" fontId="10" fillId="0" borderId="48" xfId="0" applyFont="1" applyBorder="1" applyAlignment="1">
      <alignment horizontal="center" vertical="center" shrinkToFit="1"/>
    </xf>
    <xf numFmtId="0" fontId="11" fillId="0" borderId="4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48" xfId="0" applyFont="1" applyBorder="1">
      <alignment vertical="center"/>
    </xf>
    <xf numFmtId="0" fontId="11" fillId="0" borderId="24" xfId="0" applyFont="1" applyBorder="1" applyAlignment="1">
      <alignment vertical="center"/>
    </xf>
    <xf numFmtId="0" fontId="10" fillId="0" borderId="105" xfId="0" applyFont="1" applyBorder="1" applyAlignment="1">
      <alignment vertical="center"/>
    </xf>
    <xf numFmtId="0" fontId="10" fillId="0" borderId="106" xfId="0" applyFont="1" applyBorder="1">
      <alignment vertical="center"/>
    </xf>
    <xf numFmtId="0" fontId="10" fillId="0" borderId="98" xfId="0" applyFont="1" applyBorder="1" applyAlignment="1">
      <alignment vertical="center"/>
    </xf>
    <xf numFmtId="0" fontId="10" fillId="0" borderId="99" xfId="0" applyFont="1" applyBorder="1" applyAlignment="1">
      <alignment vertical="center"/>
    </xf>
    <xf numFmtId="0" fontId="10" fillId="0" borderId="100" xfId="0" applyFont="1" applyBorder="1">
      <alignment vertical="center"/>
    </xf>
    <xf numFmtId="0" fontId="12" fillId="0" borderId="81" xfId="0" applyFont="1" applyBorder="1">
      <alignment vertical="center"/>
    </xf>
    <xf numFmtId="0" fontId="12" fillId="0" borderId="12" xfId="0" applyFont="1" applyBorder="1">
      <alignment vertical="center"/>
    </xf>
    <xf numFmtId="0" fontId="0" fillId="0" borderId="101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102" xfId="0" applyFill="1" applyBorder="1">
      <alignment vertical="center"/>
    </xf>
    <xf numFmtId="0" fontId="12" fillId="0" borderId="23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93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2" fillId="0" borderId="12" xfId="0" applyFont="1" applyFill="1" applyBorder="1">
      <alignment vertical="center"/>
    </xf>
    <xf numFmtId="0" fontId="0" fillId="0" borderId="13" xfId="0" applyFill="1" applyBorder="1">
      <alignment vertical="center"/>
    </xf>
    <xf numFmtId="38" fontId="0" fillId="0" borderId="14" xfId="1" applyFont="1" applyFill="1" applyBorder="1">
      <alignment vertical="center"/>
    </xf>
    <xf numFmtId="0" fontId="0" fillId="0" borderId="0" xfId="0" applyFill="1" applyAlignment="1">
      <alignment horizontal="center" vertical="center"/>
    </xf>
    <xf numFmtId="0" fontId="12" fillId="0" borderId="101" xfId="0" applyFont="1" applyFill="1" applyBorder="1">
      <alignment vertical="center"/>
    </xf>
    <xf numFmtId="0" fontId="0" fillId="0" borderId="82" xfId="0" applyFill="1" applyBorder="1">
      <alignment vertical="center"/>
    </xf>
    <xf numFmtId="38" fontId="0" fillId="0" borderId="57" xfId="1" applyFont="1" applyFill="1" applyBorder="1">
      <alignment vertical="center"/>
    </xf>
    <xf numFmtId="0" fontId="0" fillId="0" borderId="83" xfId="0" applyFill="1" applyBorder="1">
      <alignment vertical="center"/>
    </xf>
    <xf numFmtId="38" fontId="0" fillId="0" borderId="84" xfId="1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85" xfId="0" applyFill="1" applyBorder="1" applyAlignment="1">
      <alignment vertical="center"/>
    </xf>
    <xf numFmtId="0" fontId="0" fillId="0" borderId="86" xfId="0" applyFill="1" applyBorder="1">
      <alignment vertical="center"/>
    </xf>
    <xf numFmtId="38" fontId="0" fillId="0" borderId="66" xfId="1" applyFont="1" applyFill="1" applyBorder="1">
      <alignment vertical="center"/>
    </xf>
    <xf numFmtId="0" fontId="11" fillId="0" borderId="4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48" xfId="0" applyFont="1" applyFill="1" applyBorder="1">
      <alignment vertical="center"/>
    </xf>
    <xf numFmtId="0" fontId="11" fillId="0" borderId="24" xfId="0" applyFont="1" applyFill="1" applyBorder="1" applyAlignment="1">
      <alignment vertical="center"/>
    </xf>
    <xf numFmtId="0" fontId="10" fillId="0" borderId="105" xfId="0" applyFont="1" applyFill="1" applyBorder="1" applyAlignment="1">
      <alignment vertical="center"/>
    </xf>
    <xf numFmtId="0" fontId="10" fillId="0" borderId="106" xfId="0" applyFont="1" applyFill="1" applyBorder="1">
      <alignment vertical="center"/>
    </xf>
    <xf numFmtId="0" fontId="10" fillId="0" borderId="98" xfId="0" applyFont="1" applyFill="1" applyBorder="1" applyAlignment="1">
      <alignment vertical="center"/>
    </xf>
    <xf numFmtId="0" fontId="10" fillId="0" borderId="99" xfId="0" applyFont="1" applyFill="1" applyBorder="1" applyAlignment="1">
      <alignment vertical="center"/>
    </xf>
    <xf numFmtId="0" fontId="10" fillId="0" borderId="100" xfId="0" applyFont="1" applyFill="1" applyBorder="1">
      <alignment vertical="center"/>
    </xf>
    <xf numFmtId="38" fontId="9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08" xfId="0" applyBorder="1">
      <alignment vertical="center"/>
    </xf>
    <xf numFmtId="0" fontId="0" fillId="2" borderId="109" xfId="0" applyFill="1" applyBorder="1">
      <alignment vertical="center"/>
    </xf>
    <xf numFmtId="0" fontId="0" fillId="0" borderId="61" xfId="0" applyFill="1" applyBorder="1">
      <alignment vertical="center"/>
    </xf>
    <xf numFmtId="0" fontId="0" fillId="0" borderId="110" xfId="0" applyFill="1" applyBorder="1">
      <alignment vertical="center"/>
    </xf>
    <xf numFmtId="0" fontId="0" fillId="0" borderId="111" xfId="0" applyFill="1" applyBorder="1">
      <alignment vertical="center"/>
    </xf>
    <xf numFmtId="0" fontId="0" fillId="2" borderId="112" xfId="0" applyFill="1" applyBorder="1">
      <alignment vertical="center"/>
    </xf>
    <xf numFmtId="0" fontId="0" fillId="2" borderId="113" xfId="0" applyFill="1" applyBorder="1">
      <alignment vertical="center"/>
    </xf>
    <xf numFmtId="0" fontId="0" fillId="2" borderId="114" xfId="0" applyFill="1" applyBorder="1">
      <alignment vertical="center"/>
    </xf>
    <xf numFmtId="0" fontId="0" fillId="2" borderId="111" xfId="0" applyFill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2" borderId="115" xfId="0" applyFill="1" applyBorder="1">
      <alignment vertical="center"/>
    </xf>
    <xf numFmtId="0" fontId="0" fillId="0" borderId="90" xfId="0" applyFill="1" applyBorder="1">
      <alignment vertical="center"/>
    </xf>
    <xf numFmtId="0" fontId="0" fillId="2" borderId="84" xfId="0" applyFill="1" applyBorder="1">
      <alignment vertical="center"/>
    </xf>
    <xf numFmtId="38" fontId="10" fillId="0" borderId="106" xfId="0" applyNumberFormat="1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38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>
      <alignment vertical="center"/>
    </xf>
    <xf numFmtId="0" fontId="8" fillId="0" borderId="0" xfId="0" applyFont="1" applyBorder="1">
      <alignment vertical="center"/>
    </xf>
    <xf numFmtId="0" fontId="9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11" fillId="0" borderId="0" xfId="0" applyFont="1" applyFill="1" applyBorder="1" applyAlignment="1">
      <alignment vertical="center"/>
    </xf>
    <xf numFmtId="0" fontId="0" fillId="2" borderId="33" xfId="0" applyFill="1" applyBorder="1" applyProtection="1">
      <alignment vertical="center"/>
      <protection locked="0"/>
    </xf>
    <xf numFmtId="0" fontId="0" fillId="2" borderId="34" xfId="0" applyFill="1" applyBorder="1" applyProtection="1">
      <alignment vertical="center"/>
      <protection locked="0"/>
    </xf>
    <xf numFmtId="0" fontId="0" fillId="2" borderId="35" xfId="0" applyFill="1" applyBorder="1" applyProtection="1">
      <alignment vertical="center"/>
      <protection locked="0"/>
    </xf>
    <xf numFmtId="0" fontId="0" fillId="2" borderId="11" xfId="0" applyFill="1" applyBorder="1" applyProtection="1">
      <alignment vertical="center"/>
      <protection locked="0"/>
    </xf>
    <xf numFmtId="0" fontId="0" fillId="2" borderId="42" xfId="0" applyFill="1" applyBorder="1" applyProtection="1">
      <alignment vertical="center"/>
      <protection locked="0"/>
    </xf>
    <xf numFmtId="0" fontId="0" fillId="2" borderId="21" xfId="0" applyFill="1" applyBorder="1" applyProtection="1">
      <alignment vertical="center"/>
      <protection locked="0"/>
    </xf>
    <xf numFmtId="0" fontId="0" fillId="2" borderId="44" xfId="0" applyFill="1" applyBorder="1" applyProtection="1">
      <alignment vertical="center"/>
      <protection locked="0"/>
    </xf>
    <xf numFmtId="0" fontId="0" fillId="2" borderId="45" xfId="0" applyFill="1" applyBorder="1" applyProtection="1">
      <alignment vertical="center"/>
      <protection locked="0"/>
    </xf>
    <xf numFmtId="0" fontId="0" fillId="2" borderId="46" xfId="0" applyFill="1" applyBorder="1" applyProtection="1">
      <alignment vertical="center"/>
      <protection locked="0"/>
    </xf>
    <xf numFmtId="0" fontId="0" fillId="0" borderId="33" xfId="0" applyFill="1" applyBorder="1" applyProtection="1">
      <alignment vertical="center"/>
      <protection locked="0"/>
    </xf>
    <xf numFmtId="0" fontId="0" fillId="0" borderId="34" xfId="0" applyFill="1" applyBorder="1" applyProtection="1">
      <alignment vertical="center"/>
      <protection locked="0"/>
    </xf>
    <xf numFmtId="0" fontId="0" fillId="0" borderId="35" xfId="0" applyFill="1" applyBorder="1" applyProtection="1">
      <alignment vertical="center"/>
      <protection locked="0"/>
    </xf>
    <xf numFmtId="0" fontId="0" fillId="0" borderId="37" xfId="0" applyFill="1" applyBorder="1" applyProtection="1">
      <alignment vertical="center"/>
      <protection locked="0"/>
    </xf>
    <xf numFmtId="0" fontId="0" fillId="0" borderId="38" xfId="0" applyFill="1" applyBorder="1" applyProtection="1">
      <alignment vertical="center"/>
      <protection locked="0"/>
    </xf>
    <xf numFmtId="0" fontId="0" fillId="2" borderId="39" xfId="0" applyFill="1" applyBorder="1" applyProtection="1">
      <alignment vertical="center"/>
      <protection locked="0"/>
    </xf>
    <xf numFmtId="0" fontId="0" fillId="2" borderId="40" xfId="0" applyFill="1" applyBorder="1" applyProtection="1">
      <alignment vertical="center"/>
      <protection locked="0"/>
    </xf>
    <xf numFmtId="0" fontId="0" fillId="2" borderId="94" xfId="0" applyFill="1" applyBorder="1" applyProtection="1">
      <alignment vertical="center"/>
      <protection locked="0"/>
    </xf>
    <xf numFmtId="0" fontId="0" fillId="2" borderId="38" xfId="0" applyFill="1" applyBorder="1" applyProtection="1">
      <alignment vertical="center"/>
      <protection locked="0"/>
    </xf>
    <xf numFmtId="0" fontId="0" fillId="0" borderId="11" xfId="0" applyFill="1" applyBorder="1" applyProtection="1">
      <alignment vertical="center"/>
      <protection locked="0"/>
    </xf>
    <xf numFmtId="0" fontId="0" fillId="0" borderId="42" xfId="0" applyFill="1" applyBorder="1" applyProtection="1">
      <alignment vertical="center"/>
      <protection locked="0"/>
    </xf>
    <xf numFmtId="0" fontId="0" fillId="0" borderId="21" xfId="0" applyFill="1" applyBorder="1" applyProtection="1">
      <alignment vertical="center"/>
      <protection locked="0"/>
    </xf>
    <xf numFmtId="0" fontId="0" fillId="0" borderId="19" xfId="0" applyFill="1" applyBorder="1" applyProtection="1">
      <alignment vertical="center"/>
      <protection locked="0"/>
    </xf>
    <xf numFmtId="0" fontId="0" fillId="0" borderId="18" xfId="0" applyFill="1" applyBorder="1" applyProtection="1">
      <alignment vertical="center"/>
      <protection locked="0"/>
    </xf>
    <xf numFmtId="0" fontId="0" fillId="2" borderId="43" xfId="0" applyFill="1" applyBorder="1" applyProtection="1">
      <alignment vertical="center"/>
      <protection locked="0"/>
    </xf>
    <xf numFmtId="0" fontId="0" fillId="2" borderId="20" xfId="0" applyFill="1" applyBorder="1" applyProtection="1">
      <alignment vertical="center"/>
      <protection locked="0"/>
    </xf>
    <xf numFmtId="0" fontId="0" fillId="2" borderId="92" xfId="0" applyFill="1" applyBorder="1" applyProtection="1">
      <alignment vertical="center"/>
      <protection locked="0"/>
    </xf>
    <xf numFmtId="0" fontId="0" fillId="2" borderId="18" xfId="0" applyFill="1" applyBorder="1" applyProtection="1">
      <alignment vertical="center"/>
      <protection locked="0"/>
    </xf>
    <xf numFmtId="0" fontId="0" fillId="0" borderId="44" xfId="0" applyFill="1" applyBorder="1" applyProtection="1">
      <alignment vertical="center"/>
      <protection locked="0"/>
    </xf>
    <xf numFmtId="0" fontId="0" fillId="0" borderId="45" xfId="0" applyFill="1" applyBorder="1" applyProtection="1">
      <alignment vertical="center"/>
      <protection locked="0"/>
    </xf>
    <xf numFmtId="0" fontId="0" fillId="0" borderId="46" xfId="0" applyFill="1" applyBorder="1" applyProtection="1">
      <alignment vertical="center"/>
      <protection locked="0"/>
    </xf>
    <xf numFmtId="0" fontId="0" fillId="0" borderId="47" xfId="0" applyFill="1" applyBorder="1" applyProtection="1">
      <alignment vertical="center"/>
      <protection locked="0"/>
    </xf>
    <xf numFmtId="0" fontId="0" fillId="0" borderId="48" xfId="0" applyFill="1" applyBorder="1" applyProtection="1">
      <alignment vertical="center"/>
      <protection locked="0"/>
    </xf>
    <xf numFmtId="0" fontId="0" fillId="2" borderId="49" xfId="0" applyFill="1" applyBorder="1" applyProtection="1">
      <alignment vertical="center"/>
      <protection locked="0"/>
    </xf>
    <xf numFmtId="0" fontId="0" fillId="2" borderId="50" xfId="0" applyFill="1" applyBorder="1" applyProtection="1">
      <alignment vertical="center"/>
      <protection locked="0"/>
    </xf>
    <xf numFmtId="0" fontId="0" fillId="2" borderId="51" xfId="0" applyFill="1" applyBorder="1" applyProtection="1">
      <alignment vertical="center"/>
      <protection locked="0"/>
    </xf>
    <xf numFmtId="0" fontId="0" fillId="2" borderId="0" xfId="0" applyFill="1" applyBorder="1" applyProtection="1">
      <alignment vertical="center"/>
      <protection locked="0"/>
    </xf>
    <xf numFmtId="0" fontId="0" fillId="2" borderId="95" xfId="0" applyFill="1" applyBorder="1" applyProtection="1">
      <alignment vertical="center"/>
      <protection locked="0"/>
    </xf>
    <xf numFmtId="0" fontId="0" fillId="2" borderId="48" xfId="0" applyFill="1" applyBorder="1" applyProtection="1">
      <alignment vertical="center"/>
      <protection locked="0"/>
    </xf>
    <xf numFmtId="0" fontId="0" fillId="2" borderId="52" xfId="0" applyFill="1" applyBorder="1" applyProtection="1">
      <alignment vertical="center"/>
      <protection locked="0"/>
    </xf>
    <xf numFmtId="0" fontId="0" fillId="2" borderId="53" xfId="0" applyFill="1" applyBorder="1" applyProtection="1">
      <alignment vertical="center"/>
      <protection locked="0"/>
    </xf>
    <xf numFmtId="176" fontId="0" fillId="0" borderId="0" xfId="0" applyNumberFormat="1" applyFill="1" applyBorder="1" applyAlignment="1">
      <alignment horizontal="center" vertical="center"/>
    </xf>
    <xf numFmtId="0" fontId="16" fillId="0" borderId="0" xfId="0" applyFont="1" applyFill="1" applyBorder="1">
      <alignment vertical="center"/>
    </xf>
    <xf numFmtId="176" fontId="0" fillId="0" borderId="0" xfId="0" applyNumberFormat="1">
      <alignment vertical="center"/>
    </xf>
    <xf numFmtId="0" fontId="16" fillId="0" borderId="0" xfId="0" applyFont="1">
      <alignment vertical="center"/>
    </xf>
    <xf numFmtId="0" fontId="0" fillId="2" borderId="54" xfId="0" applyFill="1" applyBorder="1" applyProtection="1">
      <alignment vertical="center"/>
      <protection locked="0"/>
    </xf>
    <xf numFmtId="0" fontId="0" fillId="2" borderId="55" xfId="0" applyFill="1" applyBorder="1" applyProtection="1">
      <alignment vertical="center"/>
      <protection locked="0"/>
    </xf>
    <xf numFmtId="0" fontId="0" fillId="2" borderId="56" xfId="0" applyFill="1" applyBorder="1" applyProtection="1">
      <alignment vertical="center"/>
      <protection locked="0"/>
    </xf>
    <xf numFmtId="0" fontId="0" fillId="0" borderId="54" xfId="0" applyFill="1" applyBorder="1" applyProtection="1">
      <alignment vertical="center"/>
      <protection locked="0"/>
    </xf>
    <xf numFmtId="0" fontId="0" fillId="0" borderId="55" xfId="0" applyFill="1" applyBorder="1" applyProtection="1">
      <alignment vertical="center"/>
      <protection locked="0"/>
    </xf>
    <xf numFmtId="0" fontId="0" fillId="0" borderId="56" xfId="0" applyFill="1" applyBorder="1" applyProtection="1">
      <alignment vertical="center"/>
      <protection locked="0"/>
    </xf>
    <xf numFmtId="0" fontId="0" fillId="0" borderId="58" xfId="0" applyFill="1" applyBorder="1" applyProtection="1">
      <alignment vertical="center"/>
      <protection locked="0"/>
    </xf>
    <xf numFmtId="0" fontId="0" fillId="0" borderId="59" xfId="0" applyFill="1" applyBorder="1" applyProtection="1">
      <alignment vertical="center"/>
      <protection locked="0"/>
    </xf>
    <xf numFmtId="0" fontId="0" fillId="2" borderId="60" xfId="0" applyFill="1" applyBorder="1" applyProtection="1">
      <alignment vertical="center"/>
      <protection locked="0"/>
    </xf>
    <xf numFmtId="0" fontId="0" fillId="2" borderId="61" xfId="0" applyFill="1" applyBorder="1" applyProtection="1">
      <alignment vertical="center"/>
      <protection locked="0"/>
    </xf>
    <xf numFmtId="0" fontId="0" fillId="2" borderId="62" xfId="0" applyFill="1" applyBorder="1" applyProtection="1">
      <alignment vertical="center"/>
      <protection locked="0"/>
    </xf>
    <xf numFmtId="0" fontId="0" fillId="2" borderId="63" xfId="0" applyFill="1" applyBorder="1" applyProtection="1">
      <alignment vertical="center"/>
      <protection locked="0"/>
    </xf>
    <xf numFmtId="0" fontId="0" fillId="2" borderId="96" xfId="0" applyFill="1" applyBorder="1" applyProtection="1">
      <alignment vertical="center"/>
      <protection locked="0"/>
    </xf>
    <xf numFmtId="0" fontId="0" fillId="2" borderId="59" xfId="0" applyFill="1" applyBorder="1" applyProtection="1">
      <alignment vertical="center"/>
      <protection locked="0"/>
    </xf>
    <xf numFmtId="0" fontId="0" fillId="2" borderId="108" xfId="0" applyFill="1" applyBorder="1" applyProtection="1">
      <alignment vertical="center"/>
      <protection locked="0"/>
    </xf>
    <xf numFmtId="0" fontId="0" fillId="2" borderId="109" xfId="0" applyFill="1" applyBorder="1" applyProtection="1">
      <alignment vertical="center"/>
      <protection locked="0"/>
    </xf>
    <xf numFmtId="0" fontId="0" fillId="0" borderId="108" xfId="0" applyFill="1" applyBorder="1" applyProtection="1">
      <alignment vertical="center"/>
      <protection locked="0"/>
    </xf>
    <xf numFmtId="0" fontId="0" fillId="0" borderId="61" xfId="0" applyFill="1" applyBorder="1" applyProtection="1">
      <alignment vertical="center"/>
      <protection locked="0"/>
    </xf>
    <xf numFmtId="0" fontId="0" fillId="0" borderId="109" xfId="0" applyFill="1" applyBorder="1" applyProtection="1">
      <alignment vertical="center"/>
      <protection locked="0"/>
    </xf>
    <xf numFmtId="0" fontId="0" fillId="2" borderId="116" xfId="0" applyFill="1" applyBorder="1" applyProtection="1">
      <alignment vertical="center"/>
      <protection locked="0"/>
    </xf>
    <xf numFmtId="0" fontId="4" fillId="2" borderId="6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49" fontId="0" fillId="0" borderId="20" xfId="0" applyNumberFormat="1" applyBorder="1" applyAlignment="1">
      <alignment horizontal="left" vertical="center"/>
    </xf>
    <xf numFmtId="49" fontId="0" fillId="0" borderId="18" xfId="0" applyNumberForma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21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38" fontId="9" fillId="0" borderId="0" xfId="0" applyNumberFormat="1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9" fillId="0" borderId="105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3" borderId="6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2" borderId="89" xfId="0" applyFont="1" applyFill="1" applyBorder="1" applyAlignment="1">
      <alignment horizontal="center" vertical="center" wrapText="1"/>
    </xf>
    <xf numFmtId="0" fontId="4" fillId="2" borderId="90" xfId="0" applyFont="1" applyFill="1" applyBorder="1" applyAlignment="1">
      <alignment horizontal="center" vertical="center" wrapText="1"/>
    </xf>
    <xf numFmtId="0" fontId="4" fillId="2" borderId="9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 wrapText="1"/>
    </xf>
    <xf numFmtId="0" fontId="0" fillId="0" borderId="90" xfId="0" applyFill="1" applyBorder="1" applyAlignment="1">
      <alignment horizontal="center" vertical="center" wrapText="1"/>
    </xf>
    <xf numFmtId="0" fontId="0" fillId="0" borderId="9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49" fontId="0" fillId="0" borderId="40" xfId="0" applyNumberFormat="1" applyBorder="1" applyAlignment="1">
      <alignment horizontal="left" vertical="center"/>
    </xf>
    <xf numFmtId="49" fontId="0" fillId="0" borderId="38" xfId="0" applyNumberFormat="1" applyBorder="1" applyAlignment="1">
      <alignment horizontal="left" vertical="center"/>
    </xf>
    <xf numFmtId="38" fontId="10" fillId="0" borderId="107" xfId="0" applyNumberFormat="1" applyFont="1" applyBorder="1" applyAlignment="1">
      <alignment vertical="center"/>
    </xf>
    <xf numFmtId="0" fontId="0" fillId="0" borderId="8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49" fontId="0" fillId="0" borderId="12" xfId="0" applyNumberFormat="1" applyBorder="1" applyAlignment="1">
      <alignment horizontal="left" vertical="center"/>
    </xf>
    <xf numFmtId="49" fontId="0" fillId="0" borderId="79" xfId="0" applyNumberFormat="1" applyBorder="1" applyAlignment="1">
      <alignment horizontal="left" vertical="center"/>
    </xf>
    <xf numFmtId="49" fontId="0" fillId="0" borderId="76" xfId="0" applyNumberFormat="1" applyBorder="1" applyAlignment="1">
      <alignment horizontal="left" vertical="center"/>
    </xf>
    <xf numFmtId="49" fontId="0" fillId="0" borderId="78" xfId="0" applyNumberFormat="1" applyBorder="1" applyAlignment="1">
      <alignment horizontal="left" vertical="center"/>
    </xf>
    <xf numFmtId="49" fontId="0" fillId="0" borderId="99" xfId="0" applyNumberFormat="1" applyBorder="1" applyAlignment="1">
      <alignment horizontal="left" vertical="center"/>
    </xf>
    <xf numFmtId="49" fontId="0" fillId="0" borderId="100" xfId="0" applyNumberFormat="1" applyBorder="1" applyAlignment="1">
      <alignment horizontal="left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vertical="center"/>
    </xf>
    <xf numFmtId="49" fontId="0" fillId="0" borderId="79" xfId="0" applyNumberFormat="1" applyFill="1" applyBorder="1" applyAlignment="1">
      <alignment horizontal="left" vertical="center"/>
    </xf>
    <xf numFmtId="49" fontId="0" fillId="0" borderId="76" xfId="0" applyNumberFormat="1" applyFill="1" applyBorder="1" applyAlignment="1">
      <alignment horizontal="left" vertical="center"/>
    </xf>
    <xf numFmtId="49" fontId="0" fillId="0" borderId="78" xfId="0" applyNumberForma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 shrinkToFit="1"/>
    </xf>
    <xf numFmtId="49" fontId="0" fillId="0" borderId="20" xfId="0" applyNumberFormat="1" applyFill="1" applyBorder="1" applyAlignment="1">
      <alignment horizontal="left" vertical="center"/>
    </xf>
    <xf numFmtId="49" fontId="0" fillId="0" borderId="18" xfId="0" applyNumberForma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center" vertical="center" shrinkToFit="1"/>
    </xf>
    <xf numFmtId="49" fontId="0" fillId="0" borderId="21" xfId="0" applyNumberFormat="1" applyFill="1" applyBorder="1" applyAlignment="1">
      <alignment horizontal="left" vertical="center"/>
    </xf>
    <xf numFmtId="49" fontId="0" fillId="0" borderId="13" xfId="0" applyNumberFormat="1" applyFill="1" applyBorder="1" applyAlignment="1">
      <alignment horizontal="left" vertical="center"/>
    </xf>
    <xf numFmtId="49" fontId="0" fillId="0" borderId="14" xfId="0" applyNumberForma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 shrinkToFit="1"/>
    </xf>
    <xf numFmtId="49" fontId="0" fillId="0" borderId="11" xfId="0" applyNumberFormat="1" applyFill="1" applyBorder="1" applyAlignment="1">
      <alignment horizontal="left" vertical="center"/>
    </xf>
    <xf numFmtId="49" fontId="0" fillId="0" borderId="99" xfId="0" applyNumberFormat="1" applyFill="1" applyBorder="1" applyAlignment="1">
      <alignment horizontal="left" vertical="center"/>
    </xf>
    <xf numFmtId="49" fontId="0" fillId="0" borderId="100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14" fillId="0" borderId="82" xfId="0" applyFont="1" applyFill="1" applyBorder="1" applyAlignment="1">
      <alignment horizontal="center" vertical="center" shrinkToFit="1"/>
    </xf>
    <xf numFmtId="0" fontId="15" fillId="0" borderId="58" xfId="0" applyFont="1" applyFill="1" applyBorder="1" applyAlignment="1">
      <alignment horizontal="center" vertical="center" shrinkToFit="1"/>
    </xf>
    <xf numFmtId="0" fontId="15" fillId="0" borderId="57" xfId="0" applyFont="1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shrinkToFit="1"/>
    </xf>
    <xf numFmtId="49" fontId="0" fillId="0" borderId="12" xfId="0" applyNumberForma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4" fillId="0" borderId="82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38" fontId="9" fillId="0" borderId="105" xfId="0" applyNumberFormat="1" applyFont="1" applyFill="1" applyBorder="1" applyAlignment="1">
      <alignment vertical="center"/>
    </xf>
    <xf numFmtId="38" fontId="10" fillId="0" borderId="107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38" fontId="9" fillId="0" borderId="0" xfId="0" applyNumberFormat="1" applyFont="1" applyFill="1" applyBorder="1" applyAlignment="1">
      <alignment vertical="center"/>
    </xf>
    <xf numFmtId="38" fontId="10" fillId="0" borderId="0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392785</xdr:colOff>
      <xdr:row>23</xdr:row>
      <xdr:rowOff>19639</xdr:rowOff>
    </xdr:from>
    <xdr:to>
      <xdr:col>4</xdr:col>
      <xdr:colOff>324047</xdr:colOff>
      <xdr:row>23</xdr:row>
      <xdr:rowOff>314226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59460" y="4820239"/>
          <a:ext cx="1036162" cy="294587"/>
        </a:xfrm>
        <a:prstGeom prst="round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304407</xdr:colOff>
      <xdr:row>25</xdr:row>
      <xdr:rowOff>88374</xdr:rowOff>
    </xdr:from>
    <xdr:to>
      <xdr:col>5</xdr:col>
      <xdr:colOff>109979</xdr:colOff>
      <xdr:row>30</xdr:row>
      <xdr:rowOff>109979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67252" y="5265261"/>
          <a:ext cx="1133181" cy="1034986"/>
        </a:xfrm>
        <a:prstGeom prst="wedgeRectCallout">
          <a:avLst>
            <a:gd name="adj1" fmla="val -12200"/>
            <a:gd name="adj2" fmla="val -8922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その日に利用した園児数を年齢ごとに入力してください。</a:t>
          </a:r>
        </a:p>
      </xdr:txBody>
    </xdr:sp>
    <xdr:clientData/>
  </xdr:twoCellAnchor>
  <xdr:twoCellAnchor>
    <xdr:from>
      <xdr:col>6</xdr:col>
      <xdr:colOff>0</xdr:colOff>
      <xdr:row>23</xdr:row>
      <xdr:rowOff>19640</xdr:rowOff>
    </xdr:from>
    <xdr:to>
      <xdr:col>26</xdr:col>
      <xdr:colOff>667732</xdr:colOff>
      <xdr:row>23</xdr:row>
      <xdr:rowOff>304408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028825" y="4820240"/>
          <a:ext cx="13288357" cy="284768"/>
        </a:xfrm>
        <a:prstGeom prst="round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540078</xdr:colOff>
      <xdr:row>25</xdr:row>
      <xdr:rowOff>108016</xdr:rowOff>
    </xdr:from>
    <xdr:to>
      <xdr:col>27</xdr:col>
      <xdr:colOff>216032</xdr:colOff>
      <xdr:row>28</xdr:row>
      <xdr:rowOff>108015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2408228" y="5413441"/>
          <a:ext cx="3838379" cy="571499"/>
        </a:xfrm>
        <a:prstGeom prst="wedgeRectCallout">
          <a:avLst>
            <a:gd name="adj1" fmla="val -66210"/>
            <a:gd name="adj2" fmla="val -9365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利用した曜日、期間、預かり時間等に基づき。それぞれの補助単価ごとに園児数をを入力してください。</a:t>
          </a:r>
        </a:p>
      </xdr:txBody>
    </xdr:sp>
    <xdr:clientData/>
  </xdr:twoCellAnchor>
  <xdr:twoCellAnchor>
    <xdr:from>
      <xdr:col>5</xdr:col>
      <xdr:colOff>179295</xdr:colOff>
      <xdr:row>27</xdr:row>
      <xdr:rowOff>199047</xdr:rowOff>
    </xdr:from>
    <xdr:to>
      <xdr:col>20</xdr:col>
      <xdr:colOff>667849</xdr:colOff>
      <xdr:row>46</xdr:row>
      <xdr:rowOff>32344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692089" y="5779576"/>
          <a:ext cx="10114407" cy="4001886"/>
        </a:xfrm>
        <a:prstGeom prst="round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49098</xdr:colOff>
      <xdr:row>37</xdr:row>
      <xdr:rowOff>39278</xdr:rowOff>
    </xdr:from>
    <xdr:to>
      <xdr:col>5</xdr:col>
      <xdr:colOff>109979</xdr:colOff>
      <xdr:row>38</xdr:row>
      <xdr:rowOff>164969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1943" y="7824247"/>
          <a:ext cx="1388490" cy="353506"/>
        </a:xfrm>
        <a:prstGeom prst="wedgeRectCallout">
          <a:avLst>
            <a:gd name="adj1" fmla="val 87347"/>
            <a:gd name="adj2" fmla="val -147204"/>
          </a:avLst>
        </a:prstGeom>
        <a:solidFill>
          <a:sysClr val="window" lastClr="FFFFFF"/>
        </a:solidFill>
        <a:ln w="25400" cap="flat" cmpd="sng" algn="ctr">
          <a:solidFill>
            <a:srgbClr val="F79646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自動計算されます。</a:t>
          </a:r>
        </a:p>
      </xdr:txBody>
    </xdr:sp>
    <xdr:clientData/>
  </xdr:twoCellAnchor>
  <xdr:twoCellAnchor>
    <xdr:from>
      <xdr:col>21</xdr:col>
      <xdr:colOff>500799</xdr:colOff>
      <xdr:row>28</xdr:row>
      <xdr:rowOff>166933</xdr:rowOff>
    </xdr:from>
    <xdr:to>
      <xdr:col>27</xdr:col>
      <xdr:colOff>255310</xdr:colOff>
      <xdr:row>40</xdr:row>
      <xdr:rowOff>123265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2334211" y="5971580"/>
          <a:ext cx="3911893" cy="2645744"/>
        </a:xfrm>
        <a:prstGeom prst="round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402602</xdr:colOff>
      <xdr:row>40</xdr:row>
      <xdr:rowOff>196392</xdr:rowOff>
    </xdr:from>
    <xdr:to>
      <xdr:col>26</xdr:col>
      <xdr:colOff>500798</xdr:colOff>
      <xdr:row>43</xdr:row>
      <xdr:rowOff>88376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2270752" y="8816517"/>
          <a:ext cx="3574821" cy="577784"/>
        </a:xfrm>
        <a:prstGeom prst="wedgeRectCallout">
          <a:avLst>
            <a:gd name="adj1" fmla="val -4338"/>
            <a:gd name="adj2" fmla="val -112209"/>
          </a:avLst>
        </a:prstGeom>
        <a:solidFill>
          <a:sysClr val="window" lastClr="FFFFFF"/>
        </a:solidFill>
        <a:ln w="25400" cap="flat" cmpd="sng" algn="ctr">
          <a:solidFill>
            <a:srgbClr val="F79646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１月、３月のシートに添付されています。自動計算されます。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120953</xdr:colOff>
      <xdr:row>7</xdr:row>
      <xdr:rowOff>105833</xdr:rowOff>
    </xdr:from>
    <xdr:to>
      <xdr:col>26</xdr:col>
      <xdr:colOff>600062</xdr:colOff>
      <xdr:row>37</xdr:row>
      <xdr:rowOff>249607</xdr:rowOff>
    </xdr:to>
    <xdr:sp macro="" textlink="">
      <xdr:nvSpPr>
        <xdr:cNvPr id="4" name="正方形/長方形 3"/>
        <xdr:cNvSpPr/>
      </xdr:nvSpPr>
      <xdr:spPr>
        <a:xfrm>
          <a:off x="4883453" y="2585357"/>
          <a:ext cx="11379942" cy="11029488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l"/>
          <a:r>
            <a:rPr kumimoji="1" lang="ja-JP" altLang="en-US" sz="6000"/>
            <a:t>●休日（土日祝）には入力しないでください。</a:t>
          </a:r>
          <a:endParaRPr kumimoji="1" lang="en-US" altLang="ja-JP" sz="6000"/>
        </a:p>
        <a:p>
          <a:pPr algn="l"/>
          <a:endParaRPr kumimoji="1" lang="en-US" altLang="ja-JP" sz="6000"/>
        </a:p>
        <a:p>
          <a:pPr algn="l"/>
          <a:r>
            <a:rPr kumimoji="1" lang="ja-JP" altLang="en-US" sz="6000"/>
            <a:t>●</a:t>
          </a:r>
          <a:r>
            <a:rPr kumimoji="1" lang="en-US" altLang="ja-JP" sz="6000"/>
            <a:t>B</a:t>
          </a:r>
          <a:r>
            <a:rPr kumimoji="1" lang="ja-JP" altLang="en-US" sz="6000"/>
            <a:t>長期休業期間中には入力しないでください。</a:t>
          </a:r>
          <a:r>
            <a:rPr kumimoji="1" lang="ja-JP" altLang="en-US" sz="1050"/>
            <a:t>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166310</xdr:colOff>
      <xdr:row>7</xdr:row>
      <xdr:rowOff>151190</xdr:rowOff>
    </xdr:from>
    <xdr:to>
      <xdr:col>26</xdr:col>
      <xdr:colOff>645419</xdr:colOff>
      <xdr:row>37</xdr:row>
      <xdr:rowOff>294964</xdr:rowOff>
    </xdr:to>
    <xdr:sp macro="" textlink="">
      <xdr:nvSpPr>
        <xdr:cNvPr id="3" name="正方形/長方形 2"/>
        <xdr:cNvSpPr/>
      </xdr:nvSpPr>
      <xdr:spPr>
        <a:xfrm>
          <a:off x="4928810" y="2630714"/>
          <a:ext cx="11379942" cy="11029488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l"/>
          <a:r>
            <a:rPr kumimoji="1" lang="ja-JP" altLang="en-US" sz="6000"/>
            <a:t>●休日（土日祝）には入力しないでください。</a:t>
          </a:r>
          <a:endParaRPr kumimoji="1" lang="en-US" altLang="ja-JP" sz="6000"/>
        </a:p>
        <a:p>
          <a:pPr algn="l"/>
          <a:endParaRPr kumimoji="1" lang="en-US" altLang="ja-JP" sz="6000"/>
        </a:p>
        <a:p>
          <a:pPr algn="l"/>
          <a:r>
            <a:rPr kumimoji="1" lang="ja-JP" altLang="en-US" sz="6000"/>
            <a:t>●</a:t>
          </a:r>
          <a:r>
            <a:rPr kumimoji="1" lang="en-US" altLang="ja-JP" sz="6000"/>
            <a:t>B</a:t>
          </a:r>
          <a:r>
            <a:rPr kumimoji="1" lang="ja-JP" altLang="en-US" sz="6000"/>
            <a:t>長期休業期間中には入力しないでください。</a:t>
          </a:r>
          <a:r>
            <a:rPr kumimoji="1" lang="ja-JP" altLang="en-US" sz="1050"/>
            <a:t>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105834</xdr:colOff>
      <xdr:row>6</xdr:row>
      <xdr:rowOff>514048</xdr:rowOff>
    </xdr:from>
    <xdr:to>
      <xdr:col>26</xdr:col>
      <xdr:colOff>584943</xdr:colOff>
      <xdr:row>36</xdr:row>
      <xdr:rowOff>105833</xdr:rowOff>
    </xdr:to>
    <xdr:sp macro="" textlink="">
      <xdr:nvSpPr>
        <xdr:cNvPr id="4" name="正方形/長方形 3"/>
        <xdr:cNvSpPr/>
      </xdr:nvSpPr>
      <xdr:spPr>
        <a:xfrm>
          <a:off x="4868334" y="2464405"/>
          <a:ext cx="11379942" cy="10643809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l"/>
          <a:r>
            <a:rPr kumimoji="1" lang="ja-JP" altLang="en-US" sz="6000"/>
            <a:t>●休日（土日祝）には入力しないでください。</a:t>
          </a:r>
          <a:endParaRPr kumimoji="1" lang="en-US" altLang="ja-JP" sz="6000"/>
        </a:p>
        <a:p>
          <a:pPr algn="l"/>
          <a:endParaRPr kumimoji="1" lang="en-US" altLang="ja-JP" sz="6000"/>
        </a:p>
        <a:p>
          <a:pPr algn="l"/>
          <a:r>
            <a:rPr kumimoji="1" lang="ja-JP" altLang="en-US" sz="6000"/>
            <a:t>●</a:t>
          </a:r>
          <a:r>
            <a:rPr kumimoji="1" lang="en-US" altLang="ja-JP" sz="6000"/>
            <a:t>B</a:t>
          </a:r>
          <a:r>
            <a:rPr kumimoji="1" lang="ja-JP" altLang="en-US" sz="6000"/>
            <a:t>長期休業期間中には入力しないでください。</a:t>
          </a:r>
          <a:r>
            <a:rPr kumimoji="1" lang="ja-JP" altLang="en-US" sz="1050"/>
            <a:t>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232317</xdr:colOff>
      <xdr:row>7</xdr:row>
      <xdr:rowOff>255549</xdr:rowOff>
    </xdr:from>
    <xdr:to>
      <xdr:col>26</xdr:col>
      <xdr:colOff>670125</xdr:colOff>
      <xdr:row>37</xdr:row>
      <xdr:rowOff>133817</xdr:rowOff>
    </xdr:to>
    <xdr:sp macro="" textlink="">
      <xdr:nvSpPr>
        <xdr:cNvPr id="4" name="正方形/長方形 3"/>
        <xdr:cNvSpPr/>
      </xdr:nvSpPr>
      <xdr:spPr>
        <a:xfrm>
          <a:off x="5064512" y="2764573"/>
          <a:ext cx="11379942" cy="11029488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l"/>
          <a:r>
            <a:rPr kumimoji="1" lang="ja-JP" altLang="en-US" sz="6000"/>
            <a:t>●休日（土日祝）には入力しないでください。</a:t>
          </a:r>
          <a:endParaRPr kumimoji="1" lang="en-US" altLang="ja-JP" sz="6000"/>
        </a:p>
        <a:p>
          <a:pPr algn="l"/>
          <a:endParaRPr kumimoji="1" lang="en-US" altLang="ja-JP" sz="6000"/>
        </a:p>
        <a:p>
          <a:pPr algn="l"/>
          <a:r>
            <a:rPr kumimoji="1" lang="ja-JP" altLang="en-US" sz="6000"/>
            <a:t>●</a:t>
          </a:r>
          <a:r>
            <a:rPr kumimoji="1" lang="en-US" altLang="ja-JP" sz="6000"/>
            <a:t>B</a:t>
          </a:r>
          <a:r>
            <a:rPr kumimoji="1" lang="ja-JP" altLang="en-US" sz="6000"/>
            <a:t>長期休業期間中には入力しないでください。</a:t>
          </a:r>
          <a:r>
            <a:rPr kumimoji="1" lang="ja-JP" altLang="en-US" sz="1050"/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181428</xdr:colOff>
      <xdr:row>7</xdr:row>
      <xdr:rowOff>113393</xdr:rowOff>
    </xdr:from>
    <xdr:to>
      <xdr:col>26</xdr:col>
      <xdr:colOff>584941</xdr:colOff>
      <xdr:row>37</xdr:row>
      <xdr:rowOff>257166</xdr:rowOff>
    </xdr:to>
    <xdr:sp macro="" textlink="">
      <xdr:nvSpPr>
        <xdr:cNvPr id="3" name="正方形/長方形 2"/>
        <xdr:cNvSpPr/>
      </xdr:nvSpPr>
      <xdr:spPr>
        <a:xfrm>
          <a:off x="4982028" y="2615293"/>
          <a:ext cx="11350913" cy="1119277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l"/>
          <a:r>
            <a:rPr kumimoji="1" lang="ja-JP" altLang="en-US" sz="6000"/>
            <a:t>●休日（土日祝）には入力しないでください。</a:t>
          </a:r>
          <a:endParaRPr kumimoji="1" lang="en-US" altLang="ja-JP" sz="6000"/>
        </a:p>
        <a:p>
          <a:pPr algn="l"/>
          <a:endParaRPr kumimoji="1" lang="en-US" altLang="ja-JP" sz="6000"/>
        </a:p>
        <a:p>
          <a:pPr algn="l"/>
          <a:r>
            <a:rPr kumimoji="1" lang="ja-JP" altLang="en-US" sz="6000"/>
            <a:t>●</a:t>
          </a:r>
          <a:r>
            <a:rPr kumimoji="1" lang="en-US" altLang="ja-JP" sz="6000"/>
            <a:t>B</a:t>
          </a:r>
          <a:r>
            <a:rPr kumimoji="1" lang="ja-JP" altLang="en-US" sz="6000"/>
            <a:t>長期休業期間中には入力しないでください。</a:t>
          </a:r>
          <a:r>
            <a:rPr kumimoji="1" lang="ja-JP" altLang="en-US" sz="1050"/>
            <a:t>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92927</xdr:colOff>
      <xdr:row>7</xdr:row>
      <xdr:rowOff>46464</xdr:rowOff>
    </xdr:from>
    <xdr:to>
      <xdr:col>26</xdr:col>
      <xdr:colOff>530735</xdr:colOff>
      <xdr:row>36</xdr:row>
      <xdr:rowOff>296440</xdr:rowOff>
    </xdr:to>
    <xdr:sp macro="" textlink="">
      <xdr:nvSpPr>
        <xdr:cNvPr id="4" name="正方形/長方形 3"/>
        <xdr:cNvSpPr/>
      </xdr:nvSpPr>
      <xdr:spPr>
        <a:xfrm>
          <a:off x="4925122" y="2509025"/>
          <a:ext cx="11379942" cy="11029488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l"/>
          <a:r>
            <a:rPr kumimoji="1" lang="ja-JP" altLang="en-US" sz="6000"/>
            <a:t>●休日（土日祝）には入力しないでください。</a:t>
          </a:r>
          <a:endParaRPr kumimoji="1" lang="en-US" altLang="ja-JP" sz="6000"/>
        </a:p>
        <a:p>
          <a:pPr algn="l"/>
          <a:endParaRPr kumimoji="1" lang="en-US" altLang="ja-JP" sz="6000"/>
        </a:p>
        <a:p>
          <a:pPr algn="l"/>
          <a:r>
            <a:rPr kumimoji="1" lang="ja-JP" altLang="en-US" sz="6000"/>
            <a:t>●</a:t>
          </a:r>
          <a:r>
            <a:rPr kumimoji="1" lang="en-US" altLang="ja-JP" sz="6000"/>
            <a:t>B</a:t>
          </a:r>
          <a:r>
            <a:rPr kumimoji="1" lang="ja-JP" altLang="en-US" sz="6000"/>
            <a:t>長期休業期間中には入力しないでください。</a:t>
          </a:r>
          <a:r>
            <a:rPr kumimoji="1" lang="ja-JP" altLang="en-US" sz="1050"/>
            <a:t>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287547</xdr:colOff>
      <xdr:row>7</xdr:row>
      <xdr:rowOff>71886</xdr:rowOff>
    </xdr:from>
    <xdr:to>
      <xdr:col>27</xdr:col>
      <xdr:colOff>21829</xdr:colOff>
      <xdr:row>37</xdr:row>
      <xdr:rowOff>318356</xdr:rowOff>
    </xdr:to>
    <xdr:sp macro="" textlink="">
      <xdr:nvSpPr>
        <xdr:cNvPr id="4" name="正方形/長方形 3"/>
        <xdr:cNvSpPr/>
      </xdr:nvSpPr>
      <xdr:spPr>
        <a:xfrm>
          <a:off x="5050047" y="2480094"/>
          <a:ext cx="11379942" cy="11029488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l"/>
          <a:r>
            <a:rPr kumimoji="1" lang="ja-JP" altLang="en-US" sz="6000"/>
            <a:t>●休日（土日祝）には入力しないでください。</a:t>
          </a:r>
          <a:endParaRPr kumimoji="1" lang="en-US" altLang="ja-JP" sz="6000"/>
        </a:p>
        <a:p>
          <a:pPr algn="l"/>
          <a:endParaRPr kumimoji="1" lang="en-US" altLang="ja-JP" sz="6000"/>
        </a:p>
        <a:p>
          <a:pPr algn="l"/>
          <a:r>
            <a:rPr kumimoji="1" lang="ja-JP" altLang="en-US" sz="6000"/>
            <a:t>●</a:t>
          </a:r>
          <a:r>
            <a:rPr kumimoji="1" lang="en-US" altLang="ja-JP" sz="6000"/>
            <a:t>B</a:t>
          </a:r>
          <a:r>
            <a:rPr kumimoji="1" lang="ja-JP" altLang="en-US" sz="6000"/>
            <a:t>長期休業期間中には入力しないでください。</a:t>
          </a:r>
          <a:r>
            <a:rPr kumimoji="1" lang="ja-JP" altLang="en-US" sz="1050"/>
            <a:t>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166309</xdr:colOff>
      <xdr:row>7</xdr:row>
      <xdr:rowOff>60476</xdr:rowOff>
    </xdr:from>
    <xdr:to>
      <xdr:col>26</xdr:col>
      <xdr:colOff>645418</xdr:colOff>
      <xdr:row>37</xdr:row>
      <xdr:rowOff>204250</xdr:rowOff>
    </xdr:to>
    <xdr:sp macro="" textlink="">
      <xdr:nvSpPr>
        <xdr:cNvPr id="4" name="正方形/長方形 3"/>
        <xdr:cNvSpPr/>
      </xdr:nvSpPr>
      <xdr:spPr>
        <a:xfrm>
          <a:off x="4928809" y="2540000"/>
          <a:ext cx="11379942" cy="11029488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l"/>
          <a:r>
            <a:rPr kumimoji="1" lang="ja-JP" altLang="en-US" sz="6000"/>
            <a:t>●休日（土日祝）には入力しないでください。</a:t>
          </a:r>
          <a:endParaRPr kumimoji="1" lang="en-US" altLang="ja-JP" sz="6000"/>
        </a:p>
        <a:p>
          <a:pPr algn="l"/>
          <a:endParaRPr kumimoji="1" lang="en-US" altLang="ja-JP" sz="6000"/>
        </a:p>
        <a:p>
          <a:pPr algn="l"/>
          <a:r>
            <a:rPr kumimoji="1" lang="ja-JP" altLang="en-US" sz="6000"/>
            <a:t>●</a:t>
          </a:r>
          <a:r>
            <a:rPr kumimoji="1" lang="en-US" altLang="ja-JP" sz="6000"/>
            <a:t>B</a:t>
          </a:r>
          <a:r>
            <a:rPr kumimoji="1" lang="ja-JP" altLang="en-US" sz="6000"/>
            <a:t>長期休業期間中には入力しないでください。</a:t>
          </a:r>
          <a:r>
            <a:rPr kumimoji="1" lang="ja-JP" altLang="en-US" sz="1050"/>
            <a:t>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90715</xdr:colOff>
      <xdr:row>7</xdr:row>
      <xdr:rowOff>151190</xdr:rowOff>
    </xdr:from>
    <xdr:to>
      <xdr:col>26</xdr:col>
      <xdr:colOff>569824</xdr:colOff>
      <xdr:row>37</xdr:row>
      <xdr:rowOff>294964</xdr:rowOff>
    </xdr:to>
    <xdr:sp macro="" textlink="">
      <xdr:nvSpPr>
        <xdr:cNvPr id="4" name="正方形/長方形 3"/>
        <xdr:cNvSpPr/>
      </xdr:nvSpPr>
      <xdr:spPr>
        <a:xfrm>
          <a:off x="4853215" y="2630714"/>
          <a:ext cx="11379942" cy="11029488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l"/>
          <a:r>
            <a:rPr kumimoji="1" lang="ja-JP" altLang="en-US" sz="6000"/>
            <a:t>●休日（土日祝）には入力しないでください。</a:t>
          </a:r>
          <a:endParaRPr kumimoji="1" lang="en-US" altLang="ja-JP" sz="6000"/>
        </a:p>
        <a:p>
          <a:pPr algn="l"/>
          <a:endParaRPr kumimoji="1" lang="en-US" altLang="ja-JP" sz="6000"/>
        </a:p>
        <a:p>
          <a:pPr algn="l"/>
          <a:r>
            <a:rPr kumimoji="1" lang="ja-JP" altLang="en-US" sz="6000"/>
            <a:t>●</a:t>
          </a:r>
          <a:r>
            <a:rPr kumimoji="1" lang="en-US" altLang="ja-JP" sz="6000"/>
            <a:t>B</a:t>
          </a:r>
          <a:r>
            <a:rPr kumimoji="1" lang="ja-JP" altLang="en-US" sz="6000"/>
            <a:t>長期休業期間中には入力しないでください。</a:t>
          </a:r>
          <a:r>
            <a:rPr kumimoji="1" lang="ja-JP" altLang="en-US" sz="1050"/>
            <a:t>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105832</xdr:colOff>
      <xdr:row>7</xdr:row>
      <xdr:rowOff>90713</xdr:rowOff>
    </xdr:from>
    <xdr:to>
      <xdr:col>26</xdr:col>
      <xdr:colOff>584941</xdr:colOff>
      <xdr:row>37</xdr:row>
      <xdr:rowOff>234487</xdr:rowOff>
    </xdr:to>
    <xdr:sp macro="" textlink="">
      <xdr:nvSpPr>
        <xdr:cNvPr id="4" name="正方形/長方形 3"/>
        <xdr:cNvSpPr/>
      </xdr:nvSpPr>
      <xdr:spPr>
        <a:xfrm>
          <a:off x="4868332" y="2570237"/>
          <a:ext cx="11379942" cy="11029488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l"/>
          <a:r>
            <a:rPr kumimoji="1" lang="ja-JP" altLang="en-US" sz="6000"/>
            <a:t>●休日（土日祝）には入力しないでください。</a:t>
          </a:r>
          <a:endParaRPr kumimoji="1" lang="en-US" altLang="ja-JP" sz="6000"/>
        </a:p>
        <a:p>
          <a:pPr algn="l"/>
          <a:endParaRPr kumimoji="1" lang="en-US" altLang="ja-JP" sz="6000"/>
        </a:p>
        <a:p>
          <a:pPr algn="l"/>
          <a:r>
            <a:rPr kumimoji="1" lang="ja-JP" altLang="en-US" sz="6000"/>
            <a:t>●</a:t>
          </a:r>
          <a:r>
            <a:rPr kumimoji="1" lang="en-US" altLang="ja-JP" sz="6000"/>
            <a:t>B</a:t>
          </a:r>
          <a:r>
            <a:rPr kumimoji="1" lang="ja-JP" altLang="en-US" sz="6000"/>
            <a:t>長期休業期間中には入力しないでください。</a:t>
          </a:r>
          <a:r>
            <a:rPr kumimoji="1" lang="ja-JP" altLang="en-US" sz="1050"/>
            <a:t>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105833</xdr:colOff>
      <xdr:row>7</xdr:row>
      <xdr:rowOff>90715</xdr:rowOff>
    </xdr:from>
    <xdr:to>
      <xdr:col>26</xdr:col>
      <xdr:colOff>584942</xdr:colOff>
      <xdr:row>37</xdr:row>
      <xdr:rowOff>234489</xdr:rowOff>
    </xdr:to>
    <xdr:sp macro="" textlink="">
      <xdr:nvSpPr>
        <xdr:cNvPr id="4" name="正方形/長方形 3"/>
        <xdr:cNvSpPr/>
      </xdr:nvSpPr>
      <xdr:spPr>
        <a:xfrm>
          <a:off x="4868333" y="2570239"/>
          <a:ext cx="11379942" cy="11029488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l"/>
          <a:r>
            <a:rPr kumimoji="1" lang="ja-JP" altLang="en-US" sz="6000"/>
            <a:t>●休日（土日祝）には入力しないでください。</a:t>
          </a:r>
          <a:endParaRPr kumimoji="1" lang="en-US" altLang="ja-JP" sz="6000"/>
        </a:p>
        <a:p>
          <a:pPr algn="l"/>
          <a:endParaRPr kumimoji="1" lang="en-US" altLang="ja-JP" sz="6000"/>
        </a:p>
        <a:p>
          <a:pPr algn="l"/>
          <a:r>
            <a:rPr kumimoji="1" lang="ja-JP" altLang="en-US" sz="6000"/>
            <a:t>●</a:t>
          </a:r>
          <a:r>
            <a:rPr kumimoji="1" lang="en-US" altLang="ja-JP" sz="6000"/>
            <a:t>B</a:t>
          </a:r>
          <a:r>
            <a:rPr kumimoji="1" lang="ja-JP" altLang="en-US" sz="6000"/>
            <a:t>長期休業期間中には入力しないでください。</a:t>
          </a:r>
          <a:r>
            <a:rPr kumimoji="1" lang="ja-JP" altLang="en-US" sz="1050"/>
            <a:t>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45357</xdr:colOff>
      <xdr:row>7</xdr:row>
      <xdr:rowOff>136072</xdr:rowOff>
    </xdr:from>
    <xdr:to>
      <xdr:col>26</xdr:col>
      <xdr:colOff>524466</xdr:colOff>
      <xdr:row>37</xdr:row>
      <xdr:rowOff>279846</xdr:rowOff>
    </xdr:to>
    <xdr:sp macro="" textlink="">
      <xdr:nvSpPr>
        <xdr:cNvPr id="4" name="正方形/長方形 3"/>
        <xdr:cNvSpPr/>
      </xdr:nvSpPr>
      <xdr:spPr>
        <a:xfrm>
          <a:off x="4807857" y="2615596"/>
          <a:ext cx="11379942" cy="11029488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l"/>
          <a:r>
            <a:rPr kumimoji="1" lang="ja-JP" altLang="en-US" sz="6000"/>
            <a:t>●休日（土日祝）には入力しないでください。</a:t>
          </a:r>
          <a:endParaRPr kumimoji="1" lang="en-US" altLang="ja-JP" sz="6000"/>
        </a:p>
        <a:p>
          <a:pPr algn="l"/>
          <a:endParaRPr kumimoji="1" lang="en-US" altLang="ja-JP" sz="6000"/>
        </a:p>
        <a:p>
          <a:pPr algn="l"/>
          <a:r>
            <a:rPr kumimoji="1" lang="ja-JP" altLang="en-US" sz="6000"/>
            <a:t>●</a:t>
          </a:r>
          <a:r>
            <a:rPr kumimoji="1" lang="en-US" altLang="ja-JP" sz="6000"/>
            <a:t>B</a:t>
          </a:r>
          <a:r>
            <a:rPr kumimoji="1" lang="ja-JP" altLang="en-US" sz="6000"/>
            <a:t>長期休業期間中には入力しないでください。</a:t>
          </a:r>
          <a:r>
            <a:rPr kumimoji="1" lang="ja-JP" altLang="en-US" sz="1050"/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AC45"/>
  <sheetViews>
    <sheetView view="pageBreakPreview" zoomScale="69" zoomScaleNormal="97" zoomScaleSheetLayoutView="69" workbookViewId="0">
      <selection activeCell="B1" sqref="B1"/>
    </sheetView>
  </sheetViews>
  <sheetFormatPr defaultRowHeight="13.5" x14ac:dyDescent="0.15"/>
  <cols>
    <col min="1" max="1" width="0.875" customWidth="1"/>
    <col min="2" max="2" width="5.25" bestFit="1" customWidth="1"/>
    <col min="3" max="5" width="4.625" bestFit="1" customWidth="1"/>
    <col min="6" max="6" width="6.625" bestFit="1" customWidth="1"/>
    <col min="7" max="8" width="8.125" bestFit="1" customWidth="1"/>
    <col min="9" max="9" width="7.25" bestFit="1" customWidth="1"/>
    <col min="10" max="10" width="9.125" bestFit="1" customWidth="1"/>
    <col min="11" max="12" width="8.125" bestFit="1" customWidth="1"/>
    <col min="13" max="13" width="7.25" bestFit="1" customWidth="1"/>
    <col min="14" max="14" width="9.125" bestFit="1" customWidth="1"/>
    <col min="15" max="26" width="9.125" customWidth="1"/>
  </cols>
  <sheetData>
    <row r="2" spans="2:19" x14ac:dyDescent="0.15">
      <c r="B2" s="117" t="s">
        <v>66</v>
      </c>
    </row>
    <row r="4" spans="2:19" x14ac:dyDescent="0.15">
      <c r="B4" t="s">
        <v>67</v>
      </c>
    </row>
    <row r="5" spans="2:19" x14ac:dyDescent="0.15">
      <c r="B5" s="117" t="s">
        <v>85</v>
      </c>
    </row>
    <row r="6" spans="2:19" x14ac:dyDescent="0.15">
      <c r="B6" t="s">
        <v>68</v>
      </c>
    </row>
    <row r="7" spans="2:19" x14ac:dyDescent="0.15">
      <c r="B7" t="s">
        <v>137</v>
      </c>
    </row>
    <row r="8" spans="2:19" x14ac:dyDescent="0.15">
      <c r="B8" t="s">
        <v>69</v>
      </c>
    </row>
    <row r="9" spans="2:19" x14ac:dyDescent="0.15">
      <c r="B9" t="s">
        <v>70</v>
      </c>
    </row>
    <row r="10" spans="2:19" x14ac:dyDescent="0.15">
      <c r="B10" t="s">
        <v>71</v>
      </c>
    </row>
    <row r="11" spans="2:19" x14ac:dyDescent="0.15">
      <c r="B11" t="s">
        <v>138</v>
      </c>
    </row>
    <row r="13" spans="2:19" x14ac:dyDescent="0.15">
      <c r="B13" s="118" t="s">
        <v>72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</row>
    <row r="14" spans="2:19" x14ac:dyDescent="0.15">
      <c r="B14" s="106" t="s">
        <v>131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</row>
    <row r="15" spans="2:19" x14ac:dyDescent="0.15">
      <c r="B15" s="106"/>
      <c r="C15" s="106" t="s">
        <v>73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</row>
    <row r="16" spans="2:19" x14ac:dyDescent="0.15">
      <c r="B16" s="106"/>
      <c r="C16" s="106" t="s">
        <v>74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</row>
    <row r="17" spans="2:29" ht="14.25" thickBot="1" x14ac:dyDescent="0.2"/>
    <row r="18" spans="2:29" ht="26.25" customHeight="1" thickBot="1" x14ac:dyDescent="0.2">
      <c r="B18" s="93" t="s">
        <v>104</v>
      </c>
      <c r="C18" s="119">
        <v>2</v>
      </c>
      <c r="D18" s="94" t="s">
        <v>0</v>
      </c>
      <c r="E18" s="119">
        <v>5</v>
      </c>
      <c r="F18" s="95" t="s">
        <v>1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5" t="s">
        <v>2</v>
      </c>
      <c r="X18" s="327" t="s">
        <v>75</v>
      </c>
      <c r="Y18" s="328"/>
      <c r="Z18" s="328"/>
      <c r="AA18" s="328"/>
      <c r="AB18" s="329"/>
    </row>
    <row r="19" spans="2:29" ht="7.5" customHeight="1" thickBot="1" x14ac:dyDescent="0.2">
      <c r="AB19" s="4"/>
    </row>
    <row r="20" spans="2:29" ht="28.5" customHeight="1" thickBot="1" x14ac:dyDescent="0.2">
      <c r="B20" s="330" t="s">
        <v>3</v>
      </c>
      <c r="C20" s="333" t="s">
        <v>4</v>
      </c>
      <c r="D20" s="334"/>
      <c r="E20" s="334"/>
      <c r="F20" s="335"/>
      <c r="G20" s="99" t="s">
        <v>5</v>
      </c>
      <c r="H20" s="339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1"/>
      <c r="AC20" s="342" t="s">
        <v>6</v>
      </c>
    </row>
    <row r="21" spans="2:29" ht="28.5" customHeight="1" x14ac:dyDescent="0.15">
      <c r="B21" s="331"/>
      <c r="C21" s="336"/>
      <c r="D21" s="337"/>
      <c r="E21" s="337"/>
      <c r="F21" s="338"/>
      <c r="G21" s="345" t="s">
        <v>7</v>
      </c>
      <c r="H21" s="346"/>
      <c r="I21" s="346"/>
      <c r="J21" s="346"/>
      <c r="K21" s="346"/>
      <c r="L21" s="346"/>
      <c r="M21" s="347"/>
      <c r="N21" s="348"/>
      <c r="O21" s="349" t="s">
        <v>8</v>
      </c>
      <c r="P21" s="350"/>
      <c r="Q21" s="350"/>
      <c r="R21" s="350"/>
      <c r="S21" s="350"/>
      <c r="T21" s="350"/>
      <c r="U21" s="350"/>
      <c r="V21" s="350"/>
      <c r="W21" s="350"/>
      <c r="X21" s="350"/>
      <c r="Y21" s="350"/>
      <c r="Z21" s="350"/>
      <c r="AA21" s="351"/>
      <c r="AB21" s="352" t="s">
        <v>51</v>
      </c>
      <c r="AC21" s="343"/>
    </row>
    <row r="22" spans="2:29" ht="28.5" customHeight="1" x14ac:dyDescent="0.15">
      <c r="B22" s="331"/>
      <c r="C22" s="336"/>
      <c r="D22" s="337"/>
      <c r="E22" s="337"/>
      <c r="F22" s="338"/>
      <c r="G22" s="355" t="s">
        <v>9</v>
      </c>
      <c r="H22" s="356"/>
      <c r="I22" s="356"/>
      <c r="J22" s="356"/>
      <c r="K22" s="356" t="s">
        <v>10</v>
      </c>
      <c r="L22" s="356"/>
      <c r="M22" s="357"/>
      <c r="N22" s="358"/>
      <c r="O22" s="359" t="s">
        <v>9</v>
      </c>
      <c r="P22" s="360"/>
      <c r="Q22" s="360"/>
      <c r="R22" s="360"/>
      <c r="S22" s="360"/>
      <c r="T22" s="360"/>
      <c r="U22" s="360"/>
      <c r="V22" s="361"/>
      <c r="W22" s="362" t="s">
        <v>11</v>
      </c>
      <c r="X22" s="360"/>
      <c r="Y22" s="360"/>
      <c r="Z22" s="360"/>
      <c r="AA22" s="363"/>
      <c r="AB22" s="353"/>
      <c r="AC22" s="343"/>
    </row>
    <row r="23" spans="2:29" ht="28.5" customHeight="1" thickBot="1" x14ac:dyDescent="0.2">
      <c r="B23" s="332"/>
      <c r="C23" s="6" t="s">
        <v>12</v>
      </c>
      <c r="D23" s="7" t="s">
        <v>13</v>
      </c>
      <c r="E23" s="8" t="s">
        <v>14</v>
      </c>
      <c r="F23" s="9" t="s">
        <v>15</v>
      </c>
      <c r="G23" s="149" t="s">
        <v>92</v>
      </c>
      <c r="H23" s="150" t="s">
        <v>34</v>
      </c>
      <c r="I23" s="150" t="s">
        <v>35</v>
      </c>
      <c r="J23" s="151" t="s">
        <v>36</v>
      </c>
      <c r="K23" s="152" t="s">
        <v>93</v>
      </c>
      <c r="L23" s="150" t="s">
        <v>37</v>
      </c>
      <c r="M23" s="150" t="s">
        <v>38</v>
      </c>
      <c r="N23" s="153" t="s">
        <v>39</v>
      </c>
      <c r="O23" s="154" t="s">
        <v>94</v>
      </c>
      <c r="P23" s="155" t="s">
        <v>40</v>
      </c>
      <c r="Q23" s="155" t="s">
        <v>41</v>
      </c>
      <c r="R23" s="155" t="s">
        <v>42</v>
      </c>
      <c r="S23" s="156" t="s">
        <v>43</v>
      </c>
      <c r="T23" s="155" t="s">
        <v>44</v>
      </c>
      <c r="U23" s="155" t="s">
        <v>45</v>
      </c>
      <c r="V23" s="157" t="s">
        <v>46</v>
      </c>
      <c r="W23" s="158" t="s">
        <v>95</v>
      </c>
      <c r="X23" s="156" t="s">
        <v>47</v>
      </c>
      <c r="Y23" s="155" t="s">
        <v>48</v>
      </c>
      <c r="Z23" s="155" t="s">
        <v>49</v>
      </c>
      <c r="AA23" s="159" t="s">
        <v>50</v>
      </c>
      <c r="AB23" s="354"/>
      <c r="AC23" s="344"/>
    </row>
    <row r="24" spans="2:29" ht="26.25" customHeight="1" thickTop="1" x14ac:dyDescent="0.15">
      <c r="B24" s="20">
        <v>1</v>
      </c>
      <c r="C24" s="120">
        <v>1</v>
      </c>
      <c r="D24" s="121">
        <v>1</v>
      </c>
      <c r="E24" s="122">
        <v>1</v>
      </c>
      <c r="F24" s="123">
        <f>SUM(C24:E24)</f>
        <v>3</v>
      </c>
      <c r="G24" s="124">
        <v>1</v>
      </c>
      <c r="H24" s="125">
        <v>2</v>
      </c>
      <c r="I24" s="125"/>
      <c r="J24" s="126"/>
      <c r="K24" s="126"/>
      <c r="L24" s="126"/>
      <c r="M24" s="126"/>
      <c r="N24" s="127"/>
      <c r="O24" s="128"/>
      <c r="P24" s="128"/>
      <c r="Q24" s="21"/>
      <c r="R24" s="21"/>
      <c r="S24" s="21"/>
      <c r="T24" s="21"/>
      <c r="U24" s="21"/>
      <c r="V24" s="21"/>
      <c r="W24" s="21"/>
      <c r="X24" s="28"/>
      <c r="Y24" s="21"/>
      <c r="Z24" s="129"/>
      <c r="AA24" s="21"/>
      <c r="AB24" s="130">
        <f>SUM(G24:AA24)</f>
        <v>3</v>
      </c>
      <c r="AC24" s="31" t="str">
        <f>IF(F24=AB24,"OK","NG")</f>
        <v>OK</v>
      </c>
    </row>
    <row r="25" spans="2:29" x14ac:dyDescent="0.15">
      <c r="X25" s="4"/>
    </row>
    <row r="28" spans="2:29" ht="18" customHeight="1" x14ac:dyDescent="0.15"/>
    <row r="29" spans="2:29" ht="18" customHeight="1" thickBot="1" x14ac:dyDescent="0.2">
      <c r="G29" t="s">
        <v>17</v>
      </c>
    </row>
    <row r="30" spans="2:29" ht="18" customHeight="1" thickBot="1" x14ac:dyDescent="0.2">
      <c r="G30" s="364"/>
      <c r="H30" s="365"/>
      <c r="I30" s="366"/>
      <c r="J30" s="367"/>
      <c r="K30" s="96" t="s">
        <v>18</v>
      </c>
      <c r="L30" s="97" t="s">
        <v>19</v>
      </c>
      <c r="M30" s="98" t="s">
        <v>20</v>
      </c>
      <c r="N30" s="368"/>
      <c r="O30" s="368"/>
      <c r="P30" s="368"/>
      <c r="Q30" s="368"/>
      <c r="R30" s="368"/>
      <c r="S30" s="368"/>
      <c r="T30" s="368"/>
      <c r="U30" s="369"/>
      <c r="W30" s="131" t="s">
        <v>76</v>
      </c>
    </row>
    <row r="31" spans="2:29" ht="18" customHeight="1" thickTop="1" thickBot="1" x14ac:dyDescent="0.2">
      <c r="G31" s="370" t="s">
        <v>21</v>
      </c>
      <c r="H31" s="373" t="s">
        <v>22</v>
      </c>
      <c r="I31" s="374"/>
      <c r="J31" s="375"/>
      <c r="K31" s="108">
        <v>400</v>
      </c>
      <c r="L31" s="87">
        <v>3</v>
      </c>
      <c r="M31" s="109">
        <f>K31*L31</f>
        <v>1200</v>
      </c>
      <c r="N31" s="376" t="s">
        <v>52</v>
      </c>
      <c r="O31" s="376"/>
      <c r="P31" s="376"/>
      <c r="Q31" s="376"/>
      <c r="R31" s="376"/>
      <c r="S31" s="376"/>
      <c r="T31" s="376"/>
      <c r="U31" s="377"/>
      <c r="W31" s="311" t="s">
        <v>77</v>
      </c>
      <c r="X31" s="312"/>
      <c r="Y31" s="312"/>
      <c r="Z31" s="312"/>
      <c r="AA31" s="313"/>
    </row>
    <row r="32" spans="2:29" ht="18" customHeight="1" thickBot="1" x14ac:dyDescent="0.2">
      <c r="G32" s="371"/>
      <c r="H32" s="317" t="s">
        <v>23</v>
      </c>
      <c r="I32" s="318"/>
      <c r="J32" s="319"/>
      <c r="K32" s="107">
        <v>800</v>
      </c>
      <c r="L32" s="88">
        <v>0</v>
      </c>
      <c r="M32" s="110">
        <f>K32*L32</f>
        <v>0</v>
      </c>
      <c r="N32" s="315" t="s">
        <v>64</v>
      </c>
      <c r="O32" s="315"/>
      <c r="P32" s="315"/>
      <c r="Q32" s="315"/>
      <c r="R32" s="315"/>
      <c r="S32" s="315"/>
      <c r="T32" s="315"/>
      <c r="U32" s="316"/>
      <c r="W32" s="311" t="s">
        <v>139</v>
      </c>
      <c r="X32" s="312"/>
      <c r="Y32" s="312"/>
      <c r="Z32" s="312"/>
      <c r="AA32" s="313"/>
    </row>
    <row r="33" spans="7:27" ht="18" customHeight="1" x14ac:dyDescent="0.15">
      <c r="G33" s="371"/>
      <c r="H33" s="317" t="s">
        <v>24</v>
      </c>
      <c r="I33" s="318"/>
      <c r="J33" s="319"/>
      <c r="K33" s="107">
        <v>150</v>
      </c>
      <c r="L33" s="88">
        <v>2</v>
      </c>
      <c r="M33" s="110">
        <f>K33*L33</f>
        <v>300</v>
      </c>
      <c r="N33" s="315" t="s">
        <v>53</v>
      </c>
      <c r="O33" s="315"/>
      <c r="P33" s="315"/>
      <c r="Q33" s="315"/>
      <c r="R33" s="315"/>
      <c r="S33" s="315"/>
      <c r="T33" s="315"/>
      <c r="U33" s="316"/>
      <c r="W33" s="132"/>
      <c r="X33" s="133"/>
      <c r="Y33" s="314" t="s">
        <v>20</v>
      </c>
      <c r="Z33" s="314"/>
      <c r="AA33" s="134" t="s">
        <v>78</v>
      </c>
    </row>
    <row r="34" spans="7:27" ht="18" customHeight="1" x14ac:dyDescent="0.15">
      <c r="G34" s="371"/>
      <c r="H34" s="318" t="s">
        <v>25</v>
      </c>
      <c r="I34" s="324"/>
      <c r="J34" s="325"/>
      <c r="K34" s="107">
        <v>300</v>
      </c>
      <c r="L34" s="88">
        <v>0</v>
      </c>
      <c r="M34" s="110">
        <f t="shared" ref="M34:M35" si="0">K34*L34</f>
        <v>0</v>
      </c>
      <c r="N34" s="315" t="s">
        <v>54</v>
      </c>
      <c r="O34" s="315"/>
      <c r="P34" s="315"/>
      <c r="Q34" s="315"/>
      <c r="R34" s="315"/>
      <c r="S34" s="315"/>
      <c r="T34" s="315"/>
      <c r="U34" s="316"/>
      <c r="W34" s="135" t="s">
        <v>79</v>
      </c>
      <c r="X34" s="136"/>
      <c r="Y34" s="323">
        <v>1200</v>
      </c>
      <c r="Z34" s="323"/>
      <c r="AA34" s="137">
        <v>3</v>
      </c>
    </row>
    <row r="35" spans="7:27" ht="18" customHeight="1" x14ac:dyDescent="0.15">
      <c r="G35" s="371"/>
      <c r="H35" s="318" t="s">
        <v>26</v>
      </c>
      <c r="I35" s="324"/>
      <c r="J35" s="325"/>
      <c r="K35" s="107">
        <v>450</v>
      </c>
      <c r="L35" s="88">
        <v>0</v>
      </c>
      <c r="M35" s="110">
        <f t="shared" si="0"/>
        <v>0</v>
      </c>
      <c r="N35" s="315" t="s">
        <v>55</v>
      </c>
      <c r="O35" s="315"/>
      <c r="P35" s="315"/>
      <c r="Q35" s="315"/>
      <c r="R35" s="315"/>
      <c r="S35" s="315"/>
      <c r="T35" s="315"/>
      <c r="U35" s="316"/>
      <c r="W35" s="135" t="s">
        <v>80</v>
      </c>
      <c r="X35" s="136"/>
      <c r="Y35" s="323">
        <v>0</v>
      </c>
      <c r="Z35" s="323"/>
      <c r="AA35" s="137">
        <v>0</v>
      </c>
    </row>
    <row r="36" spans="7:27" ht="18" customHeight="1" x14ac:dyDescent="0.15">
      <c r="G36" s="371"/>
      <c r="H36" s="317" t="s">
        <v>86</v>
      </c>
      <c r="I36" s="318"/>
      <c r="J36" s="319"/>
      <c r="K36" s="107">
        <v>100</v>
      </c>
      <c r="L36" s="88">
        <v>0</v>
      </c>
      <c r="M36" s="110">
        <f>K36*L36</f>
        <v>0</v>
      </c>
      <c r="N36" s="315" t="s">
        <v>56</v>
      </c>
      <c r="O36" s="315"/>
      <c r="P36" s="315"/>
      <c r="Q36" s="315"/>
      <c r="R36" s="315"/>
      <c r="S36" s="315"/>
      <c r="T36" s="315"/>
      <c r="U36" s="316"/>
      <c r="W36" s="135" t="s">
        <v>81</v>
      </c>
      <c r="X36" s="136"/>
      <c r="Y36" s="323">
        <v>200</v>
      </c>
      <c r="Z36" s="323"/>
      <c r="AA36" s="137">
        <v>2</v>
      </c>
    </row>
    <row r="37" spans="7:27" ht="18" customHeight="1" x14ac:dyDescent="0.15">
      <c r="G37" s="371"/>
      <c r="H37" s="317" t="s">
        <v>87</v>
      </c>
      <c r="I37" s="318"/>
      <c r="J37" s="319"/>
      <c r="K37" s="107">
        <v>200</v>
      </c>
      <c r="L37" s="88">
        <v>0</v>
      </c>
      <c r="M37" s="110">
        <f t="shared" ref="M37:M38" si="1">K37*L37</f>
        <v>0</v>
      </c>
      <c r="N37" s="315" t="s">
        <v>57</v>
      </c>
      <c r="O37" s="315"/>
      <c r="P37" s="315"/>
      <c r="Q37" s="315"/>
      <c r="R37" s="315"/>
      <c r="S37" s="315"/>
      <c r="T37" s="315"/>
      <c r="U37" s="316"/>
      <c r="W37" s="135" t="s">
        <v>91</v>
      </c>
      <c r="X37" s="136"/>
      <c r="Y37" s="183"/>
      <c r="Z37" s="183"/>
      <c r="AA37" s="137"/>
    </row>
    <row r="38" spans="7:27" ht="18" customHeight="1" thickBot="1" x14ac:dyDescent="0.2">
      <c r="G38" s="371"/>
      <c r="H38" s="317" t="s">
        <v>88</v>
      </c>
      <c r="I38" s="318"/>
      <c r="J38" s="319"/>
      <c r="K38" s="107">
        <v>300</v>
      </c>
      <c r="L38" s="88">
        <v>0</v>
      </c>
      <c r="M38" s="110">
        <f t="shared" si="1"/>
        <v>0</v>
      </c>
      <c r="N38" s="320" t="s">
        <v>58</v>
      </c>
      <c r="O38" s="321"/>
      <c r="P38" s="321"/>
      <c r="Q38" s="321"/>
      <c r="R38" s="321"/>
      <c r="S38" s="321"/>
      <c r="T38" s="321"/>
      <c r="U38" s="322"/>
      <c r="W38" s="138" t="s">
        <v>103</v>
      </c>
      <c r="X38" s="139"/>
      <c r="Y38" s="326">
        <v>0</v>
      </c>
      <c r="Z38" s="326"/>
      <c r="AA38" s="140">
        <v>0</v>
      </c>
    </row>
    <row r="39" spans="7:27" ht="18" customHeight="1" thickTop="1" thickBot="1" x14ac:dyDescent="0.2">
      <c r="G39" s="372"/>
      <c r="H39" s="379" t="s">
        <v>89</v>
      </c>
      <c r="I39" s="380"/>
      <c r="J39" s="381"/>
      <c r="K39" s="111">
        <v>400</v>
      </c>
      <c r="L39" s="89">
        <v>0</v>
      </c>
      <c r="M39" s="112">
        <f>K39*L39</f>
        <v>0</v>
      </c>
      <c r="N39" s="320" t="s">
        <v>59</v>
      </c>
      <c r="O39" s="321"/>
      <c r="P39" s="321"/>
      <c r="Q39" s="321"/>
      <c r="R39" s="321"/>
      <c r="S39" s="321"/>
      <c r="T39" s="321"/>
      <c r="U39" s="322"/>
      <c r="W39" s="141" t="s">
        <v>83</v>
      </c>
      <c r="X39" s="142"/>
      <c r="Y39" s="378">
        <f>SUM(Y34:Z38)</f>
        <v>1400</v>
      </c>
      <c r="Z39" s="378"/>
      <c r="AA39" s="143" t="s">
        <v>84</v>
      </c>
    </row>
    <row r="40" spans="7:27" ht="18" customHeight="1" x14ac:dyDescent="0.15">
      <c r="G40" s="390" t="s">
        <v>30</v>
      </c>
      <c r="H40" s="317" t="s">
        <v>31</v>
      </c>
      <c r="I40" s="318"/>
      <c r="J40" s="319"/>
      <c r="K40" s="111">
        <v>400</v>
      </c>
      <c r="L40" s="89">
        <v>0</v>
      </c>
      <c r="M40" s="112">
        <f t="shared" ref="M40:M42" si="2">K40*L40</f>
        <v>0</v>
      </c>
      <c r="N40" s="320" t="s">
        <v>60</v>
      </c>
      <c r="O40" s="321"/>
      <c r="P40" s="321"/>
      <c r="Q40" s="321"/>
      <c r="R40" s="321"/>
      <c r="S40" s="321"/>
      <c r="T40" s="321"/>
      <c r="U40" s="322"/>
    </row>
    <row r="41" spans="7:27" ht="18" customHeight="1" x14ac:dyDescent="0.15">
      <c r="G41" s="371"/>
      <c r="H41" s="317" t="s">
        <v>27</v>
      </c>
      <c r="I41" s="318"/>
      <c r="J41" s="319"/>
      <c r="K41" s="111">
        <v>300</v>
      </c>
      <c r="L41" s="89">
        <v>0</v>
      </c>
      <c r="M41" s="112">
        <f t="shared" si="2"/>
        <v>0</v>
      </c>
      <c r="N41" s="384" t="s">
        <v>56</v>
      </c>
      <c r="O41" s="321"/>
      <c r="P41" s="321"/>
      <c r="Q41" s="321"/>
      <c r="R41" s="321"/>
      <c r="S41" s="321"/>
      <c r="T41" s="321"/>
      <c r="U41" s="322"/>
    </row>
    <row r="42" spans="7:27" ht="18" customHeight="1" x14ac:dyDescent="0.15">
      <c r="G42" s="371"/>
      <c r="H42" s="317" t="s">
        <v>28</v>
      </c>
      <c r="I42" s="318"/>
      <c r="J42" s="319"/>
      <c r="K42" s="111">
        <v>200</v>
      </c>
      <c r="L42" s="89">
        <v>0</v>
      </c>
      <c r="M42" s="112">
        <f t="shared" si="2"/>
        <v>0</v>
      </c>
      <c r="N42" s="384" t="s">
        <v>57</v>
      </c>
      <c r="O42" s="321"/>
      <c r="P42" s="321"/>
      <c r="Q42" s="321"/>
      <c r="R42" s="321"/>
      <c r="S42" s="321"/>
      <c r="T42" s="321"/>
      <c r="U42" s="322"/>
    </row>
    <row r="43" spans="7:27" ht="18" customHeight="1" x14ac:dyDescent="0.15">
      <c r="G43" s="371"/>
      <c r="H43" s="317" t="s">
        <v>29</v>
      </c>
      <c r="I43" s="318"/>
      <c r="J43" s="319"/>
      <c r="K43" s="107">
        <v>100</v>
      </c>
      <c r="L43" s="89">
        <v>0</v>
      </c>
      <c r="M43" s="112">
        <f>K43*L43</f>
        <v>0</v>
      </c>
      <c r="N43" s="385" t="s">
        <v>58</v>
      </c>
      <c r="O43" s="386"/>
      <c r="P43" s="386"/>
      <c r="Q43" s="386"/>
      <c r="R43" s="386"/>
      <c r="S43" s="386"/>
      <c r="T43" s="386"/>
      <c r="U43" s="387"/>
    </row>
    <row r="44" spans="7:27" ht="18" customHeight="1" thickBot="1" x14ac:dyDescent="0.2">
      <c r="G44" s="391"/>
      <c r="H44" s="317" t="s">
        <v>63</v>
      </c>
      <c r="I44" s="318"/>
      <c r="J44" s="319"/>
      <c r="K44" s="113">
        <v>200</v>
      </c>
      <c r="L44" s="114">
        <v>0</v>
      </c>
      <c r="M44" s="115">
        <f>K44*L44</f>
        <v>0</v>
      </c>
      <c r="N44" s="388" t="s">
        <v>65</v>
      </c>
      <c r="O44" s="388"/>
      <c r="P44" s="388"/>
      <c r="Q44" s="388"/>
      <c r="R44" s="388"/>
      <c r="S44" s="388"/>
      <c r="T44" s="388"/>
      <c r="U44" s="389"/>
    </row>
    <row r="45" spans="7:27" ht="14.25" thickBot="1" x14ac:dyDescent="0.2">
      <c r="G45" s="311" t="s">
        <v>32</v>
      </c>
      <c r="H45" s="312"/>
      <c r="I45" s="312"/>
      <c r="J45" s="313"/>
      <c r="K45" s="90"/>
      <c r="L45" s="91"/>
      <c r="M45" s="92">
        <f>SUM(M31:M44)</f>
        <v>1500</v>
      </c>
      <c r="N45" s="382"/>
      <c r="O45" s="382"/>
      <c r="P45" s="382"/>
      <c r="Q45" s="382"/>
      <c r="R45" s="382"/>
      <c r="S45" s="382"/>
      <c r="T45" s="382"/>
      <c r="U45" s="383"/>
    </row>
  </sheetData>
  <mergeCells count="54">
    <mergeCell ref="G45:J45"/>
    <mergeCell ref="N45:U45"/>
    <mergeCell ref="H40:J40"/>
    <mergeCell ref="N40:U40"/>
    <mergeCell ref="H41:J41"/>
    <mergeCell ref="N41:U41"/>
    <mergeCell ref="H42:J42"/>
    <mergeCell ref="N42:U42"/>
    <mergeCell ref="H43:J43"/>
    <mergeCell ref="N43:U43"/>
    <mergeCell ref="H44:J44"/>
    <mergeCell ref="N44:U44"/>
    <mergeCell ref="G40:G44"/>
    <mergeCell ref="Y39:Z39"/>
    <mergeCell ref="Y36:Z36"/>
    <mergeCell ref="H36:J36"/>
    <mergeCell ref="N36:U36"/>
    <mergeCell ref="N39:U39"/>
    <mergeCell ref="H39:J39"/>
    <mergeCell ref="G30:J30"/>
    <mergeCell ref="N30:U30"/>
    <mergeCell ref="G31:G39"/>
    <mergeCell ref="H31:J31"/>
    <mergeCell ref="N31:U31"/>
    <mergeCell ref="H32:J32"/>
    <mergeCell ref="N32:U32"/>
    <mergeCell ref="H33:J33"/>
    <mergeCell ref="X18:AB18"/>
    <mergeCell ref="B20:B23"/>
    <mergeCell ref="C20:F22"/>
    <mergeCell ref="H20:AB20"/>
    <mergeCell ref="AC20:AC23"/>
    <mergeCell ref="G21:N21"/>
    <mergeCell ref="O21:AA21"/>
    <mergeCell ref="AB21:AB23"/>
    <mergeCell ref="G22:J22"/>
    <mergeCell ref="K22:N22"/>
    <mergeCell ref="O22:V22"/>
    <mergeCell ref="W22:AA22"/>
    <mergeCell ref="W31:AA31"/>
    <mergeCell ref="W32:AA32"/>
    <mergeCell ref="Y33:Z33"/>
    <mergeCell ref="N33:U33"/>
    <mergeCell ref="H38:J38"/>
    <mergeCell ref="N38:U38"/>
    <mergeCell ref="H37:J37"/>
    <mergeCell ref="N37:U37"/>
    <mergeCell ref="Y34:Z34"/>
    <mergeCell ref="Y35:Z35"/>
    <mergeCell ref="H34:J34"/>
    <mergeCell ref="N34:U34"/>
    <mergeCell ref="H35:J35"/>
    <mergeCell ref="N35:U35"/>
    <mergeCell ref="Y38:Z38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AC24"/>
  </dataValidations>
  <pageMargins left="0.25" right="0.25" top="0.75" bottom="0.75" header="0.3" footer="0.3"/>
  <pageSetup paperSize="9" scale="6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9"/>
  <sheetViews>
    <sheetView showZeros="0" view="pageBreakPreview" zoomScale="70" zoomScaleNormal="100" zoomScaleSheetLayoutView="70" workbookViewId="0">
      <pane ySplit="7" topLeftCell="A8" activePane="bottomLeft" state="frozen"/>
      <selection activeCell="W44" sqref="W44:X58"/>
      <selection pane="bottomLeft" activeCell="Y41" sqref="Y41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8" width="8.125" bestFit="1" customWidth="1"/>
    <col min="9" max="9" width="8.125" customWidth="1"/>
    <col min="10" max="10" width="9.125" bestFit="1" customWidth="1"/>
    <col min="11" max="12" width="8.125" bestFit="1" customWidth="1"/>
    <col min="13" max="13" width="8.125" customWidth="1"/>
    <col min="14" max="14" width="9.125" bestFit="1" customWidth="1"/>
    <col min="15" max="27" width="9.125" customWidth="1"/>
    <col min="28" max="28" width="4.625" style="4" bestFit="1" customWidth="1"/>
  </cols>
  <sheetData>
    <row r="1" spans="2:29" ht="34.5" customHeight="1" thickBot="1" x14ac:dyDescent="0.2">
      <c r="B1" s="400" t="s">
        <v>126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2:29" ht="26.25" customHeight="1" thickBot="1" x14ac:dyDescent="0.2">
      <c r="B2" s="184" t="s">
        <v>104</v>
      </c>
      <c r="C2" s="185">
        <v>5</v>
      </c>
      <c r="D2" s="94" t="s">
        <v>0</v>
      </c>
      <c r="E2" s="94">
        <v>6</v>
      </c>
      <c r="F2" s="95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2</v>
      </c>
      <c r="X2" s="401">
        <f>【通常・臨時休園用４月】実施状況!X2</f>
        <v>0</v>
      </c>
      <c r="Y2" s="401"/>
      <c r="Z2" s="401"/>
      <c r="AA2" s="401"/>
      <c r="AB2" s="402"/>
    </row>
    <row r="3" spans="2:29" ht="7.5" customHeight="1" thickBot="1" x14ac:dyDescent="0.2"/>
    <row r="4" spans="2:29" ht="28.5" customHeight="1" thickBot="1" x14ac:dyDescent="0.2">
      <c r="B4" s="330" t="s">
        <v>3</v>
      </c>
      <c r="C4" s="333" t="s">
        <v>4</v>
      </c>
      <c r="D4" s="334"/>
      <c r="E4" s="334"/>
      <c r="F4" s="335"/>
      <c r="G4" s="403" t="s">
        <v>5</v>
      </c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1"/>
      <c r="AC4" s="342" t="s">
        <v>6</v>
      </c>
    </row>
    <row r="5" spans="2:29" ht="28.5" customHeight="1" x14ac:dyDescent="0.15">
      <c r="B5" s="331"/>
      <c r="C5" s="336"/>
      <c r="D5" s="337"/>
      <c r="E5" s="337"/>
      <c r="F5" s="338"/>
      <c r="G5" s="345" t="s">
        <v>7</v>
      </c>
      <c r="H5" s="346"/>
      <c r="I5" s="346"/>
      <c r="J5" s="346"/>
      <c r="K5" s="346"/>
      <c r="L5" s="346"/>
      <c r="M5" s="347"/>
      <c r="N5" s="348"/>
      <c r="O5" s="349" t="s">
        <v>8</v>
      </c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1"/>
      <c r="AB5" s="352" t="s">
        <v>51</v>
      </c>
      <c r="AC5" s="343"/>
    </row>
    <row r="6" spans="2:29" ht="28.5" customHeight="1" x14ac:dyDescent="0.15">
      <c r="B6" s="331"/>
      <c r="C6" s="336"/>
      <c r="D6" s="337"/>
      <c r="E6" s="337"/>
      <c r="F6" s="338"/>
      <c r="G6" s="355" t="s">
        <v>9</v>
      </c>
      <c r="H6" s="356"/>
      <c r="I6" s="356"/>
      <c r="J6" s="356"/>
      <c r="K6" s="356" t="s">
        <v>10</v>
      </c>
      <c r="L6" s="356"/>
      <c r="M6" s="357"/>
      <c r="N6" s="358"/>
      <c r="O6" s="359" t="s">
        <v>9</v>
      </c>
      <c r="P6" s="360"/>
      <c r="Q6" s="360"/>
      <c r="R6" s="360"/>
      <c r="S6" s="360"/>
      <c r="T6" s="360"/>
      <c r="U6" s="360"/>
      <c r="V6" s="361"/>
      <c r="W6" s="362" t="s">
        <v>11</v>
      </c>
      <c r="X6" s="360"/>
      <c r="Y6" s="360"/>
      <c r="Z6" s="360"/>
      <c r="AA6" s="363"/>
      <c r="AB6" s="353"/>
      <c r="AC6" s="343"/>
    </row>
    <row r="7" spans="2:29" ht="45" customHeight="1" thickBot="1" x14ac:dyDescent="0.2">
      <c r="B7" s="332"/>
      <c r="C7" s="6" t="s">
        <v>12</v>
      </c>
      <c r="D7" s="7" t="s">
        <v>13</v>
      </c>
      <c r="E7" s="8" t="s">
        <v>14</v>
      </c>
      <c r="F7" s="9" t="s">
        <v>15</v>
      </c>
      <c r="G7" s="10" t="s">
        <v>92</v>
      </c>
      <c r="H7" s="11" t="s">
        <v>34</v>
      </c>
      <c r="I7" s="11" t="s">
        <v>35</v>
      </c>
      <c r="J7" s="12" t="s">
        <v>36</v>
      </c>
      <c r="K7" s="13" t="s">
        <v>93</v>
      </c>
      <c r="L7" s="11" t="s">
        <v>37</v>
      </c>
      <c r="M7" s="11" t="s">
        <v>38</v>
      </c>
      <c r="N7" s="14" t="s">
        <v>39</v>
      </c>
      <c r="O7" s="15" t="s">
        <v>94</v>
      </c>
      <c r="P7" s="16" t="s">
        <v>40</v>
      </c>
      <c r="Q7" s="16" t="s">
        <v>41</v>
      </c>
      <c r="R7" s="16" t="s">
        <v>42</v>
      </c>
      <c r="S7" s="17" t="s">
        <v>43</v>
      </c>
      <c r="T7" s="16" t="s">
        <v>44</v>
      </c>
      <c r="U7" s="16" t="s">
        <v>45</v>
      </c>
      <c r="V7" s="18" t="s">
        <v>46</v>
      </c>
      <c r="W7" s="100" t="s">
        <v>95</v>
      </c>
      <c r="X7" s="17" t="s">
        <v>47</v>
      </c>
      <c r="Y7" s="16" t="s">
        <v>48</v>
      </c>
      <c r="Z7" s="16" t="s">
        <v>49</v>
      </c>
      <c r="AA7" s="19" t="s">
        <v>50</v>
      </c>
      <c r="AB7" s="354"/>
      <c r="AC7" s="344"/>
    </row>
    <row r="8" spans="2:29" ht="28.5" customHeight="1" thickTop="1" x14ac:dyDescent="0.15">
      <c r="B8" s="20">
        <v>1</v>
      </c>
      <c r="C8" s="245"/>
      <c r="D8" s="246"/>
      <c r="E8" s="247"/>
      <c r="F8" s="23">
        <f>SUM(C8:E8)</f>
        <v>0</v>
      </c>
      <c r="G8" s="254"/>
      <c r="H8" s="255"/>
      <c r="I8" s="255"/>
      <c r="J8" s="256"/>
      <c r="K8" s="257"/>
      <c r="L8" s="255"/>
      <c r="M8" s="255"/>
      <c r="N8" s="258"/>
      <c r="O8" s="259"/>
      <c r="P8" s="246"/>
      <c r="Q8" s="246"/>
      <c r="R8" s="246"/>
      <c r="S8" s="260"/>
      <c r="T8" s="246"/>
      <c r="U8" s="246"/>
      <c r="V8" s="247"/>
      <c r="W8" s="261"/>
      <c r="X8" s="260"/>
      <c r="Y8" s="246"/>
      <c r="Z8" s="246"/>
      <c r="AA8" s="262"/>
      <c r="AB8" s="30">
        <f t="shared" ref="AB8:AB38" si="0">SUM(G8:AA8)</f>
        <v>0</v>
      </c>
      <c r="AC8" s="31" t="str">
        <f t="shared" ref="AC8:AC38" si="1">IF(F8=AB8,"OK","NG")</f>
        <v>OK</v>
      </c>
    </row>
    <row r="9" spans="2:29" ht="28.5" customHeight="1" x14ac:dyDescent="0.15">
      <c r="B9" s="32">
        <v>2</v>
      </c>
      <c r="C9" s="248"/>
      <c r="D9" s="249"/>
      <c r="E9" s="250"/>
      <c r="F9" s="35">
        <f>SUM(C9:E9)</f>
        <v>0</v>
      </c>
      <c r="G9" s="263"/>
      <c r="H9" s="264"/>
      <c r="I9" s="264"/>
      <c r="J9" s="265"/>
      <c r="K9" s="266"/>
      <c r="L9" s="264"/>
      <c r="M9" s="264"/>
      <c r="N9" s="267"/>
      <c r="O9" s="268"/>
      <c r="P9" s="249"/>
      <c r="Q9" s="249"/>
      <c r="R9" s="249"/>
      <c r="S9" s="269"/>
      <c r="T9" s="249"/>
      <c r="U9" s="249"/>
      <c r="V9" s="250"/>
      <c r="W9" s="270"/>
      <c r="X9" s="269"/>
      <c r="Y9" s="249"/>
      <c r="Z9" s="249"/>
      <c r="AA9" s="271"/>
      <c r="AB9" s="42">
        <f t="shared" si="0"/>
        <v>0</v>
      </c>
      <c r="AC9" s="43" t="str">
        <f t="shared" si="1"/>
        <v>OK</v>
      </c>
    </row>
    <row r="10" spans="2:29" ht="28.5" customHeight="1" x14ac:dyDescent="0.15">
      <c r="B10" s="44">
        <v>3</v>
      </c>
      <c r="C10" s="251"/>
      <c r="D10" s="252"/>
      <c r="E10" s="253"/>
      <c r="F10" s="35">
        <f t="shared" ref="F10:F37" si="2">SUM(C10:E10)</f>
        <v>0</v>
      </c>
      <c r="G10" s="272"/>
      <c r="H10" s="273"/>
      <c r="I10" s="273"/>
      <c r="J10" s="274"/>
      <c r="K10" s="275"/>
      <c r="L10" s="273"/>
      <c r="M10" s="273"/>
      <c r="N10" s="276"/>
      <c r="O10" s="277"/>
      <c r="P10" s="278"/>
      <c r="Q10" s="279"/>
      <c r="R10" s="252"/>
      <c r="S10" s="280"/>
      <c r="T10" s="252"/>
      <c r="U10" s="252"/>
      <c r="V10" s="253"/>
      <c r="W10" s="281"/>
      <c r="X10" s="280"/>
      <c r="Y10" s="252"/>
      <c r="Z10" s="252"/>
      <c r="AA10" s="282"/>
      <c r="AB10" s="42">
        <f t="shared" si="0"/>
        <v>0</v>
      </c>
      <c r="AC10" s="43" t="str">
        <f t="shared" si="1"/>
        <v>OK</v>
      </c>
    </row>
    <row r="11" spans="2:29" ht="28.5" customHeight="1" x14ac:dyDescent="0.15">
      <c r="B11" s="32">
        <v>4</v>
      </c>
      <c r="C11" s="248"/>
      <c r="D11" s="249"/>
      <c r="E11" s="250"/>
      <c r="F11" s="35">
        <f t="shared" si="2"/>
        <v>0</v>
      </c>
      <c r="G11" s="263"/>
      <c r="H11" s="264"/>
      <c r="I11" s="264"/>
      <c r="J11" s="265"/>
      <c r="K11" s="266"/>
      <c r="L11" s="264"/>
      <c r="M11" s="264"/>
      <c r="N11" s="267"/>
      <c r="O11" s="268"/>
      <c r="P11" s="249"/>
      <c r="Q11" s="283"/>
      <c r="R11" s="249"/>
      <c r="S11" s="269"/>
      <c r="T11" s="249"/>
      <c r="U11" s="249"/>
      <c r="V11" s="250"/>
      <c r="W11" s="270"/>
      <c r="X11" s="269"/>
      <c r="Y11" s="249"/>
      <c r="Z11" s="249"/>
      <c r="AA11" s="271"/>
      <c r="AB11" s="42">
        <f t="shared" si="0"/>
        <v>0</v>
      </c>
      <c r="AC11" s="43" t="str">
        <f t="shared" si="1"/>
        <v>OK</v>
      </c>
    </row>
    <row r="12" spans="2:29" ht="28.5" customHeight="1" x14ac:dyDescent="0.15">
      <c r="B12" s="32">
        <v>5</v>
      </c>
      <c r="C12" s="248"/>
      <c r="D12" s="249"/>
      <c r="E12" s="250"/>
      <c r="F12" s="35">
        <f t="shared" si="2"/>
        <v>0</v>
      </c>
      <c r="G12" s="263"/>
      <c r="H12" s="264"/>
      <c r="I12" s="264"/>
      <c r="J12" s="265"/>
      <c r="K12" s="266"/>
      <c r="L12" s="264"/>
      <c r="M12" s="264"/>
      <c r="N12" s="267"/>
      <c r="O12" s="268"/>
      <c r="P12" s="249"/>
      <c r="Q12" s="283"/>
      <c r="R12" s="249"/>
      <c r="S12" s="269"/>
      <c r="T12" s="249"/>
      <c r="U12" s="249"/>
      <c r="V12" s="250"/>
      <c r="W12" s="270"/>
      <c r="X12" s="269"/>
      <c r="Y12" s="249"/>
      <c r="Z12" s="249"/>
      <c r="AA12" s="271"/>
      <c r="AB12" s="42">
        <f t="shared" si="0"/>
        <v>0</v>
      </c>
      <c r="AC12" s="43" t="str">
        <f t="shared" si="1"/>
        <v>OK</v>
      </c>
    </row>
    <row r="13" spans="2:29" ht="28.5" customHeight="1" x14ac:dyDescent="0.15">
      <c r="B13" s="32">
        <v>6</v>
      </c>
      <c r="C13" s="248"/>
      <c r="D13" s="249"/>
      <c r="E13" s="250"/>
      <c r="F13" s="35">
        <f t="shared" si="2"/>
        <v>0</v>
      </c>
      <c r="G13" s="263"/>
      <c r="H13" s="264"/>
      <c r="I13" s="264"/>
      <c r="J13" s="265"/>
      <c r="K13" s="266"/>
      <c r="L13" s="264"/>
      <c r="M13" s="264"/>
      <c r="N13" s="267"/>
      <c r="O13" s="268"/>
      <c r="P13" s="249"/>
      <c r="Q13" s="283"/>
      <c r="R13" s="249"/>
      <c r="S13" s="269"/>
      <c r="T13" s="249"/>
      <c r="U13" s="249"/>
      <c r="V13" s="250"/>
      <c r="W13" s="270"/>
      <c r="X13" s="269"/>
      <c r="Y13" s="249"/>
      <c r="Z13" s="249"/>
      <c r="AA13" s="271"/>
      <c r="AB13" s="42">
        <f t="shared" si="0"/>
        <v>0</v>
      </c>
      <c r="AC13" s="43" t="str">
        <f t="shared" si="1"/>
        <v>OK</v>
      </c>
    </row>
    <row r="14" spans="2:29" ht="28.5" customHeight="1" x14ac:dyDescent="0.15">
      <c r="B14" s="32">
        <v>7</v>
      </c>
      <c r="C14" s="248"/>
      <c r="D14" s="249"/>
      <c r="E14" s="250"/>
      <c r="F14" s="35">
        <f t="shared" si="2"/>
        <v>0</v>
      </c>
      <c r="G14" s="263"/>
      <c r="H14" s="264"/>
      <c r="I14" s="264"/>
      <c r="J14" s="265"/>
      <c r="K14" s="266"/>
      <c r="L14" s="264"/>
      <c r="M14" s="264"/>
      <c r="N14" s="267"/>
      <c r="O14" s="268"/>
      <c r="P14" s="249"/>
      <c r="Q14" s="283"/>
      <c r="R14" s="249"/>
      <c r="S14" s="269"/>
      <c r="T14" s="249"/>
      <c r="U14" s="249"/>
      <c r="V14" s="250"/>
      <c r="W14" s="270"/>
      <c r="X14" s="269"/>
      <c r="Y14" s="249"/>
      <c r="Z14" s="249"/>
      <c r="AA14" s="271"/>
      <c r="AB14" s="42">
        <f t="shared" si="0"/>
        <v>0</v>
      </c>
      <c r="AC14" s="43" t="str">
        <f t="shared" si="1"/>
        <v>OK</v>
      </c>
    </row>
    <row r="15" spans="2:29" ht="28.5" customHeight="1" x14ac:dyDescent="0.15">
      <c r="B15" s="32">
        <v>8</v>
      </c>
      <c r="C15" s="248"/>
      <c r="D15" s="249"/>
      <c r="E15" s="250"/>
      <c r="F15" s="35">
        <f t="shared" si="2"/>
        <v>0</v>
      </c>
      <c r="G15" s="263"/>
      <c r="H15" s="264"/>
      <c r="I15" s="264"/>
      <c r="J15" s="265"/>
      <c r="K15" s="266"/>
      <c r="L15" s="264"/>
      <c r="M15" s="264"/>
      <c r="N15" s="267"/>
      <c r="O15" s="268"/>
      <c r="P15" s="249"/>
      <c r="Q15" s="283"/>
      <c r="R15" s="249"/>
      <c r="S15" s="269"/>
      <c r="T15" s="249"/>
      <c r="U15" s="249"/>
      <c r="V15" s="250"/>
      <c r="W15" s="270"/>
      <c r="X15" s="269"/>
      <c r="Y15" s="249"/>
      <c r="Z15" s="249"/>
      <c r="AA15" s="271"/>
      <c r="AB15" s="42">
        <f t="shared" si="0"/>
        <v>0</v>
      </c>
      <c r="AC15" s="43" t="str">
        <f t="shared" si="1"/>
        <v>OK</v>
      </c>
    </row>
    <row r="16" spans="2:29" ht="28.5" customHeight="1" x14ac:dyDescent="0.15">
      <c r="B16" s="32">
        <v>9</v>
      </c>
      <c r="C16" s="248"/>
      <c r="D16" s="249"/>
      <c r="E16" s="250"/>
      <c r="F16" s="35">
        <f t="shared" si="2"/>
        <v>0</v>
      </c>
      <c r="G16" s="263"/>
      <c r="H16" s="264"/>
      <c r="I16" s="264"/>
      <c r="J16" s="265"/>
      <c r="K16" s="266"/>
      <c r="L16" s="264"/>
      <c r="M16" s="264"/>
      <c r="N16" s="267"/>
      <c r="O16" s="268"/>
      <c r="P16" s="249"/>
      <c r="Q16" s="283"/>
      <c r="R16" s="249"/>
      <c r="S16" s="269"/>
      <c r="T16" s="249"/>
      <c r="U16" s="249"/>
      <c r="V16" s="250"/>
      <c r="W16" s="270"/>
      <c r="X16" s="269"/>
      <c r="Y16" s="249"/>
      <c r="Z16" s="249"/>
      <c r="AA16" s="271"/>
      <c r="AB16" s="42">
        <f t="shared" si="0"/>
        <v>0</v>
      </c>
      <c r="AC16" s="43" t="str">
        <f t="shared" si="1"/>
        <v>OK</v>
      </c>
    </row>
    <row r="17" spans="2:29" ht="28.5" customHeight="1" x14ac:dyDescent="0.15">
      <c r="B17" s="32">
        <v>10</v>
      </c>
      <c r="C17" s="248"/>
      <c r="D17" s="249"/>
      <c r="E17" s="250"/>
      <c r="F17" s="35">
        <f t="shared" si="2"/>
        <v>0</v>
      </c>
      <c r="G17" s="263"/>
      <c r="H17" s="264"/>
      <c r="I17" s="264"/>
      <c r="J17" s="265"/>
      <c r="K17" s="266"/>
      <c r="L17" s="264"/>
      <c r="M17" s="264"/>
      <c r="N17" s="267"/>
      <c r="O17" s="268"/>
      <c r="P17" s="249"/>
      <c r="Q17" s="283"/>
      <c r="R17" s="249"/>
      <c r="S17" s="269"/>
      <c r="T17" s="249"/>
      <c r="U17" s="249"/>
      <c r="V17" s="250"/>
      <c r="W17" s="270"/>
      <c r="X17" s="269"/>
      <c r="Y17" s="249"/>
      <c r="Z17" s="249"/>
      <c r="AA17" s="271"/>
      <c r="AB17" s="42">
        <f t="shared" si="0"/>
        <v>0</v>
      </c>
      <c r="AC17" s="43" t="str">
        <f t="shared" si="1"/>
        <v>OK</v>
      </c>
    </row>
    <row r="18" spans="2:29" ht="28.5" customHeight="1" x14ac:dyDescent="0.15">
      <c r="B18" s="32">
        <v>11</v>
      </c>
      <c r="C18" s="248"/>
      <c r="D18" s="249"/>
      <c r="E18" s="250"/>
      <c r="F18" s="35">
        <f t="shared" si="2"/>
        <v>0</v>
      </c>
      <c r="G18" s="263"/>
      <c r="H18" s="264"/>
      <c r="I18" s="264"/>
      <c r="J18" s="265"/>
      <c r="K18" s="266"/>
      <c r="L18" s="264"/>
      <c r="M18" s="264"/>
      <c r="N18" s="267"/>
      <c r="O18" s="268"/>
      <c r="P18" s="249"/>
      <c r="Q18" s="283"/>
      <c r="R18" s="249"/>
      <c r="S18" s="269"/>
      <c r="T18" s="249"/>
      <c r="U18" s="249"/>
      <c r="V18" s="250"/>
      <c r="W18" s="270"/>
      <c r="X18" s="269"/>
      <c r="Y18" s="249"/>
      <c r="Z18" s="249"/>
      <c r="AA18" s="271"/>
      <c r="AB18" s="42">
        <f t="shared" si="0"/>
        <v>0</v>
      </c>
      <c r="AC18" s="43" t="str">
        <f t="shared" si="1"/>
        <v>OK</v>
      </c>
    </row>
    <row r="19" spans="2:29" ht="28.5" customHeight="1" x14ac:dyDescent="0.15">
      <c r="B19" s="32">
        <v>12</v>
      </c>
      <c r="C19" s="248"/>
      <c r="D19" s="249"/>
      <c r="E19" s="250"/>
      <c r="F19" s="35">
        <f t="shared" si="2"/>
        <v>0</v>
      </c>
      <c r="G19" s="263"/>
      <c r="H19" s="264"/>
      <c r="I19" s="264"/>
      <c r="J19" s="265"/>
      <c r="K19" s="266"/>
      <c r="L19" s="264"/>
      <c r="M19" s="264"/>
      <c r="N19" s="267"/>
      <c r="O19" s="268"/>
      <c r="P19" s="249"/>
      <c r="Q19" s="283"/>
      <c r="R19" s="249"/>
      <c r="S19" s="269"/>
      <c r="T19" s="249"/>
      <c r="U19" s="249"/>
      <c r="V19" s="250"/>
      <c r="W19" s="270"/>
      <c r="X19" s="269"/>
      <c r="Y19" s="249"/>
      <c r="Z19" s="249"/>
      <c r="AA19" s="271"/>
      <c r="AB19" s="42">
        <f t="shared" si="0"/>
        <v>0</v>
      </c>
      <c r="AC19" s="43" t="str">
        <f t="shared" si="1"/>
        <v>OK</v>
      </c>
    </row>
    <row r="20" spans="2:29" ht="28.5" customHeight="1" x14ac:dyDescent="0.15">
      <c r="B20" s="32">
        <v>13</v>
      </c>
      <c r="C20" s="248"/>
      <c r="D20" s="249"/>
      <c r="E20" s="250"/>
      <c r="F20" s="35">
        <f t="shared" si="2"/>
        <v>0</v>
      </c>
      <c r="G20" s="263"/>
      <c r="H20" s="264"/>
      <c r="I20" s="264"/>
      <c r="J20" s="265"/>
      <c r="K20" s="266"/>
      <c r="L20" s="264"/>
      <c r="M20" s="264"/>
      <c r="N20" s="267"/>
      <c r="O20" s="268"/>
      <c r="P20" s="249"/>
      <c r="Q20" s="283"/>
      <c r="R20" s="249"/>
      <c r="S20" s="269"/>
      <c r="T20" s="249"/>
      <c r="U20" s="249"/>
      <c r="V20" s="250"/>
      <c r="W20" s="270"/>
      <c r="X20" s="269"/>
      <c r="Y20" s="249"/>
      <c r="Z20" s="249"/>
      <c r="AA20" s="271"/>
      <c r="AB20" s="42">
        <f t="shared" si="0"/>
        <v>0</v>
      </c>
      <c r="AC20" s="43" t="str">
        <f t="shared" si="1"/>
        <v>OK</v>
      </c>
    </row>
    <row r="21" spans="2:29" ht="28.5" customHeight="1" x14ac:dyDescent="0.15">
      <c r="B21" s="32">
        <v>14</v>
      </c>
      <c r="C21" s="248"/>
      <c r="D21" s="249"/>
      <c r="E21" s="250"/>
      <c r="F21" s="35">
        <f t="shared" si="2"/>
        <v>0</v>
      </c>
      <c r="G21" s="263"/>
      <c r="H21" s="264"/>
      <c r="I21" s="264"/>
      <c r="J21" s="265"/>
      <c r="K21" s="266"/>
      <c r="L21" s="264"/>
      <c r="M21" s="264"/>
      <c r="N21" s="267"/>
      <c r="O21" s="268"/>
      <c r="P21" s="249"/>
      <c r="Q21" s="283"/>
      <c r="R21" s="249"/>
      <c r="S21" s="269"/>
      <c r="T21" s="249"/>
      <c r="U21" s="249"/>
      <c r="V21" s="250"/>
      <c r="W21" s="270"/>
      <c r="X21" s="269"/>
      <c r="Y21" s="249"/>
      <c r="Z21" s="249"/>
      <c r="AA21" s="271"/>
      <c r="AB21" s="42">
        <f t="shared" si="0"/>
        <v>0</v>
      </c>
      <c r="AC21" s="43" t="str">
        <f t="shared" si="1"/>
        <v>OK</v>
      </c>
    </row>
    <row r="22" spans="2:29" ht="28.5" customHeight="1" x14ac:dyDescent="0.15">
      <c r="B22" s="32">
        <v>15</v>
      </c>
      <c r="C22" s="248"/>
      <c r="D22" s="249"/>
      <c r="E22" s="250"/>
      <c r="F22" s="35">
        <f t="shared" si="2"/>
        <v>0</v>
      </c>
      <c r="G22" s="263"/>
      <c r="H22" s="264"/>
      <c r="I22" s="264"/>
      <c r="J22" s="265"/>
      <c r="K22" s="266"/>
      <c r="L22" s="264"/>
      <c r="M22" s="264"/>
      <c r="N22" s="267"/>
      <c r="O22" s="268"/>
      <c r="P22" s="249"/>
      <c r="Q22" s="249"/>
      <c r="R22" s="249"/>
      <c r="S22" s="269"/>
      <c r="T22" s="249"/>
      <c r="U22" s="249"/>
      <c r="V22" s="250"/>
      <c r="W22" s="270"/>
      <c r="X22" s="269"/>
      <c r="Y22" s="249"/>
      <c r="Z22" s="249"/>
      <c r="AA22" s="271"/>
      <c r="AB22" s="42">
        <f t="shared" si="0"/>
        <v>0</v>
      </c>
      <c r="AC22" s="43" t="str">
        <f t="shared" si="1"/>
        <v>OK</v>
      </c>
    </row>
    <row r="23" spans="2:29" ht="28.5" customHeight="1" x14ac:dyDescent="0.15">
      <c r="B23" s="32">
        <v>16</v>
      </c>
      <c r="C23" s="248"/>
      <c r="D23" s="249"/>
      <c r="E23" s="250"/>
      <c r="F23" s="35">
        <f t="shared" si="2"/>
        <v>0</v>
      </c>
      <c r="G23" s="263"/>
      <c r="H23" s="264"/>
      <c r="I23" s="264"/>
      <c r="J23" s="265"/>
      <c r="K23" s="266"/>
      <c r="L23" s="264"/>
      <c r="M23" s="264"/>
      <c r="N23" s="267"/>
      <c r="O23" s="268"/>
      <c r="P23" s="249"/>
      <c r="Q23" s="249"/>
      <c r="R23" s="249"/>
      <c r="S23" s="269"/>
      <c r="T23" s="249"/>
      <c r="U23" s="249"/>
      <c r="V23" s="250"/>
      <c r="W23" s="270"/>
      <c r="X23" s="269"/>
      <c r="Y23" s="249"/>
      <c r="Z23" s="249"/>
      <c r="AA23" s="271"/>
      <c r="AB23" s="42">
        <f t="shared" si="0"/>
        <v>0</v>
      </c>
      <c r="AC23" s="43" t="str">
        <f t="shared" si="1"/>
        <v>OK</v>
      </c>
    </row>
    <row r="24" spans="2:29" ht="28.5" customHeight="1" x14ac:dyDescent="0.15">
      <c r="B24" s="32">
        <v>17</v>
      </c>
      <c r="C24" s="248"/>
      <c r="D24" s="249"/>
      <c r="E24" s="250"/>
      <c r="F24" s="35">
        <f t="shared" si="2"/>
        <v>0</v>
      </c>
      <c r="G24" s="263"/>
      <c r="H24" s="264"/>
      <c r="I24" s="264"/>
      <c r="J24" s="265"/>
      <c r="K24" s="266"/>
      <c r="L24" s="264"/>
      <c r="M24" s="264"/>
      <c r="N24" s="267"/>
      <c r="O24" s="268"/>
      <c r="P24" s="249"/>
      <c r="Q24" s="249"/>
      <c r="R24" s="249"/>
      <c r="S24" s="269"/>
      <c r="T24" s="249"/>
      <c r="U24" s="249"/>
      <c r="V24" s="250"/>
      <c r="W24" s="270"/>
      <c r="X24" s="269"/>
      <c r="Y24" s="249"/>
      <c r="Z24" s="249"/>
      <c r="AA24" s="271"/>
      <c r="AB24" s="42">
        <f t="shared" si="0"/>
        <v>0</v>
      </c>
      <c r="AC24" s="43" t="str">
        <f t="shared" si="1"/>
        <v>OK</v>
      </c>
    </row>
    <row r="25" spans="2:29" ht="28.5" customHeight="1" x14ac:dyDescent="0.15">
      <c r="B25" s="32">
        <v>18</v>
      </c>
      <c r="C25" s="248"/>
      <c r="D25" s="249"/>
      <c r="E25" s="250"/>
      <c r="F25" s="35">
        <f t="shared" si="2"/>
        <v>0</v>
      </c>
      <c r="G25" s="263"/>
      <c r="H25" s="264"/>
      <c r="I25" s="264"/>
      <c r="J25" s="265"/>
      <c r="K25" s="266"/>
      <c r="L25" s="264"/>
      <c r="M25" s="264"/>
      <c r="N25" s="267"/>
      <c r="O25" s="268"/>
      <c r="P25" s="249"/>
      <c r="Q25" s="249"/>
      <c r="R25" s="249"/>
      <c r="S25" s="269"/>
      <c r="T25" s="249"/>
      <c r="U25" s="249"/>
      <c r="V25" s="250"/>
      <c r="W25" s="270"/>
      <c r="X25" s="269"/>
      <c r="Y25" s="249"/>
      <c r="Z25" s="249"/>
      <c r="AA25" s="271"/>
      <c r="AB25" s="42">
        <f t="shared" si="0"/>
        <v>0</v>
      </c>
      <c r="AC25" s="43" t="str">
        <f t="shared" si="1"/>
        <v>OK</v>
      </c>
    </row>
    <row r="26" spans="2:29" ht="28.5" customHeight="1" x14ac:dyDescent="0.15">
      <c r="B26" s="32">
        <v>19</v>
      </c>
      <c r="C26" s="248"/>
      <c r="D26" s="249"/>
      <c r="E26" s="250"/>
      <c r="F26" s="35">
        <f t="shared" si="2"/>
        <v>0</v>
      </c>
      <c r="G26" s="263"/>
      <c r="H26" s="264"/>
      <c r="I26" s="264"/>
      <c r="J26" s="265"/>
      <c r="K26" s="266"/>
      <c r="L26" s="264"/>
      <c r="M26" s="264"/>
      <c r="N26" s="267"/>
      <c r="O26" s="268"/>
      <c r="P26" s="249"/>
      <c r="Q26" s="249"/>
      <c r="R26" s="249"/>
      <c r="S26" s="269"/>
      <c r="T26" s="249"/>
      <c r="U26" s="249"/>
      <c r="V26" s="250"/>
      <c r="W26" s="270"/>
      <c r="X26" s="269"/>
      <c r="Y26" s="249"/>
      <c r="Z26" s="249"/>
      <c r="AA26" s="271"/>
      <c r="AB26" s="42">
        <f t="shared" si="0"/>
        <v>0</v>
      </c>
      <c r="AC26" s="43" t="str">
        <f t="shared" si="1"/>
        <v>OK</v>
      </c>
    </row>
    <row r="27" spans="2:29" ht="28.5" customHeight="1" x14ac:dyDescent="0.15">
      <c r="B27" s="32">
        <v>20</v>
      </c>
      <c r="C27" s="248"/>
      <c r="D27" s="249"/>
      <c r="E27" s="250"/>
      <c r="F27" s="35">
        <f t="shared" si="2"/>
        <v>0</v>
      </c>
      <c r="G27" s="263"/>
      <c r="H27" s="264"/>
      <c r="I27" s="264"/>
      <c r="J27" s="265"/>
      <c r="K27" s="266"/>
      <c r="L27" s="264"/>
      <c r="M27" s="264"/>
      <c r="N27" s="267"/>
      <c r="O27" s="268"/>
      <c r="P27" s="249"/>
      <c r="Q27" s="249"/>
      <c r="R27" s="249"/>
      <c r="S27" s="269"/>
      <c r="T27" s="249"/>
      <c r="U27" s="249"/>
      <c r="V27" s="250"/>
      <c r="W27" s="270"/>
      <c r="X27" s="269"/>
      <c r="Y27" s="249"/>
      <c r="Z27" s="249"/>
      <c r="AA27" s="271"/>
      <c r="AB27" s="42">
        <f t="shared" si="0"/>
        <v>0</v>
      </c>
      <c r="AC27" s="43" t="str">
        <f t="shared" si="1"/>
        <v>OK</v>
      </c>
    </row>
    <row r="28" spans="2:29" ht="28.5" customHeight="1" x14ac:dyDescent="0.15">
      <c r="B28" s="32">
        <v>21</v>
      </c>
      <c r="C28" s="248"/>
      <c r="D28" s="249"/>
      <c r="E28" s="250"/>
      <c r="F28" s="35">
        <f t="shared" si="2"/>
        <v>0</v>
      </c>
      <c r="G28" s="263"/>
      <c r="H28" s="264"/>
      <c r="I28" s="264"/>
      <c r="J28" s="265"/>
      <c r="K28" s="266"/>
      <c r="L28" s="264"/>
      <c r="M28" s="264"/>
      <c r="N28" s="267"/>
      <c r="O28" s="268"/>
      <c r="P28" s="249"/>
      <c r="Q28" s="249"/>
      <c r="R28" s="249"/>
      <c r="S28" s="269"/>
      <c r="T28" s="249"/>
      <c r="U28" s="249"/>
      <c r="V28" s="250"/>
      <c r="W28" s="270"/>
      <c r="X28" s="269"/>
      <c r="Y28" s="249"/>
      <c r="Z28" s="249"/>
      <c r="AA28" s="271"/>
      <c r="AB28" s="42">
        <f t="shared" si="0"/>
        <v>0</v>
      </c>
      <c r="AC28" s="43" t="str">
        <f t="shared" si="1"/>
        <v>OK</v>
      </c>
    </row>
    <row r="29" spans="2:29" ht="28.5" customHeight="1" x14ac:dyDescent="0.15">
      <c r="B29" s="32">
        <v>22</v>
      </c>
      <c r="C29" s="248"/>
      <c r="D29" s="249"/>
      <c r="E29" s="250"/>
      <c r="F29" s="35">
        <f t="shared" si="2"/>
        <v>0</v>
      </c>
      <c r="G29" s="263"/>
      <c r="H29" s="264"/>
      <c r="I29" s="264"/>
      <c r="J29" s="265"/>
      <c r="K29" s="266"/>
      <c r="L29" s="264"/>
      <c r="M29" s="264"/>
      <c r="N29" s="267"/>
      <c r="O29" s="268"/>
      <c r="P29" s="249"/>
      <c r="Q29" s="249"/>
      <c r="R29" s="249"/>
      <c r="S29" s="269"/>
      <c r="T29" s="249"/>
      <c r="U29" s="249"/>
      <c r="V29" s="250"/>
      <c r="W29" s="270"/>
      <c r="X29" s="269"/>
      <c r="Y29" s="249"/>
      <c r="Z29" s="249"/>
      <c r="AA29" s="271"/>
      <c r="AB29" s="42">
        <f t="shared" si="0"/>
        <v>0</v>
      </c>
      <c r="AC29" s="43" t="str">
        <f t="shared" si="1"/>
        <v>OK</v>
      </c>
    </row>
    <row r="30" spans="2:29" ht="28.5" customHeight="1" x14ac:dyDescent="0.15">
      <c r="B30" s="32">
        <v>23</v>
      </c>
      <c r="C30" s="248"/>
      <c r="D30" s="249"/>
      <c r="E30" s="250"/>
      <c r="F30" s="35">
        <f t="shared" si="2"/>
        <v>0</v>
      </c>
      <c r="G30" s="263"/>
      <c r="H30" s="264"/>
      <c r="I30" s="264"/>
      <c r="J30" s="265"/>
      <c r="K30" s="266"/>
      <c r="L30" s="264"/>
      <c r="M30" s="264"/>
      <c r="N30" s="267"/>
      <c r="O30" s="268"/>
      <c r="P30" s="249"/>
      <c r="Q30" s="249"/>
      <c r="R30" s="249"/>
      <c r="S30" s="269"/>
      <c r="T30" s="249"/>
      <c r="U30" s="249"/>
      <c r="V30" s="250"/>
      <c r="W30" s="270"/>
      <c r="X30" s="269"/>
      <c r="Y30" s="249"/>
      <c r="Z30" s="249"/>
      <c r="AA30" s="271"/>
      <c r="AB30" s="42">
        <f t="shared" si="0"/>
        <v>0</v>
      </c>
      <c r="AC30" s="43" t="str">
        <f t="shared" si="1"/>
        <v>OK</v>
      </c>
    </row>
    <row r="31" spans="2:29" ht="28.5" customHeight="1" x14ac:dyDescent="0.15">
      <c r="B31" s="32">
        <v>24</v>
      </c>
      <c r="C31" s="248"/>
      <c r="D31" s="249"/>
      <c r="E31" s="250"/>
      <c r="F31" s="35">
        <f t="shared" si="2"/>
        <v>0</v>
      </c>
      <c r="G31" s="263"/>
      <c r="H31" s="264"/>
      <c r="I31" s="264"/>
      <c r="J31" s="265"/>
      <c r="K31" s="266"/>
      <c r="L31" s="264"/>
      <c r="M31" s="264"/>
      <c r="N31" s="267"/>
      <c r="O31" s="268"/>
      <c r="P31" s="249"/>
      <c r="Q31" s="249"/>
      <c r="R31" s="249"/>
      <c r="S31" s="269"/>
      <c r="T31" s="249"/>
      <c r="U31" s="249"/>
      <c r="V31" s="250"/>
      <c r="W31" s="270"/>
      <c r="X31" s="269"/>
      <c r="Y31" s="249"/>
      <c r="Z31" s="249"/>
      <c r="AA31" s="271"/>
      <c r="AB31" s="42">
        <f t="shared" si="0"/>
        <v>0</v>
      </c>
      <c r="AC31" s="43" t="str">
        <f t="shared" si="1"/>
        <v>OK</v>
      </c>
    </row>
    <row r="32" spans="2:29" ht="28.5" customHeight="1" x14ac:dyDescent="0.15">
      <c r="B32" s="32">
        <v>25</v>
      </c>
      <c r="C32" s="248"/>
      <c r="D32" s="249"/>
      <c r="E32" s="250"/>
      <c r="F32" s="35">
        <f t="shared" si="2"/>
        <v>0</v>
      </c>
      <c r="G32" s="263"/>
      <c r="H32" s="264"/>
      <c r="I32" s="264"/>
      <c r="J32" s="265"/>
      <c r="K32" s="266"/>
      <c r="L32" s="264"/>
      <c r="M32" s="264"/>
      <c r="N32" s="267"/>
      <c r="O32" s="268"/>
      <c r="P32" s="249"/>
      <c r="Q32" s="249"/>
      <c r="R32" s="249"/>
      <c r="S32" s="269"/>
      <c r="T32" s="249"/>
      <c r="U32" s="249"/>
      <c r="V32" s="250"/>
      <c r="W32" s="270"/>
      <c r="X32" s="269"/>
      <c r="Y32" s="249"/>
      <c r="Z32" s="249"/>
      <c r="AA32" s="271"/>
      <c r="AB32" s="42">
        <f t="shared" si="0"/>
        <v>0</v>
      </c>
      <c r="AC32" s="43" t="str">
        <f t="shared" si="1"/>
        <v>OK</v>
      </c>
    </row>
    <row r="33" spans="2:29" ht="28.5" customHeight="1" x14ac:dyDescent="0.15">
      <c r="B33" s="32">
        <v>26</v>
      </c>
      <c r="C33" s="248"/>
      <c r="D33" s="249"/>
      <c r="E33" s="250"/>
      <c r="F33" s="35">
        <f t="shared" si="2"/>
        <v>0</v>
      </c>
      <c r="G33" s="263"/>
      <c r="H33" s="264"/>
      <c r="I33" s="264"/>
      <c r="J33" s="265"/>
      <c r="K33" s="266"/>
      <c r="L33" s="264"/>
      <c r="M33" s="264"/>
      <c r="N33" s="267"/>
      <c r="O33" s="268"/>
      <c r="P33" s="249"/>
      <c r="Q33" s="249"/>
      <c r="R33" s="249"/>
      <c r="S33" s="269"/>
      <c r="T33" s="249"/>
      <c r="U33" s="249"/>
      <c r="V33" s="250"/>
      <c r="W33" s="270"/>
      <c r="X33" s="269"/>
      <c r="Y33" s="249"/>
      <c r="Z33" s="249"/>
      <c r="AA33" s="271"/>
      <c r="AB33" s="42">
        <f t="shared" si="0"/>
        <v>0</v>
      </c>
      <c r="AC33" s="43" t="str">
        <f t="shared" si="1"/>
        <v>OK</v>
      </c>
    </row>
    <row r="34" spans="2:29" ht="28.5" customHeight="1" x14ac:dyDescent="0.15">
      <c r="B34" s="32">
        <v>27</v>
      </c>
      <c r="C34" s="248"/>
      <c r="D34" s="249"/>
      <c r="E34" s="250"/>
      <c r="F34" s="35">
        <f t="shared" si="2"/>
        <v>0</v>
      </c>
      <c r="G34" s="263"/>
      <c r="H34" s="264"/>
      <c r="I34" s="264"/>
      <c r="J34" s="265"/>
      <c r="K34" s="266"/>
      <c r="L34" s="264"/>
      <c r="M34" s="264"/>
      <c r="N34" s="267"/>
      <c r="O34" s="268"/>
      <c r="P34" s="249"/>
      <c r="Q34" s="249"/>
      <c r="R34" s="249"/>
      <c r="S34" s="269"/>
      <c r="T34" s="249"/>
      <c r="U34" s="249"/>
      <c r="V34" s="250"/>
      <c r="W34" s="270"/>
      <c r="X34" s="269"/>
      <c r="Y34" s="249"/>
      <c r="Z34" s="249"/>
      <c r="AA34" s="271"/>
      <c r="AB34" s="42">
        <f t="shared" si="0"/>
        <v>0</v>
      </c>
      <c r="AC34" s="43" t="str">
        <f t="shared" si="1"/>
        <v>OK</v>
      </c>
    </row>
    <row r="35" spans="2:29" ht="28.5" customHeight="1" x14ac:dyDescent="0.15">
      <c r="B35" s="32">
        <v>28</v>
      </c>
      <c r="C35" s="248"/>
      <c r="D35" s="249"/>
      <c r="E35" s="250"/>
      <c r="F35" s="35">
        <f t="shared" si="2"/>
        <v>0</v>
      </c>
      <c r="G35" s="263"/>
      <c r="H35" s="264"/>
      <c r="I35" s="264"/>
      <c r="J35" s="265"/>
      <c r="K35" s="266"/>
      <c r="L35" s="264"/>
      <c r="M35" s="264"/>
      <c r="N35" s="267"/>
      <c r="O35" s="268"/>
      <c r="P35" s="249"/>
      <c r="Q35" s="249"/>
      <c r="R35" s="249"/>
      <c r="S35" s="269"/>
      <c r="T35" s="249"/>
      <c r="U35" s="249"/>
      <c r="V35" s="250"/>
      <c r="W35" s="270"/>
      <c r="X35" s="269"/>
      <c r="Y35" s="249"/>
      <c r="Z35" s="249"/>
      <c r="AA35" s="271"/>
      <c r="AB35" s="42">
        <f t="shared" si="0"/>
        <v>0</v>
      </c>
      <c r="AC35" s="43" t="str">
        <f t="shared" si="1"/>
        <v>OK</v>
      </c>
    </row>
    <row r="36" spans="2:29" ht="28.5" customHeight="1" x14ac:dyDescent="0.15">
      <c r="B36" s="32">
        <v>29</v>
      </c>
      <c r="C36" s="248"/>
      <c r="D36" s="249"/>
      <c r="E36" s="250"/>
      <c r="F36" s="35">
        <f t="shared" si="2"/>
        <v>0</v>
      </c>
      <c r="G36" s="263"/>
      <c r="H36" s="264"/>
      <c r="I36" s="264"/>
      <c r="J36" s="265"/>
      <c r="K36" s="266"/>
      <c r="L36" s="264"/>
      <c r="M36" s="264"/>
      <c r="N36" s="267"/>
      <c r="O36" s="268"/>
      <c r="P36" s="249"/>
      <c r="Q36" s="283"/>
      <c r="R36" s="249"/>
      <c r="S36" s="269"/>
      <c r="T36" s="249"/>
      <c r="U36" s="249"/>
      <c r="V36" s="250"/>
      <c r="W36" s="270"/>
      <c r="X36" s="269"/>
      <c r="Y36" s="249"/>
      <c r="Z36" s="249"/>
      <c r="AA36" s="271"/>
      <c r="AB36" s="42">
        <f t="shared" si="0"/>
        <v>0</v>
      </c>
      <c r="AC36" s="43" t="str">
        <f t="shared" si="1"/>
        <v>OK</v>
      </c>
    </row>
    <row r="37" spans="2:29" ht="28.5" customHeight="1" thickBot="1" x14ac:dyDescent="0.2">
      <c r="B37" s="44">
        <v>30</v>
      </c>
      <c r="C37" s="251"/>
      <c r="D37" s="252"/>
      <c r="E37" s="253"/>
      <c r="F37" s="35">
        <f t="shared" si="2"/>
        <v>0</v>
      </c>
      <c r="G37" s="272"/>
      <c r="H37" s="273"/>
      <c r="I37" s="273"/>
      <c r="J37" s="274"/>
      <c r="K37" s="275"/>
      <c r="L37" s="273"/>
      <c r="M37" s="273"/>
      <c r="N37" s="276"/>
      <c r="O37" s="277"/>
      <c r="P37" s="252"/>
      <c r="Q37" s="284"/>
      <c r="R37" s="252"/>
      <c r="S37" s="280"/>
      <c r="T37" s="252"/>
      <c r="U37" s="252"/>
      <c r="V37" s="253"/>
      <c r="W37" s="281"/>
      <c r="X37" s="280"/>
      <c r="Y37" s="252"/>
      <c r="Z37" s="252"/>
      <c r="AA37" s="282"/>
      <c r="AB37" s="69">
        <f t="shared" si="0"/>
        <v>0</v>
      </c>
      <c r="AC37" s="70" t="str">
        <f t="shared" si="1"/>
        <v>OK</v>
      </c>
    </row>
    <row r="38" spans="2:29" ht="28.5" customHeight="1" thickBot="1" x14ac:dyDescent="0.2">
      <c r="B38" s="93" t="s">
        <v>16</v>
      </c>
      <c r="C38" s="71">
        <f t="shared" ref="C38:AA38" si="3">SUM(C8:C37)</f>
        <v>0</v>
      </c>
      <c r="D38" s="72">
        <f t="shared" si="3"/>
        <v>0</v>
      </c>
      <c r="E38" s="73">
        <f t="shared" si="3"/>
        <v>0</v>
      </c>
      <c r="F38" s="74">
        <f t="shared" si="3"/>
        <v>0</v>
      </c>
      <c r="G38" s="75">
        <f t="shared" si="3"/>
        <v>0</v>
      </c>
      <c r="H38" s="76">
        <f t="shared" si="3"/>
        <v>0</v>
      </c>
      <c r="I38" s="76">
        <f t="shared" si="3"/>
        <v>0</v>
      </c>
      <c r="J38" s="77">
        <f t="shared" si="3"/>
        <v>0</v>
      </c>
      <c r="K38" s="78">
        <f t="shared" si="3"/>
        <v>0</v>
      </c>
      <c r="L38" s="76">
        <f t="shared" si="3"/>
        <v>0</v>
      </c>
      <c r="M38" s="76">
        <f t="shared" si="3"/>
        <v>0</v>
      </c>
      <c r="N38" s="79">
        <f t="shared" si="3"/>
        <v>0</v>
      </c>
      <c r="O38" s="80">
        <f t="shared" si="3"/>
        <v>0</v>
      </c>
      <c r="P38" s="72">
        <f t="shared" si="3"/>
        <v>0</v>
      </c>
      <c r="Q38" s="80">
        <f t="shared" si="3"/>
        <v>0</v>
      </c>
      <c r="R38" s="81">
        <f t="shared" si="3"/>
        <v>0</v>
      </c>
      <c r="S38" s="72">
        <f t="shared" si="3"/>
        <v>0</v>
      </c>
      <c r="T38" s="72">
        <f t="shared" si="3"/>
        <v>0</v>
      </c>
      <c r="U38" s="72">
        <f t="shared" si="3"/>
        <v>0</v>
      </c>
      <c r="V38" s="73">
        <f t="shared" si="3"/>
        <v>0</v>
      </c>
      <c r="W38" s="105">
        <f t="shared" si="3"/>
        <v>0</v>
      </c>
      <c r="X38" s="116">
        <f t="shared" si="3"/>
        <v>0</v>
      </c>
      <c r="Y38" s="72">
        <f t="shared" si="3"/>
        <v>0</v>
      </c>
      <c r="Z38" s="72">
        <f t="shared" si="3"/>
        <v>0</v>
      </c>
      <c r="AA38" s="82">
        <f t="shared" si="3"/>
        <v>0</v>
      </c>
      <c r="AB38" s="83">
        <f t="shared" si="0"/>
        <v>0</v>
      </c>
      <c r="AC38" s="310" t="str">
        <f t="shared" si="1"/>
        <v>OK</v>
      </c>
    </row>
    <row r="39" spans="2:29" ht="28.5" customHeight="1" x14ac:dyDescent="0.15"/>
    <row r="40" spans="2:29" ht="28.5" customHeight="1" x14ac:dyDescent="0.15">
      <c r="AA40" s="288" t="str">
        <f>IF(AC40&lt;1,"","NGあり")</f>
        <v/>
      </c>
      <c r="AC40" s="287">
        <f>COUNTIF(AC8:AC37,"NG")</f>
        <v>0</v>
      </c>
    </row>
    <row r="41" spans="2:29" ht="28.5" customHeight="1" x14ac:dyDescent="0.15"/>
    <row r="42" spans="2:29" ht="28.5" customHeight="1" thickBot="1" x14ac:dyDescent="0.2">
      <c r="G42" t="s">
        <v>17</v>
      </c>
    </row>
    <row r="43" spans="2:29" ht="28.5" customHeight="1" thickBot="1" x14ac:dyDescent="0.2">
      <c r="G43" s="364"/>
      <c r="H43" s="365"/>
      <c r="I43" s="366"/>
      <c r="J43" s="367"/>
      <c r="K43" s="96" t="s">
        <v>18</v>
      </c>
      <c r="L43" s="97" t="s">
        <v>19</v>
      </c>
      <c r="M43" s="98" t="s">
        <v>20</v>
      </c>
      <c r="N43" s="368"/>
      <c r="O43" s="368"/>
      <c r="P43" s="368"/>
      <c r="Q43" s="368"/>
      <c r="R43" s="368"/>
      <c r="S43" s="368"/>
      <c r="T43" s="368"/>
      <c r="U43" s="369"/>
    </row>
    <row r="44" spans="2:29" ht="28.5" customHeight="1" thickTop="1" x14ac:dyDescent="0.15">
      <c r="G44" s="370" t="s">
        <v>21</v>
      </c>
      <c r="H44" s="373" t="s">
        <v>22</v>
      </c>
      <c r="I44" s="374"/>
      <c r="J44" s="375"/>
      <c r="K44" s="108">
        <v>400</v>
      </c>
      <c r="L44" s="87">
        <f>SUM(G38:J38)</f>
        <v>0</v>
      </c>
      <c r="M44" s="109">
        <f>K44*L44</f>
        <v>0</v>
      </c>
      <c r="N44" s="376" t="s">
        <v>136</v>
      </c>
      <c r="O44" s="376"/>
      <c r="P44" s="376"/>
      <c r="Q44" s="376"/>
      <c r="R44" s="376"/>
      <c r="S44" s="376"/>
      <c r="T44" s="376"/>
      <c r="U44" s="377"/>
    </row>
    <row r="45" spans="2:29" ht="28.5" customHeight="1" x14ac:dyDescent="0.15">
      <c r="G45" s="371"/>
      <c r="H45" s="317" t="s">
        <v>23</v>
      </c>
      <c r="I45" s="318"/>
      <c r="J45" s="319"/>
      <c r="K45" s="107">
        <v>800</v>
      </c>
      <c r="L45" s="88">
        <f>SUM(K38:N38,W38:AA38)</f>
        <v>0</v>
      </c>
      <c r="M45" s="110">
        <f>K45*L45</f>
        <v>0</v>
      </c>
      <c r="N45" s="315" t="s">
        <v>64</v>
      </c>
      <c r="O45" s="315"/>
      <c r="P45" s="315"/>
      <c r="Q45" s="315"/>
      <c r="R45" s="315"/>
      <c r="S45" s="315"/>
      <c r="T45" s="315"/>
      <c r="U45" s="316"/>
    </row>
    <row r="46" spans="2:29" ht="28.5" customHeight="1" x14ac:dyDescent="0.15">
      <c r="G46" s="371"/>
      <c r="H46" s="317" t="s">
        <v>105</v>
      </c>
      <c r="I46" s="318"/>
      <c r="J46" s="319"/>
      <c r="K46" s="107">
        <v>150</v>
      </c>
      <c r="L46" s="88">
        <f>SUM(H38,L38,T38,Y38)</f>
        <v>0</v>
      </c>
      <c r="M46" s="110">
        <f>K46*L46</f>
        <v>0</v>
      </c>
      <c r="N46" s="315" t="s">
        <v>53</v>
      </c>
      <c r="O46" s="315"/>
      <c r="P46" s="315"/>
      <c r="Q46" s="315"/>
      <c r="R46" s="315"/>
      <c r="S46" s="315"/>
      <c r="T46" s="315"/>
      <c r="U46" s="316"/>
    </row>
    <row r="47" spans="2:29" ht="28.5" customHeight="1" x14ac:dyDescent="0.15">
      <c r="G47" s="371"/>
      <c r="H47" s="318" t="s">
        <v>106</v>
      </c>
      <c r="I47" s="324"/>
      <c r="J47" s="325"/>
      <c r="K47" s="107">
        <v>300</v>
      </c>
      <c r="L47" s="88">
        <f>SUM(I38,M38,U38,Z38)</f>
        <v>0</v>
      </c>
      <c r="M47" s="110">
        <f t="shared" ref="M47:M48" si="4">K47*L47</f>
        <v>0</v>
      </c>
      <c r="N47" s="315" t="s">
        <v>54</v>
      </c>
      <c r="O47" s="315"/>
      <c r="P47" s="315"/>
      <c r="Q47" s="315"/>
      <c r="R47" s="315"/>
      <c r="S47" s="315"/>
      <c r="T47" s="315"/>
      <c r="U47" s="316"/>
    </row>
    <row r="48" spans="2:29" ht="28.5" customHeight="1" x14ac:dyDescent="0.15">
      <c r="G48" s="371"/>
      <c r="H48" s="318" t="s">
        <v>107</v>
      </c>
      <c r="I48" s="324"/>
      <c r="J48" s="325"/>
      <c r="K48" s="107">
        <v>450</v>
      </c>
      <c r="L48" s="88">
        <f>SUM(J38,N38,V38,AA38)</f>
        <v>0</v>
      </c>
      <c r="M48" s="110">
        <f t="shared" si="4"/>
        <v>0</v>
      </c>
      <c r="N48" s="315" t="s">
        <v>55</v>
      </c>
      <c r="O48" s="315"/>
      <c r="P48" s="315"/>
      <c r="Q48" s="315"/>
      <c r="R48" s="315"/>
      <c r="S48" s="315"/>
      <c r="T48" s="315"/>
      <c r="U48" s="316"/>
    </row>
    <row r="49" spans="7:28" s="160" customFormat="1" ht="28.5" customHeight="1" x14ac:dyDescent="0.15">
      <c r="G49" s="371"/>
      <c r="H49" s="356" t="s">
        <v>108</v>
      </c>
      <c r="I49" s="357"/>
      <c r="J49" s="358"/>
      <c r="K49" s="147">
        <v>100</v>
      </c>
      <c r="L49" s="162">
        <f>SUM(P38)</f>
        <v>0</v>
      </c>
      <c r="M49" s="163">
        <f>K49*L49</f>
        <v>0</v>
      </c>
      <c r="N49" s="413" t="s">
        <v>56</v>
      </c>
      <c r="O49" s="413"/>
      <c r="P49" s="413"/>
      <c r="Q49" s="413"/>
      <c r="R49" s="413"/>
      <c r="S49" s="413"/>
      <c r="T49" s="413"/>
      <c r="U49" s="414"/>
      <c r="W49"/>
      <c r="X49"/>
      <c r="AB49" s="164"/>
    </row>
    <row r="50" spans="7:28" s="160" customFormat="1" ht="28.5" customHeight="1" x14ac:dyDescent="0.15">
      <c r="G50" s="371"/>
      <c r="H50" s="356" t="s">
        <v>109</v>
      </c>
      <c r="I50" s="357"/>
      <c r="J50" s="358"/>
      <c r="K50" s="147">
        <v>200</v>
      </c>
      <c r="L50" s="162">
        <f>SUM(Q38)</f>
        <v>0</v>
      </c>
      <c r="M50" s="163">
        <f t="shared" ref="M50:M51" si="5">K50*L50</f>
        <v>0</v>
      </c>
      <c r="N50" s="413" t="s">
        <v>57</v>
      </c>
      <c r="O50" s="413"/>
      <c r="P50" s="413"/>
      <c r="Q50" s="413"/>
      <c r="R50" s="413"/>
      <c r="S50" s="413"/>
      <c r="T50" s="413"/>
      <c r="U50" s="414"/>
      <c r="W50"/>
      <c r="X50"/>
      <c r="AB50" s="164"/>
    </row>
    <row r="51" spans="7:28" s="160" customFormat="1" ht="28.5" customHeight="1" x14ac:dyDescent="0.15">
      <c r="G51" s="371"/>
      <c r="H51" s="356" t="s">
        <v>110</v>
      </c>
      <c r="I51" s="357"/>
      <c r="J51" s="358"/>
      <c r="K51" s="147">
        <v>300</v>
      </c>
      <c r="L51" s="162">
        <f>SUM(R38)</f>
        <v>0</v>
      </c>
      <c r="M51" s="163">
        <f t="shared" si="5"/>
        <v>0</v>
      </c>
      <c r="N51" s="416" t="s">
        <v>58</v>
      </c>
      <c r="O51" s="417"/>
      <c r="P51" s="417"/>
      <c r="Q51" s="417"/>
      <c r="R51" s="417"/>
      <c r="S51" s="417"/>
      <c r="T51" s="417"/>
      <c r="U51" s="418"/>
      <c r="W51"/>
      <c r="X51"/>
      <c r="AB51" s="164"/>
    </row>
    <row r="52" spans="7:28" s="160" customFormat="1" ht="28.5" customHeight="1" x14ac:dyDescent="0.15">
      <c r="G52" s="371"/>
      <c r="H52" s="357" t="s">
        <v>132</v>
      </c>
      <c r="I52" s="449"/>
      <c r="J52" s="450"/>
      <c r="K52" s="146">
        <v>400</v>
      </c>
      <c r="L52" s="166">
        <f>SUM(O38:R38)</f>
        <v>0</v>
      </c>
      <c r="M52" s="167">
        <f>K52*L52</f>
        <v>0</v>
      </c>
      <c r="N52" s="421" t="s">
        <v>134</v>
      </c>
      <c r="O52" s="413"/>
      <c r="P52" s="413"/>
      <c r="Q52" s="413"/>
      <c r="R52" s="413"/>
      <c r="S52" s="413"/>
      <c r="T52" s="413"/>
      <c r="U52" s="414"/>
      <c r="W52"/>
      <c r="X52"/>
      <c r="AB52" s="164"/>
    </row>
    <row r="53" spans="7:28" s="160" customFormat="1" ht="28.5" customHeight="1" x14ac:dyDescent="0.15">
      <c r="G53" s="372"/>
      <c r="H53" s="451" t="s">
        <v>111</v>
      </c>
      <c r="I53" s="452"/>
      <c r="J53" s="453"/>
      <c r="K53" s="146">
        <v>800</v>
      </c>
      <c r="L53" s="166">
        <f>SUM(S38:V38)</f>
        <v>0</v>
      </c>
      <c r="M53" s="167">
        <f>K53*L53</f>
        <v>0</v>
      </c>
      <c r="N53" s="416" t="s">
        <v>59</v>
      </c>
      <c r="O53" s="417"/>
      <c r="P53" s="417"/>
      <c r="Q53" s="417"/>
      <c r="R53" s="417"/>
      <c r="S53" s="417"/>
      <c r="T53" s="417"/>
      <c r="U53" s="418"/>
      <c r="W53"/>
      <c r="X53"/>
      <c r="AB53" s="164"/>
    </row>
    <row r="54" spans="7:28" s="160" customFormat="1" ht="28.5" customHeight="1" x14ac:dyDescent="0.15">
      <c r="G54" s="454" t="s">
        <v>96</v>
      </c>
      <c r="H54" s="356" t="s">
        <v>112</v>
      </c>
      <c r="I54" s="357"/>
      <c r="J54" s="358"/>
      <c r="K54" s="146">
        <v>400</v>
      </c>
      <c r="L54" s="166">
        <f>SUM(O38)</f>
        <v>0</v>
      </c>
      <c r="M54" s="167">
        <f t="shared" ref="M54:M56" si="6">K54*L54</f>
        <v>0</v>
      </c>
      <c r="N54" s="416" t="s">
        <v>100</v>
      </c>
      <c r="O54" s="417"/>
      <c r="P54" s="417"/>
      <c r="Q54" s="417"/>
      <c r="R54" s="417"/>
      <c r="S54" s="417"/>
      <c r="T54" s="417"/>
      <c r="U54" s="418"/>
      <c r="W54"/>
      <c r="X54"/>
      <c r="AB54" s="164"/>
    </row>
    <row r="55" spans="7:28" s="160" customFormat="1" ht="28.5" customHeight="1" x14ac:dyDescent="0.15">
      <c r="G55" s="454"/>
      <c r="H55" s="356" t="s">
        <v>113</v>
      </c>
      <c r="I55" s="357"/>
      <c r="J55" s="358"/>
      <c r="K55" s="146">
        <v>300</v>
      </c>
      <c r="L55" s="166">
        <f>SUM(P38)</f>
        <v>0</v>
      </c>
      <c r="M55" s="167">
        <f t="shared" si="6"/>
        <v>0</v>
      </c>
      <c r="N55" s="435" t="s">
        <v>56</v>
      </c>
      <c r="O55" s="417"/>
      <c r="P55" s="417"/>
      <c r="Q55" s="417"/>
      <c r="R55" s="417"/>
      <c r="S55" s="417"/>
      <c r="T55" s="417"/>
      <c r="U55" s="418"/>
      <c r="W55"/>
      <c r="X55"/>
      <c r="AB55" s="164"/>
    </row>
    <row r="56" spans="7:28" s="160" customFormat="1" ht="28.5" customHeight="1" x14ac:dyDescent="0.15">
      <c r="G56" s="454"/>
      <c r="H56" s="356" t="s">
        <v>114</v>
      </c>
      <c r="I56" s="357"/>
      <c r="J56" s="358"/>
      <c r="K56" s="146">
        <v>200</v>
      </c>
      <c r="L56" s="166">
        <f>SUM(Q38)</f>
        <v>0</v>
      </c>
      <c r="M56" s="167">
        <f t="shared" si="6"/>
        <v>0</v>
      </c>
      <c r="N56" s="435" t="s">
        <v>57</v>
      </c>
      <c r="O56" s="417"/>
      <c r="P56" s="417"/>
      <c r="Q56" s="417"/>
      <c r="R56" s="417"/>
      <c r="S56" s="417"/>
      <c r="T56" s="417"/>
      <c r="U56" s="418"/>
      <c r="W56"/>
      <c r="X56"/>
      <c r="AB56" s="164"/>
    </row>
    <row r="57" spans="7:28" ht="28.5" customHeight="1" x14ac:dyDescent="0.15">
      <c r="G57" s="454"/>
      <c r="H57" s="317" t="s">
        <v>115</v>
      </c>
      <c r="I57" s="318"/>
      <c r="J57" s="319"/>
      <c r="K57" s="107">
        <v>100</v>
      </c>
      <c r="L57" s="89">
        <f>SUM(R38)</f>
        <v>0</v>
      </c>
      <c r="M57" s="112">
        <f>K57*L57</f>
        <v>0</v>
      </c>
      <c r="N57" s="385" t="s">
        <v>58</v>
      </c>
      <c r="O57" s="386"/>
      <c r="P57" s="386"/>
      <c r="Q57" s="386"/>
      <c r="R57" s="386"/>
      <c r="S57" s="386"/>
      <c r="T57" s="386"/>
      <c r="U57" s="387"/>
      <c r="AA57" s="4"/>
      <c r="AB57"/>
    </row>
    <row r="58" spans="7:28" ht="28.5" customHeight="1" thickBot="1" x14ac:dyDescent="0.2">
      <c r="G58" s="455"/>
      <c r="H58" s="317" t="s">
        <v>116</v>
      </c>
      <c r="I58" s="318"/>
      <c r="J58" s="319"/>
      <c r="K58" s="113">
        <v>200</v>
      </c>
      <c r="L58" s="114">
        <f>SUM(S38:V38,X38:AA38)</f>
        <v>0</v>
      </c>
      <c r="M58" s="115">
        <f>K58*L58</f>
        <v>0</v>
      </c>
      <c r="N58" s="388" t="s">
        <v>65</v>
      </c>
      <c r="O58" s="388"/>
      <c r="P58" s="388"/>
      <c r="Q58" s="388"/>
      <c r="R58" s="388"/>
      <c r="S58" s="388"/>
      <c r="T58" s="388"/>
      <c r="U58" s="389"/>
      <c r="V58" s="106"/>
    </row>
    <row r="59" spans="7:28" ht="28.5" customHeight="1" thickBot="1" x14ac:dyDescent="0.2">
      <c r="G59" s="311" t="s">
        <v>32</v>
      </c>
      <c r="H59" s="312"/>
      <c r="I59" s="312"/>
      <c r="J59" s="313"/>
      <c r="K59" s="90"/>
      <c r="L59" s="91"/>
      <c r="M59" s="92">
        <f>SUM(M44:M58)</f>
        <v>0</v>
      </c>
      <c r="N59" s="382"/>
      <c r="O59" s="382"/>
      <c r="P59" s="382"/>
      <c r="Q59" s="382"/>
      <c r="R59" s="382"/>
      <c r="S59" s="382"/>
      <c r="T59" s="382"/>
      <c r="U59" s="383"/>
    </row>
  </sheetData>
  <sheetProtection sheet="1" objects="1" scenarios="1"/>
  <mergeCells count="49">
    <mergeCell ref="N57:U57"/>
    <mergeCell ref="H58:J58"/>
    <mergeCell ref="N58:U58"/>
    <mergeCell ref="G59:J59"/>
    <mergeCell ref="N59:U59"/>
    <mergeCell ref="H53:J53"/>
    <mergeCell ref="N53:U53"/>
    <mergeCell ref="G54:G58"/>
    <mergeCell ref="H54:J54"/>
    <mergeCell ref="N54:U54"/>
    <mergeCell ref="H55:J55"/>
    <mergeCell ref="N55:U55"/>
    <mergeCell ref="H56:J56"/>
    <mergeCell ref="G44:G53"/>
    <mergeCell ref="H44:J44"/>
    <mergeCell ref="N44:U44"/>
    <mergeCell ref="H45:J45"/>
    <mergeCell ref="N56:U56"/>
    <mergeCell ref="H57:J57"/>
    <mergeCell ref="H49:J49"/>
    <mergeCell ref="N49:U49"/>
    <mergeCell ref="N46:U46"/>
    <mergeCell ref="H47:J47"/>
    <mergeCell ref="N47:U47"/>
    <mergeCell ref="H48:J48"/>
    <mergeCell ref="N48:U48"/>
    <mergeCell ref="B1:AB1"/>
    <mergeCell ref="X2:AB2"/>
    <mergeCell ref="B4:B7"/>
    <mergeCell ref="C4:F6"/>
    <mergeCell ref="K6:N6"/>
    <mergeCell ref="O6:V6"/>
    <mergeCell ref="W6:AA6"/>
    <mergeCell ref="H52:J52"/>
    <mergeCell ref="N52:U52"/>
    <mergeCell ref="AC4:AC7"/>
    <mergeCell ref="G5:N5"/>
    <mergeCell ref="O5:AA5"/>
    <mergeCell ref="AB5:AB7"/>
    <mergeCell ref="G6:J6"/>
    <mergeCell ref="G4:AB4"/>
    <mergeCell ref="N45:U45"/>
    <mergeCell ref="G43:J43"/>
    <mergeCell ref="N43:U43"/>
    <mergeCell ref="H50:J50"/>
    <mergeCell ref="N50:U50"/>
    <mergeCell ref="H51:J51"/>
    <mergeCell ref="N51:U51"/>
    <mergeCell ref="H46:J46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AC8:AC38"/>
  </dataValidations>
  <pageMargins left="0.25" right="0.25" top="0.75" bottom="0.75" header="0.3" footer="0.3"/>
  <pageSetup paperSize="9" scale="4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9"/>
  <sheetViews>
    <sheetView showZeros="0" view="pageBreakPreview" zoomScale="70" zoomScaleNormal="100" zoomScaleSheetLayoutView="70" workbookViewId="0">
      <pane ySplit="7" topLeftCell="A30" activePane="bottomLeft" state="frozen"/>
      <selection activeCell="W44" sqref="W44:X58"/>
      <selection pane="bottomLeft" activeCell="N41" sqref="N41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8" width="8.125" bestFit="1" customWidth="1"/>
    <col min="9" max="9" width="8.125" customWidth="1"/>
    <col min="10" max="10" width="9.125" bestFit="1" customWidth="1"/>
    <col min="11" max="12" width="8.125" bestFit="1" customWidth="1"/>
    <col min="13" max="13" width="8.125" customWidth="1"/>
    <col min="14" max="14" width="9.125" bestFit="1" customWidth="1"/>
    <col min="15" max="27" width="9.125" customWidth="1"/>
    <col min="28" max="28" width="4.625" style="4" bestFit="1" customWidth="1"/>
  </cols>
  <sheetData>
    <row r="1" spans="2:29" ht="34.5" customHeight="1" thickBot="1" x14ac:dyDescent="0.2">
      <c r="B1" s="400" t="s">
        <v>127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2:29" ht="26.25" customHeight="1" thickBot="1" x14ac:dyDescent="0.2">
      <c r="B2" s="186" t="s">
        <v>104</v>
      </c>
      <c r="C2" s="187">
        <v>5</v>
      </c>
      <c r="D2" s="187" t="s">
        <v>0</v>
      </c>
      <c r="E2" s="187">
        <v>6</v>
      </c>
      <c r="F2" s="188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2</v>
      </c>
      <c r="X2" s="401">
        <f>【通常・臨時休園用４月】実施状況!X2</f>
        <v>0</v>
      </c>
      <c r="Y2" s="401"/>
      <c r="Z2" s="401"/>
      <c r="AA2" s="401"/>
      <c r="AB2" s="402"/>
    </row>
    <row r="3" spans="2:29" ht="7.5" customHeight="1" thickBot="1" x14ac:dyDescent="0.2"/>
    <row r="4" spans="2:29" ht="28.5" customHeight="1" thickBot="1" x14ac:dyDescent="0.2">
      <c r="B4" s="330" t="s">
        <v>3</v>
      </c>
      <c r="C4" s="333" t="s">
        <v>4</v>
      </c>
      <c r="D4" s="334"/>
      <c r="E4" s="334"/>
      <c r="F4" s="335"/>
      <c r="G4" s="403" t="s">
        <v>5</v>
      </c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1"/>
      <c r="AC4" s="342" t="s">
        <v>6</v>
      </c>
    </row>
    <row r="5" spans="2:29" ht="28.5" customHeight="1" x14ac:dyDescent="0.15">
      <c r="B5" s="331"/>
      <c r="C5" s="336"/>
      <c r="D5" s="337"/>
      <c r="E5" s="337"/>
      <c r="F5" s="338"/>
      <c r="G5" s="345" t="s">
        <v>7</v>
      </c>
      <c r="H5" s="346"/>
      <c r="I5" s="346"/>
      <c r="J5" s="346"/>
      <c r="K5" s="346"/>
      <c r="L5" s="346"/>
      <c r="M5" s="347"/>
      <c r="N5" s="348"/>
      <c r="O5" s="349" t="s">
        <v>8</v>
      </c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1"/>
      <c r="AB5" s="352" t="s">
        <v>51</v>
      </c>
      <c r="AC5" s="343"/>
    </row>
    <row r="6" spans="2:29" ht="28.5" customHeight="1" x14ac:dyDescent="0.15">
      <c r="B6" s="331"/>
      <c r="C6" s="336"/>
      <c r="D6" s="337"/>
      <c r="E6" s="337"/>
      <c r="F6" s="338"/>
      <c r="G6" s="355" t="s">
        <v>9</v>
      </c>
      <c r="H6" s="356"/>
      <c r="I6" s="356"/>
      <c r="J6" s="356"/>
      <c r="K6" s="356" t="s">
        <v>10</v>
      </c>
      <c r="L6" s="356"/>
      <c r="M6" s="357"/>
      <c r="N6" s="358"/>
      <c r="O6" s="359" t="s">
        <v>9</v>
      </c>
      <c r="P6" s="360"/>
      <c r="Q6" s="360"/>
      <c r="R6" s="360"/>
      <c r="S6" s="360"/>
      <c r="T6" s="360"/>
      <c r="U6" s="360"/>
      <c r="V6" s="361"/>
      <c r="W6" s="362" t="s">
        <v>11</v>
      </c>
      <c r="X6" s="360"/>
      <c r="Y6" s="360"/>
      <c r="Z6" s="360"/>
      <c r="AA6" s="363"/>
      <c r="AB6" s="353"/>
      <c r="AC6" s="343"/>
    </row>
    <row r="7" spans="2:29" ht="37.15" customHeight="1" thickBot="1" x14ac:dyDescent="0.2">
      <c r="B7" s="332"/>
      <c r="C7" s="6" t="s">
        <v>12</v>
      </c>
      <c r="D7" s="7" t="s">
        <v>13</v>
      </c>
      <c r="E7" s="8" t="s">
        <v>14</v>
      </c>
      <c r="F7" s="9" t="s">
        <v>15</v>
      </c>
      <c r="G7" s="198" t="s">
        <v>117</v>
      </c>
      <c r="H7" s="199" t="s">
        <v>118</v>
      </c>
      <c r="I7" s="199" t="s">
        <v>119</v>
      </c>
      <c r="J7" s="200" t="s">
        <v>120</v>
      </c>
      <c r="K7" s="13" t="s">
        <v>93</v>
      </c>
      <c r="L7" s="11" t="s">
        <v>37</v>
      </c>
      <c r="M7" s="11" t="s">
        <v>38</v>
      </c>
      <c r="N7" s="14" t="s">
        <v>39</v>
      </c>
      <c r="O7" s="15" t="s">
        <v>94</v>
      </c>
      <c r="P7" s="16" t="s">
        <v>40</v>
      </c>
      <c r="Q7" s="16" t="s">
        <v>41</v>
      </c>
      <c r="R7" s="16" t="s">
        <v>42</v>
      </c>
      <c r="S7" s="17" t="s">
        <v>43</v>
      </c>
      <c r="T7" s="16" t="s">
        <v>44</v>
      </c>
      <c r="U7" s="16" t="s">
        <v>45</v>
      </c>
      <c r="V7" s="18" t="s">
        <v>46</v>
      </c>
      <c r="W7" s="100" t="s">
        <v>95</v>
      </c>
      <c r="X7" s="17" t="s">
        <v>47</v>
      </c>
      <c r="Y7" s="16" t="s">
        <v>48</v>
      </c>
      <c r="Z7" s="16" t="s">
        <v>49</v>
      </c>
      <c r="AA7" s="19" t="s">
        <v>50</v>
      </c>
      <c r="AB7" s="354"/>
      <c r="AC7" s="344"/>
    </row>
    <row r="8" spans="2:29" ht="28.5" customHeight="1" thickTop="1" x14ac:dyDescent="0.15">
      <c r="B8" s="20">
        <v>1</v>
      </c>
      <c r="C8" s="245"/>
      <c r="D8" s="246"/>
      <c r="E8" s="247"/>
      <c r="F8" s="23">
        <f>SUM(C8:E8)</f>
        <v>0</v>
      </c>
      <c r="G8" s="254"/>
      <c r="H8" s="255"/>
      <c r="I8" s="255"/>
      <c r="J8" s="256"/>
      <c r="K8" s="25"/>
      <c r="L8" s="24"/>
      <c r="M8" s="24"/>
      <c r="N8" s="26"/>
      <c r="O8" s="27"/>
      <c r="P8" s="21"/>
      <c r="Q8" s="21"/>
      <c r="R8" s="21"/>
      <c r="S8" s="28"/>
      <c r="T8" s="21"/>
      <c r="U8" s="21"/>
      <c r="V8" s="22"/>
      <c r="W8" s="101"/>
      <c r="X8" s="28"/>
      <c r="Y8" s="21"/>
      <c r="Z8" s="21"/>
      <c r="AA8" s="29"/>
      <c r="AB8" s="30">
        <f t="shared" ref="AB8:AB38" si="0">SUM(G8:AA8)</f>
        <v>0</v>
      </c>
      <c r="AC8" s="31" t="str">
        <f t="shared" ref="AC8:AC38" si="1">IF(F8=AB8,"OK","NG")</f>
        <v>OK</v>
      </c>
    </row>
    <row r="9" spans="2:29" ht="28.5" customHeight="1" x14ac:dyDescent="0.15">
      <c r="B9" s="32">
        <v>2</v>
      </c>
      <c r="C9" s="248"/>
      <c r="D9" s="249"/>
      <c r="E9" s="250"/>
      <c r="F9" s="35">
        <f>SUM(C9:E9)</f>
        <v>0</v>
      </c>
      <c r="G9" s="263"/>
      <c r="H9" s="264"/>
      <c r="I9" s="264"/>
      <c r="J9" s="265"/>
      <c r="K9" s="37"/>
      <c r="L9" s="36"/>
      <c r="M9" s="36"/>
      <c r="N9" s="38"/>
      <c r="O9" s="39"/>
      <c r="P9" s="33"/>
      <c r="Q9" s="33"/>
      <c r="R9" s="33"/>
      <c r="S9" s="40"/>
      <c r="T9" s="33"/>
      <c r="U9" s="33"/>
      <c r="V9" s="34"/>
      <c r="W9" s="102"/>
      <c r="X9" s="40"/>
      <c r="Y9" s="33"/>
      <c r="Z9" s="33"/>
      <c r="AA9" s="41"/>
      <c r="AB9" s="42">
        <f t="shared" si="0"/>
        <v>0</v>
      </c>
      <c r="AC9" s="43" t="str">
        <f t="shared" si="1"/>
        <v>OK</v>
      </c>
    </row>
    <row r="10" spans="2:29" ht="28.5" customHeight="1" x14ac:dyDescent="0.15">
      <c r="B10" s="44">
        <v>3</v>
      </c>
      <c r="C10" s="251"/>
      <c r="D10" s="252"/>
      <c r="E10" s="253"/>
      <c r="F10" s="35">
        <f t="shared" ref="F10:F37" si="2">SUM(C10:E10)</f>
        <v>0</v>
      </c>
      <c r="G10" s="272"/>
      <c r="H10" s="273"/>
      <c r="I10" s="273"/>
      <c r="J10" s="274"/>
      <c r="K10" s="48"/>
      <c r="L10" s="47"/>
      <c r="M10" s="47"/>
      <c r="N10" s="49"/>
      <c r="O10" s="50"/>
      <c r="P10" s="51"/>
      <c r="Q10" s="52"/>
      <c r="R10" s="45"/>
      <c r="S10" s="53"/>
      <c r="T10" s="45"/>
      <c r="U10" s="45"/>
      <c r="V10" s="46"/>
      <c r="W10" s="103"/>
      <c r="X10" s="53"/>
      <c r="Y10" s="45"/>
      <c r="Z10" s="45"/>
      <c r="AA10" s="54"/>
      <c r="AB10" s="42">
        <f t="shared" si="0"/>
        <v>0</v>
      </c>
      <c r="AC10" s="43" t="str">
        <f t="shared" si="1"/>
        <v>OK</v>
      </c>
    </row>
    <row r="11" spans="2:29" ht="28.5" customHeight="1" x14ac:dyDescent="0.15">
      <c r="B11" s="32">
        <v>4</v>
      </c>
      <c r="C11" s="248"/>
      <c r="D11" s="249"/>
      <c r="E11" s="250"/>
      <c r="F11" s="35">
        <f t="shared" si="2"/>
        <v>0</v>
      </c>
      <c r="G11" s="263"/>
      <c r="H11" s="264"/>
      <c r="I11" s="264"/>
      <c r="J11" s="265"/>
      <c r="K11" s="37"/>
      <c r="L11" s="36"/>
      <c r="M11" s="36"/>
      <c r="N11" s="38"/>
      <c r="O11" s="39"/>
      <c r="P11" s="33"/>
      <c r="Q11" s="55"/>
      <c r="R11" s="33"/>
      <c r="S11" s="40"/>
      <c r="T11" s="33"/>
      <c r="U11" s="33"/>
      <c r="V11" s="34"/>
      <c r="W11" s="102"/>
      <c r="X11" s="40"/>
      <c r="Y11" s="33"/>
      <c r="Z11" s="33"/>
      <c r="AA11" s="41"/>
      <c r="AB11" s="42">
        <f t="shared" si="0"/>
        <v>0</v>
      </c>
      <c r="AC11" s="43" t="str">
        <f t="shared" si="1"/>
        <v>OK</v>
      </c>
    </row>
    <row r="12" spans="2:29" ht="28.5" customHeight="1" x14ac:dyDescent="0.15">
      <c r="B12" s="32">
        <v>5</v>
      </c>
      <c r="C12" s="248"/>
      <c r="D12" s="249"/>
      <c r="E12" s="250"/>
      <c r="F12" s="35">
        <f t="shared" si="2"/>
        <v>0</v>
      </c>
      <c r="G12" s="263"/>
      <c r="H12" s="264"/>
      <c r="I12" s="264"/>
      <c r="J12" s="265"/>
      <c r="K12" s="37"/>
      <c r="L12" s="36"/>
      <c r="M12" s="36"/>
      <c r="N12" s="38"/>
      <c r="O12" s="39"/>
      <c r="P12" s="33"/>
      <c r="Q12" s="55"/>
      <c r="R12" s="33"/>
      <c r="S12" s="40"/>
      <c r="T12" s="33"/>
      <c r="U12" s="33"/>
      <c r="V12" s="34"/>
      <c r="W12" s="102"/>
      <c r="X12" s="40"/>
      <c r="Y12" s="33"/>
      <c r="Z12" s="33"/>
      <c r="AA12" s="41"/>
      <c r="AB12" s="42">
        <f t="shared" si="0"/>
        <v>0</v>
      </c>
      <c r="AC12" s="43" t="str">
        <f t="shared" si="1"/>
        <v>OK</v>
      </c>
    </row>
    <row r="13" spans="2:29" ht="28.5" customHeight="1" x14ac:dyDescent="0.15">
      <c r="B13" s="32">
        <v>6</v>
      </c>
      <c r="C13" s="248"/>
      <c r="D13" s="249"/>
      <c r="E13" s="250"/>
      <c r="F13" s="35">
        <f t="shared" si="2"/>
        <v>0</v>
      </c>
      <c r="G13" s="263"/>
      <c r="H13" s="264"/>
      <c r="I13" s="264"/>
      <c r="J13" s="265"/>
      <c r="K13" s="37"/>
      <c r="L13" s="36"/>
      <c r="M13" s="36"/>
      <c r="N13" s="38"/>
      <c r="O13" s="39"/>
      <c r="P13" s="33"/>
      <c r="Q13" s="55"/>
      <c r="R13" s="33"/>
      <c r="S13" s="40"/>
      <c r="T13" s="33"/>
      <c r="U13" s="33"/>
      <c r="V13" s="34"/>
      <c r="W13" s="102"/>
      <c r="X13" s="40"/>
      <c r="Y13" s="33"/>
      <c r="Z13" s="33"/>
      <c r="AA13" s="41"/>
      <c r="AB13" s="42">
        <f t="shared" si="0"/>
        <v>0</v>
      </c>
      <c r="AC13" s="43" t="str">
        <f t="shared" si="1"/>
        <v>OK</v>
      </c>
    </row>
    <row r="14" spans="2:29" ht="28.5" customHeight="1" x14ac:dyDescent="0.15">
      <c r="B14" s="32">
        <v>7</v>
      </c>
      <c r="C14" s="248"/>
      <c r="D14" s="249"/>
      <c r="E14" s="250"/>
      <c r="F14" s="35">
        <f t="shared" si="2"/>
        <v>0</v>
      </c>
      <c r="G14" s="263"/>
      <c r="H14" s="264"/>
      <c r="I14" s="264"/>
      <c r="J14" s="265"/>
      <c r="K14" s="37"/>
      <c r="L14" s="36"/>
      <c r="M14" s="36"/>
      <c r="N14" s="38"/>
      <c r="O14" s="39"/>
      <c r="P14" s="33"/>
      <c r="Q14" s="55"/>
      <c r="R14" s="33"/>
      <c r="S14" s="40"/>
      <c r="T14" s="33"/>
      <c r="U14" s="33"/>
      <c r="V14" s="34"/>
      <c r="W14" s="102"/>
      <c r="X14" s="40"/>
      <c r="Y14" s="33"/>
      <c r="Z14" s="33"/>
      <c r="AA14" s="41"/>
      <c r="AB14" s="42">
        <f t="shared" si="0"/>
        <v>0</v>
      </c>
      <c r="AC14" s="43" t="str">
        <f t="shared" si="1"/>
        <v>OK</v>
      </c>
    </row>
    <row r="15" spans="2:29" ht="28.5" customHeight="1" x14ac:dyDescent="0.15">
      <c r="B15" s="32">
        <v>8</v>
      </c>
      <c r="C15" s="248"/>
      <c r="D15" s="249"/>
      <c r="E15" s="250"/>
      <c r="F15" s="35">
        <f t="shared" si="2"/>
        <v>0</v>
      </c>
      <c r="G15" s="263"/>
      <c r="H15" s="264"/>
      <c r="I15" s="264"/>
      <c r="J15" s="265"/>
      <c r="K15" s="37"/>
      <c r="L15" s="36"/>
      <c r="M15" s="36"/>
      <c r="N15" s="38"/>
      <c r="O15" s="39"/>
      <c r="P15" s="33"/>
      <c r="Q15" s="55"/>
      <c r="R15" s="33"/>
      <c r="S15" s="40"/>
      <c r="T15" s="33"/>
      <c r="U15" s="33"/>
      <c r="V15" s="34"/>
      <c r="W15" s="102"/>
      <c r="X15" s="40"/>
      <c r="Y15" s="33"/>
      <c r="Z15" s="33"/>
      <c r="AA15" s="41"/>
      <c r="AB15" s="42">
        <f t="shared" si="0"/>
        <v>0</v>
      </c>
      <c r="AC15" s="43" t="str">
        <f t="shared" si="1"/>
        <v>OK</v>
      </c>
    </row>
    <row r="16" spans="2:29" ht="28.5" customHeight="1" x14ac:dyDescent="0.15">
      <c r="B16" s="32">
        <v>9</v>
      </c>
      <c r="C16" s="248"/>
      <c r="D16" s="249"/>
      <c r="E16" s="250"/>
      <c r="F16" s="35">
        <f t="shared" si="2"/>
        <v>0</v>
      </c>
      <c r="G16" s="263"/>
      <c r="H16" s="264"/>
      <c r="I16" s="264"/>
      <c r="J16" s="265"/>
      <c r="K16" s="37"/>
      <c r="L16" s="36"/>
      <c r="M16" s="36"/>
      <c r="N16" s="38"/>
      <c r="O16" s="39"/>
      <c r="P16" s="33"/>
      <c r="Q16" s="55"/>
      <c r="R16" s="33"/>
      <c r="S16" s="40"/>
      <c r="T16" s="33"/>
      <c r="U16" s="33"/>
      <c r="V16" s="34"/>
      <c r="W16" s="102"/>
      <c r="X16" s="40"/>
      <c r="Y16" s="33"/>
      <c r="Z16" s="33"/>
      <c r="AA16" s="41"/>
      <c r="AB16" s="42">
        <f t="shared" si="0"/>
        <v>0</v>
      </c>
      <c r="AC16" s="43" t="str">
        <f t="shared" si="1"/>
        <v>OK</v>
      </c>
    </row>
    <row r="17" spans="2:29" ht="28.5" customHeight="1" x14ac:dyDescent="0.15">
      <c r="B17" s="32">
        <v>10</v>
      </c>
      <c r="C17" s="248"/>
      <c r="D17" s="249"/>
      <c r="E17" s="250"/>
      <c r="F17" s="35">
        <f t="shared" si="2"/>
        <v>0</v>
      </c>
      <c r="G17" s="263"/>
      <c r="H17" s="264"/>
      <c r="I17" s="264"/>
      <c r="J17" s="265"/>
      <c r="K17" s="37"/>
      <c r="L17" s="36"/>
      <c r="M17" s="36"/>
      <c r="N17" s="38"/>
      <c r="O17" s="39"/>
      <c r="P17" s="33"/>
      <c r="Q17" s="55"/>
      <c r="R17" s="33"/>
      <c r="S17" s="40"/>
      <c r="T17" s="33"/>
      <c r="U17" s="33"/>
      <c r="V17" s="34"/>
      <c r="W17" s="102"/>
      <c r="X17" s="40"/>
      <c r="Y17" s="33"/>
      <c r="Z17" s="33"/>
      <c r="AA17" s="41"/>
      <c r="AB17" s="42">
        <f t="shared" si="0"/>
        <v>0</v>
      </c>
      <c r="AC17" s="43" t="str">
        <f t="shared" si="1"/>
        <v>OK</v>
      </c>
    </row>
    <row r="18" spans="2:29" ht="28.5" customHeight="1" x14ac:dyDescent="0.15">
      <c r="B18" s="32">
        <v>11</v>
      </c>
      <c r="C18" s="248"/>
      <c r="D18" s="249"/>
      <c r="E18" s="250"/>
      <c r="F18" s="35">
        <f t="shared" si="2"/>
        <v>0</v>
      </c>
      <c r="G18" s="263"/>
      <c r="H18" s="264"/>
      <c r="I18" s="264"/>
      <c r="J18" s="265"/>
      <c r="K18" s="37"/>
      <c r="L18" s="36"/>
      <c r="M18" s="36"/>
      <c r="N18" s="38"/>
      <c r="O18" s="39"/>
      <c r="P18" s="33"/>
      <c r="Q18" s="55"/>
      <c r="R18" s="33"/>
      <c r="S18" s="40"/>
      <c r="T18" s="33"/>
      <c r="U18" s="33"/>
      <c r="V18" s="34"/>
      <c r="W18" s="102"/>
      <c r="X18" s="40"/>
      <c r="Y18" s="33"/>
      <c r="Z18" s="33"/>
      <c r="AA18" s="41"/>
      <c r="AB18" s="42">
        <f t="shared" si="0"/>
        <v>0</v>
      </c>
      <c r="AC18" s="43" t="str">
        <f t="shared" si="1"/>
        <v>OK</v>
      </c>
    </row>
    <row r="19" spans="2:29" ht="28.5" customHeight="1" x14ac:dyDescent="0.15">
      <c r="B19" s="32">
        <v>12</v>
      </c>
      <c r="C19" s="248"/>
      <c r="D19" s="249"/>
      <c r="E19" s="250"/>
      <c r="F19" s="35">
        <f t="shared" si="2"/>
        <v>0</v>
      </c>
      <c r="G19" s="263"/>
      <c r="H19" s="264"/>
      <c r="I19" s="264"/>
      <c r="J19" s="265"/>
      <c r="K19" s="37"/>
      <c r="L19" s="36"/>
      <c r="M19" s="36"/>
      <c r="N19" s="38"/>
      <c r="O19" s="39"/>
      <c r="P19" s="33"/>
      <c r="Q19" s="55"/>
      <c r="R19" s="33"/>
      <c r="S19" s="40"/>
      <c r="T19" s="33"/>
      <c r="U19" s="33"/>
      <c r="V19" s="34"/>
      <c r="W19" s="102"/>
      <c r="X19" s="40"/>
      <c r="Y19" s="33"/>
      <c r="Z19" s="33"/>
      <c r="AA19" s="41"/>
      <c r="AB19" s="42">
        <f t="shared" si="0"/>
        <v>0</v>
      </c>
      <c r="AC19" s="43" t="str">
        <f t="shared" si="1"/>
        <v>OK</v>
      </c>
    </row>
    <row r="20" spans="2:29" ht="28.5" customHeight="1" x14ac:dyDescent="0.15">
      <c r="B20" s="32">
        <v>13</v>
      </c>
      <c r="C20" s="248"/>
      <c r="D20" s="249"/>
      <c r="E20" s="250"/>
      <c r="F20" s="35">
        <f t="shared" si="2"/>
        <v>0</v>
      </c>
      <c r="G20" s="263"/>
      <c r="H20" s="264"/>
      <c r="I20" s="264"/>
      <c r="J20" s="265"/>
      <c r="K20" s="37"/>
      <c r="L20" s="36"/>
      <c r="M20" s="36"/>
      <c r="N20" s="38"/>
      <c r="O20" s="39"/>
      <c r="P20" s="33"/>
      <c r="Q20" s="55"/>
      <c r="R20" s="33"/>
      <c r="S20" s="40"/>
      <c r="T20" s="33"/>
      <c r="U20" s="33"/>
      <c r="V20" s="34"/>
      <c r="W20" s="102"/>
      <c r="X20" s="40"/>
      <c r="Y20" s="33"/>
      <c r="Z20" s="33"/>
      <c r="AA20" s="41"/>
      <c r="AB20" s="42">
        <f t="shared" si="0"/>
        <v>0</v>
      </c>
      <c r="AC20" s="43" t="str">
        <f t="shared" si="1"/>
        <v>OK</v>
      </c>
    </row>
    <row r="21" spans="2:29" ht="28.5" customHeight="1" x14ac:dyDescent="0.15">
      <c r="B21" s="32">
        <v>14</v>
      </c>
      <c r="C21" s="248"/>
      <c r="D21" s="249"/>
      <c r="E21" s="250"/>
      <c r="F21" s="35">
        <f t="shared" si="2"/>
        <v>0</v>
      </c>
      <c r="G21" s="263"/>
      <c r="H21" s="264"/>
      <c r="I21" s="264"/>
      <c r="J21" s="265"/>
      <c r="K21" s="37"/>
      <c r="L21" s="36"/>
      <c r="M21" s="36"/>
      <c r="N21" s="38"/>
      <c r="O21" s="39"/>
      <c r="P21" s="33"/>
      <c r="Q21" s="55"/>
      <c r="R21" s="33"/>
      <c r="S21" s="40"/>
      <c r="T21" s="33"/>
      <c r="U21" s="33"/>
      <c r="V21" s="34"/>
      <c r="W21" s="102"/>
      <c r="X21" s="40"/>
      <c r="Y21" s="33"/>
      <c r="Z21" s="33"/>
      <c r="AA21" s="41"/>
      <c r="AB21" s="42">
        <f t="shared" si="0"/>
        <v>0</v>
      </c>
      <c r="AC21" s="43" t="str">
        <f t="shared" si="1"/>
        <v>OK</v>
      </c>
    </row>
    <row r="22" spans="2:29" ht="28.5" customHeight="1" x14ac:dyDescent="0.15">
      <c r="B22" s="32">
        <v>15</v>
      </c>
      <c r="C22" s="248"/>
      <c r="D22" s="249"/>
      <c r="E22" s="250"/>
      <c r="F22" s="35">
        <f t="shared" si="2"/>
        <v>0</v>
      </c>
      <c r="G22" s="263"/>
      <c r="H22" s="264"/>
      <c r="I22" s="264"/>
      <c r="J22" s="265"/>
      <c r="K22" s="37"/>
      <c r="L22" s="36"/>
      <c r="M22" s="36"/>
      <c r="N22" s="38"/>
      <c r="O22" s="39"/>
      <c r="P22" s="33"/>
      <c r="Q22" s="33"/>
      <c r="R22" s="33"/>
      <c r="S22" s="40"/>
      <c r="T22" s="33"/>
      <c r="U22" s="33"/>
      <c r="V22" s="34"/>
      <c r="W22" s="102"/>
      <c r="X22" s="40"/>
      <c r="Y22" s="33"/>
      <c r="Z22" s="33"/>
      <c r="AA22" s="41"/>
      <c r="AB22" s="42">
        <f t="shared" si="0"/>
        <v>0</v>
      </c>
      <c r="AC22" s="43" t="str">
        <f t="shared" si="1"/>
        <v>OK</v>
      </c>
    </row>
    <row r="23" spans="2:29" ht="28.5" customHeight="1" x14ac:dyDescent="0.15">
      <c r="B23" s="32">
        <v>16</v>
      </c>
      <c r="C23" s="248"/>
      <c r="D23" s="249"/>
      <c r="E23" s="250"/>
      <c r="F23" s="35">
        <f t="shared" si="2"/>
        <v>0</v>
      </c>
      <c r="G23" s="263"/>
      <c r="H23" s="264"/>
      <c r="I23" s="264"/>
      <c r="J23" s="265"/>
      <c r="K23" s="37"/>
      <c r="L23" s="36"/>
      <c r="M23" s="36"/>
      <c r="N23" s="38"/>
      <c r="O23" s="39"/>
      <c r="P23" s="33"/>
      <c r="Q23" s="33"/>
      <c r="R23" s="33"/>
      <c r="S23" s="40"/>
      <c r="T23" s="33"/>
      <c r="U23" s="33"/>
      <c r="V23" s="34"/>
      <c r="W23" s="102"/>
      <c r="X23" s="40"/>
      <c r="Y23" s="33"/>
      <c r="Z23" s="33"/>
      <c r="AA23" s="41"/>
      <c r="AB23" s="42">
        <f t="shared" si="0"/>
        <v>0</v>
      </c>
      <c r="AC23" s="43" t="str">
        <f t="shared" si="1"/>
        <v>OK</v>
      </c>
    </row>
    <row r="24" spans="2:29" ht="28.5" customHeight="1" x14ac:dyDescent="0.15">
      <c r="B24" s="32">
        <v>17</v>
      </c>
      <c r="C24" s="248"/>
      <c r="D24" s="249"/>
      <c r="E24" s="250"/>
      <c r="F24" s="35">
        <f t="shared" si="2"/>
        <v>0</v>
      </c>
      <c r="G24" s="263"/>
      <c r="H24" s="264"/>
      <c r="I24" s="264"/>
      <c r="J24" s="265"/>
      <c r="K24" s="37"/>
      <c r="L24" s="36"/>
      <c r="M24" s="36"/>
      <c r="N24" s="38"/>
      <c r="O24" s="39"/>
      <c r="P24" s="33"/>
      <c r="Q24" s="33"/>
      <c r="R24" s="33"/>
      <c r="S24" s="40"/>
      <c r="T24" s="33"/>
      <c r="U24" s="33"/>
      <c r="V24" s="34"/>
      <c r="W24" s="102"/>
      <c r="X24" s="40"/>
      <c r="Y24" s="33"/>
      <c r="Z24" s="33"/>
      <c r="AA24" s="41"/>
      <c r="AB24" s="42">
        <f t="shared" si="0"/>
        <v>0</v>
      </c>
      <c r="AC24" s="43" t="str">
        <f t="shared" si="1"/>
        <v>OK</v>
      </c>
    </row>
    <row r="25" spans="2:29" ht="28.5" customHeight="1" x14ac:dyDescent="0.15">
      <c r="B25" s="32">
        <v>18</v>
      </c>
      <c r="C25" s="248"/>
      <c r="D25" s="249"/>
      <c r="E25" s="250"/>
      <c r="F25" s="35">
        <f t="shared" si="2"/>
        <v>0</v>
      </c>
      <c r="G25" s="263"/>
      <c r="H25" s="264"/>
      <c r="I25" s="264"/>
      <c r="J25" s="265"/>
      <c r="K25" s="37"/>
      <c r="L25" s="36"/>
      <c r="M25" s="36"/>
      <c r="N25" s="38"/>
      <c r="O25" s="39"/>
      <c r="P25" s="33"/>
      <c r="Q25" s="33"/>
      <c r="R25" s="33"/>
      <c r="S25" s="40"/>
      <c r="T25" s="33"/>
      <c r="U25" s="33"/>
      <c r="V25" s="34"/>
      <c r="W25" s="102"/>
      <c r="X25" s="40"/>
      <c r="Y25" s="33"/>
      <c r="Z25" s="33"/>
      <c r="AA25" s="41"/>
      <c r="AB25" s="42">
        <f t="shared" si="0"/>
        <v>0</v>
      </c>
      <c r="AC25" s="43" t="str">
        <f t="shared" si="1"/>
        <v>OK</v>
      </c>
    </row>
    <row r="26" spans="2:29" ht="28.5" customHeight="1" x14ac:dyDescent="0.15">
      <c r="B26" s="32">
        <v>19</v>
      </c>
      <c r="C26" s="248"/>
      <c r="D26" s="249"/>
      <c r="E26" s="250"/>
      <c r="F26" s="35">
        <f t="shared" si="2"/>
        <v>0</v>
      </c>
      <c r="G26" s="263"/>
      <c r="H26" s="264"/>
      <c r="I26" s="264"/>
      <c r="J26" s="265"/>
      <c r="K26" s="37"/>
      <c r="L26" s="36"/>
      <c r="M26" s="36"/>
      <c r="N26" s="38"/>
      <c r="O26" s="39"/>
      <c r="P26" s="33"/>
      <c r="Q26" s="33"/>
      <c r="R26" s="33"/>
      <c r="S26" s="40"/>
      <c r="T26" s="33"/>
      <c r="U26" s="33"/>
      <c r="V26" s="34"/>
      <c r="W26" s="102"/>
      <c r="X26" s="40"/>
      <c r="Y26" s="33"/>
      <c r="Z26" s="33"/>
      <c r="AA26" s="41"/>
      <c r="AB26" s="42">
        <f t="shared" si="0"/>
        <v>0</v>
      </c>
      <c r="AC26" s="43" t="str">
        <f t="shared" si="1"/>
        <v>OK</v>
      </c>
    </row>
    <row r="27" spans="2:29" ht="28.5" customHeight="1" x14ac:dyDescent="0.15">
      <c r="B27" s="32">
        <v>20</v>
      </c>
      <c r="C27" s="248"/>
      <c r="D27" s="249"/>
      <c r="E27" s="250"/>
      <c r="F27" s="35">
        <f t="shared" si="2"/>
        <v>0</v>
      </c>
      <c r="G27" s="263"/>
      <c r="H27" s="264"/>
      <c r="I27" s="264"/>
      <c r="J27" s="265"/>
      <c r="K27" s="37"/>
      <c r="L27" s="36"/>
      <c r="M27" s="36"/>
      <c r="N27" s="38"/>
      <c r="O27" s="39"/>
      <c r="P27" s="33"/>
      <c r="Q27" s="33"/>
      <c r="R27" s="33"/>
      <c r="S27" s="40"/>
      <c r="T27" s="33"/>
      <c r="U27" s="33"/>
      <c r="V27" s="34"/>
      <c r="W27" s="102"/>
      <c r="X27" s="40"/>
      <c r="Y27" s="33"/>
      <c r="Z27" s="33"/>
      <c r="AA27" s="41"/>
      <c r="AB27" s="42">
        <f t="shared" si="0"/>
        <v>0</v>
      </c>
      <c r="AC27" s="43" t="str">
        <f t="shared" si="1"/>
        <v>OK</v>
      </c>
    </row>
    <row r="28" spans="2:29" ht="28.5" customHeight="1" x14ac:dyDescent="0.15">
      <c r="B28" s="32">
        <v>21</v>
      </c>
      <c r="C28" s="248"/>
      <c r="D28" s="249"/>
      <c r="E28" s="250"/>
      <c r="F28" s="35">
        <f t="shared" si="2"/>
        <v>0</v>
      </c>
      <c r="G28" s="263"/>
      <c r="H28" s="264"/>
      <c r="I28" s="264"/>
      <c r="J28" s="265"/>
      <c r="K28" s="37"/>
      <c r="L28" s="36"/>
      <c r="M28" s="36"/>
      <c r="N28" s="38"/>
      <c r="O28" s="39"/>
      <c r="P28" s="33"/>
      <c r="Q28" s="33"/>
      <c r="R28" s="33"/>
      <c r="S28" s="40"/>
      <c r="T28" s="33"/>
      <c r="U28" s="33"/>
      <c r="V28" s="34"/>
      <c r="W28" s="102"/>
      <c r="X28" s="40"/>
      <c r="Y28" s="33"/>
      <c r="Z28" s="33"/>
      <c r="AA28" s="41"/>
      <c r="AB28" s="42">
        <f t="shared" si="0"/>
        <v>0</v>
      </c>
      <c r="AC28" s="43" t="str">
        <f t="shared" si="1"/>
        <v>OK</v>
      </c>
    </row>
    <row r="29" spans="2:29" ht="28.5" customHeight="1" x14ac:dyDescent="0.15">
      <c r="B29" s="32">
        <v>22</v>
      </c>
      <c r="C29" s="248"/>
      <c r="D29" s="249"/>
      <c r="E29" s="250"/>
      <c r="F29" s="35">
        <f t="shared" si="2"/>
        <v>0</v>
      </c>
      <c r="G29" s="263"/>
      <c r="H29" s="264"/>
      <c r="I29" s="264"/>
      <c r="J29" s="265"/>
      <c r="K29" s="37"/>
      <c r="L29" s="36"/>
      <c r="M29" s="36"/>
      <c r="N29" s="38"/>
      <c r="O29" s="39"/>
      <c r="P29" s="33"/>
      <c r="Q29" s="33"/>
      <c r="R29" s="33"/>
      <c r="S29" s="40"/>
      <c r="T29" s="33"/>
      <c r="U29" s="33"/>
      <c r="V29" s="34"/>
      <c r="W29" s="102"/>
      <c r="X29" s="40"/>
      <c r="Y29" s="33"/>
      <c r="Z29" s="33"/>
      <c r="AA29" s="41"/>
      <c r="AB29" s="42">
        <f t="shared" si="0"/>
        <v>0</v>
      </c>
      <c r="AC29" s="43" t="str">
        <f t="shared" si="1"/>
        <v>OK</v>
      </c>
    </row>
    <row r="30" spans="2:29" ht="28.5" customHeight="1" x14ac:dyDescent="0.15">
      <c r="B30" s="32">
        <v>23</v>
      </c>
      <c r="C30" s="248"/>
      <c r="D30" s="249"/>
      <c r="E30" s="250"/>
      <c r="F30" s="35">
        <f t="shared" si="2"/>
        <v>0</v>
      </c>
      <c r="G30" s="263"/>
      <c r="H30" s="264"/>
      <c r="I30" s="264"/>
      <c r="J30" s="265"/>
      <c r="K30" s="37"/>
      <c r="L30" s="36"/>
      <c r="M30" s="36"/>
      <c r="N30" s="38"/>
      <c r="O30" s="39"/>
      <c r="P30" s="33"/>
      <c r="Q30" s="33"/>
      <c r="R30" s="33"/>
      <c r="S30" s="40"/>
      <c r="T30" s="33"/>
      <c r="U30" s="33"/>
      <c r="V30" s="34"/>
      <c r="W30" s="102"/>
      <c r="X30" s="40"/>
      <c r="Y30" s="33"/>
      <c r="Z30" s="33"/>
      <c r="AA30" s="41"/>
      <c r="AB30" s="42">
        <f t="shared" si="0"/>
        <v>0</v>
      </c>
      <c r="AC30" s="43" t="str">
        <f t="shared" si="1"/>
        <v>OK</v>
      </c>
    </row>
    <row r="31" spans="2:29" ht="28.5" customHeight="1" x14ac:dyDescent="0.15">
      <c r="B31" s="32">
        <v>24</v>
      </c>
      <c r="C31" s="248"/>
      <c r="D31" s="249"/>
      <c r="E31" s="250"/>
      <c r="F31" s="35">
        <f t="shared" si="2"/>
        <v>0</v>
      </c>
      <c r="G31" s="263"/>
      <c r="H31" s="264"/>
      <c r="I31" s="264"/>
      <c r="J31" s="265"/>
      <c r="K31" s="37"/>
      <c r="L31" s="36"/>
      <c r="M31" s="36"/>
      <c r="N31" s="38"/>
      <c r="O31" s="39"/>
      <c r="P31" s="33"/>
      <c r="Q31" s="33"/>
      <c r="R31" s="33"/>
      <c r="S31" s="40"/>
      <c r="T31" s="33"/>
      <c r="U31" s="33"/>
      <c r="V31" s="34"/>
      <c r="W31" s="102"/>
      <c r="X31" s="40"/>
      <c r="Y31" s="33"/>
      <c r="Z31" s="33"/>
      <c r="AA31" s="41"/>
      <c r="AB31" s="42">
        <f t="shared" si="0"/>
        <v>0</v>
      </c>
      <c r="AC31" s="43" t="str">
        <f t="shared" si="1"/>
        <v>OK</v>
      </c>
    </row>
    <row r="32" spans="2:29" ht="28.5" customHeight="1" x14ac:dyDescent="0.15">
      <c r="B32" s="32">
        <v>25</v>
      </c>
      <c r="C32" s="248"/>
      <c r="D32" s="249"/>
      <c r="E32" s="250"/>
      <c r="F32" s="35">
        <f t="shared" si="2"/>
        <v>0</v>
      </c>
      <c r="G32" s="263"/>
      <c r="H32" s="264"/>
      <c r="I32" s="264"/>
      <c r="J32" s="265"/>
      <c r="K32" s="37"/>
      <c r="L32" s="36"/>
      <c r="M32" s="36"/>
      <c r="N32" s="38"/>
      <c r="O32" s="39"/>
      <c r="P32" s="33"/>
      <c r="Q32" s="33"/>
      <c r="R32" s="33"/>
      <c r="S32" s="40"/>
      <c r="T32" s="33"/>
      <c r="U32" s="33"/>
      <c r="V32" s="34"/>
      <c r="W32" s="102"/>
      <c r="X32" s="40"/>
      <c r="Y32" s="33"/>
      <c r="Z32" s="33"/>
      <c r="AA32" s="41"/>
      <c r="AB32" s="42">
        <f t="shared" si="0"/>
        <v>0</v>
      </c>
      <c r="AC32" s="43" t="str">
        <f t="shared" si="1"/>
        <v>OK</v>
      </c>
    </row>
    <row r="33" spans="2:29" ht="28.5" customHeight="1" x14ac:dyDescent="0.15">
      <c r="B33" s="32">
        <v>26</v>
      </c>
      <c r="C33" s="248"/>
      <c r="D33" s="249"/>
      <c r="E33" s="250"/>
      <c r="F33" s="35">
        <f t="shared" si="2"/>
        <v>0</v>
      </c>
      <c r="G33" s="263"/>
      <c r="H33" s="264"/>
      <c r="I33" s="264"/>
      <c r="J33" s="265"/>
      <c r="K33" s="37"/>
      <c r="L33" s="36"/>
      <c r="M33" s="36"/>
      <c r="N33" s="38"/>
      <c r="O33" s="39"/>
      <c r="P33" s="33"/>
      <c r="Q33" s="33"/>
      <c r="R33" s="33"/>
      <c r="S33" s="40"/>
      <c r="T33" s="33"/>
      <c r="U33" s="33"/>
      <c r="V33" s="34"/>
      <c r="W33" s="102"/>
      <c r="X33" s="40"/>
      <c r="Y33" s="33"/>
      <c r="Z33" s="33"/>
      <c r="AA33" s="41"/>
      <c r="AB33" s="42">
        <f t="shared" si="0"/>
        <v>0</v>
      </c>
      <c r="AC33" s="43" t="str">
        <f t="shared" si="1"/>
        <v>OK</v>
      </c>
    </row>
    <row r="34" spans="2:29" ht="28.5" customHeight="1" x14ac:dyDescent="0.15">
      <c r="B34" s="32">
        <v>27</v>
      </c>
      <c r="C34" s="248"/>
      <c r="D34" s="249"/>
      <c r="E34" s="250"/>
      <c r="F34" s="35">
        <f t="shared" si="2"/>
        <v>0</v>
      </c>
      <c r="G34" s="263"/>
      <c r="H34" s="264"/>
      <c r="I34" s="264"/>
      <c r="J34" s="265"/>
      <c r="K34" s="37"/>
      <c r="L34" s="36"/>
      <c r="M34" s="36"/>
      <c r="N34" s="38"/>
      <c r="O34" s="39"/>
      <c r="P34" s="33"/>
      <c r="Q34" s="33"/>
      <c r="R34" s="33"/>
      <c r="S34" s="40"/>
      <c r="T34" s="33"/>
      <c r="U34" s="33"/>
      <c r="V34" s="34"/>
      <c r="W34" s="102"/>
      <c r="X34" s="40"/>
      <c r="Y34" s="33"/>
      <c r="Z34" s="33"/>
      <c r="AA34" s="41"/>
      <c r="AB34" s="42">
        <f t="shared" si="0"/>
        <v>0</v>
      </c>
      <c r="AC34" s="43" t="str">
        <f t="shared" si="1"/>
        <v>OK</v>
      </c>
    </row>
    <row r="35" spans="2:29" ht="28.5" customHeight="1" x14ac:dyDescent="0.15">
      <c r="B35" s="32">
        <v>28</v>
      </c>
      <c r="C35" s="248"/>
      <c r="D35" s="249"/>
      <c r="E35" s="250"/>
      <c r="F35" s="35">
        <f t="shared" si="2"/>
        <v>0</v>
      </c>
      <c r="G35" s="263"/>
      <c r="H35" s="264"/>
      <c r="I35" s="264"/>
      <c r="J35" s="265"/>
      <c r="K35" s="37"/>
      <c r="L35" s="36"/>
      <c r="M35" s="36"/>
      <c r="N35" s="38"/>
      <c r="O35" s="39"/>
      <c r="P35" s="33"/>
      <c r="Q35" s="33"/>
      <c r="R35" s="33"/>
      <c r="S35" s="40"/>
      <c r="T35" s="33"/>
      <c r="U35" s="33"/>
      <c r="V35" s="34"/>
      <c r="W35" s="102"/>
      <c r="X35" s="40"/>
      <c r="Y35" s="33"/>
      <c r="Z35" s="33"/>
      <c r="AA35" s="41"/>
      <c r="AB35" s="42">
        <f t="shared" si="0"/>
        <v>0</v>
      </c>
      <c r="AC35" s="43" t="str">
        <f t="shared" si="1"/>
        <v>OK</v>
      </c>
    </row>
    <row r="36" spans="2:29" ht="28.5" customHeight="1" x14ac:dyDescent="0.15">
      <c r="B36" s="32">
        <v>29</v>
      </c>
      <c r="C36" s="248"/>
      <c r="D36" s="249"/>
      <c r="E36" s="250"/>
      <c r="F36" s="35">
        <f t="shared" si="2"/>
        <v>0</v>
      </c>
      <c r="G36" s="263"/>
      <c r="H36" s="264"/>
      <c r="I36" s="264"/>
      <c r="J36" s="265"/>
      <c r="K36" s="37"/>
      <c r="L36" s="36"/>
      <c r="M36" s="36"/>
      <c r="N36" s="38"/>
      <c r="O36" s="39"/>
      <c r="P36" s="33"/>
      <c r="Q36" s="55"/>
      <c r="R36" s="33"/>
      <c r="S36" s="40"/>
      <c r="T36" s="33"/>
      <c r="U36" s="33"/>
      <c r="V36" s="34"/>
      <c r="W36" s="102"/>
      <c r="X36" s="40"/>
      <c r="Y36" s="33"/>
      <c r="Z36" s="33"/>
      <c r="AA36" s="41"/>
      <c r="AB36" s="42">
        <f t="shared" si="0"/>
        <v>0</v>
      </c>
      <c r="AC36" s="43" t="str">
        <f t="shared" si="1"/>
        <v>OK</v>
      </c>
    </row>
    <row r="37" spans="2:29" ht="28.5" customHeight="1" thickBot="1" x14ac:dyDescent="0.2">
      <c r="B37" s="44">
        <v>30</v>
      </c>
      <c r="C37" s="251"/>
      <c r="D37" s="252"/>
      <c r="E37" s="253"/>
      <c r="F37" s="35">
        <f t="shared" si="2"/>
        <v>0</v>
      </c>
      <c r="G37" s="272"/>
      <c r="H37" s="273"/>
      <c r="I37" s="273"/>
      <c r="J37" s="274"/>
      <c r="K37" s="48"/>
      <c r="L37" s="47"/>
      <c r="M37" s="47"/>
      <c r="N37" s="49"/>
      <c r="O37" s="50"/>
      <c r="P37" s="45"/>
      <c r="Q37" s="56"/>
      <c r="R37" s="45"/>
      <c r="S37" s="53"/>
      <c r="T37" s="45"/>
      <c r="U37" s="45"/>
      <c r="V37" s="46"/>
      <c r="W37" s="103"/>
      <c r="X37" s="53"/>
      <c r="Y37" s="45"/>
      <c r="Z37" s="45"/>
      <c r="AA37" s="54"/>
      <c r="AB37" s="69">
        <f t="shared" si="0"/>
        <v>0</v>
      </c>
      <c r="AC37" s="70" t="str">
        <f t="shared" si="1"/>
        <v>OK</v>
      </c>
    </row>
    <row r="38" spans="2:29" ht="28.5" customHeight="1" thickBot="1" x14ac:dyDescent="0.2">
      <c r="B38" s="186" t="s">
        <v>16</v>
      </c>
      <c r="C38" s="71">
        <f t="shared" ref="C38:N38" si="3">SUM(C8:C37)</f>
        <v>0</v>
      </c>
      <c r="D38" s="72">
        <f t="shared" si="3"/>
        <v>0</v>
      </c>
      <c r="E38" s="73">
        <f t="shared" si="3"/>
        <v>0</v>
      </c>
      <c r="F38" s="74">
        <f t="shared" si="3"/>
        <v>0</v>
      </c>
      <c r="G38" s="75">
        <f t="shared" si="3"/>
        <v>0</v>
      </c>
      <c r="H38" s="76">
        <f t="shared" si="3"/>
        <v>0</v>
      </c>
      <c r="I38" s="76">
        <f t="shared" si="3"/>
        <v>0</v>
      </c>
      <c r="J38" s="77">
        <f t="shared" si="3"/>
        <v>0</v>
      </c>
      <c r="K38" s="78">
        <f t="shared" si="3"/>
        <v>0</v>
      </c>
      <c r="L38" s="76">
        <f t="shared" si="3"/>
        <v>0</v>
      </c>
      <c r="M38" s="76">
        <f t="shared" si="3"/>
        <v>0</v>
      </c>
      <c r="N38" s="79">
        <f t="shared" si="3"/>
        <v>0</v>
      </c>
      <c r="O38" s="80"/>
      <c r="P38" s="72"/>
      <c r="Q38" s="80"/>
      <c r="R38" s="81"/>
      <c r="S38" s="72"/>
      <c r="T38" s="72"/>
      <c r="U38" s="72"/>
      <c r="V38" s="73"/>
      <c r="W38" s="105"/>
      <c r="X38" s="116"/>
      <c r="Y38" s="72"/>
      <c r="Z38" s="72"/>
      <c r="AA38" s="82"/>
      <c r="AB38" s="83">
        <f t="shared" si="0"/>
        <v>0</v>
      </c>
      <c r="AC38" s="310" t="str">
        <f t="shared" si="1"/>
        <v>OK</v>
      </c>
    </row>
    <row r="39" spans="2:29" ht="28.5" customHeight="1" x14ac:dyDescent="0.15"/>
    <row r="40" spans="2:29" ht="28.5" customHeight="1" x14ac:dyDescent="0.15">
      <c r="AA40" s="288" t="str">
        <f>IF(AC40&lt;1,"","NGあり")</f>
        <v/>
      </c>
      <c r="AC40" s="287">
        <f>COUNTIF(AC8:AC37,"NG")</f>
        <v>0</v>
      </c>
    </row>
    <row r="41" spans="2:29" ht="28.5" customHeight="1" x14ac:dyDescent="0.15"/>
    <row r="42" spans="2:29" ht="28.5" customHeight="1" thickBot="1" x14ac:dyDescent="0.2">
      <c r="G42" t="s">
        <v>17</v>
      </c>
    </row>
    <row r="43" spans="2:29" ht="28.5" customHeight="1" thickBot="1" x14ac:dyDescent="0.2">
      <c r="G43" s="364"/>
      <c r="H43" s="365"/>
      <c r="I43" s="366"/>
      <c r="J43" s="367"/>
      <c r="K43" s="189" t="s">
        <v>18</v>
      </c>
      <c r="L43" s="190" t="s">
        <v>19</v>
      </c>
      <c r="M43" s="191" t="s">
        <v>20</v>
      </c>
      <c r="N43" s="368"/>
      <c r="O43" s="368"/>
      <c r="P43" s="368"/>
      <c r="Q43" s="368"/>
      <c r="R43" s="368"/>
      <c r="S43" s="368"/>
      <c r="T43" s="368"/>
      <c r="U43" s="369"/>
    </row>
    <row r="44" spans="2:29" ht="28.5" customHeight="1" thickTop="1" x14ac:dyDescent="0.15">
      <c r="G44" s="370" t="s">
        <v>21</v>
      </c>
      <c r="H44" s="373" t="s">
        <v>22</v>
      </c>
      <c r="I44" s="374"/>
      <c r="J44" s="375"/>
      <c r="K44" s="108">
        <v>400</v>
      </c>
      <c r="L44" s="87">
        <f>SUM(G38:J38)</f>
        <v>0</v>
      </c>
      <c r="M44" s="109">
        <f>K44*L44</f>
        <v>0</v>
      </c>
      <c r="N44" s="376" t="s">
        <v>135</v>
      </c>
      <c r="O44" s="376"/>
      <c r="P44" s="376"/>
      <c r="Q44" s="376"/>
      <c r="R44" s="376"/>
      <c r="S44" s="376"/>
      <c r="T44" s="376"/>
      <c r="U44" s="377"/>
    </row>
    <row r="45" spans="2:29" ht="28.5" customHeight="1" x14ac:dyDescent="0.15">
      <c r="G45" s="371"/>
      <c r="H45" s="317" t="s">
        <v>23</v>
      </c>
      <c r="I45" s="318"/>
      <c r="J45" s="319"/>
      <c r="K45" s="107">
        <v>800</v>
      </c>
      <c r="L45" s="88">
        <f>SUM(K38:N38,W38:AA38)</f>
        <v>0</v>
      </c>
      <c r="M45" s="110">
        <f>K45*L45</f>
        <v>0</v>
      </c>
      <c r="N45" s="315" t="s">
        <v>64</v>
      </c>
      <c r="O45" s="315"/>
      <c r="P45" s="315"/>
      <c r="Q45" s="315"/>
      <c r="R45" s="315"/>
      <c r="S45" s="315"/>
      <c r="T45" s="315"/>
      <c r="U45" s="316"/>
    </row>
    <row r="46" spans="2:29" ht="28.5" customHeight="1" x14ac:dyDescent="0.15">
      <c r="G46" s="371"/>
      <c r="H46" s="317" t="s">
        <v>105</v>
      </c>
      <c r="I46" s="318"/>
      <c r="J46" s="319"/>
      <c r="K46" s="107">
        <v>150</v>
      </c>
      <c r="L46" s="88">
        <f>SUM(H38,L38,T38,Y38)</f>
        <v>0</v>
      </c>
      <c r="M46" s="110">
        <f>K46*L46</f>
        <v>0</v>
      </c>
      <c r="N46" s="315" t="s">
        <v>53</v>
      </c>
      <c r="O46" s="315"/>
      <c r="P46" s="315"/>
      <c r="Q46" s="315"/>
      <c r="R46" s="315"/>
      <c r="S46" s="315"/>
      <c r="T46" s="315"/>
      <c r="U46" s="316"/>
    </row>
    <row r="47" spans="2:29" ht="28.5" customHeight="1" x14ac:dyDescent="0.15">
      <c r="G47" s="371"/>
      <c r="H47" s="318" t="s">
        <v>106</v>
      </c>
      <c r="I47" s="324"/>
      <c r="J47" s="325"/>
      <c r="K47" s="107">
        <v>300</v>
      </c>
      <c r="L47" s="88">
        <f>SUM(I38,M38,U38,Z38)</f>
        <v>0</v>
      </c>
      <c r="M47" s="110">
        <f t="shared" ref="M47:M48" si="4">K47*L47</f>
        <v>0</v>
      </c>
      <c r="N47" s="315" t="s">
        <v>54</v>
      </c>
      <c r="O47" s="315"/>
      <c r="P47" s="315"/>
      <c r="Q47" s="315"/>
      <c r="R47" s="315"/>
      <c r="S47" s="315"/>
      <c r="T47" s="315"/>
      <c r="U47" s="316"/>
    </row>
    <row r="48" spans="2:29" ht="28.5" customHeight="1" x14ac:dyDescent="0.15">
      <c r="G48" s="371"/>
      <c r="H48" s="318" t="s">
        <v>107</v>
      </c>
      <c r="I48" s="324"/>
      <c r="J48" s="325"/>
      <c r="K48" s="107">
        <v>450</v>
      </c>
      <c r="L48" s="88">
        <f>SUM(J38,N38,V38,AA38)</f>
        <v>0</v>
      </c>
      <c r="M48" s="110">
        <f t="shared" si="4"/>
        <v>0</v>
      </c>
      <c r="N48" s="315" t="s">
        <v>55</v>
      </c>
      <c r="O48" s="315"/>
      <c r="P48" s="315"/>
      <c r="Q48" s="315"/>
      <c r="R48" s="315"/>
      <c r="S48" s="315"/>
      <c r="T48" s="315"/>
      <c r="U48" s="316"/>
    </row>
    <row r="49" spans="7:28" s="160" customFormat="1" ht="28.5" customHeight="1" x14ac:dyDescent="0.15">
      <c r="G49" s="371"/>
      <c r="H49" s="356" t="s">
        <v>108</v>
      </c>
      <c r="I49" s="357"/>
      <c r="J49" s="358"/>
      <c r="K49" s="147">
        <v>100</v>
      </c>
      <c r="L49" s="162">
        <f>SUM(P38)</f>
        <v>0</v>
      </c>
      <c r="M49" s="163">
        <f>K49*L49</f>
        <v>0</v>
      </c>
      <c r="N49" s="413" t="s">
        <v>56</v>
      </c>
      <c r="O49" s="413"/>
      <c r="P49" s="413"/>
      <c r="Q49" s="413"/>
      <c r="R49" s="413"/>
      <c r="S49" s="413"/>
      <c r="T49" s="413"/>
      <c r="U49" s="414"/>
      <c r="W49"/>
      <c r="X49"/>
      <c r="AB49" s="164"/>
    </row>
    <row r="50" spans="7:28" s="160" customFormat="1" ht="28.5" customHeight="1" x14ac:dyDescent="0.15">
      <c r="G50" s="371"/>
      <c r="H50" s="356" t="s">
        <v>109</v>
      </c>
      <c r="I50" s="357"/>
      <c r="J50" s="358"/>
      <c r="K50" s="147">
        <v>200</v>
      </c>
      <c r="L50" s="162">
        <f>SUM(Q38)</f>
        <v>0</v>
      </c>
      <c r="M50" s="163">
        <f t="shared" ref="M50:M51" si="5">K50*L50</f>
        <v>0</v>
      </c>
      <c r="N50" s="413" t="s">
        <v>57</v>
      </c>
      <c r="O50" s="413"/>
      <c r="P50" s="413"/>
      <c r="Q50" s="413"/>
      <c r="R50" s="413"/>
      <c r="S50" s="413"/>
      <c r="T50" s="413"/>
      <c r="U50" s="414"/>
      <c r="W50"/>
      <c r="X50"/>
      <c r="AB50" s="164"/>
    </row>
    <row r="51" spans="7:28" s="160" customFormat="1" ht="28.5" customHeight="1" x14ac:dyDescent="0.15">
      <c r="G51" s="371"/>
      <c r="H51" s="356" t="s">
        <v>110</v>
      </c>
      <c r="I51" s="357"/>
      <c r="J51" s="358"/>
      <c r="K51" s="147">
        <v>300</v>
      </c>
      <c r="L51" s="162">
        <f>SUM(R38)</f>
        <v>0</v>
      </c>
      <c r="M51" s="163">
        <f t="shared" si="5"/>
        <v>0</v>
      </c>
      <c r="N51" s="416" t="s">
        <v>58</v>
      </c>
      <c r="O51" s="417"/>
      <c r="P51" s="417"/>
      <c r="Q51" s="417"/>
      <c r="R51" s="417"/>
      <c r="S51" s="417"/>
      <c r="T51" s="417"/>
      <c r="U51" s="418"/>
      <c r="W51"/>
      <c r="X51"/>
      <c r="AB51" s="164"/>
    </row>
    <row r="52" spans="7:28" s="160" customFormat="1" ht="28.5" customHeight="1" x14ac:dyDescent="0.15">
      <c r="G52" s="371"/>
      <c r="H52" s="357" t="s">
        <v>132</v>
      </c>
      <c r="I52" s="449"/>
      <c r="J52" s="450"/>
      <c r="K52" s="146">
        <v>400</v>
      </c>
      <c r="L52" s="166">
        <f>SUM(O38:R38)</f>
        <v>0</v>
      </c>
      <c r="M52" s="167">
        <f>K52*L52</f>
        <v>0</v>
      </c>
      <c r="N52" s="421" t="s">
        <v>134</v>
      </c>
      <c r="O52" s="413"/>
      <c r="P52" s="413"/>
      <c r="Q52" s="413"/>
      <c r="R52" s="413"/>
      <c r="S52" s="413"/>
      <c r="T52" s="413"/>
      <c r="U52" s="414"/>
      <c r="W52"/>
      <c r="X52"/>
      <c r="AB52" s="164"/>
    </row>
    <row r="53" spans="7:28" s="160" customFormat="1" ht="28.5" customHeight="1" x14ac:dyDescent="0.15">
      <c r="G53" s="372"/>
      <c r="H53" s="451" t="s">
        <v>111</v>
      </c>
      <c r="I53" s="452"/>
      <c r="J53" s="453"/>
      <c r="K53" s="146">
        <v>800</v>
      </c>
      <c r="L53" s="166">
        <f>SUM(S38:V38)</f>
        <v>0</v>
      </c>
      <c r="M53" s="167">
        <f>K53*L53</f>
        <v>0</v>
      </c>
      <c r="N53" s="416" t="s">
        <v>59</v>
      </c>
      <c r="O53" s="417"/>
      <c r="P53" s="417"/>
      <c r="Q53" s="417"/>
      <c r="R53" s="417"/>
      <c r="S53" s="417"/>
      <c r="T53" s="417"/>
      <c r="U53" s="418"/>
      <c r="W53"/>
      <c r="X53"/>
      <c r="AB53" s="164"/>
    </row>
    <row r="54" spans="7:28" s="160" customFormat="1" ht="28.5" customHeight="1" x14ac:dyDescent="0.15">
      <c r="G54" s="454" t="s">
        <v>96</v>
      </c>
      <c r="H54" s="356" t="s">
        <v>112</v>
      </c>
      <c r="I54" s="357"/>
      <c r="J54" s="358"/>
      <c r="K54" s="146">
        <v>400</v>
      </c>
      <c r="L54" s="166">
        <f>SUM(O38)</f>
        <v>0</v>
      </c>
      <c r="M54" s="167">
        <f t="shared" ref="M54:M56" si="6">K54*L54</f>
        <v>0</v>
      </c>
      <c r="N54" s="416" t="s">
        <v>100</v>
      </c>
      <c r="O54" s="417"/>
      <c r="P54" s="417"/>
      <c r="Q54" s="417"/>
      <c r="R54" s="417"/>
      <c r="S54" s="417"/>
      <c r="T54" s="417"/>
      <c r="U54" s="418"/>
      <c r="W54"/>
      <c r="X54"/>
      <c r="AB54" s="164"/>
    </row>
    <row r="55" spans="7:28" s="160" customFormat="1" ht="28.5" customHeight="1" x14ac:dyDescent="0.15">
      <c r="G55" s="454"/>
      <c r="H55" s="356" t="s">
        <v>113</v>
      </c>
      <c r="I55" s="357"/>
      <c r="J55" s="358"/>
      <c r="K55" s="146">
        <v>300</v>
      </c>
      <c r="L55" s="166">
        <f>SUM(P38)</f>
        <v>0</v>
      </c>
      <c r="M55" s="167">
        <f t="shared" si="6"/>
        <v>0</v>
      </c>
      <c r="N55" s="435" t="s">
        <v>56</v>
      </c>
      <c r="O55" s="417"/>
      <c r="P55" s="417"/>
      <c r="Q55" s="417"/>
      <c r="R55" s="417"/>
      <c r="S55" s="417"/>
      <c r="T55" s="417"/>
      <c r="U55" s="418"/>
      <c r="W55"/>
      <c r="X55"/>
      <c r="AB55" s="164"/>
    </row>
    <row r="56" spans="7:28" s="160" customFormat="1" ht="28.5" customHeight="1" x14ac:dyDescent="0.15">
      <c r="G56" s="454"/>
      <c r="H56" s="356" t="s">
        <v>114</v>
      </c>
      <c r="I56" s="357"/>
      <c r="J56" s="358"/>
      <c r="K56" s="146">
        <v>200</v>
      </c>
      <c r="L56" s="166">
        <f>SUM(Q38)</f>
        <v>0</v>
      </c>
      <c r="M56" s="167">
        <f t="shared" si="6"/>
        <v>0</v>
      </c>
      <c r="N56" s="435" t="s">
        <v>57</v>
      </c>
      <c r="O56" s="417"/>
      <c r="P56" s="417"/>
      <c r="Q56" s="417"/>
      <c r="R56" s="417"/>
      <c r="S56" s="417"/>
      <c r="T56" s="417"/>
      <c r="U56" s="418"/>
      <c r="W56"/>
      <c r="X56"/>
      <c r="AB56" s="164"/>
    </row>
    <row r="57" spans="7:28" ht="28.5" customHeight="1" x14ac:dyDescent="0.15">
      <c r="G57" s="454"/>
      <c r="H57" s="317" t="s">
        <v>115</v>
      </c>
      <c r="I57" s="318"/>
      <c r="J57" s="319"/>
      <c r="K57" s="107">
        <v>100</v>
      </c>
      <c r="L57" s="89">
        <f>SUM(R38)</f>
        <v>0</v>
      </c>
      <c r="M57" s="112">
        <f>K57*L57</f>
        <v>0</v>
      </c>
      <c r="N57" s="385" t="s">
        <v>58</v>
      </c>
      <c r="O57" s="386"/>
      <c r="P57" s="386"/>
      <c r="Q57" s="386"/>
      <c r="R57" s="386"/>
      <c r="S57" s="386"/>
      <c r="T57" s="386"/>
      <c r="U57" s="387"/>
      <c r="AA57" s="4"/>
      <c r="AB57"/>
    </row>
    <row r="58" spans="7:28" ht="28.5" customHeight="1" thickBot="1" x14ac:dyDescent="0.2">
      <c r="G58" s="455"/>
      <c r="H58" s="317" t="s">
        <v>116</v>
      </c>
      <c r="I58" s="318"/>
      <c r="J58" s="319"/>
      <c r="K58" s="113">
        <v>200</v>
      </c>
      <c r="L58" s="114">
        <f>SUM(S38:V38,X38:AA38)</f>
        <v>0</v>
      </c>
      <c r="M58" s="115">
        <f>K58*L58</f>
        <v>0</v>
      </c>
      <c r="N58" s="388" t="s">
        <v>65</v>
      </c>
      <c r="O58" s="388"/>
      <c r="P58" s="388"/>
      <c r="Q58" s="388"/>
      <c r="R58" s="388"/>
      <c r="S58" s="388"/>
      <c r="T58" s="388"/>
      <c r="U58" s="389"/>
      <c r="V58" s="106"/>
    </row>
    <row r="59" spans="7:28" ht="28.5" customHeight="1" thickBot="1" x14ac:dyDescent="0.2">
      <c r="G59" s="311" t="s">
        <v>32</v>
      </c>
      <c r="H59" s="312"/>
      <c r="I59" s="312"/>
      <c r="J59" s="313"/>
      <c r="K59" s="90"/>
      <c r="L59" s="91"/>
      <c r="M59" s="92">
        <f>SUM(M44:M58)</f>
        <v>0</v>
      </c>
      <c r="N59" s="382"/>
      <c r="O59" s="382"/>
      <c r="P59" s="382"/>
      <c r="Q59" s="382"/>
      <c r="R59" s="382"/>
      <c r="S59" s="382"/>
      <c r="T59" s="382"/>
      <c r="U59" s="383"/>
    </row>
  </sheetData>
  <sheetProtection sheet="1" objects="1" scenarios="1"/>
  <mergeCells count="49">
    <mergeCell ref="H48:J48"/>
    <mergeCell ref="N48:U48"/>
    <mergeCell ref="N58:U58"/>
    <mergeCell ref="G59:J59"/>
    <mergeCell ref="N59:U59"/>
    <mergeCell ref="H53:J53"/>
    <mergeCell ref="N53:U53"/>
    <mergeCell ref="G54:G58"/>
    <mergeCell ref="H54:J54"/>
    <mergeCell ref="N54:U54"/>
    <mergeCell ref="H55:J55"/>
    <mergeCell ref="N55:U55"/>
    <mergeCell ref="H56:J56"/>
    <mergeCell ref="N56:U56"/>
    <mergeCell ref="H57:J57"/>
    <mergeCell ref="G44:G53"/>
    <mergeCell ref="N57:U57"/>
    <mergeCell ref="H58:J58"/>
    <mergeCell ref="H49:J49"/>
    <mergeCell ref="N49:U49"/>
    <mergeCell ref="H50:J50"/>
    <mergeCell ref="N50:U50"/>
    <mergeCell ref="H51:J51"/>
    <mergeCell ref="N51:U51"/>
    <mergeCell ref="H52:J52"/>
    <mergeCell ref="N52:U52"/>
    <mergeCell ref="B1:AB1"/>
    <mergeCell ref="X2:AB2"/>
    <mergeCell ref="B4:B7"/>
    <mergeCell ref="C4:F6"/>
    <mergeCell ref="G4:AB4"/>
    <mergeCell ref="K6:N6"/>
    <mergeCell ref="O6:V6"/>
    <mergeCell ref="W6:AA6"/>
    <mergeCell ref="AC4:AC7"/>
    <mergeCell ref="G5:N5"/>
    <mergeCell ref="O5:AA5"/>
    <mergeCell ref="AB5:AB7"/>
    <mergeCell ref="G6:J6"/>
    <mergeCell ref="G43:J43"/>
    <mergeCell ref="N43:U43"/>
    <mergeCell ref="H46:J46"/>
    <mergeCell ref="N46:U46"/>
    <mergeCell ref="H47:J47"/>
    <mergeCell ref="N47:U47"/>
    <mergeCell ref="N45:U45"/>
    <mergeCell ref="H45:J45"/>
    <mergeCell ref="H44:J44"/>
    <mergeCell ref="N44:U44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AC8:AC38"/>
  </dataValidations>
  <pageMargins left="0.25" right="0.25" top="0.75" bottom="0.75" header="0.3" footer="0.3"/>
  <pageSetup paperSize="9" scale="44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9"/>
  <sheetViews>
    <sheetView showZeros="0" view="pageBreakPreview" zoomScale="70" zoomScaleNormal="100" zoomScaleSheetLayoutView="70" workbookViewId="0">
      <pane ySplit="7" topLeftCell="A8" activePane="bottomLeft" state="frozen"/>
      <selection activeCell="W44" sqref="W44:X58"/>
      <selection pane="bottomLeft" activeCell="G10" sqref="G10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8" width="8.125" bestFit="1" customWidth="1"/>
    <col min="9" max="9" width="8.125" customWidth="1"/>
    <col min="10" max="10" width="9.125" bestFit="1" customWidth="1"/>
    <col min="11" max="12" width="8.125" bestFit="1" customWidth="1"/>
    <col min="13" max="13" width="10.25" bestFit="1" customWidth="1"/>
    <col min="14" max="14" width="9.125" bestFit="1" customWidth="1"/>
    <col min="15" max="27" width="9.125" customWidth="1"/>
    <col min="28" max="28" width="4.625" style="4" bestFit="1" customWidth="1"/>
  </cols>
  <sheetData>
    <row r="1" spans="2:29" ht="34.5" customHeight="1" thickBot="1" x14ac:dyDescent="0.2">
      <c r="B1" s="400" t="s">
        <v>128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2:29" ht="26.25" customHeight="1" thickBot="1" x14ac:dyDescent="0.2">
      <c r="B2" s="184" t="s">
        <v>104</v>
      </c>
      <c r="C2" s="185">
        <v>5</v>
      </c>
      <c r="D2" s="94" t="s">
        <v>0</v>
      </c>
      <c r="E2" s="94">
        <v>7</v>
      </c>
      <c r="F2" s="95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2</v>
      </c>
      <c r="X2" s="401">
        <f>【通常・臨時休園用４月】実施状況!X2</f>
        <v>0</v>
      </c>
      <c r="Y2" s="401"/>
      <c r="Z2" s="401"/>
      <c r="AA2" s="401"/>
      <c r="AB2" s="402"/>
    </row>
    <row r="3" spans="2:29" ht="7.5" customHeight="1" thickBot="1" x14ac:dyDescent="0.2"/>
    <row r="4" spans="2:29" ht="28.5" customHeight="1" thickBot="1" x14ac:dyDescent="0.2">
      <c r="B4" s="330" t="s">
        <v>3</v>
      </c>
      <c r="C4" s="333" t="s">
        <v>4</v>
      </c>
      <c r="D4" s="334"/>
      <c r="E4" s="334"/>
      <c r="F4" s="335"/>
      <c r="G4" s="403" t="s">
        <v>5</v>
      </c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1"/>
      <c r="AC4" s="342" t="s">
        <v>6</v>
      </c>
    </row>
    <row r="5" spans="2:29" ht="28.5" customHeight="1" x14ac:dyDescent="0.15">
      <c r="B5" s="331"/>
      <c r="C5" s="336"/>
      <c r="D5" s="337"/>
      <c r="E5" s="337"/>
      <c r="F5" s="338"/>
      <c r="G5" s="345" t="s">
        <v>7</v>
      </c>
      <c r="H5" s="346"/>
      <c r="I5" s="346"/>
      <c r="J5" s="346"/>
      <c r="K5" s="346"/>
      <c r="L5" s="346"/>
      <c r="M5" s="347"/>
      <c r="N5" s="348"/>
      <c r="O5" s="349" t="s">
        <v>8</v>
      </c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1"/>
      <c r="AB5" s="352" t="s">
        <v>51</v>
      </c>
      <c r="AC5" s="343"/>
    </row>
    <row r="6" spans="2:29" ht="28.5" customHeight="1" x14ac:dyDescent="0.15">
      <c r="B6" s="331"/>
      <c r="C6" s="336"/>
      <c r="D6" s="337"/>
      <c r="E6" s="337"/>
      <c r="F6" s="338"/>
      <c r="G6" s="355" t="s">
        <v>9</v>
      </c>
      <c r="H6" s="356"/>
      <c r="I6" s="356"/>
      <c r="J6" s="356"/>
      <c r="K6" s="356" t="s">
        <v>10</v>
      </c>
      <c r="L6" s="356"/>
      <c r="M6" s="357"/>
      <c r="N6" s="358"/>
      <c r="O6" s="359" t="s">
        <v>9</v>
      </c>
      <c r="P6" s="360"/>
      <c r="Q6" s="360"/>
      <c r="R6" s="360"/>
      <c r="S6" s="360"/>
      <c r="T6" s="360"/>
      <c r="U6" s="360"/>
      <c r="V6" s="361"/>
      <c r="W6" s="362" t="s">
        <v>11</v>
      </c>
      <c r="X6" s="360"/>
      <c r="Y6" s="360"/>
      <c r="Z6" s="360"/>
      <c r="AA6" s="363"/>
      <c r="AB6" s="353"/>
      <c r="AC6" s="343"/>
    </row>
    <row r="7" spans="2:29" ht="52.9" customHeight="1" thickBot="1" x14ac:dyDescent="0.2">
      <c r="B7" s="332"/>
      <c r="C7" s="6" t="s">
        <v>12</v>
      </c>
      <c r="D7" s="7" t="s">
        <v>13</v>
      </c>
      <c r="E7" s="8" t="s">
        <v>14</v>
      </c>
      <c r="F7" s="9" t="s">
        <v>15</v>
      </c>
      <c r="G7" s="10" t="s">
        <v>92</v>
      </c>
      <c r="H7" s="11" t="s">
        <v>34</v>
      </c>
      <c r="I7" s="11" t="s">
        <v>35</v>
      </c>
      <c r="J7" s="12" t="s">
        <v>36</v>
      </c>
      <c r="K7" s="13" t="s">
        <v>93</v>
      </c>
      <c r="L7" s="11" t="s">
        <v>37</v>
      </c>
      <c r="M7" s="11" t="s">
        <v>38</v>
      </c>
      <c r="N7" s="14" t="s">
        <v>39</v>
      </c>
      <c r="O7" s="15" t="s">
        <v>94</v>
      </c>
      <c r="P7" s="16" t="s">
        <v>40</v>
      </c>
      <c r="Q7" s="16" t="s">
        <v>41</v>
      </c>
      <c r="R7" s="16" t="s">
        <v>42</v>
      </c>
      <c r="S7" s="17" t="s">
        <v>43</v>
      </c>
      <c r="T7" s="16" t="s">
        <v>44</v>
      </c>
      <c r="U7" s="16" t="s">
        <v>45</v>
      </c>
      <c r="V7" s="18" t="s">
        <v>46</v>
      </c>
      <c r="W7" s="100" t="s">
        <v>95</v>
      </c>
      <c r="X7" s="17" t="s">
        <v>47</v>
      </c>
      <c r="Y7" s="16" t="s">
        <v>48</v>
      </c>
      <c r="Z7" s="16" t="s">
        <v>49</v>
      </c>
      <c r="AA7" s="19" t="s">
        <v>50</v>
      </c>
      <c r="AB7" s="354"/>
      <c r="AC7" s="344"/>
    </row>
    <row r="8" spans="2:29" ht="28.5" customHeight="1" thickTop="1" x14ac:dyDescent="0.15">
      <c r="B8" s="20">
        <v>1</v>
      </c>
      <c r="C8" s="245"/>
      <c r="D8" s="246"/>
      <c r="E8" s="247"/>
      <c r="F8" s="23">
        <f>SUM(C8:E8)</f>
        <v>0</v>
      </c>
      <c r="G8" s="254"/>
      <c r="H8" s="255"/>
      <c r="I8" s="255"/>
      <c r="J8" s="256"/>
      <c r="K8" s="257"/>
      <c r="L8" s="255"/>
      <c r="M8" s="255"/>
      <c r="N8" s="258"/>
      <c r="O8" s="259"/>
      <c r="P8" s="246"/>
      <c r="Q8" s="246"/>
      <c r="R8" s="246"/>
      <c r="S8" s="260"/>
      <c r="T8" s="246"/>
      <c r="U8" s="246"/>
      <c r="V8" s="247"/>
      <c r="W8" s="261"/>
      <c r="X8" s="260"/>
      <c r="Y8" s="246"/>
      <c r="Z8" s="246"/>
      <c r="AA8" s="262"/>
      <c r="AB8" s="30">
        <f t="shared" ref="AB8:AB39" si="0">SUM(G8:AA8)</f>
        <v>0</v>
      </c>
      <c r="AC8" s="31" t="str">
        <f t="shared" ref="AC8:AC39" si="1">IF(F8=AB8,"OK","NG")</f>
        <v>OK</v>
      </c>
    </row>
    <row r="9" spans="2:29" ht="28.5" customHeight="1" x14ac:dyDescent="0.15">
      <c r="B9" s="32">
        <v>2</v>
      </c>
      <c r="C9" s="248"/>
      <c r="D9" s="249"/>
      <c r="E9" s="250"/>
      <c r="F9" s="35">
        <f>SUM(C9:E9)</f>
        <v>0</v>
      </c>
      <c r="G9" s="263"/>
      <c r="H9" s="264"/>
      <c r="I9" s="264"/>
      <c r="J9" s="265"/>
      <c r="K9" s="266"/>
      <c r="L9" s="264"/>
      <c r="M9" s="264"/>
      <c r="N9" s="267"/>
      <c r="O9" s="268"/>
      <c r="P9" s="249"/>
      <c r="Q9" s="249"/>
      <c r="R9" s="249"/>
      <c r="S9" s="269"/>
      <c r="T9" s="249"/>
      <c r="U9" s="249"/>
      <c r="V9" s="250"/>
      <c r="W9" s="270"/>
      <c r="X9" s="269"/>
      <c r="Y9" s="249"/>
      <c r="Z9" s="249"/>
      <c r="AA9" s="271"/>
      <c r="AB9" s="42">
        <f t="shared" si="0"/>
        <v>0</v>
      </c>
      <c r="AC9" s="43" t="str">
        <f t="shared" si="1"/>
        <v>OK</v>
      </c>
    </row>
    <row r="10" spans="2:29" ht="28.5" customHeight="1" x14ac:dyDescent="0.15">
      <c r="B10" s="44">
        <v>3</v>
      </c>
      <c r="C10" s="251"/>
      <c r="D10" s="252"/>
      <c r="E10" s="253"/>
      <c r="F10" s="35">
        <f t="shared" ref="F10:F37" si="2">SUM(C10:E10)</f>
        <v>0</v>
      </c>
      <c r="G10" s="272"/>
      <c r="H10" s="273"/>
      <c r="I10" s="273"/>
      <c r="J10" s="274"/>
      <c r="K10" s="275"/>
      <c r="L10" s="273"/>
      <c r="M10" s="273"/>
      <c r="N10" s="276"/>
      <c r="O10" s="277"/>
      <c r="P10" s="278"/>
      <c r="Q10" s="279"/>
      <c r="R10" s="252"/>
      <c r="S10" s="280"/>
      <c r="T10" s="252"/>
      <c r="U10" s="252"/>
      <c r="V10" s="253"/>
      <c r="W10" s="281"/>
      <c r="X10" s="280"/>
      <c r="Y10" s="252"/>
      <c r="Z10" s="252"/>
      <c r="AA10" s="282"/>
      <c r="AB10" s="42">
        <f t="shared" si="0"/>
        <v>0</v>
      </c>
      <c r="AC10" s="43" t="str">
        <f t="shared" si="1"/>
        <v>OK</v>
      </c>
    </row>
    <row r="11" spans="2:29" ht="28.5" customHeight="1" x14ac:dyDescent="0.15">
      <c r="B11" s="32">
        <v>4</v>
      </c>
      <c r="C11" s="248"/>
      <c r="D11" s="249"/>
      <c r="E11" s="250"/>
      <c r="F11" s="35">
        <f t="shared" si="2"/>
        <v>0</v>
      </c>
      <c r="G11" s="263"/>
      <c r="H11" s="264"/>
      <c r="I11" s="264"/>
      <c r="J11" s="265"/>
      <c r="K11" s="266"/>
      <c r="L11" s="264"/>
      <c r="M11" s="264"/>
      <c r="N11" s="267"/>
      <c r="O11" s="268"/>
      <c r="P11" s="249"/>
      <c r="Q11" s="283"/>
      <c r="R11" s="249"/>
      <c r="S11" s="269"/>
      <c r="T11" s="249"/>
      <c r="U11" s="249"/>
      <c r="V11" s="250"/>
      <c r="W11" s="270"/>
      <c r="X11" s="269"/>
      <c r="Y11" s="249"/>
      <c r="Z11" s="249"/>
      <c r="AA11" s="271"/>
      <c r="AB11" s="42">
        <f t="shared" si="0"/>
        <v>0</v>
      </c>
      <c r="AC11" s="43" t="str">
        <f t="shared" si="1"/>
        <v>OK</v>
      </c>
    </row>
    <row r="12" spans="2:29" ht="28.5" customHeight="1" x14ac:dyDescent="0.15">
      <c r="B12" s="32">
        <v>5</v>
      </c>
      <c r="C12" s="248"/>
      <c r="D12" s="249"/>
      <c r="E12" s="250"/>
      <c r="F12" s="35">
        <f t="shared" si="2"/>
        <v>0</v>
      </c>
      <c r="G12" s="263"/>
      <c r="H12" s="264"/>
      <c r="I12" s="264"/>
      <c r="J12" s="265"/>
      <c r="K12" s="266"/>
      <c r="L12" s="264"/>
      <c r="M12" s="264"/>
      <c r="N12" s="267"/>
      <c r="O12" s="268"/>
      <c r="P12" s="249"/>
      <c r="Q12" s="283"/>
      <c r="R12" s="249"/>
      <c r="S12" s="269"/>
      <c r="T12" s="249"/>
      <c r="U12" s="249"/>
      <c r="V12" s="250"/>
      <c r="W12" s="270"/>
      <c r="X12" s="269"/>
      <c r="Y12" s="249"/>
      <c r="Z12" s="249"/>
      <c r="AA12" s="271"/>
      <c r="AB12" s="42">
        <f t="shared" si="0"/>
        <v>0</v>
      </c>
      <c r="AC12" s="43" t="str">
        <f t="shared" si="1"/>
        <v>OK</v>
      </c>
    </row>
    <row r="13" spans="2:29" ht="28.5" customHeight="1" x14ac:dyDescent="0.15">
      <c r="B13" s="32">
        <v>6</v>
      </c>
      <c r="C13" s="248"/>
      <c r="D13" s="249"/>
      <c r="E13" s="250"/>
      <c r="F13" s="35">
        <f t="shared" si="2"/>
        <v>0</v>
      </c>
      <c r="G13" s="263"/>
      <c r="H13" s="264"/>
      <c r="I13" s="264"/>
      <c r="J13" s="265"/>
      <c r="K13" s="266"/>
      <c r="L13" s="264"/>
      <c r="M13" s="264"/>
      <c r="N13" s="267"/>
      <c r="O13" s="268"/>
      <c r="P13" s="249"/>
      <c r="Q13" s="283"/>
      <c r="R13" s="249"/>
      <c r="S13" s="269"/>
      <c r="T13" s="249"/>
      <c r="U13" s="249"/>
      <c r="V13" s="250"/>
      <c r="W13" s="270"/>
      <c r="X13" s="269"/>
      <c r="Y13" s="249"/>
      <c r="Z13" s="249"/>
      <c r="AA13" s="271"/>
      <c r="AB13" s="42">
        <f t="shared" si="0"/>
        <v>0</v>
      </c>
      <c r="AC13" s="43" t="str">
        <f t="shared" si="1"/>
        <v>OK</v>
      </c>
    </row>
    <row r="14" spans="2:29" ht="28.5" customHeight="1" x14ac:dyDescent="0.15">
      <c r="B14" s="32">
        <v>7</v>
      </c>
      <c r="C14" s="248"/>
      <c r="D14" s="249"/>
      <c r="E14" s="250"/>
      <c r="F14" s="35">
        <f t="shared" si="2"/>
        <v>0</v>
      </c>
      <c r="G14" s="263"/>
      <c r="H14" s="264"/>
      <c r="I14" s="264"/>
      <c r="J14" s="265"/>
      <c r="K14" s="266"/>
      <c r="L14" s="264"/>
      <c r="M14" s="264"/>
      <c r="N14" s="267"/>
      <c r="O14" s="268"/>
      <c r="P14" s="249"/>
      <c r="Q14" s="283"/>
      <c r="R14" s="249"/>
      <c r="S14" s="269"/>
      <c r="T14" s="249"/>
      <c r="U14" s="249"/>
      <c r="V14" s="250"/>
      <c r="W14" s="270"/>
      <c r="X14" s="269"/>
      <c r="Y14" s="249"/>
      <c r="Z14" s="249"/>
      <c r="AA14" s="271"/>
      <c r="AB14" s="42">
        <f t="shared" si="0"/>
        <v>0</v>
      </c>
      <c r="AC14" s="43" t="str">
        <f t="shared" si="1"/>
        <v>OK</v>
      </c>
    </row>
    <row r="15" spans="2:29" ht="28.5" customHeight="1" x14ac:dyDescent="0.15">
      <c r="B15" s="32">
        <v>8</v>
      </c>
      <c r="C15" s="248"/>
      <c r="D15" s="249"/>
      <c r="E15" s="250"/>
      <c r="F15" s="35">
        <f t="shared" si="2"/>
        <v>0</v>
      </c>
      <c r="G15" s="263"/>
      <c r="H15" s="264"/>
      <c r="I15" s="264"/>
      <c r="J15" s="265"/>
      <c r="K15" s="266"/>
      <c r="L15" s="264"/>
      <c r="M15" s="264"/>
      <c r="N15" s="267"/>
      <c r="O15" s="268"/>
      <c r="P15" s="249"/>
      <c r="Q15" s="283"/>
      <c r="R15" s="249"/>
      <c r="S15" s="269"/>
      <c r="T15" s="249"/>
      <c r="U15" s="249"/>
      <c r="V15" s="250"/>
      <c r="W15" s="270"/>
      <c r="X15" s="269"/>
      <c r="Y15" s="249"/>
      <c r="Z15" s="249"/>
      <c r="AA15" s="271"/>
      <c r="AB15" s="42">
        <f t="shared" si="0"/>
        <v>0</v>
      </c>
      <c r="AC15" s="43" t="str">
        <f t="shared" si="1"/>
        <v>OK</v>
      </c>
    </row>
    <row r="16" spans="2:29" ht="28.5" customHeight="1" x14ac:dyDescent="0.15">
      <c r="B16" s="32">
        <v>9</v>
      </c>
      <c r="C16" s="248"/>
      <c r="D16" s="249"/>
      <c r="E16" s="250"/>
      <c r="F16" s="35">
        <f t="shared" si="2"/>
        <v>0</v>
      </c>
      <c r="G16" s="263"/>
      <c r="H16" s="264"/>
      <c r="I16" s="264"/>
      <c r="J16" s="265"/>
      <c r="K16" s="266"/>
      <c r="L16" s="264"/>
      <c r="M16" s="264"/>
      <c r="N16" s="267"/>
      <c r="O16" s="268"/>
      <c r="P16" s="249"/>
      <c r="Q16" s="283"/>
      <c r="R16" s="249"/>
      <c r="S16" s="269"/>
      <c r="T16" s="249"/>
      <c r="U16" s="249"/>
      <c r="V16" s="250"/>
      <c r="W16" s="270"/>
      <c r="X16" s="269"/>
      <c r="Y16" s="249"/>
      <c r="Z16" s="249"/>
      <c r="AA16" s="271"/>
      <c r="AB16" s="42">
        <f t="shared" si="0"/>
        <v>0</v>
      </c>
      <c r="AC16" s="43" t="str">
        <f t="shared" si="1"/>
        <v>OK</v>
      </c>
    </row>
    <row r="17" spans="2:29" ht="28.5" customHeight="1" x14ac:dyDescent="0.15">
      <c r="B17" s="32">
        <v>10</v>
      </c>
      <c r="C17" s="248"/>
      <c r="D17" s="249"/>
      <c r="E17" s="250"/>
      <c r="F17" s="35">
        <f t="shared" si="2"/>
        <v>0</v>
      </c>
      <c r="G17" s="263"/>
      <c r="H17" s="264"/>
      <c r="I17" s="264"/>
      <c r="J17" s="265"/>
      <c r="K17" s="266"/>
      <c r="L17" s="264"/>
      <c r="M17" s="264"/>
      <c r="N17" s="267"/>
      <c r="O17" s="268"/>
      <c r="P17" s="249"/>
      <c r="Q17" s="283"/>
      <c r="R17" s="249"/>
      <c r="S17" s="269"/>
      <c r="T17" s="249"/>
      <c r="U17" s="249"/>
      <c r="V17" s="250"/>
      <c r="W17" s="270"/>
      <c r="X17" s="269"/>
      <c r="Y17" s="249"/>
      <c r="Z17" s="249"/>
      <c r="AA17" s="271"/>
      <c r="AB17" s="42">
        <f t="shared" si="0"/>
        <v>0</v>
      </c>
      <c r="AC17" s="43" t="str">
        <f t="shared" si="1"/>
        <v>OK</v>
      </c>
    </row>
    <row r="18" spans="2:29" ht="28.5" customHeight="1" x14ac:dyDescent="0.15">
      <c r="B18" s="32">
        <v>11</v>
      </c>
      <c r="C18" s="248"/>
      <c r="D18" s="249"/>
      <c r="E18" s="250"/>
      <c r="F18" s="35">
        <f t="shared" si="2"/>
        <v>0</v>
      </c>
      <c r="G18" s="263"/>
      <c r="H18" s="264"/>
      <c r="I18" s="264"/>
      <c r="J18" s="265"/>
      <c r="K18" s="266"/>
      <c r="L18" s="264"/>
      <c r="M18" s="264"/>
      <c r="N18" s="267"/>
      <c r="O18" s="268"/>
      <c r="P18" s="249"/>
      <c r="Q18" s="283"/>
      <c r="R18" s="249"/>
      <c r="S18" s="269"/>
      <c r="T18" s="249"/>
      <c r="U18" s="249"/>
      <c r="V18" s="250"/>
      <c r="W18" s="270"/>
      <c r="X18" s="269"/>
      <c r="Y18" s="249"/>
      <c r="Z18" s="249"/>
      <c r="AA18" s="271"/>
      <c r="AB18" s="42">
        <f t="shared" si="0"/>
        <v>0</v>
      </c>
      <c r="AC18" s="43" t="str">
        <f t="shared" si="1"/>
        <v>OK</v>
      </c>
    </row>
    <row r="19" spans="2:29" ht="28.5" customHeight="1" x14ac:dyDescent="0.15">
      <c r="B19" s="32">
        <v>12</v>
      </c>
      <c r="C19" s="248"/>
      <c r="D19" s="249"/>
      <c r="E19" s="250"/>
      <c r="F19" s="35">
        <f t="shared" si="2"/>
        <v>0</v>
      </c>
      <c r="G19" s="263"/>
      <c r="H19" s="264"/>
      <c r="I19" s="264"/>
      <c r="J19" s="265"/>
      <c r="K19" s="266"/>
      <c r="L19" s="264"/>
      <c r="M19" s="264"/>
      <c r="N19" s="267"/>
      <c r="O19" s="268"/>
      <c r="P19" s="249"/>
      <c r="Q19" s="283"/>
      <c r="R19" s="249"/>
      <c r="S19" s="269"/>
      <c r="T19" s="249"/>
      <c r="U19" s="249"/>
      <c r="V19" s="250"/>
      <c r="W19" s="270"/>
      <c r="X19" s="269"/>
      <c r="Y19" s="249"/>
      <c r="Z19" s="249"/>
      <c r="AA19" s="271"/>
      <c r="AB19" s="42">
        <f t="shared" si="0"/>
        <v>0</v>
      </c>
      <c r="AC19" s="43" t="str">
        <f t="shared" si="1"/>
        <v>OK</v>
      </c>
    </row>
    <row r="20" spans="2:29" ht="28.5" customHeight="1" x14ac:dyDescent="0.15">
      <c r="B20" s="32">
        <v>13</v>
      </c>
      <c r="C20" s="248"/>
      <c r="D20" s="249"/>
      <c r="E20" s="250"/>
      <c r="F20" s="35">
        <f t="shared" si="2"/>
        <v>0</v>
      </c>
      <c r="G20" s="263"/>
      <c r="H20" s="264"/>
      <c r="I20" s="264"/>
      <c r="J20" s="265"/>
      <c r="K20" s="266"/>
      <c r="L20" s="264"/>
      <c r="M20" s="264"/>
      <c r="N20" s="267"/>
      <c r="O20" s="268"/>
      <c r="P20" s="249"/>
      <c r="Q20" s="283"/>
      <c r="R20" s="249"/>
      <c r="S20" s="269"/>
      <c r="T20" s="249"/>
      <c r="U20" s="249"/>
      <c r="V20" s="250"/>
      <c r="W20" s="270"/>
      <c r="X20" s="269"/>
      <c r="Y20" s="249"/>
      <c r="Z20" s="249"/>
      <c r="AA20" s="271"/>
      <c r="AB20" s="42">
        <f t="shared" si="0"/>
        <v>0</v>
      </c>
      <c r="AC20" s="43" t="str">
        <f t="shared" si="1"/>
        <v>OK</v>
      </c>
    </row>
    <row r="21" spans="2:29" ht="28.5" customHeight="1" x14ac:dyDescent="0.15">
      <c r="B21" s="32">
        <v>14</v>
      </c>
      <c r="C21" s="248"/>
      <c r="D21" s="249"/>
      <c r="E21" s="250"/>
      <c r="F21" s="35">
        <f t="shared" si="2"/>
        <v>0</v>
      </c>
      <c r="G21" s="263"/>
      <c r="H21" s="264"/>
      <c r="I21" s="264"/>
      <c r="J21" s="265"/>
      <c r="K21" s="266"/>
      <c r="L21" s="264"/>
      <c r="M21" s="264"/>
      <c r="N21" s="267"/>
      <c r="O21" s="268"/>
      <c r="P21" s="249"/>
      <c r="Q21" s="283"/>
      <c r="R21" s="249"/>
      <c r="S21" s="269"/>
      <c r="T21" s="249"/>
      <c r="U21" s="249"/>
      <c r="V21" s="250"/>
      <c r="W21" s="270"/>
      <c r="X21" s="269"/>
      <c r="Y21" s="249"/>
      <c r="Z21" s="249"/>
      <c r="AA21" s="271"/>
      <c r="AB21" s="42">
        <f t="shared" si="0"/>
        <v>0</v>
      </c>
      <c r="AC21" s="43" t="str">
        <f t="shared" si="1"/>
        <v>OK</v>
      </c>
    </row>
    <row r="22" spans="2:29" ht="28.5" customHeight="1" x14ac:dyDescent="0.15">
      <c r="B22" s="32">
        <v>15</v>
      </c>
      <c r="C22" s="248"/>
      <c r="D22" s="249"/>
      <c r="E22" s="250"/>
      <c r="F22" s="35">
        <f t="shared" si="2"/>
        <v>0</v>
      </c>
      <c r="G22" s="263"/>
      <c r="H22" s="264"/>
      <c r="I22" s="264"/>
      <c r="J22" s="265"/>
      <c r="K22" s="266"/>
      <c r="L22" s="264"/>
      <c r="M22" s="264"/>
      <c r="N22" s="267"/>
      <c r="O22" s="268"/>
      <c r="P22" s="249"/>
      <c r="Q22" s="249"/>
      <c r="R22" s="249"/>
      <c r="S22" s="269"/>
      <c r="T22" s="249"/>
      <c r="U22" s="249"/>
      <c r="V22" s="250"/>
      <c r="W22" s="270"/>
      <c r="X22" s="269"/>
      <c r="Y22" s="249"/>
      <c r="Z22" s="249"/>
      <c r="AA22" s="271"/>
      <c r="AB22" s="42">
        <f t="shared" si="0"/>
        <v>0</v>
      </c>
      <c r="AC22" s="43" t="str">
        <f t="shared" si="1"/>
        <v>OK</v>
      </c>
    </row>
    <row r="23" spans="2:29" ht="28.5" customHeight="1" x14ac:dyDescent="0.15">
      <c r="B23" s="32">
        <v>16</v>
      </c>
      <c r="C23" s="248"/>
      <c r="D23" s="249"/>
      <c r="E23" s="250"/>
      <c r="F23" s="35">
        <f t="shared" si="2"/>
        <v>0</v>
      </c>
      <c r="G23" s="263"/>
      <c r="H23" s="264"/>
      <c r="I23" s="264"/>
      <c r="J23" s="265"/>
      <c r="K23" s="266"/>
      <c r="L23" s="264"/>
      <c r="M23" s="264"/>
      <c r="N23" s="267"/>
      <c r="O23" s="268"/>
      <c r="P23" s="249"/>
      <c r="Q23" s="249"/>
      <c r="R23" s="249"/>
      <c r="S23" s="269"/>
      <c r="T23" s="249"/>
      <c r="U23" s="249"/>
      <c r="V23" s="250"/>
      <c r="W23" s="270"/>
      <c r="X23" s="269"/>
      <c r="Y23" s="249"/>
      <c r="Z23" s="249"/>
      <c r="AA23" s="271"/>
      <c r="AB23" s="42">
        <f t="shared" si="0"/>
        <v>0</v>
      </c>
      <c r="AC23" s="43" t="str">
        <f t="shared" si="1"/>
        <v>OK</v>
      </c>
    </row>
    <row r="24" spans="2:29" ht="28.5" customHeight="1" x14ac:dyDescent="0.15">
      <c r="B24" s="32">
        <v>17</v>
      </c>
      <c r="C24" s="248"/>
      <c r="D24" s="249"/>
      <c r="E24" s="250"/>
      <c r="F24" s="35">
        <f t="shared" si="2"/>
        <v>0</v>
      </c>
      <c r="G24" s="263"/>
      <c r="H24" s="264"/>
      <c r="I24" s="264"/>
      <c r="J24" s="265"/>
      <c r="K24" s="266"/>
      <c r="L24" s="264"/>
      <c r="M24" s="264"/>
      <c r="N24" s="267"/>
      <c r="O24" s="268"/>
      <c r="P24" s="249"/>
      <c r="Q24" s="249"/>
      <c r="R24" s="249"/>
      <c r="S24" s="269"/>
      <c r="T24" s="249"/>
      <c r="U24" s="249"/>
      <c r="V24" s="250"/>
      <c r="W24" s="270"/>
      <c r="X24" s="269"/>
      <c r="Y24" s="249"/>
      <c r="Z24" s="249"/>
      <c r="AA24" s="271"/>
      <c r="AB24" s="42">
        <f t="shared" si="0"/>
        <v>0</v>
      </c>
      <c r="AC24" s="43" t="str">
        <f t="shared" si="1"/>
        <v>OK</v>
      </c>
    </row>
    <row r="25" spans="2:29" ht="28.5" customHeight="1" x14ac:dyDescent="0.15">
      <c r="B25" s="32">
        <v>18</v>
      </c>
      <c r="C25" s="248"/>
      <c r="D25" s="249"/>
      <c r="E25" s="250"/>
      <c r="F25" s="35">
        <f t="shared" si="2"/>
        <v>0</v>
      </c>
      <c r="G25" s="263"/>
      <c r="H25" s="264"/>
      <c r="I25" s="264"/>
      <c r="J25" s="265"/>
      <c r="K25" s="266"/>
      <c r="L25" s="264"/>
      <c r="M25" s="264"/>
      <c r="N25" s="267"/>
      <c r="O25" s="268"/>
      <c r="P25" s="249"/>
      <c r="Q25" s="249"/>
      <c r="R25" s="249"/>
      <c r="S25" s="269"/>
      <c r="T25" s="249"/>
      <c r="U25" s="249"/>
      <c r="V25" s="250"/>
      <c r="W25" s="270"/>
      <c r="X25" s="269"/>
      <c r="Y25" s="249"/>
      <c r="Z25" s="249"/>
      <c r="AA25" s="271"/>
      <c r="AB25" s="42">
        <f t="shared" si="0"/>
        <v>0</v>
      </c>
      <c r="AC25" s="43" t="str">
        <f t="shared" si="1"/>
        <v>OK</v>
      </c>
    </row>
    <row r="26" spans="2:29" ht="28.5" customHeight="1" x14ac:dyDescent="0.15">
      <c r="B26" s="32">
        <v>19</v>
      </c>
      <c r="C26" s="248"/>
      <c r="D26" s="249"/>
      <c r="E26" s="250"/>
      <c r="F26" s="35">
        <f t="shared" si="2"/>
        <v>0</v>
      </c>
      <c r="G26" s="263"/>
      <c r="H26" s="264"/>
      <c r="I26" s="264"/>
      <c r="J26" s="265"/>
      <c r="K26" s="266"/>
      <c r="L26" s="264"/>
      <c r="M26" s="264"/>
      <c r="N26" s="267"/>
      <c r="O26" s="268"/>
      <c r="P26" s="249"/>
      <c r="Q26" s="249"/>
      <c r="R26" s="249"/>
      <c r="S26" s="269"/>
      <c r="T26" s="249"/>
      <c r="U26" s="249"/>
      <c r="V26" s="250"/>
      <c r="W26" s="270"/>
      <c r="X26" s="269"/>
      <c r="Y26" s="249"/>
      <c r="Z26" s="249"/>
      <c r="AA26" s="271"/>
      <c r="AB26" s="42">
        <f t="shared" si="0"/>
        <v>0</v>
      </c>
      <c r="AC26" s="43" t="str">
        <f t="shared" si="1"/>
        <v>OK</v>
      </c>
    </row>
    <row r="27" spans="2:29" ht="28.5" customHeight="1" x14ac:dyDescent="0.15">
      <c r="B27" s="32">
        <v>20</v>
      </c>
      <c r="C27" s="248"/>
      <c r="D27" s="249"/>
      <c r="E27" s="250"/>
      <c r="F27" s="35">
        <f t="shared" si="2"/>
        <v>0</v>
      </c>
      <c r="G27" s="263"/>
      <c r="H27" s="264"/>
      <c r="I27" s="264"/>
      <c r="J27" s="265"/>
      <c r="K27" s="266"/>
      <c r="L27" s="264"/>
      <c r="M27" s="264"/>
      <c r="N27" s="267"/>
      <c r="O27" s="268"/>
      <c r="P27" s="249"/>
      <c r="Q27" s="249"/>
      <c r="R27" s="249"/>
      <c r="S27" s="269"/>
      <c r="T27" s="249"/>
      <c r="U27" s="249"/>
      <c r="V27" s="250"/>
      <c r="W27" s="270"/>
      <c r="X27" s="269"/>
      <c r="Y27" s="249"/>
      <c r="Z27" s="249"/>
      <c r="AA27" s="271"/>
      <c r="AB27" s="42">
        <f t="shared" si="0"/>
        <v>0</v>
      </c>
      <c r="AC27" s="43" t="str">
        <f t="shared" si="1"/>
        <v>OK</v>
      </c>
    </row>
    <row r="28" spans="2:29" ht="28.5" customHeight="1" x14ac:dyDescent="0.15">
      <c r="B28" s="32">
        <v>21</v>
      </c>
      <c r="C28" s="248"/>
      <c r="D28" s="249"/>
      <c r="E28" s="250"/>
      <c r="F28" s="35">
        <f t="shared" si="2"/>
        <v>0</v>
      </c>
      <c r="G28" s="263"/>
      <c r="H28" s="264"/>
      <c r="I28" s="264"/>
      <c r="J28" s="265"/>
      <c r="K28" s="266"/>
      <c r="L28" s="264"/>
      <c r="M28" s="264"/>
      <c r="N28" s="267"/>
      <c r="O28" s="268"/>
      <c r="P28" s="249"/>
      <c r="Q28" s="249"/>
      <c r="R28" s="249"/>
      <c r="S28" s="269"/>
      <c r="T28" s="249"/>
      <c r="U28" s="249"/>
      <c r="V28" s="250"/>
      <c r="W28" s="270"/>
      <c r="X28" s="269"/>
      <c r="Y28" s="249"/>
      <c r="Z28" s="249"/>
      <c r="AA28" s="271"/>
      <c r="AB28" s="42">
        <f t="shared" si="0"/>
        <v>0</v>
      </c>
      <c r="AC28" s="43" t="str">
        <f t="shared" si="1"/>
        <v>OK</v>
      </c>
    </row>
    <row r="29" spans="2:29" ht="28.5" customHeight="1" x14ac:dyDescent="0.15">
      <c r="B29" s="32">
        <v>22</v>
      </c>
      <c r="C29" s="248"/>
      <c r="D29" s="249"/>
      <c r="E29" s="250"/>
      <c r="F29" s="35">
        <f t="shared" si="2"/>
        <v>0</v>
      </c>
      <c r="G29" s="263"/>
      <c r="H29" s="264"/>
      <c r="I29" s="264"/>
      <c r="J29" s="265"/>
      <c r="K29" s="266"/>
      <c r="L29" s="264"/>
      <c r="M29" s="264"/>
      <c r="N29" s="267"/>
      <c r="O29" s="268"/>
      <c r="P29" s="249"/>
      <c r="Q29" s="249"/>
      <c r="R29" s="249"/>
      <c r="S29" s="269"/>
      <c r="T29" s="249"/>
      <c r="U29" s="249"/>
      <c r="V29" s="250"/>
      <c r="W29" s="270"/>
      <c r="X29" s="269"/>
      <c r="Y29" s="249"/>
      <c r="Z29" s="249"/>
      <c r="AA29" s="271"/>
      <c r="AB29" s="42">
        <f t="shared" si="0"/>
        <v>0</v>
      </c>
      <c r="AC29" s="43" t="str">
        <f t="shared" si="1"/>
        <v>OK</v>
      </c>
    </row>
    <row r="30" spans="2:29" ht="28.5" customHeight="1" x14ac:dyDescent="0.15">
      <c r="B30" s="32">
        <v>23</v>
      </c>
      <c r="C30" s="248"/>
      <c r="D30" s="249"/>
      <c r="E30" s="250"/>
      <c r="F30" s="35">
        <f t="shared" si="2"/>
        <v>0</v>
      </c>
      <c r="G30" s="263"/>
      <c r="H30" s="264"/>
      <c r="I30" s="264"/>
      <c r="J30" s="265"/>
      <c r="K30" s="266"/>
      <c r="L30" s="264"/>
      <c r="M30" s="264"/>
      <c r="N30" s="267"/>
      <c r="O30" s="268"/>
      <c r="P30" s="249"/>
      <c r="Q30" s="249"/>
      <c r="R30" s="249"/>
      <c r="S30" s="269"/>
      <c r="T30" s="249"/>
      <c r="U30" s="249"/>
      <c r="V30" s="250"/>
      <c r="W30" s="270"/>
      <c r="X30" s="269"/>
      <c r="Y30" s="249"/>
      <c r="Z30" s="249"/>
      <c r="AA30" s="271"/>
      <c r="AB30" s="42">
        <f t="shared" si="0"/>
        <v>0</v>
      </c>
      <c r="AC30" s="43" t="str">
        <f t="shared" si="1"/>
        <v>OK</v>
      </c>
    </row>
    <row r="31" spans="2:29" ht="28.5" customHeight="1" x14ac:dyDescent="0.15">
      <c r="B31" s="32">
        <v>24</v>
      </c>
      <c r="C31" s="248"/>
      <c r="D31" s="249"/>
      <c r="E31" s="250"/>
      <c r="F31" s="35">
        <f t="shared" si="2"/>
        <v>0</v>
      </c>
      <c r="G31" s="263"/>
      <c r="H31" s="264"/>
      <c r="I31" s="264"/>
      <c r="J31" s="265"/>
      <c r="K31" s="266"/>
      <c r="L31" s="264"/>
      <c r="M31" s="264"/>
      <c r="N31" s="267"/>
      <c r="O31" s="268"/>
      <c r="P31" s="249"/>
      <c r="Q31" s="249"/>
      <c r="R31" s="249"/>
      <c r="S31" s="269"/>
      <c r="T31" s="249"/>
      <c r="U31" s="249"/>
      <c r="V31" s="250"/>
      <c r="W31" s="270"/>
      <c r="X31" s="269"/>
      <c r="Y31" s="249"/>
      <c r="Z31" s="249"/>
      <c r="AA31" s="271"/>
      <c r="AB31" s="42">
        <f t="shared" si="0"/>
        <v>0</v>
      </c>
      <c r="AC31" s="43" t="str">
        <f t="shared" si="1"/>
        <v>OK</v>
      </c>
    </row>
    <row r="32" spans="2:29" ht="28.5" customHeight="1" x14ac:dyDescent="0.15">
      <c r="B32" s="32">
        <v>25</v>
      </c>
      <c r="C32" s="248"/>
      <c r="D32" s="249"/>
      <c r="E32" s="250"/>
      <c r="F32" s="35">
        <f t="shared" si="2"/>
        <v>0</v>
      </c>
      <c r="G32" s="263"/>
      <c r="H32" s="264"/>
      <c r="I32" s="264"/>
      <c r="J32" s="265"/>
      <c r="K32" s="266"/>
      <c r="L32" s="264"/>
      <c r="M32" s="264"/>
      <c r="N32" s="267"/>
      <c r="O32" s="268"/>
      <c r="P32" s="249"/>
      <c r="Q32" s="249"/>
      <c r="R32" s="249"/>
      <c r="S32" s="269"/>
      <c r="T32" s="249"/>
      <c r="U32" s="249"/>
      <c r="V32" s="250"/>
      <c r="W32" s="270"/>
      <c r="X32" s="269"/>
      <c r="Y32" s="249"/>
      <c r="Z32" s="249"/>
      <c r="AA32" s="271"/>
      <c r="AB32" s="42">
        <f t="shared" si="0"/>
        <v>0</v>
      </c>
      <c r="AC32" s="43" t="str">
        <f t="shared" si="1"/>
        <v>OK</v>
      </c>
    </row>
    <row r="33" spans="2:29" ht="28.5" customHeight="1" x14ac:dyDescent="0.15">
      <c r="B33" s="32">
        <v>26</v>
      </c>
      <c r="C33" s="248"/>
      <c r="D33" s="249"/>
      <c r="E33" s="250"/>
      <c r="F33" s="35">
        <f t="shared" si="2"/>
        <v>0</v>
      </c>
      <c r="G33" s="263"/>
      <c r="H33" s="264"/>
      <c r="I33" s="264"/>
      <c r="J33" s="265"/>
      <c r="K33" s="266"/>
      <c r="L33" s="264"/>
      <c r="M33" s="264"/>
      <c r="N33" s="267"/>
      <c r="O33" s="268"/>
      <c r="P33" s="249"/>
      <c r="Q33" s="249"/>
      <c r="R33" s="249"/>
      <c r="S33" s="269"/>
      <c r="T33" s="249"/>
      <c r="U33" s="249"/>
      <c r="V33" s="250"/>
      <c r="W33" s="270"/>
      <c r="X33" s="269"/>
      <c r="Y33" s="249"/>
      <c r="Z33" s="249"/>
      <c r="AA33" s="271"/>
      <c r="AB33" s="42">
        <f t="shared" si="0"/>
        <v>0</v>
      </c>
      <c r="AC33" s="43" t="str">
        <f t="shared" si="1"/>
        <v>OK</v>
      </c>
    </row>
    <row r="34" spans="2:29" ht="28.5" customHeight="1" x14ac:dyDescent="0.15">
      <c r="B34" s="32">
        <v>27</v>
      </c>
      <c r="C34" s="248"/>
      <c r="D34" s="249"/>
      <c r="E34" s="250"/>
      <c r="F34" s="35">
        <f t="shared" si="2"/>
        <v>0</v>
      </c>
      <c r="G34" s="263"/>
      <c r="H34" s="264"/>
      <c r="I34" s="264"/>
      <c r="J34" s="265"/>
      <c r="K34" s="266"/>
      <c r="L34" s="264"/>
      <c r="M34" s="264"/>
      <c r="N34" s="267"/>
      <c r="O34" s="268"/>
      <c r="P34" s="249"/>
      <c r="Q34" s="249"/>
      <c r="R34" s="249"/>
      <c r="S34" s="269"/>
      <c r="T34" s="249"/>
      <c r="U34" s="249"/>
      <c r="V34" s="250"/>
      <c r="W34" s="270"/>
      <c r="X34" s="269"/>
      <c r="Y34" s="249"/>
      <c r="Z34" s="249"/>
      <c r="AA34" s="271"/>
      <c r="AB34" s="42">
        <f t="shared" si="0"/>
        <v>0</v>
      </c>
      <c r="AC34" s="43" t="str">
        <f t="shared" si="1"/>
        <v>OK</v>
      </c>
    </row>
    <row r="35" spans="2:29" ht="28.5" customHeight="1" x14ac:dyDescent="0.15">
      <c r="B35" s="32">
        <v>28</v>
      </c>
      <c r="C35" s="248"/>
      <c r="D35" s="249"/>
      <c r="E35" s="250"/>
      <c r="F35" s="35">
        <f t="shared" si="2"/>
        <v>0</v>
      </c>
      <c r="G35" s="263"/>
      <c r="H35" s="264"/>
      <c r="I35" s="264"/>
      <c r="J35" s="265"/>
      <c r="K35" s="266"/>
      <c r="L35" s="264"/>
      <c r="M35" s="264"/>
      <c r="N35" s="267"/>
      <c r="O35" s="268"/>
      <c r="P35" s="249"/>
      <c r="Q35" s="249"/>
      <c r="R35" s="249"/>
      <c r="S35" s="269"/>
      <c r="T35" s="249"/>
      <c r="U35" s="249"/>
      <c r="V35" s="250"/>
      <c r="W35" s="270"/>
      <c r="X35" s="269"/>
      <c r="Y35" s="249"/>
      <c r="Z35" s="249"/>
      <c r="AA35" s="271"/>
      <c r="AB35" s="42">
        <f t="shared" si="0"/>
        <v>0</v>
      </c>
      <c r="AC35" s="43" t="str">
        <f t="shared" si="1"/>
        <v>OK</v>
      </c>
    </row>
    <row r="36" spans="2:29" ht="28.5" customHeight="1" x14ac:dyDescent="0.15">
      <c r="B36" s="32">
        <v>29</v>
      </c>
      <c r="C36" s="248"/>
      <c r="D36" s="249"/>
      <c r="E36" s="250"/>
      <c r="F36" s="35">
        <f t="shared" si="2"/>
        <v>0</v>
      </c>
      <c r="G36" s="263"/>
      <c r="H36" s="264"/>
      <c r="I36" s="264"/>
      <c r="J36" s="265"/>
      <c r="K36" s="266"/>
      <c r="L36" s="264"/>
      <c r="M36" s="264"/>
      <c r="N36" s="267"/>
      <c r="O36" s="268"/>
      <c r="P36" s="249"/>
      <c r="Q36" s="283"/>
      <c r="R36" s="249"/>
      <c r="S36" s="269"/>
      <c r="T36" s="249"/>
      <c r="U36" s="249"/>
      <c r="V36" s="250"/>
      <c r="W36" s="270"/>
      <c r="X36" s="269"/>
      <c r="Y36" s="249"/>
      <c r="Z36" s="249"/>
      <c r="AA36" s="271"/>
      <c r="AB36" s="42">
        <f t="shared" si="0"/>
        <v>0</v>
      </c>
      <c r="AC36" s="43" t="str">
        <f t="shared" si="1"/>
        <v>OK</v>
      </c>
    </row>
    <row r="37" spans="2:29" ht="28.5" customHeight="1" x14ac:dyDescent="0.15">
      <c r="B37" s="44">
        <v>30</v>
      </c>
      <c r="C37" s="251"/>
      <c r="D37" s="252"/>
      <c r="E37" s="253"/>
      <c r="F37" s="35">
        <f t="shared" si="2"/>
        <v>0</v>
      </c>
      <c r="G37" s="272"/>
      <c r="H37" s="273"/>
      <c r="I37" s="273"/>
      <c r="J37" s="274"/>
      <c r="K37" s="275"/>
      <c r="L37" s="273"/>
      <c r="M37" s="273"/>
      <c r="N37" s="276"/>
      <c r="O37" s="277"/>
      <c r="P37" s="252"/>
      <c r="Q37" s="284"/>
      <c r="R37" s="252"/>
      <c r="S37" s="280"/>
      <c r="T37" s="252"/>
      <c r="U37" s="252"/>
      <c r="V37" s="253"/>
      <c r="W37" s="281"/>
      <c r="X37" s="280"/>
      <c r="Y37" s="252"/>
      <c r="Z37" s="252"/>
      <c r="AA37" s="282"/>
      <c r="AB37" s="42">
        <f t="shared" si="0"/>
        <v>0</v>
      </c>
      <c r="AC37" s="43" t="str">
        <f t="shared" si="1"/>
        <v>OK</v>
      </c>
    </row>
    <row r="38" spans="2:29" ht="28.5" customHeight="1" thickBot="1" x14ac:dyDescent="0.2">
      <c r="B38" s="57">
        <v>31</v>
      </c>
      <c r="C38" s="289"/>
      <c r="D38" s="290"/>
      <c r="E38" s="291"/>
      <c r="F38" s="60">
        <f>SUM(C38:E38)</f>
        <v>0</v>
      </c>
      <c r="G38" s="292"/>
      <c r="H38" s="293"/>
      <c r="I38" s="293"/>
      <c r="J38" s="294"/>
      <c r="K38" s="295"/>
      <c r="L38" s="293"/>
      <c r="M38" s="293"/>
      <c r="N38" s="296"/>
      <c r="O38" s="297"/>
      <c r="P38" s="298"/>
      <c r="Q38" s="299"/>
      <c r="R38" s="290"/>
      <c r="S38" s="300"/>
      <c r="T38" s="290"/>
      <c r="U38" s="290"/>
      <c r="V38" s="291"/>
      <c r="W38" s="301"/>
      <c r="X38" s="300"/>
      <c r="Y38" s="290"/>
      <c r="Z38" s="290"/>
      <c r="AA38" s="302"/>
      <c r="AB38" s="69">
        <f t="shared" si="0"/>
        <v>0</v>
      </c>
      <c r="AC38" s="70" t="str">
        <f t="shared" si="1"/>
        <v>OK</v>
      </c>
    </row>
    <row r="39" spans="2:29" ht="28.5" customHeight="1" thickBot="1" x14ac:dyDescent="0.2">
      <c r="B39" s="93" t="s">
        <v>16</v>
      </c>
      <c r="C39" s="71">
        <f>SUM(C8:C38)</f>
        <v>0</v>
      </c>
      <c r="D39" s="72">
        <f t="shared" ref="D39:AA39" si="3">SUM(D8:D38)</f>
        <v>0</v>
      </c>
      <c r="E39" s="73">
        <f t="shared" si="3"/>
        <v>0</v>
      </c>
      <c r="F39" s="74">
        <f t="shared" si="3"/>
        <v>0</v>
      </c>
      <c r="G39" s="75">
        <f t="shared" si="3"/>
        <v>0</v>
      </c>
      <c r="H39" s="76">
        <f t="shared" si="3"/>
        <v>0</v>
      </c>
      <c r="I39" s="76">
        <f t="shared" si="3"/>
        <v>0</v>
      </c>
      <c r="J39" s="77">
        <f t="shared" si="3"/>
        <v>0</v>
      </c>
      <c r="K39" s="78">
        <f t="shared" si="3"/>
        <v>0</v>
      </c>
      <c r="L39" s="76">
        <f t="shared" si="3"/>
        <v>0</v>
      </c>
      <c r="M39" s="76">
        <f t="shared" si="3"/>
        <v>0</v>
      </c>
      <c r="N39" s="79">
        <f t="shared" si="3"/>
        <v>0</v>
      </c>
      <c r="O39" s="80">
        <f>SUM(O8:O38)</f>
        <v>0</v>
      </c>
      <c r="P39" s="72">
        <f t="shared" si="3"/>
        <v>0</v>
      </c>
      <c r="Q39" s="80">
        <f t="shared" si="3"/>
        <v>0</v>
      </c>
      <c r="R39" s="81">
        <f t="shared" si="3"/>
        <v>0</v>
      </c>
      <c r="S39" s="72">
        <f t="shared" si="3"/>
        <v>0</v>
      </c>
      <c r="T39" s="72">
        <f t="shared" si="3"/>
        <v>0</v>
      </c>
      <c r="U39" s="72">
        <f t="shared" si="3"/>
        <v>0</v>
      </c>
      <c r="V39" s="73">
        <f t="shared" si="3"/>
        <v>0</v>
      </c>
      <c r="W39" s="105">
        <f t="shared" si="3"/>
        <v>0</v>
      </c>
      <c r="X39" s="116">
        <f>SUM(X8:X38)</f>
        <v>0</v>
      </c>
      <c r="Y39" s="72">
        <f t="shared" si="3"/>
        <v>0</v>
      </c>
      <c r="Z39" s="72">
        <f t="shared" si="3"/>
        <v>0</v>
      </c>
      <c r="AA39" s="82">
        <f t="shared" si="3"/>
        <v>0</v>
      </c>
      <c r="AB39" s="83">
        <f t="shared" si="0"/>
        <v>0</v>
      </c>
      <c r="AC39" s="310" t="str">
        <f t="shared" si="1"/>
        <v>OK</v>
      </c>
    </row>
    <row r="40" spans="2:29" ht="28.5" customHeight="1" x14ac:dyDescent="0.15"/>
    <row r="41" spans="2:29" ht="28.5" customHeight="1" x14ac:dyDescent="0.15">
      <c r="AA41" s="288" t="str">
        <f>IF(AC41&lt;1,"","NGあり")</f>
        <v/>
      </c>
      <c r="AC41" s="287">
        <f>COUNTIF(AC8:AC38,"NG")</f>
        <v>0</v>
      </c>
    </row>
    <row r="42" spans="2:29" ht="28.5" customHeight="1" thickBot="1" x14ac:dyDescent="0.2">
      <c r="G42" t="s">
        <v>17</v>
      </c>
    </row>
    <row r="43" spans="2:29" ht="28.5" customHeight="1" thickBot="1" x14ac:dyDescent="0.2">
      <c r="G43" s="364"/>
      <c r="H43" s="365"/>
      <c r="I43" s="366"/>
      <c r="J43" s="367"/>
      <c r="K43" s="96" t="s">
        <v>18</v>
      </c>
      <c r="L43" s="97" t="s">
        <v>19</v>
      </c>
      <c r="M43" s="98" t="s">
        <v>20</v>
      </c>
      <c r="N43" s="368"/>
      <c r="O43" s="368"/>
      <c r="P43" s="368"/>
      <c r="Q43" s="368"/>
      <c r="R43" s="368"/>
      <c r="S43" s="368"/>
      <c r="T43" s="368"/>
      <c r="U43" s="369"/>
    </row>
    <row r="44" spans="2:29" ht="28.5" customHeight="1" thickTop="1" x14ac:dyDescent="0.15">
      <c r="G44" s="370" t="s">
        <v>21</v>
      </c>
      <c r="H44" s="373" t="s">
        <v>22</v>
      </c>
      <c r="I44" s="374"/>
      <c r="J44" s="375"/>
      <c r="K44" s="108">
        <v>400</v>
      </c>
      <c r="L44" s="87">
        <f>SUM(G39:J39)</f>
        <v>0</v>
      </c>
      <c r="M44" s="109">
        <f>K44*L44</f>
        <v>0</v>
      </c>
      <c r="N44" s="376" t="s">
        <v>135</v>
      </c>
      <c r="O44" s="376"/>
      <c r="P44" s="376"/>
      <c r="Q44" s="376"/>
      <c r="R44" s="376"/>
      <c r="S44" s="376"/>
      <c r="T44" s="376"/>
      <c r="U44" s="377"/>
    </row>
    <row r="45" spans="2:29" ht="28.5" customHeight="1" x14ac:dyDescent="0.15">
      <c r="G45" s="371"/>
      <c r="H45" s="317" t="s">
        <v>23</v>
      </c>
      <c r="I45" s="318"/>
      <c r="J45" s="319"/>
      <c r="K45" s="107">
        <v>800</v>
      </c>
      <c r="L45" s="88">
        <f>SUM(K39:N39,W39:AA39)</f>
        <v>0</v>
      </c>
      <c r="M45" s="110">
        <f>K45*L45</f>
        <v>0</v>
      </c>
      <c r="N45" s="315" t="s">
        <v>64</v>
      </c>
      <c r="O45" s="315"/>
      <c r="P45" s="315"/>
      <c r="Q45" s="315"/>
      <c r="R45" s="315"/>
      <c r="S45" s="315"/>
      <c r="T45" s="315"/>
      <c r="U45" s="316"/>
    </row>
    <row r="46" spans="2:29" ht="28.5" customHeight="1" x14ac:dyDescent="0.15">
      <c r="G46" s="371"/>
      <c r="H46" s="317" t="s">
        <v>105</v>
      </c>
      <c r="I46" s="318"/>
      <c r="J46" s="319"/>
      <c r="K46" s="107">
        <v>150</v>
      </c>
      <c r="L46" s="88">
        <f>SUM(H39,L39,T39,Y39)</f>
        <v>0</v>
      </c>
      <c r="M46" s="110">
        <f>K46*L46</f>
        <v>0</v>
      </c>
      <c r="N46" s="315" t="s">
        <v>53</v>
      </c>
      <c r="O46" s="315"/>
      <c r="P46" s="315"/>
      <c r="Q46" s="315"/>
      <c r="R46" s="315"/>
      <c r="S46" s="315"/>
      <c r="T46" s="315"/>
      <c r="U46" s="316"/>
    </row>
    <row r="47" spans="2:29" ht="28.5" customHeight="1" x14ac:dyDescent="0.15">
      <c r="G47" s="371"/>
      <c r="H47" s="318" t="s">
        <v>106</v>
      </c>
      <c r="I47" s="324"/>
      <c r="J47" s="325"/>
      <c r="K47" s="107">
        <v>300</v>
      </c>
      <c r="L47" s="88">
        <f>SUM(I39,M39,U39,Z39)</f>
        <v>0</v>
      </c>
      <c r="M47" s="110">
        <f t="shared" ref="M47:M48" si="4">K47*L47</f>
        <v>0</v>
      </c>
      <c r="N47" s="315" t="s">
        <v>54</v>
      </c>
      <c r="O47" s="315"/>
      <c r="P47" s="315"/>
      <c r="Q47" s="315"/>
      <c r="R47" s="315"/>
      <c r="S47" s="315"/>
      <c r="T47" s="315"/>
      <c r="U47" s="316"/>
    </row>
    <row r="48" spans="2:29" s="160" customFormat="1" ht="28.5" customHeight="1" x14ac:dyDescent="0.15">
      <c r="G48" s="371"/>
      <c r="H48" s="357" t="s">
        <v>107</v>
      </c>
      <c r="I48" s="449"/>
      <c r="J48" s="450"/>
      <c r="K48" s="147">
        <v>450</v>
      </c>
      <c r="L48" s="162">
        <f>SUM(J39,N39,V39,AA39)</f>
        <v>0</v>
      </c>
      <c r="M48" s="163">
        <f t="shared" si="4"/>
        <v>0</v>
      </c>
      <c r="N48" s="413" t="s">
        <v>55</v>
      </c>
      <c r="O48" s="413"/>
      <c r="P48" s="413"/>
      <c r="Q48" s="413"/>
      <c r="R48" s="413"/>
      <c r="S48" s="413"/>
      <c r="T48" s="413"/>
      <c r="U48" s="414"/>
      <c r="W48"/>
      <c r="X48"/>
      <c r="AB48" s="164"/>
    </row>
    <row r="49" spans="7:28" s="160" customFormat="1" ht="28.5" customHeight="1" x14ac:dyDescent="0.15">
      <c r="G49" s="371"/>
      <c r="H49" s="356" t="s">
        <v>108</v>
      </c>
      <c r="I49" s="357"/>
      <c r="J49" s="358"/>
      <c r="K49" s="147">
        <v>100</v>
      </c>
      <c r="L49" s="162">
        <f>SUM(P39)</f>
        <v>0</v>
      </c>
      <c r="M49" s="163">
        <f>K49*L49</f>
        <v>0</v>
      </c>
      <c r="N49" s="413" t="s">
        <v>56</v>
      </c>
      <c r="O49" s="413"/>
      <c r="P49" s="413"/>
      <c r="Q49" s="413"/>
      <c r="R49" s="413"/>
      <c r="S49" s="413"/>
      <c r="T49" s="413"/>
      <c r="U49" s="414"/>
      <c r="W49"/>
      <c r="X49"/>
      <c r="AB49" s="164"/>
    </row>
    <row r="50" spans="7:28" s="160" customFormat="1" ht="28.5" customHeight="1" x14ac:dyDescent="0.15">
      <c r="G50" s="371"/>
      <c r="H50" s="356" t="s">
        <v>109</v>
      </c>
      <c r="I50" s="357"/>
      <c r="J50" s="358"/>
      <c r="K50" s="147">
        <v>200</v>
      </c>
      <c r="L50" s="162">
        <f>SUM(Q39)</f>
        <v>0</v>
      </c>
      <c r="M50" s="163">
        <f t="shared" ref="M50:M51" si="5">K50*L50</f>
        <v>0</v>
      </c>
      <c r="N50" s="413" t="s">
        <v>57</v>
      </c>
      <c r="O50" s="413"/>
      <c r="P50" s="413"/>
      <c r="Q50" s="413"/>
      <c r="R50" s="413"/>
      <c r="S50" s="413"/>
      <c r="T50" s="413"/>
      <c r="U50" s="414"/>
      <c r="W50"/>
      <c r="X50"/>
      <c r="AB50" s="164"/>
    </row>
    <row r="51" spans="7:28" s="160" customFormat="1" ht="28.5" customHeight="1" x14ac:dyDescent="0.15">
      <c r="G51" s="371"/>
      <c r="H51" s="356" t="s">
        <v>110</v>
      </c>
      <c r="I51" s="357"/>
      <c r="J51" s="358"/>
      <c r="K51" s="147">
        <v>300</v>
      </c>
      <c r="L51" s="162">
        <f>SUM(R39)</f>
        <v>0</v>
      </c>
      <c r="M51" s="163">
        <f t="shared" si="5"/>
        <v>0</v>
      </c>
      <c r="N51" s="416" t="s">
        <v>58</v>
      </c>
      <c r="O51" s="417"/>
      <c r="P51" s="417"/>
      <c r="Q51" s="417"/>
      <c r="R51" s="417"/>
      <c r="S51" s="417"/>
      <c r="T51" s="417"/>
      <c r="U51" s="418"/>
      <c r="W51"/>
      <c r="X51"/>
      <c r="AB51" s="164"/>
    </row>
    <row r="52" spans="7:28" s="160" customFormat="1" ht="28.5" customHeight="1" x14ac:dyDescent="0.15">
      <c r="G52" s="371"/>
      <c r="H52" s="357" t="s">
        <v>132</v>
      </c>
      <c r="I52" s="449"/>
      <c r="J52" s="450"/>
      <c r="K52" s="146">
        <v>400</v>
      </c>
      <c r="L52" s="166">
        <f>SUM(O39:R39)</f>
        <v>0</v>
      </c>
      <c r="M52" s="167">
        <f>K52*L52</f>
        <v>0</v>
      </c>
      <c r="N52" s="421" t="s">
        <v>133</v>
      </c>
      <c r="O52" s="413"/>
      <c r="P52" s="413"/>
      <c r="Q52" s="413"/>
      <c r="R52" s="413"/>
      <c r="S52" s="413"/>
      <c r="T52" s="413"/>
      <c r="U52" s="414"/>
      <c r="W52"/>
      <c r="X52"/>
      <c r="AB52" s="164"/>
    </row>
    <row r="53" spans="7:28" s="160" customFormat="1" ht="28.5" customHeight="1" x14ac:dyDescent="0.15">
      <c r="G53" s="372"/>
      <c r="H53" s="451" t="s">
        <v>111</v>
      </c>
      <c r="I53" s="452"/>
      <c r="J53" s="453"/>
      <c r="K53" s="146">
        <v>800</v>
      </c>
      <c r="L53" s="166">
        <f>SUM(S39:V39)</f>
        <v>0</v>
      </c>
      <c r="M53" s="167">
        <f>K53*L53</f>
        <v>0</v>
      </c>
      <c r="N53" s="416" t="s">
        <v>99</v>
      </c>
      <c r="O53" s="417"/>
      <c r="P53" s="417"/>
      <c r="Q53" s="417"/>
      <c r="R53" s="417"/>
      <c r="S53" s="417"/>
      <c r="T53" s="417"/>
      <c r="U53" s="418"/>
      <c r="W53"/>
      <c r="X53"/>
      <c r="AB53" s="164"/>
    </row>
    <row r="54" spans="7:28" s="160" customFormat="1" ht="28.5" customHeight="1" x14ac:dyDescent="0.15">
      <c r="G54" s="454" t="s">
        <v>97</v>
      </c>
      <c r="H54" s="356" t="s">
        <v>112</v>
      </c>
      <c r="I54" s="357"/>
      <c r="J54" s="358"/>
      <c r="K54" s="146">
        <v>400</v>
      </c>
      <c r="L54" s="166">
        <f>SUM(O39)</f>
        <v>0</v>
      </c>
      <c r="M54" s="167">
        <f t="shared" ref="M54:M56" si="6">K54*L54</f>
        <v>0</v>
      </c>
      <c r="N54" s="416" t="s">
        <v>60</v>
      </c>
      <c r="O54" s="417"/>
      <c r="P54" s="417"/>
      <c r="Q54" s="417"/>
      <c r="R54" s="417"/>
      <c r="S54" s="417"/>
      <c r="T54" s="417"/>
      <c r="U54" s="418"/>
      <c r="W54"/>
      <c r="X54"/>
      <c r="AB54" s="164"/>
    </row>
    <row r="55" spans="7:28" s="160" customFormat="1" ht="28.5" customHeight="1" x14ac:dyDescent="0.15">
      <c r="G55" s="454"/>
      <c r="H55" s="356" t="s">
        <v>113</v>
      </c>
      <c r="I55" s="357"/>
      <c r="J55" s="358"/>
      <c r="K55" s="146">
        <v>300</v>
      </c>
      <c r="L55" s="166">
        <f>SUM(P39)</f>
        <v>0</v>
      </c>
      <c r="M55" s="167">
        <f t="shared" si="6"/>
        <v>0</v>
      </c>
      <c r="N55" s="435" t="s">
        <v>56</v>
      </c>
      <c r="O55" s="417"/>
      <c r="P55" s="417"/>
      <c r="Q55" s="417"/>
      <c r="R55" s="417"/>
      <c r="S55" s="417"/>
      <c r="T55" s="417"/>
      <c r="U55" s="418"/>
      <c r="W55"/>
      <c r="X55"/>
      <c r="AB55" s="164"/>
    </row>
    <row r="56" spans="7:28" ht="28.5" customHeight="1" x14ac:dyDescent="0.15">
      <c r="G56" s="454"/>
      <c r="H56" s="317" t="s">
        <v>114</v>
      </c>
      <c r="I56" s="318"/>
      <c r="J56" s="319"/>
      <c r="K56" s="111">
        <v>200</v>
      </c>
      <c r="L56" s="89">
        <f>SUM(Q39)</f>
        <v>0</v>
      </c>
      <c r="M56" s="112">
        <f t="shared" si="6"/>
        <v>0</v>
      </c>
      <c r="N56" s="384" t="s">
        <v>57</v>
      </c>
      <c r="O56" s="321"/>
      <c r="P56" s="321"/>
      <c r="Q56" s="321"/>
      <c r="R56" s="321"/>
      <c r="S56" s="321"/>
      <c r="T56" s="321"/>
      <c r="U56" s="322"/>
    </row>
    <row r="57" spans="7:28" ht="28.5" customHeight="1" x14ac:dyDescent="0.15">
      <c r="G57" s="454"/>
      <c r="H57" s="317" t="s">
        <v>115</v>
      </c>
      <c r="I57" s="318"/>
      <c r="J57" s="319"/>
      <c r="K57" s="107">
        <v>100</v>
      </c>
      <c r="L57" s="89">
        <f>SUM(R39)</f>
        <v>0</v>
      </c>
      <c r="M57" s="112">
        <f>K57*L57</f>
        <v>0</v>
      </c>
      <c r="N57" s="385" t="s">
        <v>58</v>
      </c>
      <c r="O57" s="386"/>
      <c r="P57" s="386"/>
      <c r="Q57" s="386"/>
      <c r="R57" s="386"/>
      <c r="S57" s="386"/>
      <c r="T57" s="386"/>
      <c r="U57" s="387"/>
      <c r="AA57" s="4"/>
      <c r="AB57"/>
    </row>
    <row r="58" spans="7:28" ht="28.5" customHeight="1" thickBot="1" x14ac:dyDescent="0.2">
      <c r="G58" s="455"/>
      <c r="H58" s="317" t="s">
        <v>116</v>
      </c>
      <c r="I58" s="318"/>
      <c r="J58" s="319"/>
      <c r="K58" s="113">
        <v>200</v>
      </c>
      <c r="L58" s="114">
        <f>SUM(S39:V39,X39:AA39)</f>
        <v>0</v>
      </c>
      <c r="M58" s="115">
        <f>K58*L58</f>
        <v>0</v>
      </c>
      <c r="N58" s="388" t="s">
        <v>65</v>
      </c>
      <c r="O58" s="388"/>
      <c r="P58" s="388"/>
      <c r="Q58" s="388"/>
      <c r="R58" s="388"/>
      <c r="S58" s="388"/>
      <c r="T58" s="388"/>
      <c r="U58" s="389"/>
      <c r="V58" s="106"/>
    </row>
    <row r="59" spans="7:28" ht="28.5" customHeight="1" thickBot="1" x14ac:dyDescent="0.2">
      <c r="G59" s="311" t="s">
        <v>32</v>
      </c>
      <c r="H59" s="312"/>
      <c r="I59" s="312"/>
      <c r="J59" s="313"/>
      <c r="K59" s="90"/>
      <c r="L59" s="91"/>
      <c r="M59" s="92">
        <f>SUM(M44:M58)</f>
        <v>0</v>
      </c>
      <c r="N59" s="382"/>
      <c r="O59" s="382"/>
      <c r="P59" s="382"/>
      <c r="Q59" s="382"/>
      <c r="R59" s="382"/>
      <c r="S59" s="382"/>
      <c r="T59" s="382"/>
      <c r="U59" s="383"/>
    </row>
  </sheetData>
  <sheetProtection sheet="1" objects="1" scenarios="1"/>
  <mergeCells count="49">
    <mergeCell ref="N57:U57"/>
    <mergeCell ref="H58:J58"/>
    <mergeCell ref="N58:U58"/>
    <mergeCell ref="G59:J59"/>
    <mergeCell ref="N59:U59"/>
    <mergeCell ref="H53:J53"/>
    <mergeCell ref="N53:U53"/>
    <mergeCell ref="G54:G58"/>
    <mergeCell ref="H54:J54"/>
    <mergeCell ref="N54:U54"/>
    <mergeCell ref="H55:J55"/>
    <mergeCell ref="N55:U55"/>
    <mergeCell ref="H56:J56"/>
    <mergeCell ref="G44:G53"/>
    <mergeCell ref="H44:J44"/>
    <mergeCell ref="N44:U44"/>
    <mergeCell ref="H45:J45"/>
    <mergeCell ref="N56:U56"/>
    <mergeCell ref="H57:J57"/>
    <mergeCell ref="H49:J49"/>
    <mergeCell ref="N49:U49"/>
    <mergeCell ref="N46:U46"/>
    <mergeCell ref="H47:J47"/>
    <mergeCell ref="N47:U47"/>
    <mergeCell ref="H48:J48"/>
    <mergeCell ref="N48:U48"/>
    <mergeCell ref="B1:AB1"/>
    <mergeCell ref="X2:AB2"/>
    <mergeCell ref="B4:B7"/>
    <mergeCell ref="C4:F6"/>
    <mergeCell ref="K6:N6"/>
    <mergeCell ref="O6:V6"/>
    <mergeCell ref="W6:AA6"/>
    <mergeCell ref="H52:J52"/>
    <mergeCell ref="N52:U52"/>
    <mergeCell ref="AC4:AC7"/>
    <mergeCell ref="G5:N5"/>
    <mergeCell ref="O5:AA5"/>
    <mergeCell ref="AB5:AB7"/>
    <mergeCell ref="G6:J6"/>
    <mergeCell ref="G4:AB4"/>
    <mergeCell ref="N45:U45"/>
    <mergeCell ref="G43:J43"/>
    <mergeCell ref="N43:U43"/>
    <mergeCell ref="H50:J50"/>
    <mergeCell ref="N50:U50"/>
    <mergeCell ref="H51:J51"/>
    <mergeCell ref="N51:U51"/>
    <mergeCell ref="H46:J46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AC8:AC39"/>
  </dataValidations>
  <pageMargins left="0.25" right="0.25" top="0.75" bottom="0.75" header="0.3" footer="0.3"/>
  <pageSetup paperSize="9" scale="4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9"/>
  <sheetViews>
    <sheetView showZeros="0" view="pageBreakPreview" zoomScale="70" zoomScaleNormal="100" zoomScaleSheetLayoutView="70" workbookViewId="0">
      <pane ySplit="7" topLeftCell="A8" activePane="bottomLeft" state="frozen"/>
      <selection activeCell="W44" sqref="W44:X58"/>
      <selection pane="bottomLeft" activeCell="AB39" sqref="AB39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8" width="8.125" bestFit="1" customWidth="1"/>
    <col min="9" max="9" width="8.125" customWidth="1"/>
    <col min="10" max="10" width="9.125" bestFit="1" customWidth="1"/>
    <col min="11" max="12" width="8.125" bestFit="1" customWidth="1"/>
    <col min="13" max="13" width="8.125" customWidth="1"/>
    <col min="14" max="14" width="9.125" bestFit="1" customWidth="1"/>
    <col min="15" max="27" width="9.125" customWidth="1"/>
    <col min="28" max="28" width="4.625" style="4" bestFit="1" customWidth="1"/>
  </cols>
  <sheetData>
    <row r="1" spans="2:29" ht="34.5" customHeight="1" thickBot="1" x14ac:dyDescent="0.2">
      <c r="B1" s="400" t="s">
        <v>129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2:29" ht="26.25" customHeight="1" thickBot="1" x14ac:dyDescent="0.2">
      <c r="B2" s="201" t="s">
        <v>104</v>
      </c>
      <c r="C2" s="202">
        <v>5</v>
      </c>
      <c r="D2" s="202" t="s">
        <v>0</v>
      </c>
      <c r="E2" s="202">
        <v>7</v>
      </c>
      <c r="F2" s="203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2</v>
      </c>
      <c r="X2" s="401">
        <f>【通常・臨時休園用４月】実施状況!X2</f>
        <v>0</v>
      </c>
      <c r="Y2" s="401"/>
      <c r="Z2" s="401"/>
      <c r="AA2" s="401"/>
      <c r="AB2" s="402"/>
    </row>
    <row r="3" spans="2:29" ht="7.5" customHeight="1" thickBot="1" x14ac:dyDescent="0.2"/>
    <row r="4" spans="2:29" ht="28.5" customHeight="1" thickBot="1" x14ac:dyDescent="0.2">
      <c r="B4" s="330" t="s">
        <v>3</v>
      </c>
      <c r="C4" s="333" t="s">
        <v>4</v>
      </c>
      <c r="D4" s="334"/>
      <c r="E4" s="334"/>
      <c r="F4" s="335"/>
      <c r="G4" s="403" t="s">
        <v>5</v>
      </c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1"/>
      <c r="AC4" s="342" t="s">
        <v>6</v>
      </c>
    </row>
    <row r="5" spans="2:29" ht="28.5" customHeight="1" x14ac:dyDescent="0.15">
      <c r="B5" s="331"/>
      <c r="C5" s="336"/>
      <c r="D5" s="337"/>
      <c r="E5" s="337"/>
      <c r="F5" s="338"/>
      <c r="G5" s="345" t="s">
        <v>7</v>
      </c>
      <c r="H5" s="346"/>
      <c r="I5" s="346"/>
      <c r="J5" s="346"/>
      <c r="K5" s="346"/>
      <c r="L5" s="346"/>
      <c r="M5" s="347"/>
      <c r="N5" s="348"/>
      <c r="O5" s="349" t="s">
        <v>8</v>
      </c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1"/>
      <c r="AB5" s="352" t="s">
        <v>51</v>
      </c>
      <c r="AC5" s="343"/>
    </row>
    <row r="6" spans="2:29" ht="28.5" customHeight="1" x14ac:dyDescent="0.15">
      <c r="B6" s="331"/>
      <c r="C6" s="336"/>
      <c r="D6" s="337"/>
      <c r="E6" s="337"/>
      <c r="F6" s="338"/>
      <c r="G6" s="355" t="s">
        <v>9</v>
      </c>
      <c r="H6" s="356"/>
      <c r="I6" s="356"/>
      <c r="J6" s="356"/>
      <c r="K6" s="356" t="s">
        <v>10</v>
      </c>
      <c r="L6" s="356"/>
      <c r="M6" s="357"/>
      <c r="N6" s="358"/>
      <c r="O6" s="359" t="s">
        <v>9</v>
      </c>
      <c r="P6" s="360"/>
      <c r="Q6" s="360"/>
      <c r="R6" s="360"/>
      <c r="S6" s="360"/>
      <c r="T6" s="360"/>
      <c r="U6" s="360"/>
      <c r="V6" s="361"/>
      <c r="W6" s="362" t="s">
        <v>11</v>
      </c>
      <c r="X6" s="360"/>
      <c r="Y6" s="360"/>
      <c r="Z6" s="360"/>
      <c r="AA6" s="363"/>
      <c r="AB6" s="353"/>
      <c r="AC6" s="343"/>
    </row>
    <row r="7" spans="2:29" ht="28.5" customHeight="1" thickBot="1" x14ac:dyDescent="0.2">
      <c r="B7" s="332"/>
      <c r="C7" s="6" t="s">
        <v>12</v>
      </c>
      <c r="D7" s="7" t="s">
        <v>13</v>
      </c>
      <c r="E7" s="8" t="s">
        <v>14</v>
      </c>
      <c r="F7" s="9" t="s">
        <v>15</v>
      </c>
      <c r="G7" s="10" t="s">
        <v>92</v>
      </c>
      <c r="H7" s="11" t="s">
        <v>34</v>
      </c>
      <c r="I7" s="11" t="s">
        <v>35</v>
      </c>
      <c r="J7" s="12" t="s">
        <v>36</v>
      </c>
      <c r="K7" s="13" t="s">
        <v>93</v>
      </c>
      <c r="L7" s="11" t="s">
        <v>37</v>
      </c>
      <c r="M7" s="11" t="s">
        <v>38</v>
      </c>
      <c r="N7" s="14" t="s">
        <v>39</v>
      </c>
      <c r="O7" s="15" t="s">
        <v>94</v>
      </c>
      <c r="P7" s="16" t="s">
        <v>40</v>
      </c>
      <c r="Q7" s="16" t="s">
        <v>41</v>
      </c>
      <c r="R7" s="16" t="s">
        <v>42</v>
      </c>
      <c r="S7" s="17" t="s">
        <v>43</v>
      </c>
      <c r="T7" s="16" t="s">
        <v>44</v>
      </c>
      <c r="U7" s="16" t="s">
        <v>45</v>
      </c>
      <c r="V7" s="18" t="s">
        <v>46</v>
      </c>
      <c r="W7" s="100" t="s">
        <v>95</v>
      </c>
      <c r="X7" s="17" t="s">
        <v>47</v>
      </c>
      <c r="Y7" s="16" t="s">
        <v>48</v>
      </c>
      <c r="Z7" s="16" t="s">
        <v>49</v>
      </c>
      <c r="AA7" s="19" t="s">
        <v>50</v>
      </c>
      <c r="AB7" s="354"/>
      <c r="AC7" s="344"/>
    </row>
    <row r="8" spans="2:29" ht="28.5" customHeight="1" thickTop="1" x14ac:dyDescent="0.15">
      <c r="B8" s="20">
        <v>1</v>
      </c>
      <c r="C8" s="245"/>
      <c r="D8" s="246"/>
      <c r="E8" s="247"/>
      <c r="F8" s="23">
        <f>SUM(C8:E8)</f>
        <v>0</v>
      </c>
      <c r="G8" s="254"/>
      <c r="H8" s="255"/>
      <c r="I8" s="255"/>
      <c r="J8" s="256"/>
      <c r="K8" s="257"/>
      <c r="L8" s="255"/>
      <c r="M8" s="255"/>
      <c r="N8" s="258"/>
      <c r="O8" s="259"/>
      <c r="P8" s="246"/>
      <c r="Q8" s="246"/>
      <c r="R8" s="246"/>
      <c r="S8" s="260"/>
      <c r="T8" s="246"/>
      <c r="U8" s="246"/>
      <c r="V8" s="247"/>
      <c r="W8" s="261"/>
      <c r="X8" s="260"/>
      <c r="Y8" s="246"/>
      <c r="Z8" s="246"/>
      <c r="AA8" s="262"/>
      <c r="AB8" s="30">
        <f t="shared" ref="AB8:AB39" si="0">SUM(G8:AA8)</f>
        <v>0</v>
      </c>
      <c r="AC8" s="31" t="str">
        <f t="shared" ref="AC8:AC39" si="1">IF(F8=AB8,"OK","NG")</f>
        <v>OK</v>
      </c>
    </row>
    <row r="9" spans="2:29" ht="28.5" customHeight="1" x14ac:dyDescent="0.15">
      <c r="B9" s="32">
        <v>2</v>
      </c>
      <c r="C9" s="248"/>
      <c r="D9" s="249"/>
      <c r="E9" s="250"/>
      <c r="F9" s="35">
        <f>SUM(C9:E9)</f>
        <v>0</v>
      </c>
      <c r="G9" s="263"/>
      <c r="H9" s="264"/>
      <c r="I9" s="264"/>
      <c r="J9" s="265"/>
      <c r="K9" s="266"/>
      <c r="L9" s="264"/>
      <c r="M9" s="264"/>
      <c r="N9" s="267"/>
      <c r="O9" s="268"/>
      <c r="P9" s="249"/>
      <c r="Q9" s="249"/>
      <c r="R9" s="249"/>
      <c r="S9" s="269"/>
      <c r="T9" s="249"/>
      <c r="U9" s="249"/>
      <c r="V9" s="250"/>
      <c r="W9" s="270"/>
      <c r="X9" s="269"/>
      <c r="Y9" s="249"/>
      <c r="Z9" s="249"/>
      <c r="AA9" s="271"/>
      <c r="AB9" s="42">
        <f t="shared" si="0"/>
        <v>0</v>
      </c>
      <c r="AC9" s="43" t="str">
        <f t="shared" si="1"/>
        <v>OK</v>
      </c>
    </row>
    <row r="10" spans="2:29" ht="28.5" customHeight="1" x14ac:dyDescent="0.15">
      <c r="B10" s="44">
        <v>3</v>
      </c>
      <c r="C10" s="251"/>
      <c r="D10" s="252"/>
      <c r="E10" s="253"/>
      <c r="F10" s="35">
        <f t="shared" ref="F10:F37" si="2">SUM(C10:E10)</f>
        <v>0</v>
      </c>
      <c r="G10" s="272"/>
      <c r="H10" s="273"/>
      <c r="I10" s="273"/>
      <c r="J10" s="274"/>
      <c r="K10" s="275"/>
      <c r="L10" s="273"/>
      <c r="M10" s="273"/>
      <c r="N10" s="276"/>
      <c r="O10" s="277"/>
      <c r="P10" s="278"/>
      <c r="Q10" s="279"/>
      <c r="R10" s="252"/>
      <c r="S10" s="280"/>
      <c r="T10" s="252"/>
      <c r="U10" s="252"/>
      <c r="V10" s="253"/>
      <c r="W10" s="281"/>
      <c r="X10" s="280"/>
      <c r="Y10" s="252"/>
      <c r="Z10" s="252"/>
      <c r="AA10" s="282"/>
      <c r="AB10" s="42">
        <f t="shared" si="0"/>
        <v>0</v>
      </c>
      <c r="AC10" s="43" t="str">
        <f t="shared" si="1"/>
        <v>OK</v>
      </c>
    </row>
    <row r="11" spans="2:29" ht="28.5" customHeight="1" x14ac:dyDescent="0.15">
      <c r="B11" s="32">
        <v>4</v>
      </c>
      <c r="C11" s="248"/>
      <c r="D11" s="249"/>
      <c r="E11" s="250"/>
      <c r="F11" s="35">
        <f t="shared" si="2"/>
        <v>0</v>
      </c>
      <c r="G11" s="263"/>
      <c r="H11" s="264"/>
      <c r="I11" s="264"/>
      <c r="J11" s="265"/>
      <c r="K11" s="266"/>
      <c r="L11" s="264"/>
      <c r="M11" s="264"/>
      <c r="N11" s="267"/>
      <c r="O11" s="268"/>
      <c r="P11" s="249"/>
      <c r="Q11" s="283"/>
      <c r="R11" s="249"/>
      <c r="S11" s="269"/>
      <c r="T11" s="249"/>
      <c r="U11" s="249"/>
      <c r="V11" s="250"/>
      <c r="W11" s="270"/>
      <c r="X11" s="269"/>
      <c r="Y11" s="249"/>
      <c r="Z11" s="249"/>
      <c r="AA11" s="271"/>
      <c r="AB11" s="42">
        <f t="shared" si="0"/>
        <v>0</v>
      </c>
      <c r="AC11" s="43" t="str">
        <f t="shared" si="1"/>
        <v>OK</v>
      </c>
    </row>
    <row r="12" spans="2:29" ht="28.5" customHeight="1" x14ac:dyDescent="0.15">
      <c r="B12" s="32">
        <v>5</v>
      </c>
      <c r="C12" s="248"/>
      <c r="D12" s="249"/>
      <c r="E12" s="250"/>
      <c r="F12" s="35">
        <f t="shared" si="2"/>
        <v>0</v>
      </c>
      <c r="G12" s="263"/>
      <c r="H12" s="264"/>
      <c r="I12" s="264"/>
      <c r="J12" s="265"/>
      <c r="K12" s="266"/>
      <c r="L12" s="264"/>
      <c r="M12" s="264"/>
      <c r="N12" s="267"/>
      <c r="O12" s="268"/>
      <c r="P12" s="249"/>
      <c r="Q12" s="283"/>
      <c r="R12" s="249"/>
      <c r="S12" s="269"/>
      <c r="T12" s="249"/>
      <c r="U12" s="249"/>
      <c r="V12" s="250"/>
      <c r="W12" s="270"/>
      <c r="X12" s="269"/>
      <c r="Y12" s="249"/>
      <c r="Z12" s="249"/>
      <c r="AA12" s="271"/>
      <c r="AB12" s="42">
        <f t="shared" si="0"/>
        <v>0</v>
      </c>
      <c r="AC12" s="43" t="str">
        <f t="shared" si="1"/>
        <v>OK</v>
      </c>
    </row>
    <row r="13" spans="2:29" ht="28.5" customHeight="1" x14ac:dyDescent="0.15">
      <c r="B13" s="32">
        <v>6</v>
      </c>
      <c r="C13" s="248"/>
      <c r="D13" s="249"/>
      <c r="E13" s="250"/>
      <c r="F13" s="35">
        <f t="shared" si="2"/>
        <v>0</v>
      </c>
      <c r="G13" s="263"/>
      <c r="H13" s="264"/>
      <c r="I13" s="264"/>
      <c r="J13" s="265"/>
      <c r="K13" s="266"/>
      <c r="L13" s="264"/>
      <c r="M13" s="264"/>
      <c r="N13" s="267"/>
      <c r="O13" s="268"/>
      <c r="P13" s="249"/>
      <c r="Q13" s="283"/>
      <c r="R13" s="249"/>
      <c r="S13" s="269"/>
      <c r="T13" s="249"/>
      <c r="U13" s="249"/>
      <c r="V13" s="250"/>
      <c r="W13" s="270"/>
      <c r="X13" s="269"/>
      <c r="Y13" s="249"/>
      <c r="Z13" s="249"/>
      <c r="AA13" s="271"/>
      <c r="AB13" s="42">
        <f t="shared" si="0"/>
        <v>0</v>
      </c>
      <c r="AC13" s="43" t="str">
        <f t="shared" si="1"/>
        <v>OK</v>
      </c>
    </row>
    <row r="14" spans="2:29" ht="28.5" customHeight="1" x14ac:dyDescent="0.15">
      <c r="B14" s="32">
        <v>7</v>
      </c>
      <c r="C14" s="248"/>
      <c r="D14" s="249"/>
      <c r="E14" s="250"/>
      <c r="F14" s="35">
        <f t="shared" si="2"/>
        <v>0</v>
      </c>
      <c r="G14" s="263"/>
      <c r="H14" s="264"/>
      <c r="I14" s="264"/>
      <c r="J14" s="265"/>
      <c r="K14" s="266"/>
      <c r="L14" s="264"/>
      <c r="M14" s="264"/>
      <c r="N14" s="267"/>
      <c r="O14" s="268"/>
      <c r="P14" s="249"/>
      <c r="Q14" s="283"/>
      <c r="R14" s="249"/>
      <c r="S14" s="269"/>
      <c r="T14" s="249"/>
      <c r="U14" s="249"/>
      <c r="V14" s="250"/>
      <c r="W14" s="270"/>
      <c r="X14" s="269"/>
      <c r="Y14" s="249"/>
      <c r="Z14" s="249"/>
      <c r="AA14" s="271"/>
      <c r="AB14" s="42">
        <f t="shared" si="0"/>
        <v>0</v>
      </c>
      <c r="AC14" s="43" t="str">
        <f t="shared" si="1"/>
        <v>OK</v>
      </c>
    </row>
    <row r="15" spans="2:29" ht="28.5" customHeight="1" x14ac:dyDescent="0.15">
      <c r="B15" s="32">
        <v>8</v>
      </c>
      <c r="C15" s="248"/>
      <c r="D15" s="249"/>
      <c r="E15" s="250"/>
      <c r="F15" s="35">
        <f t="shared" si="2"/>
        <v>0</v>
      </c>
      <c r="G15" s="263"/>
      <c r="H15" s="264"/>
      <c r="I15" s="264"/>
      <c r="J15" s="265"/>
      <c r="K15" s="266"/>
      <c r="L15" s="264"/>
      <c r="M15" s="264"/>
      <c r="N15" s="267"/>
      <c r="O15" s="268"/>
      <c r="P15" s="249"/>
      <c r="Q15" s="283"/>
      <c r="R15" s="249"/>
      <c r="S15" s="269"/>
      <c r="T15" s="249"/>
      <c r="U15" s="249"/>
      <c r="V15" s="250"/>
      <c r="W15" s="270"/>
      <c r="X15" s="269"/>
      <c r="Y15" s="249"/>
      <c r="Z15" s="249"/>
      <c r="AA15" s="271"/>
      <c r="AB15" s="42">
        <f t="shared" si="0"/>
        <v>0</v>
      </c>
      <c r="AC15" s="43" t="str">
        <f t="shared" si="1"/>
        <v>OK</v>
      </c>
    </row>
    <row r="16" spans="2:29" ht="28.5" customHeight="1" x14ac:dyDescent="0.15">
      <c r="B16" s="32">
        <v>9</v>
      </c>
      <c r="C16" s="248"/>
      <c r="D16" s="249"/>
      <c r="E16" s="250"/>
      <c r="F16" s="35">
        <f t="shared" si="2"/>
        <v>0</v>
      </c>
      <c r="G16" s="263"/>
      <c r="H16" s="264"/>
      <c r="I16" s="264"/>
      <c r="J16" s="265"/>
      <c r="K16" s="266"/>
      <c r="L16" s="264"/>
      <c r="M16" s="264"/>
      <c r="N16" s="267"/>
      <c r="O16" s="268"/>
      <c r="P16" s="249"/>
      <c r="Q16" s="283"/>
      <c r="R16" s="249"/>
      <c r="S16" s="269"/>
      <c r="T16" s="249"/>
      <c r="U16" s="249"/>
      <c r="V16" s="250"/>
      <c r="W16" s="270"/>
      <c r="X16" s="269"/>
      <c r="Y16" s="249"/>
      <c r="Z16" s="249"/>
      <c r="AA16" s="271"/>
      <c r="AB16" s="42">
        <f t="shared" si="0"/>
        <v>0</v>
      </c>
      <c r="AC16" s="43" t="str">
        <f t="shared" si="1"/>
        <v>OK</v>
      </c>
    </row>
    <row r="17" spans="2:29" ht="28.5" customHeight="1" x14ac:dyDescent="0.15">
      <c r="B17" s="32">
        <v>10</v>
      </c>
      <c r="C17" s="248"/>
      <c r="D17" s="249"/>
      <c r="E17" s="250"/>
      <c r="F17" s="35">
        <f t="shared" si="2"/>
        <v>0</v>
      </c>
      <c r="G17" s="263"/>
      <c r="H17" s="264"/>
      <c r="I17" s="264"/>
      <c r="J17" s="265"/>
      <c r="K17" s="266"/>
      <c r="L17" s="264"/>
      <c r="M17" s="264"/>
      <c r="N17" s="267"/>
      <c r="O17" s="268"/>
      <c r="P17" s="249"/>
      <c r="Q17" s="283"/>
      <c r="R17" s="249"/>
      <c r="S17" s="269"/>
      <c r="T17" s="249"/>
      <c r="U17" s="249"/>
      <c r="V17" s="250"/>
      <c r="W17" s="270"/>
      <c r="X17" s="269"/>
      <c r="Y17" s="249"/>
      <c r="Z17" s="249"/>
      <c r="AA17" s="271"/>
      <c r="AB17" s="42">
        <f t="shared" si="0"/>
        <v>0</v>
      </c>
      <c r="AC17" s="43" t="str">
        <f t="shared" si="1"/>
        <v>OK</v>
      </c>
    </row>
    <row r="18" spans="2:29" ht="28.5" customHeight="1" x14ac:dyDescent="0.15">
      <c r="B18" s="32">
        <v>11</v>
      </c>
      <c r="C18" s="248"/>
      <c r="D18" s="249"/>
      <c r="E18" s="250"/>
      <c r="F18" s="35">
        <f t="shared" si="2"/>
        <v>0</v>
      </c>
      <c r="G18" s="263"/>
      <c r="H18" s="264"/>
      <c r="I18" s="264"/>
      <c r="J18" s="265"/>
      <c r="K18" s="266"/>
      <c r="L18" s="264"/>
      <c r="M18" s="264"/>
      <c r="N18" s="267"/>
      <c r="O18" s="268"/>
      <c r="P18" s="249"/>
      <c r="Q18" s="283"/>
      <c r="R18" s="249"/>
      <c r="S18" s="269"/>
      <c r="T18" s="249"/>
      <c r="U18" s="249"/>
      <c r="V18" s="250"/>
      <c r="W18" s="270"/>
      <c r="X18" s="269"/>
      <c r="Y18" s="249"/>
      <c r="Z18" s="249"/>
      <c r="AA18" s="271"/>
      <c r="AB18" s="42">
        <f t="shared" si="0"/>
        <v>0</v>
      </c>
      <c r="AC18" s="43" t="str">
        <f t="shared" si="1"/>
        <v>OK</v>
      </c>
    </row>
    <row r="19" spans="2:29" ht="28.5" customHeight="1" x14ac:dyDescent="0.15">
      <c r="B19" s="32">
        <v>12</v>
      </c>
      <c r="C19" s="248"/>
      <c r="D19" s="249"/>
      <c r="E19" s="250"/>
      <c r="F19" s="35">
        <f t="shared" si="2"/>
        <v>0</v>
      </c>
      <c r="G19" s="263"/>
      <c r="H19" s="264"/>
      <c r="I19" s="264"/>
      <c r="J19" s="265"/>
      <c r="K19" s="266"/>
      <c r="L19" s="264"/>
      <c r="M19" s="264"/>
      <c r="N19" s="267"/>
      <c r="O19" s="268"/>
      <c r="P19" s="249"/>
      <c r="Q19" s="283"/>
      <c r="R19" s="249"/>
      <c r="S19" s="269"/>
      <c r="T19" s="249"/>
      <c r="U19" s="249"/>
      <c r="V19" s="250"/>
      <c r="W19" s="270"/>
      <c r="X19" s="269"/>
      <c r="Y19" s="249"/>
      <c r="Z19" s="249"/>
      <c r="AA19" s="271"/>
      <c r="AB19" s="42">
        <f t="shared" si="0"/>
        <v>0</v>
      </c>
      <c r="AC19" s="43" t="str">
        <f t="shared" si="1"/>
        <v>OK</v>
      </c>
    </row>
    <row r="20" spans="2:29" ht="28.5" customHeight="1" x14ac:dyDescent="0.15">
      <c r="B20" s="32">
        <v>13</v>
      </c>
      <c r="C20" s="248"/>
      <c r="D20" s="249"/>
      <c r="E20" s="250"/>
      <c r="F20" s="35">
        <f t="shared" si="2"/>
        <v>0</v>
      </c>
      <c r="G20" s="263"/>
      <c r="H20" s="264"/>
      <c r="I20" s="264"/>
      <c r="J20" s="265"/>
      <c r="K20" s="266"/>
      <c r="L20" s="264"/>
      <c r="M20" s="264"/>
      <c r="N20" s="267"/>
      <c r="O20" s="268"/>
      <c r="P20" s="249"/>
      <c r="Q20" s="283"/>
      <c r="R20" s="249"/>
      <c r="S20" s="269"/>
      <c r="T20" s="249"/>
      <c r="U20" s="249"/>
      <c r="V20" s="250"/>
      <c r="W20" s="270"/>
      <c r="X20" s="269"/>
      <c r="Y20" s="249"/>
      <c r="Z20" s="249"/>
      <c r="AA20" s="271"/>
      <c r="AB20" s="42">
        <f t="shared" si="0"/>
        <v>0</v>
      </c>
      <c r="AC20" s="43" t="str">
        <f t="shared" si="1"/>
        <v>OK</v>
      </c>
    </row>
    <row r="21" spans="2:29" ht="28.5" customHeight="1" x14ac:dyDescent="0.15">
      <c r="B21" s="32">
        <v>14</v>
      </c>
      <c r="C21" s="248"/>
      <c r="D21" s="249"/>
      <c r="E21" s="250"/>
      <c r="F21" s="35">
        <f t="shared" si="2"/>
        <v>0</v>
      </c>
      <c r="G21" s="263"/>
      <c r="H21" s="264"/>
      <c r="I21" s="264"/>
      <c r="J21" s="265"/>
      <c r="K21" s="266"/>
      <c r="L21" s="264"/>
      <c r="M21" s="264"/>
      <c r="N21" s="267"/>
      <c r="O21" s="268"/>
      <c r="P21" s="249"/>
      <c r="Q21" s="283"/>
      <c r="R21" s="249"/>
      <c r="S21" s="269"/>
      <c r="T21" s="249"/>
      <c r="U21" s="249"/>
      <c r="V21" s="250"/>
      <c r="W21" s="270"/>
      <c r="X21" s="269"/>
      <c r="Y21" s="249"/>
      <c r="Z21" s="249"/>
      <c r="AA21" s="271"/>
      <c r="AB21" s="42">
        <f t="shared" si="0"/>
        <v>0</v>
      </c>
      <c r="AC21" s="43" t="str">
        <f t="shared" si="1"/>
        <v>OK</v>
      </c>
    </row>
    <row r="22" spans="2:29" ht="28.5" customHeight="1" x14ac:dyDescent="0.15">
      <c r="B22" s="32">
        <v>15</v>
      </c>
      <c r="C22" s="248"/>
      <c r="D22" s="249"/>
      <c r="E22" s="250"/>
      <c r="F22" s="35">
        <f t="shared" si="2"/>
        <v>0</v>
      </c>
      <c r="G22" s="263"/>
      <c r="H22" s="264"/>
      <c r="I22" s="264"/>
      <c r="J22" s="265"/>
      <c r="K22" s="266"/>
      <c r="L22" s="264"/>
      <c r="M22" s="264"/>
      <c r="N22" s="267"/>
      <c r="O22" s="268"/>
      <c r="P22" s="249"/>
      <c r="Q22" s="249"/>
      <c r="R22" s="249"/>
      <c r="S22" s="269"/>
      <c r="T22" s="249"/>
      <c r="U22" s="249"/>
      <c r="V22" s="250"/>
      <c r="W22" s="270"/>
      <c r="X22" s="269"/>
      <c r="Y22" s="249"/>
      <c r="Z22" s="249"/>
      <c r="AA22" s="271"/>
      <c r="AB22" s="42">
        <f t="shared" si="0"/>
        <v>0</v>
      </c>
      <c r="AC22" s="43" t="str">
        <f t="shared" si="1"/>
        <v>OK</v>
      </c>
    </row>
    <row r="23" spans="2:29" ht="28.5" customHeight="1" x14ac:dyDescent="0.15">
      <c r="B23" s="32">
        <v>16</v>
      </c>
      <c r="C23" s="248"/>
      <c r="D23" s="249"/>
      <c r="E23" s="250"/>
      <c r="F23" s="35">
        <f t="shared" si="2"/>
        <v>0</v>
      </c>
      <c r="G23" s="263"/>
      <c r="H23" s="264"/>
      <c r="I23" s="264"/>
      <c r="J23" s="265"/>
      <c r="K23" s="266"/>
      <c r="L23" s="264"/>
      <c r="M23" s="264"/>
      <c r="N23" s="267"/>
      <c r="O23" s="268"/>
      <c r="P23" s="249"/>
      <c r="Q23" s="249"/>
      <c r="R23" s="249"/>
      <c r="S23" s="269"/>
      <c r="T23" s="249"/>
      <c r="U23" s="249"/>
      <c r="V23" s="250"/>
      <c r="W23" s="270"/>
      <c r="X23" s="269"/>
      <c r="Y23" s="249"/>
      <c r="Z23" s="249"/>
      <c r="AA23" s="271"/>
      <c r="AB23" s="42">
        <f t="shared" si="0"/>
        <v>0</v>
      </c>
      <c r="AC23" s="43" t="str">
        <f t="shared" si="1"/>
        <v>OK</v>
      </c>
    </row>
    <row r="24" spans="2:29" ht="28.5" customHeight="1" x14ac:dyDescent="0.15">
      <c r="B24" s="32">
        <v>17</v>
      </c>
      <c r="C24" s="248"/>
      <c r="D24" s="249"/>
      <c r="E24" s="250"/>
      <c r="F24" s="35">
        <f t="shared" si="2"/>
        <v>0</v>
      </c>
      <c r="G24" s="263"/>
      <c r="H24" s="264"/>
      <c r="I24" s="264"/>
      <c r="J24" s="265"/>
      <c r="K24" s="266"/>
      <c r="L24" s="264"/>
      <c r="M24" s="264"/>
      <c r="N24" s="267"/>
      <c r="O24" s="268"/>
      <c r="P24" s="249"/>
      <c r="Q24" s="249"/>
      <c r="R24" s="249"/>
      <c r="S24" s="269"/>
      <c r="T24" s="249"/>
      <c r="U24" s="249"/>
      <c r="V24" s="250"/>
      <c r="W24" s="270"/>
      <c r="X24" s="269"/>
      <c r="Y24" s="249"/>
      <c r="Z24" s="249"/>
      <c r="AA24" s="271"/>
      <c r="AB24" s="42">
        <f t="shared" si="0"/>
        <v>0</v>
      </c>
      <c r="AC24" s="43" t="str">
        <f t="shared" si="1"/>
        <v>OK</v>
      </c>
    </row>
    <row r="25" spans="2:29" ht="28.5" customHeight="1" x14ac:dyDescent="0.15">
      <c r="B25" s="32">
        <v>18</v>
      </c>
      <c r="C25" s="248"/>
      <c r="D25" s="249"/>
      <c r="E25" s="250"/>
      <c r="F25" s="35">
        <f t="shared" si="2"/>
        <v>0</v>
      </c>
      <c r="G25" s="263"/>
      <c r="H25" s="264"/>
      <c r="I25" s="264"/>
      <c r="J25" s="265"/>
      <c r="K25" s="266"/>
      <c r="L25" s="264"/>
      <c r="M25" s="264"/>
      <c r="N25" s="267"/>
      <c r="O25" s="268"/>
      <c r="P25" s="249"/>
      <c r="Q25" s="249"/>
      <c r="R25" s="249"/>
      <c r="S25" s="269"/>
      <c r="T25" s="249"/>
      <c r="U25" s="249"/>
      <c r="V25" s="250"/>
      <c r="W25" s="270"/>
      <c r="X25" s="269"/>
      <c r="Y25" s="249"/>
      <c r="Z25" s="249"/>
      <c r="AA25" s="271"/>
      <c r="AB25" s="42">
        <f t="shared" si="0"/>
        <v>0</v>
      </c>
      <c r="AC25" s="43" t="str">
        <f t="shared" si="1"/>
        <v>OK</v>
      </c>
    </row>
    <row r="26" spans="2:29" ht="28.5" customHeight="1" x14ac:dyDescent="0.15">
      <c r="B26" s="32">
        <v>19</v>
      </c>
      <c r="C26" s="248"/>
      <c r="D26" s="249"/>
      <c r="E26" s="250"/>
      <c r="F26" s="35">
        <f t="shared" si="2"/>
        <v>0</v>
      </c>
      <c r="G26" s="263"/>
      <c r="H26" s="264"/>
      <c r="I26" s="264"/>
      <c r="J26" s="265"/>
      <c r="K26" s="266"/>
      <c r="L26" s="264"/>
      <c r="M26" s="264"/>
      <c r="N26" s="267"/>
      <c r="O26" s="268"/>
      <c r="P26" s="249"/>
      <c r="Q26" s="249"/>
      <c r="R26" s="249"/>
      <c r="S26" s="269"/>
      <c r="T26" s="249"/>
      <c r="U26" s="249"/>
      <c r="V26" s="250"/>
      <c r="W26" s="270"/>
      <c r="X26" s="269"/>
      <c r="Y26" s="249"/>
      <c r="Z26" s="249"/>
      <c r="AA26" s="271"/>
      <c r="AB26" s="42">
        <f t="shared" si="0"/>
        <v>0</v>
      </c>
      <c r="AC26" s="43" t="str">
        <f t="shared" si="1"/>
        <v>OK</v>
      </c>
    </row>
    <row r="27" spans="2:29" ht="28.5" customHeight="1" x14ac:dyDescent="0.15">
      <c r="B27" s="32">
        <v>20</v>
      </c>
      <c r="C27" s="248"/>
      <c r="D27" s="249"/>
      <c r="E27" s="250"/>
      <c r="F27" s="35">
        <f t="shared" si="2"/>
        <v>0</v>
      </c>
      <c r="G27" s="263"/>
      <c r="H27" s="264"/>
      <c r="I27" s="264"/>
      <c r="J27" s="265"/>
      <c r="K27" s="266"/>
      <c r="L27" s="264"/>
      <c r="M27" s="264"/>
      <c r="N27" s="267"/>
      <c r="O27" s="268"/>
      <c r="P27" s="249"/>
      <c r="Q27" s="249"/>
      <c r="R27" s="249"/>
      <c r="S27" s="269"/>
      <c r="T27" s="249"/>
      <c r="U27" s="249"/>
      <c r="V27" s="250"/>
      <c r="W27" s="270"/>
      <c r="X27" s="269"/>
      <c r="Y27" s="249"/>
      <c r="Z27" s="249"/>
      <c r="AA27" s="271"/>
      <c r="AB27" s="42">
        <f t="shared" si="0"/>
        <v>0</v>
      </c>
      <c r="AC27" s="43" t="str">
        <f t="shared" si="1"/>
        <v>OK</v>
      </c>
    </row>
    <row r="28" spans="2:29" ht="28.5" customHeight="1" x14ac:dyDescent="0.15">
      <c r="B28" s="32">
        <v>21</v>
      </c>
      <c r="C28" s="248"/>
      <c r="D28" s="249"/>
      <c r="E28" s="250"/>
      <c r="F28" s="35">
        <f t="shared" si="2"/>
        <v>0</v>
      </c>
      <c r="G28" s="263"/>
      <c r="H28" s="264"/>
      <c r="I28" s="264"/>
      <c r="J28" s="265"/>
      <c r="K28" s="266"/>
      <c r="L28" s="264"/>
      <c r="M28" s="264"/>
      <c r="N28" s="267"/>
      <c r="O28" s="268"/>
      <c r="P28" s="249"/>
      <c r="Q28" s="249"/>
      <c r="R28" s="249"/>
      <c r="S28" s="269"/>
      <c r="T28" s="249"/>
      <c r="U28" s="249"/>
      <c r="V28" s="250"/>
      <c r="W28" s="270"/>
      <c r="X28" s="269"/>
      <c r="Y28" s="249"/>
      <c r="Z28" s="249"/>
      <c r="AA28" s="271"/>
      <c r="AB28" s="42">
        <f t="shared" si="0"/>
        <v>0</v>
      </c>
      <c r="AC28" s="43" t="str">
        <f t="shared" si="1"/>
        <v>OK</v>
      </c>
    </row>
    <row r="29" spans="2:29" ht="28.5" customHeight="1" x14ac:dyDescent="0.15">
      <c r="B29" s="32">
        <v>22</v>
      </c>
      <c r="C29" s="248"/>
      <c r="D29" s="249"/>
      <c r="E29" s="250"/>
      <c r="F29" s="35">
        <f t="shared" si="2"/>
        <v>0</v>
      </c>
      <c r="G29" s="263"/>
      <c r="H29" s="264"/>
      <c r="I29" s="264"/>
      <c r="J29" s="265"/>
      <c r="K29" s="266"/>
      <c r="L29" s="264"/>
      <c r="M29" s="264"/>
      <c r="N29" s="267"/>
      <c r="O29" s="268"/>
      <c r="P29" s="249"/>
      <c r="Q29" s="249"/>
      <c r="R29" s="249"/>
      <c r="S29" s="269"/>
      <c r="T29" s="249"/>
      <c r="U29" s="249"/>
      <c r="V29" s="250"/>
      <c r="W29" s="270"/>
      <c r="X29" s="269"/>
      <c r="Y29" s="249"/>
      <c r="Z29" s="249"/>
      <c r="AA29" s="271"/>
      <c r="AB29" s="42">
        <f t="shared" si="0"/>
        <v>0</v>
      </c>
      <c r="AC29" s="43" t="str">
        <f t="shared" si="1"/>
        <v>OK</v>
      </c>
    </row>
    <row r="30" spans="2:29" ht="28.5" customHeight="1" x14ac:dyDescent="0.15">
      <c r="B30" s="32">
        <v>23</v>
      </c>
      <c r="C30" s="248"/>
      <c r="D30" s="249"/>
      <c r="E30" s="250"/>
      <c r="F30" s="35">
        <f t="shared" si="2"/>
        <v>0</v>
      </c>
      <c r="G30" s="263"/>
      <c r="H30" s="264"/>
      <c r="I30" s="264"/>
      <c r="J30" s="265"/>
      <c r="K30" s="266"/>
      <c r="L30" s="264"/>
      <c r="M30" s="264"/>
      <c r="N30" s="267"/>
      <c r="O30" s="268"/>
      <c r="P30" s="249"/>
      <c r="Q30" s="249"/>
      <c r="R30" s="249"/>
      <c r="S30" s="269"/>
      <c r="T30" s="249"/>
      <c r="U30" s="249"/>
      <c r="V30" s="250"/>
      <c r="W30" s="270"/>
      <c r="X30" s="269"/>
      <c r="Y30" s="249"/>
      <c r="Z30" s="249"/>
      <c r="AA30" s="271"/>
      <c r="AB30" s="42">
        <f t="shared" si="0"/>
        <v>0</v>
      </c>
      <c r="AC30" s="43" t="str">
        <f t="shared" si="1"/>
        <v>OK</v>
      </c>
    </row>
    <row r="31" spans="2:29" ht="28.5" customHeight="1" x14ac:dyDescent="0.15">
      <c r="B31" s="32">
        <v>24</v>
      </c>
      <c r="C31" s="248"/>
      <c r="D31" s="249"/>
      <c r="E31" s="250"/>
      <c r="F31" s="35">
        <f t="shared" si="2"/>
        <v>0</v>
      </c>
      <c r="G31" s="263"/>
      <c r="H31" s="264"/>
      <c r="I31" s="264"/>
      <c r="J31" s="265"/>
      <c r="K31" s="266"/>
      <c r="L31" s="264"/>
      <c r="M31" s="264"/>
      <c r="N31" s="267"/>
      <c r="O31" s="268"/>
      <c r="P31" s="249"/>
      <c r="Q31" s="249"/>
      <c r="R31" s="249"/>
      <c r="S31" s="269"/>
      <c r="T31" s="249"/>
      <c r="U31" s="249"/>
      <c r="V31" s="250"/>
      <c r="W31" s="270"/>
      <c r="X31" s="269"/>
      <c r="Y31" s="249"/>
      <c r="Z31" s="249"/>
      <c r="AA31" s="271"/>
      <c r="AB31" s="42">
        <f t="shared" si="0"/>
        <v>0</v>
      </c>
      <c r="AC31" s="43" t="str">
        <f t="shared" si="1"/>
        <v>OK</v>
      </c>
    </row>
    <row r="32" spans="2:29" ht="28.5" customHeight="1" x14ac:dyDescent="0.15">
      <c r="B32" s="32">
        <v>25</v>
      </c>
      <c r="C32" s="248"/>
      <c r="D32" s="249"/>
      <c r="E32" s="250"/>
      <c r="F32" s="35">
        <f t="shared" si="2"/>
        <v>0</v>
      </c>
      <c r="G32" s="263"/>
      <c r="H32" s="264"/>
      <c r="I32" s="264"/>
      <c r="J32" s="265"/>
      <c r="K32" s="266"/>
      <c r="L32" s="264"/>
      <c r="M32" s="264"/>
      <c r="N32" s="267"/>
      <c r="O32" s="268"/>
      <c r="P32" s="249"/>
      <c r="Q32" s="249"/>
      <c r="R32" s="249"/>
      <c r="S32" s="269"/>
      <c r="T32" s="249"/>
      <c r="U32" s="249"/>
      <c r="V32" s="250"/>
      <c r="W32" s="270"/>
      <c r="X32" s="269"/>
      <c r="Y32" s="249"/>
      <c r="Z32" s="249"/>
      <c r="AA32" s="271"/>
      <c r="AB32" s="42">
        <f t="shared" si="0"/>
        <v>0</v>
      </c>
      <c r="AC32" s="43" t="str">
        <f t="shared" si="1"/>
        <v>OK</v>
      </c>
    </row>
    <row r="33" spans="2:29" ht="28.5" customHeight="1" x14ac:dyDescent="0.15">
      <c r="B33" s="32">
        <v>26</v>
      </c>
      <c r="C33" s="248"/>
      <c r="D33" s="249"/>
      <c r="E33" s="250"/>
      <c r="F33" s="35">
        <f t="shared" si="2"/>
        <v>0</v>
      </c>
      <c r="G33" s="263"/>
      <c r="H33" s="264"/>
      <c r="I33" s="264"/>
      <c r="J33" s="265"/>
      <c r="K33" s="266"/>
      <c r="L33" s="264"/>
      <c r="M33" s="264"/>
      <c r="N33" s="267"/>
      <c r="O33" s="268"/>
      <c r="P33" s="249"/>
      <c r="Q33" s="249"/>
      <c r="R33" s="249"/>
      <c r="S33" s="269"/>
      <c r="T33" s="249"/>
      <c r="U33" s="249"/>
      <c r="V33" s="250"/>
      <c r="W33" s="270"/>
      <c r="X33" s="269"/>
      <c r="Y33" s="249"/>
      <c r="Z33" s="249"/>
      <c r="AA33" s="271"/>
      <c r="AB33" s="42">
        <f t="shared" si="0"/>
        <v>0</v>
      </c>
      <c r="AC33" s="43" t="str">
        <f t="shared" si="1"/>
        <v>OK</v>
      </c>
    </row>
    <row r="34" spans="2:29" ht="28.5" customHeight="1" x14ac:dyDescent="0.15">
      <c r="B34" s="32">
        <v>27</v>
      </c>
      <c r="C34" s="248"/>
      <c r="D34" s="249"/>
      <c r="E34" s="250"/>
      <c r="F34" s="35">
        <f t="shared" si="2"/>
        <v>0</v>
      </c>
      <c r="G34" s="263"/>
      <c r="H34" s="264"/>
      <c r="I34" s="264"/>
      <c r="J34" s="265"/>
      <c r="K34" s="266"/>
      <c r="L34" s="264"/>
      <c r="M34" s="264"/>
      <c r="N34" s="267"/>
      <c r="O34" s="268"/>
      <c r="P34" s="249"/>
      <c r="Q34" s="249"/>
      <c r="R34" s="249"/>
      <c r="S34" s="269"/>
      <c r="T34" s="249"/>
      <c r="U34" s="249"/>
      <c r="V34" s="250"/>
      <c r="W34" s="270"/>
      <c r="X34" s="269"/>
      <c r="Y34" s="249"/>
      <c r="Z34" s="249"/>
      <c r="AA34" s="271"/>
      <c r="AB34" s="42">
        <f t="shared" si="0"/>
        <v>0</v>
      </c>
      <c r="AC34" s="43" t="str">
        <f t="shared" si="1"/>
        <v>OK</v>
      </c>
    </row>
    <row r="35" spans="2:29" ht="28.5" customHeight="1" x14ac:dyDescent="0.15">
      <c r="B35" s="32">
        <v>28</v>
      </c>
      <c r="C35" s="248"/>
      <c r="D35" s="249"/>
      <c r="E35" s="250"/>
      <c r="F35" s="35">
        <f t="shared" si="2"/>
        <v>0</v>
      </c>
      <c r="G35" s="263"/>
      <c r="H35" s="264"/>
      <c r="I35" s="264"/>
      <c r="J35" s="265"/>
      <c r="K35" s="266"/>
      <c r="L35" s="264"/>
      <c r="M35" s="264"/>
      <c r="N35" s="267"/>
      <c r="O35" s="268"/>
      <c r="P35" s="249"/>
      <c r="Q35" s="249"/>
      <c r="R35" s="249"/>
      <c r="S35" s="269"/>
      <c r="T35" s="249"/>
      <c r="U35" s="249"/>
      <c r="V35" s="250"/>
      <c r="W35" s="270"/>
      <c r="X35" s="269"/>
      <c r="Y35" s="249"/>
      <c r="Z35" s="249"/>
      <c r="AA35" s="271"/>
      <c r="AB35" s="42">
        <f t="shared" si="0"/>
        <v>0</v>
      </c>
      <c r="AC35" s="43" t="str">
        <f t="shared" si="1"/>
        <v>OK</v>
      </c>
    </row>
    <row r="36" spans="2:29" ht="28.5" customHeight="1" x14ac:dyDescent="0.15">
      <c r="B36" s="32">
        <v>29</v>
      </c>
      <c r="C36" s="248"/>
      <c r="D36" s="249"/>
      <c r="E36" s="250"/>
      <c r="F36" s="35">
        <f t="shared" si="2"/>
        <v>0</v>
      </c>
      <c r="G36" s="263"/>
      <c r="H36" s="264"/>
      <c r="I36" s="264"/>
      <c r="J36" s="265"/>
      <c r="K36" s="266"/>
      <c r="L36" s="264"/>
      <c r="M36" s="264"/>
      <c r="N36" s="267"/>
      <c r="O36" s="268"/>
      <c r="P36" s="249"/>
      <c r="Q36" s="283"/>
      <c r="R36" s="249"/>
      <c r="S36" s="269"/>
      <c r="T36" s="249"/>
      <c r="U36" s="249"/>
      <c r="V36" s="250"/>
      <c r="W36" s="270"/>
      <c r="X36" s="269"/>
      <c r="Y36" s="249"/>
      <c r="Z36" s="249"/>
      <c r="AA36" s="271"/>
      <c r="AB36" s="42">
        <f t="shared" si="0"/>
        <v>0</v>
      </c>
      <c r="AC36" s="43" t="str">
        <f t="shared" si="1"/>
        <v>OK</v>
      </c>
    </row>
    <row r="37" spans="2:29" ht="28.5" customHeight="1" x14ac:dyDescent="0.15">
      <c r="B37" s="44">
        <v>30</v>
      </c>
      <c r="C37" s="251"/>
      <c r="D37" s="252"/>
      <c r="E37" s="253"/>
      <c r="F37" s="35">
        <f t="shared" si="2"/>
        <v>0</v>
      </c>
      <c r="G37" s="272"/>
      <c r="H37" s="273"/>
      <c r="I37" s="273"/>
      <c r="J37" s="274"/>
      <c r="K37" s="275"/>
      <c r="L37" s="273"/>
      <c r="M37" s="273"/>
      <c r="N37" s="276"/>
      <c r="O37" s="277"/>
      <c r="P37" s="252"/>
      <c r="Q37" s="284"/>
      <c r="R37" s="252"/>
      <c r="S37" s="280"/>
      <c r="T37" s="252"/>
      <c r="U37" s="252"/>
      <c r="V37" s="253"/>
      <c r="W37" s="281"/>
      <c r="X37" s="280"/>
      <c r="Y37" s="252"/>
      <c r="Z37" s="252"/>
      <c r="AA37" s="282"/>
      <c r="AB37" s="42">
        <f t="shared" si="0"/>
        <v>0</v>
      </c>
      <c r="AC37" s="43" t="str">
        <f t="shared" si="1"/>
        <v>OK</v>
      </c>
    </row>
    <row r="38" spans="2:29" ht="28.5" customHeight="1" thickBot="1" x14ac:dyDescent="0.2">
      <c r="B38" s="57">
        <v>31</v>
      </c>
      <c r="C38" s="289"/>
      <c r="D38" s="290"/>
      <c r="E38" s="291"/>
      <c r="F38" s="60">
        <f>SUM(C38:E38)</f>
        <v>0</v>
      </c>
      <c r="G38" s="292"/>
      <c r="H38" s="293"/>
      <c r="I38" s="293"/>
      <c r="J38" s="294"/>
      <c r="K38" s="295"/>
      <c r="L38" s="293"/>
      <c r="M38" s="293"/>
      <c r="N38" s="296"/>
      <c r="O38" s="297"/>
      <c r="P38" s="298"/>
      <c r="Q38" s="299"/>
      <c r="R38" s="290"/>
      <c r="S38" s="300"/>
      <c r="T38" s="290"/>
      <c r="U38" s="290"/>
      <c r="V38" s="291"/>
      <c r="W38" s="301"/>
      <c r="X38" s="300"/>
      <c r="Y38" s="290"/>
      <c r="Z38" s="290"/>
      <c r="AA38" s="302"/>
      <c r="AB38" s="69">
        <f t="shared" si="0"/>
        <v>0</v>
      </c>
      <c r="AC38" s="70" t="str">
        <f t="shared" si="1"/>
        <v>OK</v>
      </c>
    </row>
    <row r="39" spans="2:29" ht="28.5" customHeight="1" thickBot="1" x14ac:dyDescent="0.2">
      <c r="B39" s="201" t="s">
        <v>16</v>
      </c>
      <c r="C39" s="71">
        <f>SUM(C8:C38)</f>
        <v>0</v>
      </c>
      <c r="D39" s="72">
        <f t="shared" ref="D39:AA39" si="3">SUM(D8:D38)</f>
        <v>0</v>
      </c>
      <c r="E39" s="73">
        <f t="shared" si="3"/>
        <v>0</v>
      </c>
      <c r="F39" s="74">
        <f t="shared" si="3"/>
        <v>0</v>
      </c>
      <c r="G39" s="75">
        <f t="shared" si="3"/>
        <v>0</v>
      </c>
      <c r="H39" s="76">
        <f t="shared" si="3"/>
        <v>0</v>
      </c>
      <c r="I39" s="76">
        <f t="shared" si="3"/>
        <v>0</v>
      </c>
      <c r="J39" s="77">
        <f t="shared" si="3"/>
        <v>0</v>
      </c>
      <c r="K39" s="78">
        <f t="shared" si="3"/>
        <v>0</v>
      </c>
      <c r="L39" s="76">
        <f t="shared" si="3"/>
        <v>0</v>
      </c>
      <c r="M39" s="76">
        <f t="shared" si="3"/>
        <v>0</v>
      </c>
      <c r="N39" s="79">
        <f t="shared" si="3"/>
        <v>0</v>
      </c>
      <c r="O39" s="80">
        <f>SUM(O8:O38)</f>
        <v>0</v>
      </c>
      <c r="P39" s="72">
        <f t="shared" si="3"/>
        <v>0</v>
      </c>
      <c r="Q39" s="80">
        <f t="shared" si="3"/>
        <v>0</v>
      </c>
      <c r="R39" s="81">
        <f t="shared" si="3"/>
        <v>0</v>
      </c>
      <c r="S39" s="72">
        <f t="shared" si="3"/>
        <v>0</v>
      </c>
      <c r="T39" s="72">
        <f t="shared" si="3"/>
        <v>0</v>
      </c>
      <c r="U39" s="72">
        <f t="shared" si="3"/>
        <v>0</v>
      </c>
      <c r="V39" s="73">
        <f t="shared" si="3"/>
        <v>0</v>
      </c>
      <c r="W39" s="105">
        <f t="shared" si="3"/>
        <v>0</v>
      </c>
      <c r="X39" s="116">
        <f>SUM(X8:X38)</f>
        <v>0</v>
      </c>
      <c r="Y39" s="72">
        <f t="shared" si="3"/>
        <v>0</v>
      </c>
      <c r="Z39" s="72">
        <f t="shared" si="3"/>
        <v>0</v>
      </c>
      <c r="AA39" s="82">
        <f t="shared" si="3"/>
        <v>0</v>
      </c>
      <c r="AB39" s="83">
        <f t="shared" si="0"/>
        <v>0</v>
      </c>
      <c r="AC39" s="310" t="str">
        <f t="shared" si="1"/>
        <v>OK</v>
      </c>
    </row>
    <row r="40" spans="2:29" ht="28.5" customHeight="1" x14ac:dyDescent="0.15"/>
    <row r="41" spans="2:29" ht="28.5" customHeight="1" x14ac:dyDescent="0.15">
      <c r="AA41" s="288" t="str">
        <f>IF(AC41&lt;1,"","NGあり")</f>
        <v/>
      </c>
      <c r="AC41" s="287">
        <f>COUNTIF(AC8:AC38,"NG")</f>
        <v>0</v>
      </c>
    </row>
    <row r="42" spans="2:29" ht="28.5" customHeight="1" thickBot="1" x14ac:dyDescent="0.2">
      <c r="G42" t="s">
        <v>17</v>
      </c>
    </row>
    <row r="43" spans="2:29" ht="28.5" customHeight="1" thickBot="1" x14ac:dyDescent="0.2">
      <c r="G43" s="364"/>
      <c r="H43" s="365"/>
      <c r="I43" s="366"/>
      <c r="J43" s="367"/>
      <c r="K43" s="204" t="s">
        <v>18</v>
      </c>
      <c r="L43" s="205" t="s">
        <v>19</v>
      </c>
      <c r="M43" s="206" t="s">
        <v>20</v>
      </c>
      <c r="N43" s="368"/>
      <c r="O43" s="368"/>
      <c r="P43" s="368"/>
      <c r="Q43" s="368"/>
      <c r="R43" s="368"/>
      <c r="S43" s="368"/>
      <c r="T43" s="368"/>
      <c r="U43" s="369"/>
    </row>
    <row r="44" spans="2:29" ht="28.5" customHeight="1" thickTop="1" x14ac:dyDescent="0.15">
      <c r="G44" s="370" t="s">
        <v>21</v>
      </c>
      <c r="H44" s="373" t="s">
        <v>22</v>
      </c>
      <c r="I44" s="374"/>
      <c r="J44" s="375"/>
      <c r="K44" s="108">
        <v>400</v>
      </c>
      <c r="L44" s="87">
        <f>SUM(G39:J39)</f>
        <v>0</v>
      </c>
      <c r="M44" s="109">
        <f>K44*L44</f>
        <v>0</v>
      </c>
      <c r="N44" s="376" t="s">
        <v>135</v>
      </c>
      <c r="O44" s="376"/>
      <c r="P44" s="376"/>
      <c r="Q44" s="376"/>
      <c r="R44" s="376"/>
      <c r="S44" s="376"/>
      <c r="T44" s="376"/>
      <c r="U44" s="377"/>
    </row>
    <row r="45" spans="2:29" ht="28.5" customHeight="1" x14ac:dyDescent="0.15">
      <c r="G45" s="371"/>
      <c r="H45" s="317" t="s">
        <v>23</v>
      </c>
      <c r="I45" s="318"/>
      <c r="J45" s="319"/>
      <c r="K45" s="107">
        <v>800</v>
      </c>
      <c r="L45" s="88">
        <f>SUM(K39:N39,W39:AA39)</f>
        <v>0</v>
      </c>
      <c r="M45" s="110">
        <f>K45*L45</f>
        <v>0</v>
      </c>
      <c r="N45" s="315" t="s">
        <v>64</v>
      </c>
      <c r="O45" s="315"/>
      <c r="P45" s="315"/>
      <c r="Q45" s="315"/>
      <c r="R45" s="315"/>
      <c r="S45" s="315"/>
      <c r="T45" s="315"/>
      <c r="U45" s="316"/>
    </row>
    <row r="46" spans="2:29" ht="28.5" customHeight="1" x14ac:dyDescent="0.15">
      <c r="G46" s="371"/>
      <c r="H46" s="317" t="s">
        <v>105</v>
      </c>
      <c r="I46" s="318"/>
      <c r="J46" s="319"/>
      <c r="K46" s="107">
        <v>150</v>
      </c>
      <c r="L46" s="88">
        <f>SUM(H39,L39,T39,Y39)</f>
        <v>0</v>
      </c>
      <c r="M46" s="110">
        <f>K46*L46</f>
        <v>0</v>
      </c>
      <c r="N46" s="315" t="s">
        <v>53</v>
      </c>
      <c r="O46" s="315"/>
      <c r="P46" s="315"/>
      <c r="Q46" s="315"/>
      <c r="R46" s="315"/>
      <c r="S46" s="315"/>
      <c r="T46" s="315"/>
      <c r="U46" s="316"/>
    </row>
    <row r="47" spans="2:29" ht="28.5" customHeight="1" x14ac:dyDescent="0.15">
      <c r="G47" s="371"/>
      <c r="H47" s="318" t="s">
        <v>106</v>
      </c>
      <c r="I47" s="324"/>
      <c r="J47" s="325"/>
      <c r="K47" s="107">
        <v>300</v>
      </c>
      <c r="L47" s="88">
        <f>SUM(I39,M39,U39,Z39)</f>
        <v>0</v>
      </c>
      <c r="M47" s="110">
        <f t="shared" ref="M47:M48" si="4">K47*L47</f>
        <v>0</v>
      </c>
      <c r="N47" s="315" t="s">
        <v>54</v>
      </c>
      <c r="O47" s="315"/>
      <c r="P47" s="315"/>
      <c r="Q47" s="315"/>
      <c r="R47" s="315"/>
      <c r="S47" s="315"/>
      <c r="T47" s="315"/>
      <c r="U47" s="316"/>
    </row>
    <row r="48" spans="2:29" s="160" customFormat="1" ht="28.5" customHeight="1" x14ac:dyDescent="0.15">
      <c r="G48" s="371"/>
      <c r="H48" s="357" t="s">
        <v>107</v>
      </c>
      <c r="I48" s="449"/>
      <c r="J48" s="450"/>
      <c r="K48" s="147">
        <v>450</v>
      </c>
      <c r="L48" s="162">
        <f>SUM(J39,N39,V39,AA39)</f>
        <v>0</v>
      </c>
      <c r="M48" s="163">
        <f t="shared" si="4"/>
        <v>0</v>
      </c>
      <c r="N48" s="413" t="s">
        <v>55</v>
      </c>
      <c r="O48" s="413"/>
      <c r="P48" s="413"/>
      <c r="Q48" s="413"/>
      <c r="R48" s="413"/>
      <c r="S48" s="413"/>
      <c r="T48" s="413"/>
      <c r="U48" s="414"/>
      <c r="W48"/>
      <c r="X48"/>
      <c r="AB48" s="164"/>
    </row>
    <row r="49" spans="7:28" s="160" customFormat="1" ht="28.5" customHeight="1" x14ac:dyDescent="0.15">
      <c r="G49" s="371"/>
      <c r="H49" s="356" t="s">
        <v>108</v>
      </c>
      <c r="I49" s="357"/>
      <c r="J49" s="358"/>
      <c r="K49" s="147">
        <v>100</v>
      </c>
      <c r="L49" s="162">
        <f>SUM(P39)</f>
        <v>0</v>
      </c>
      <c r="M49" s="163">
        <f>K49*L49</f>
        <v>0</v>
      </c>
      <c r="N49" s="413" t="s">
        <v>56</v>
      </c>
      <c r="O49" s="413"/>
      <c r="P49" s="413"/>
      <c r="Q49" s="413"/>
      <c r="R49" s="413"/>
      <c r="S49" s="413"/>
      <c r="T49" s="413"/>
      <c r="U49" s="414"/>
      <c r="W49"/>
      <c r="X49"/>
      <c r="AB49" s="164"/>
    </row>
    <row r="50" spans="7:28" s="160" customFormat="1" ht="28.5" customHeight="1" x14ac:dyDescent="0.15">
      <c r="G50" s="371"/>
      <c r="H50" s="356" t="s">
        <v>109</v>
      </c>
      <c r="I50" s="357"/>
      <c r="J50" s="358"/>
      <c r="K50" s="147">
        <v>200</v>
      </c>
      <c r="L50" s="162">
        <f>SUM(Q39)</f>
        <v>0</v>
      </c>
      <c r="M50" s="163">
        <f t="shared" ref="M50:M51" si="5">K50*L50</f>
        <v>0</v>
      </c>
      <c r="N50" s="413" t="s">
        <v>57</v>
      </c>
      <c r="O50" s="413"/>
      <c r="P50" s="413"/>
      <c r="Q50" s="413"/>
      <c r="R50" s="413"/>
      <c r="S50" s="413"/>
      <c r="T50" s="413"/>
      <c r="U50" s="414"/>
      <c r="W50"/>
      <c r="X50"/>
      <c r="AB50" s="164"/>
    </row>
    <row r="51" spans="7:28" s="160" customFormat="1" ht="28.5" customHeight="1" x14ac:dyDescent="0.15">
      <c r="G51" s="371"/>
      <c r="H51" s="356" t="s">
        <v>110</v>
      </c>
      <c r="I51" s="357"/>
      <c r="J51" s="358"/>
      <c r="K51" s="147">
        <v>300</v>
      </c>
      <c r="L51" s="162">
        <f>SUM(R39)</f>
        <v>0</v>
      </c>
      <c r="M51" s="163">
        <f t="shared" si="5"/>
        <v>0</v>
      </c>
      <c r="N51" s="416" t="s">
        <v>58</v>
      </c>
      <c r="O51" s="417"/>
      <c r="P51" s="417"/>
      <c r="Q51" s="417"/>
      <c r="R51" s="417"/>
      <c r="S51" s="417"/>
      <c r="T51" s="417"/>
      <c r="U51" s="418"/>
      <c r="W51"/>
      <c r="X51"/>
      <c r="AB51" s="164"/>
    </row>
    <row r="52" spans="7:28" s="160" customFormat="1" ht="28.5" customHeight="1" x14ac:dyDescent="0.15">
      <c r="G52" s="371"/>
      <c r="H52" s="357" t="s">
        <v>132</v>
      </c>
      <c r="I52" s="449"/>
      <c r="J52" s="450"/>
      <c r="K52" s="146">
        <v>400</v>
      </c>
      <c r="L52" s="166">
        <f>SUM(O39:R39)</f>
        <v>0</v>
      </c>
      <c r="M52" s="167">
        <f>K52*L52</f>
        <v>0</v>
      </c>
      <c r="N52" s="421" t="s">
        <v>133</v>
      </c>
      <c r="O52" s="413"/>
      <c r="P52" s="413"/>
      <c r="Q52" s="413"/>
      <c r="R52" s="413"/>
      <c r="S52" s="413"/>
      <c r="T52" s="413"/>
      <c r="U52" s="414"/>
      <c r="W52"/>
      <c r="X52"/>
      <c r="AB52" s="164"/>
    </row>
    <row r="53" spans="7:28" s="160" customFormat="1" ht="28.5" customHeight="1" x14ac:dyDescent="0.15">
      <c r="G53" s="372"/>
      <c r="H53" s="451" t="s">
        <v>111</v>
      </c>
      <c r="I53" s="452"/>
      <c r="J53" s="453"/>
      <c r="K53" s="146">
        <v>800</v>
      </c>
      <c r="L53" s="166">
        <f>SUM(S39:V39)</f>
        <v>0</v>
      </c>
      <c r="M53" s="167">
        <f>K53*L53</f>
        <v>0</v>
      </c>
      <c r="N53" s="416" t="s">
        <v>99</v>
      </c>
      <c r="O53" s="417"/>
      <c r="P53" s="417"/>
      <c r="Q53" s="417"/>
      <c r="R53" s="417"/>
      <c r="S53" s="417"/>
      <c r="T53" s="417"/>
      <c r="U53" s="418"/>
      <c r="W53"/>
      <c r="X53"/>
      <c r="AB53" s="164"/>
    </row>
    <row r="54" spans="7:28" s="160" customFormat="1" ht="28.5" customHeight="1" x14ac:dyDescent="0.15">
      <c r="G54" s="454" t="s">
        <v>96</v>
      </c>
      <c r="H54" s="356" t="s">
        <v>112</v>
      </c>
      <c r="I54" s="357"/>
      <c r="J54" s="358"/>
      <c r="K54" s="146">
        <v>400</v>
      </c>
      <c r="L54" s="166">
        <f>SUM(O39)</f>
        <v>0</v>
      </c>
      <c r="M54" s="167">
        <f t="shared" ref="M54:M56" si="6">K54*L54</f>
        <v>0</v>
      </c>
      <c r="N54" s="416" t="s">
        <v>60</v>
      </c>
      <c r="O54" s="417"/>
      <c r="P54" s="417"/>
      <c r="Q54" s="417"/>
      <c r="R54" s="417"/>
      <c r="S54" s="417"/>
      <c r="T54" s="417"/>
      <c r="U54" s="418"/>
      <c r="W54"/>
      <c r="X54"/>
      <c r="AB54" s="164"/>
    </row>
    <row r="55" spans="7:28" s="160" customFormat="1" ht="28.5" customHeight="1" x14ac:dyDescent="0.15">
      <c r="G55" s="454"/>
      <c r="H55" s="356" t="s">
        <v>113</v>
      </c>
      <c r="I55" s="357"/>
      <c r="J55" s="358"/>
      <c r="K55" s="146">
        <v>300</v>
      </c>
      <c r="L55" s="166">
        <f>SUM(P39)</f>
        <v>0</v>
      </c>
      <c r="M55" s="167">
        <f t="shared" si="6"/>
        <v>0</v>
      </c>
      <c r="N55" s="435" t="s">
        <v>56</v>
      </c>
      <c r="O55" s="417"/>
      <c r="P55" s="417"/>
      <c r="Q55" s="417"/>
      <c r="R55" s="417"/>
      <c r="S55" s="417"/>
      <c r="T55" s="417"/>
      <c r="U55" s="418"/>
      <c r="W55"/>
      <c r="X55"/>
      <c r="AB55" s="164"/>
    </row>
    <row r="56" spans="7:28" ht="28.5" customHeight="1" x14ac:dyDescent="0.15">
      <c r="G56" s="454"/>
      <c r="H56" s="317" t="s">
        <v>114</v>
      </c>
      <c r="I56" s="318"/>
      <c r="J56" s="319"/>
      <c r="K56" s="111">
        <v>200</v>
      </c>
      <c r="L56" s="89">
        <f>SUM(Q39)</f>
        <v>0</v>
      </c>
      <c r="M56" s="112">
        <f t="shared" si="6"/>
        <v>0</v>
      </c>
      <c r="N56" s="384" t="s">
        <v>57</v>
      </c>
      <c r="O56" s="321"/>
      <c r="P56" s="321"/>
      <c r="Q56" s="321"/>
      <c r="R56" s="321"/>
      <c r="S56" s="321"/>
      <c r="T56" s="321"/>
      <c r="U56" s="322"/>
    </row>
    <row r="57" spans="7:28" ht="28.5" customHeight="1" x14ac:dyDescent="0.15">
      <c r="G57" s="454"/>
      <c r="H57" s="317" t="s">
        <v>115</v>
      </c>
      <c r="I57" s="318"/>
      <c r="J57" s="319"/>
      <c r="K57" s="107">
        <v>100</v>
      </c>
      <c r="L57" s="89">
        <f>SUM(R39)</f>
        <v>0</v>
      </c>
      <c r="M57" s="112">
        <f>K57*L57</f>
        <v>0</v>
      </c>
      <c r="N57" s="385" t="s">
        <v>58</v>
      </c>
      <c r="O57" s="386"/>
      <c r="P57" s="386"/>
      <c r="Q57" s="386"/>
      <c r="R57" s="386"/>
      <c r="S57" s="386"/>
      <c r="T57" s="386"/>
      <c r="U57" s="387"/>
      <c r="AA57" s="4"/>
      <c r="AB57"/>
    </row>
    <row r="58" spans="7:28" ht="28.5" customHeight="1" thickBot="1" x14ac:dyDescent="0.2">
      <c r="G58" s="455"/>
      <c r="H58" s="317" t="s">
        <v>116</v>
      </c>
      <c r="I58" s="318"/>
      <c r="J58" s="319"/>
      <c r="K58" s="113">
        <v>200</v>
      </c>
      <c r="L58" s="114">
        <f>SUM(S39:V39,X39:AA39)</f>
        <v>0</v>
      </c>
      <c r="M58" s="115">
        <f>K58*L58</f>
        <v>0</v>
      </c>
      <c r="N58" s="388" t="s">
        <v>65</v>
      </c>
      <c r="O58" s="388"/>
      <c r="P58" s="388"/>
      <c r="Q58" s="388"/>
      <c r="R58" s="388"/>
      <c r="S58" s="388"/>
      <c r="T58" s="388"/>
      <c r="U58" s="389"/>
      <c r="V58" s="106"/>
    </row>
    <row r="59" spans="7:28" ht="28.5" customHeight="1" thickBot="1" x14ac:dyDescent="0.2">
      <c r="G59" s="311" t="s">
        <v>32</v>
      </c>
      <c r="H59" s="312"/>
      <c r="I59" s="312"/>
      <c r="J59" s="313"/>
      <c r="K59" s="90"/>
      <c r="L59" s="91"/>
      <c r="M59" s="92">
        <f>SUM(M44:M58)</f>
        <v>0</v>
      </c>
      <c r="N59" s="382"/>
      <c r="O59" s="382"/>
      <c r="P59" s="382"/>
      <c r="Q59" s="382"/>
      <c r="R59" s="382"/>
      <c r="S59" s="382"/>
      <c r="T59" s="382"/>
      <c r="U59" s="383"/>
    </row>
  </sheetData>
  <sheetProtection sheet="1" objects="1" scenarios="1"/>
  <mergeCells count="49">
    <mergeCell ref="H48:J48"/>
    <mergeCell ref="N48:U48"/>
    <mergeCell ref="N58:U58"/>
    <mergeCell ref="G59:J59"/>
    <mergeCell ref="N59:U59"/>
    <mergeCell ref="H53:J53"/>
    <mergeCell ref="N53:U53"/>
    <mergeCell ref="G54:G58"/>
    <mergeCell ref="H54:J54"/>
    <mergeCell ref="N54:U54"/>
    <mergeCell ref="H55:J55"/>
    <mergeCell ref="N55:U55"/>
    <mergeCell ref="H56:J56"/>
    <mergeCell ref="N56:U56"/>
    <mergeCell ref="H57:J57"/>
    <mergeCell ref="G44:G53"/>
    <mergeCell ref="N57:U57"/>
    <mergeCell ref="H58:J58"/>
    <mergeCell ref="H49:J49"/>
    <mergeCell ref="N49:U49"/>
    <mergeCell ref="H50:J50"/>
    <mergeCell ref="N50:U50"/>
    <mergeCell ref="H51:J51"/>
    <mergeCell ref="N51:U51"/>
    <mergeCell ref="H52:J52"/>
    <mergeCell ref="N52:U52"/>
    <mergeCell ref="B1:AB1"/>
    <mergeCell ref="X2:AB2"/>
    <mergeCell ref="B4:B7"/>
    <mergeCell ref="C4:F6"/>
    <mergeCell ref="G4:AB4"/>
    <mergeCell ref="K6:N6"/>
    <mergeCell ref="O6:V6"/>
    <mergeCell ref="W6:AA6"/>
    <mergeCell ref="AC4:AC7"/>
    <mergeCell ref="G5:N5"/>
    <mergeCell ref="O5:AA5"/>
    <mergeCell ref="AB5:AB7"/>
    <mergeCell ref="G6:J6"/>
    <mergeCell ref="G43:J43"/>
    <mergeCell ref="N43:U43"/>
    <mergeCell ref="H46:J46"/>
    <mergeCell ref="N46:U46"/>
    <mergeCell ref="H47:J47"/>
    <mergeCell ref="N47:U47"/>
    <mergeCell ref="N45:U45"/>
    <mergeCell ref="H45:J45"/>
    <mergeCell ref="H44:J44"/>
    <mergeCell ref="N44:U44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AC8:AC39"/>
  </dataValidations>
  <pageMargins left="0.25" right="0.25" top="0.75" bottom="0.75" header="0.3" footer="0.3"/>
  <pageSetup paperSize="9" scale="4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9"/>
  <sheetViews>
    <sheetView showZeros="0" view="pageBreakPreview" zoomScale="70" zoomScaleNormal="100" zoomScaleSheetLayoutView="70" workbookViewId="0">
      <pane ySplit="7" topLeftCell="A8" activePane="bottomLeft" state="frozen"/>
      <selection activeCell="W44" sqref="W44:X58"/>
      <selection pane="bottomLeft" activeCell="W44" sqref="W44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8" width="8.125" bestFit="1" customWidth="1"/>
    <col min="9" max="9" width="8.125" customWidth="1"/>
    <col min="10" max="10" width="9.125" bestFit="1" customWidth="1"/>
    <col min="11" max="12" width="8.125" bestFit="1" customWidth="1"/>
    <col min="13" max="13" width="8.125" customWidth="1"/>
    <col min="14" max="14" width="9.125" bestFit="1" customWidth="1"/>
    <col min="15" max="27" width="9.125" customWidth="1"/>
    <col min="28" max="28" width="4.625" style="4" bestFit="1" customWidth="1"/>
  </cols>
  <sheetData>
    <row r="1" spans="2:29" ht="34.5" customHeight="1" thickBot="1" x14ac:dyDescent="0.2">
      <c r="B1" s="400" t="s">
        <v>127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2:29" ht="26.25" customHeight="1" thickBot="1" x14ac:dyDescent="0.2">
      <c r="B2" s="201" t="s">
        <v>104</v>
      </c>
      <c r="C2" s="202">
        <v>5</v>
      </c>
      <c r="D2" s="202" t="s">
        <v>0</v>
      </c>
      <c r="E2" s="202">
        <v>7</v>
      </c>
      <c r="F2" s="203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2</v>
      </c>
      <c r="X2" s="401">
        <f>【通常・臨時休園用４月】実施状況!X2</f>
        <v>0</v>
      </c>
      <c r="Y2" s="401"/>
      <c r="Z2" s="401"/>
      <c r="AA2" s="401"/>
      <c r="AB2" s="402"/>
    </row>
    <row r="3" spans="2:29" ht="7.5" customHeight="1" thickBot="1" x14ac:dyDescent="0.2"/>
    <row r="4" spans="2:29" ht="28.5" customHeight="1" thickBot="1" x14ac:dyDescent="0.2">
      <c r="B4" s="330" t="s">
        <v>3</v>
      </c>
      <c r="C4" s="333" t="s">
        <v>4</v>
      </c>
      <c r="D4" s="334"/>
      <c r="E4" s="334"/>
      <c r="F4" s="335"/>
      <c r="G4" s="403" t="s">
        <v>5</v>
      </c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1"/>
      <c r="AC4" s="342" t="s">
        <v>6</v>
      </c>
    </row>
    <row r="5" spans="2:29" ht="28.5" customHeight="1" x14ac:dyDescent="0.15">
      <c r="B5" s="331"/>
      <c r="C5" s="336"/>
      <c r="D5" s="337"/>
      <c r="E5" s="337"/>
      <c r="F5" s="338"/>
      <c r="G5" s="345" t="s">
        <v>7</v>
      </c>
      <c r="H5" s="346"/>
      <c r="I5" s="346"/>
      <c r="J5" s="346"/>
      <c r="K5" s="346"/>
      <c r="L5" s="346"/>
      <c r="M5" s="347"/>
      <c r="N5" s="348"/>
      <c r="O5" s="349" t="s">
        <v>8</v>
      </c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1"/>
      <c r="AB5" s="352" t="s">
        <v>51</v>
      </c>
      <c r="AC5" s="343"/>
    </row>
    <row r="6" spans="2:29" ht="28.5" customHeight="1" x14ac:dyDescent="0.15">
      <c r="B6" s="331"/>
      <c r="C6" s="336"/>
      <c r="D6" s="337"/>
      <c r="E6" s="337"/>
      <c r="F6" s="338"/>
      <c r="G6" s="355" t="s">
        <v>9</v>
      </c>
      <c r="H6" s="356"/>
      <c r="I6" s="356"/>
      <c r="J6" s="356"/>
      <c r="K6" s="356" t="s">
        <v>10</v>
      </c>
      <c r="L6" s="356"/>
      <c r="M6" s="357"/>
      <c r="N6" s="358"/>
      <c r="O6" s="359" t="s">
        <v>9</v>
      </c>
      <c r="P6" s="360"/>
      <c r="Q6" s="360"/>
      <c r="R6" s="360"/>
      <c r="S6" s="360"/>
      <c r="T6" s="360"/>
      <c r="U6" s="360"/>
      <c r="V6" s="361"/>
      <c r="W6" s="362" t="s">
        <v>11</v>
      </c>
      <c r="X6" s="360"/>
      <c r="Y6" s="360"/>
      <c r="Z6" s="360"/>
      <c r="AA6" s="363"/>
      <c r="AB6" s="353"/>
      <c r="AC6" s="343"/>
    </row>
    <row r="7" spans="2:29" ht="41.45" customHeight="1" thickBot="1" x14ac:dyDescent="0.2">
      <c r="B7" s="332"/>
      <c r="C7" s="6" t="s">
        <v>12</v>
      </c>
      <c r="D7" s="7" t="s">
        <v>13</v>
      </c>
      <c r="E7" s="8" t="s">
        <v>14</v>
      </c>
      <c r="F7" s="9" t="s">
        <v>15</v>
      </c>
      <c r="G7" s="198" t="s">
        <v>117</v>
      </c>
      <c r="H7" s="199" t="s">
        <v>118</v>
      </c>
      <c r="I7" s="199" t="s">
        <v>119</v>
      </c>
      <c r="J7" s="200" t="s">
        <v>120</v>
      </c>
      <c r="K7" s="13" t="s">
        <v>93</v>
      </c>
      <c r="L7" s="11" t="s">
        <v>37</v>
      </c>
      <c r="M7" s="11" t="s">
        <v>38</v>
      </c>
      <c r="N7" s="14" t="s">
        <v>39</v>
      </c>
      <c r="O7" s="15" t="s">
        <v>94</v>
      </c>
      <c r="P7" s="16" t="s">
        <v>40</v>
      </c>
      <c r="Q7" s="16" t="s">
        <v>41</v>
      </c>
      <c r="R7" s="16" t="s">
        <v>42</v>
      </c>
      <c r="S7" s="17" t="s">
        <v>43</v>
      </c>
      <c r="T7" s="16" t="s">
        <v>44</v>
      </c>
      <c r="U7" s="16" t="s">
        <v>45</v>
      </c>
      <c r="V7" s="18" t="s">
        <v>46</v>
      </c>
      <c r="W7" s="100" t="s">
        <v>95</v>
      </c>
      <c r="X7" s="17" t="s">
        <v>47</v>
      </c>
      <c r="Y7" s="16" t="s">
        <v>48</v>
      </c>
      <c r="Z7" s="16" t="s">
        <v>49</v>
      </c>
      <c r="AA7" s="19" t="s">
        <v>50</v>
      </c>
      <c r="AB7" s="354"/>
      <c r="AC7" s="344"/>
    </row>
    <row r="8" spans="2:29" ht="28.5" customHeight="1" thickTop="1" x14ac:dyDescent="0.15">
      <c r="B8" s="20">
        <v>1</v>
      </c>
      <c r="C8" s="245"/>
      <c r="D8" s="246"/>
      <c r="E8" s="247"/>
      <c r="F8" s="23">
        <f>SUM(C8:E8)</f>
        <v>0</v>
      </c>
      <c r="G8" s="254"/>
      <c r="H8" s="255"/>
      <c r="I8" s="255"/>
      <c r="J8" s="256"/>
      <c r="K8" s="25"/>
      <c r="L8" s="24"/>
      <c r="M8" s="24"/>
      <c r="N8" s="26"/>
      <c r="O8" s="27"/>
      <c r="P8" s="21"/>
      <c r="Q8" s="21"/>
      <c r="R8" s="21"/>
      <c r="S8" s="28"/>
      <c r="T8" s="21"/>
      <c r="U8" s="21"/>
      <c r="V8" s="22"/>
      <c r="W8" s="101"/>
      <c r="X8" s="28"/>
      <c r="Y8" s="21"/>
      <c r="Z8" s="21"/>
      <c r="AA8" s="29"/>
      <c r="AB8" s="30">
        <f t="shared" ref="AB8:AB36" si="0">SUM(G8:AA8)</f>
        <v>0</v>
      </c>
      <c r="AC8" s="31" t="str">
        <f t="shared" ref="AC8:AC39" si="1">IF(F8=AB8,"OK","NG")</f>
        <v>OK</v>
      </c>
    </row>
    <row r="9" spans="2:29" ht="28.5" customHeight="1" x14ac:dyDescent="0.15">
      <c r="B9" s="32">
        <v>2</v>
      </c>
      <c r="C9" s="248"/>
      <c r="D9" s="249"/>
      <c r="E9" s="250"/>
      <c r="F9" s="35">
        <f>SUM(C9:E9)</f>
        <v>0</v>
      </c>
      <c r="G9" s="263"/>
      <c r="H9" s="264"/>
      <c r="I9" s="264"/>
      <c r="J9" s="265"/>
      <c r="K9" s="37"/>
      <c r="L9" s="36"/>
      <c r="M9" s="36"/>
      <c r="N9" s="38"/>
      <c r="O9" s="39"/>
      <c r="P9" s="33"/>
      <c r="Q9" s="33"/>
      <c r="R9" s="33"/>
      <c r="S9" s="40"/>
      <c r="T9" s="33"/>
      <c r="U9" s="33"/>
      <c r="V9" s="34"/>
      <c r="W9" s="102"/>
      <c r="X9" s="40"/>
      <c r="Y9" s="33"/>
      <c r="Z9" s="33"/>
      <c r="AA9" s="41"/>
      <c r="AB9" s="42">
        <f t="shared" si="0"/>
        <v>0</v>
      </c>
      <c r="AC9" s="43" t="str">
        <f t="shared" si="1"/>
        <v>OK</v>
      </c>
    </row>
    <row r="10" spans="2:29" ht="28.5" customHeight="1" x14ac:dyDescent="0.15">
      <c r="B10" s="44">
        <v>3</v>
      </c>
      <c r="C10" s="251"/>
      <c r="D10" s="252"/>
      <c r="E10" s="253"/>
      <c r="F10" s="35">
        <f t="shared" ref="F10:F38" si="2">SUM(C10:E10)</f>
        <v>0</v>
      </c>
      <c r="G10" s="272"/>
      <c r="H10" s="273"/>
      <c r="I10" s="273"/>
      <c r="J10" s="274"/>
      <c r="K10" s="48"/>
      <c r="L10" s="47"/>
      <c r="M10" s="47"/>
      <c r="N10" s="49"/>
      <c r="O10" s="50"/>
      <c r="P10" s="51"/>
      <c r="Q10" s="52"/>
      <c r="R10" s="45"/>
      <c r="S10" s="53"/>
      <c r="T10" s="45"/>
      <c r="U10" s="45"/>
      <c r="V10" s="46"/>
      <c r="W10" s="103"/>
      <c r="X10" s="53"/>
      <c r="Y10" s="45"/>
      <c r="Z10" s="45"/>
      <c r="AA10" s="54"/>
      <c r="AB10" s="42">
        <f t="shared" si="0"/>
        <v>0</v>
      </c>
      <c r="AC10" s="43" t="str">
        <f t="shared" si="1"/>
        <v>OK</v>
      </c>
    </row>
    <row r="11" spans="2:29" ht="28.5" customHeight="1" x14ac:dyDescent="0.15">
      <c r="B11" s="32">
        <v>4</v>
      </c>
      <c r="C11" s="248"/>
      <c r="D11" s="249"/>
      <c r="E11" s="250"/>
      <c r="F11" s="35">
        <f t="shared" si="2"/>
        <v>0</v>
      </c>
      <c r="G11" s="263"/>
      <c r="H11" s="264"/>
      <c r="I11" s="264"/>
      <c r="J11" s="265"/>
      <c r="K11" s="37"/>
      <c r="L11" s="36"/>
      <c r="M11" s="36"/>
      <c r="N11" s="38"/>
      <c r="O11" s="39"/>
      <c r="P11" s="33"/>
      <c r="Q11" s="55"/>
      <c r="R11" s="33"/>
      <c r="S11" s="40"/>
      <c r="T11" s="33"/>
      <c r="U11" s="33"/>
      <c r="V11" s="34"/>
      <c r="W11" s="102"/>
      <c r="X11" s="40"/>
      <c r="Y11" s="33"/>
      <c r="Z11" s="33"/>
      <c r="AA11" s="41"/>
      <c r="AB11" s="42">
        <f t="shared" si="0"/>
        <v>0</v>
      </c>
      <c r="AC11" s="43" t="str">
        <f t="shared" si="1"/>
        <v>OK</v>
      </c>
    </row>
    <row r="12" spans="2:29" ht="28.5" customHeight="1" x14ac:dyDescent="0.15">
      <c r="B12" s="32">
        <v>5</v>
      </c>
      <c r="C12" s="248"/>
      <c r="D12" s="249"/>
      <c r="E12" s="250"/>
      <c r="F12" s="35">
        <f t="shared" si="2"/>
        <v>0</v>
      </c>
      <c r="G12" s="263"/>
      <c r="H12" s="264"/>
      <c r="I12" s="264"/>
      <c r="J12" s="265"/>
      <c r="K12" s="37"/>
      <c r="L12" s="36"/>
      <c r="M12" s="36"/>
      <c r="N12" s="38"/>
      <c r="O12" s="39"/>
      <c r="P12" s="33"/>
      <c r="Q12" s="55"/>
      <c r="R12" s="33"/>
      <c r="S12" s="40"/>
      <c r="T12" s="33"/>
      <c r="U12" s="33"/>
      <c r="V12" s="34"/>
      <c r="W12" s="102"/>
      <c r="X12" s="40"/>
      <c r="Y12" s="33"/>
      <c r="Z12" s="33"/>
      <c r="AA12" s="41"/>
      <c r="AB12" s="42">
        <f t="shared" si="0"/>
        <v>0</v>
      </c>
      <c r="AC12" s="43" t="str">
        <f t="shared" si="1"/>
        <v>OK</v>
      </c>
    </row>
    <row r="13" spans="2:29" ht="28.5" customHeight="1" x14ac:dyDescent="0.15">
      <c r="B13" s="32">
        <v>6</v>
      </c>
      <c r="C13" s="248"/>
      <c r="D13" s="249"/>
      <c r="E13" s="250"/>
      <c r="F13" s="35">
        <f t="shared" si="2"/>
        <v>0</v>
      </c>
      <c r="G13" s="263"/>
      <c r="H13" s="264"/>
      <c r="I13" s="264"/>
      <c r="J13" s="265"/>
      <c r="K13" s="37"/>
      <c r="L13" s="36"/>
      <c r="M13" s="36"/>
      <c r="N13" s="38"/>
      <c r="O13" s="39"/>
      <c r="P13" s="33"/>
      <c r="Q13" s="55"/>
      <c r="R13" s="33"/>
      <c r="S13" s="40"/>
      <c r="T13" s="33"/>
      <c r="U13" s="33"/>
      <c r="V13" s="34"/>
      <c r="W13" s="102"/>
      <c r="X13" s="40"/>
      <c r="Y13" s="33"/>
      <c r="Z13" s="33"/>
      <c r="AA13" s="41"/>
      <c r="AB13" s="42">
        <f t="shared" si="0"/>
        <v>0</v>
      </c>
      <c r="AC13" s="43" t="str">
        <f t="shared" si="1"/>
        <v>OK</v>
      </c>
    </row>
    <row r="14" spans="2:29" ht="28.5" customHeight="1" x14ac:dyDescent="0.15">
      <c r="B14" s="32">
        <v>7</v>
      </c>
      <c r="C14" s="248"/>
      <c r="D14" s="249"/>
      <c r="E14" s="250"/>
      <c r="F14" s="35">
        <f t="shared" si="2"/>
        <v>0</v>
      </c>
      <c r="G14" s="263"/>
      <c r="H14" s="264"/>
      <c r="I14" s="264"/>
      <c r="J14" s="265"/>
      <c r="K14" s="37"/>
      <c r="L14" s="36"/>
      <c r="M14" s="36"/>
      <c r="N14" s="38"/>
      <c r="O14" s="39"/>
      <c r="P14" s="33"/>
      <c r="Q14" s="55"/>
      <c r="R14" s="33"/>
      <c r="S14" s="40"/>
      <c r="T14" s="33"/>
      <c r="U14" s="33"/>
      <c r="V14" s="34"/>
      <c r="W14" s="102"/>
      <c r="X14" s="40"/>
      <c r="Y14" s="33"/>
      <c r="Z14" s="33"/>
      <c r="AA14" s="41"/>
      <c r="AB14" s="42">
        <f t="shared" si="0"/>
        <v>0</v>
      </c>
      <c r="AC14" s="43" t="str">
        <f t="shared" si="1"/>
        <v>OK</v>
      </c>
    </row>
    <row r="15" spans="2:29" ht="28.5" customHeight="1" x14ac:dyDescent="0.15">
      <c r="B15" s="32">
        <v>8</v>
      </c>
      <c r="C15" s="248"/>
      <c r="D15" s="249"/>
      <c r="E15" s="250"/>
      <c r="F15" s="35">
        <f t="shared" si="2"/>
        <v>0</v>
      </c>
      <c r="G15" s="263"/>
      <c r="H15" s="264"/>
      <c r="I15" s="264"/>
      <c r="J15" s="265"/>
      <c r="K15" s="37"/>
      <c r="L15" s="36"/>
      <c r="M15" s="36"/>
      <c r="N15" s="38"/>
      <c r="O15" s="39"/>
      <c r="P15" s="33"/>
      <c r="Q15" s="55"/>
      <c r="R15" s="33"/>
      <c r="S15" s="40"/>
      <c r="T15" s="33"/>
      <c r="U15" s="33"/>
      <c r="V15" s="34"/>
      <c r="W15" s="102"/>
      <c r="X15" s="40"/>
      <c r="Y15" s="33"/>
      <c r="Z15" s="33"/>
      <c r="AA15" s="41"/>
      <c r="AB15" s="42">
        <f t="shared" si="0"/>
        <v>0</v>
      </c>
      <c r="AC15" s="43" t="str">
        <f t="shared" si="1"/>
        <v>OK</v>
      </c>
    </row>
    <row r="16" spans="2:29" ht="28.5" customHeight="1" x14ac:dyDescent="0.15">
      <c r="B16" s="32">
        <v>9</v>
      </c>
      <c r="C16" s="248"/>
      <c r="D16" s="249"/>
      <c r="E16" s="250"/>
      <c r="F16" s="35">
        <f t="shared" si="2"/>
        <v>0</v>
      </c>
      <c r="G16" s="263"/>
      <c r="H16" s="264"/>
      <c r="I16" s="264"/>
      <c r="J16" s="265"/>
      <c r="K16" s="37"/>
      <c r="L16" s="36"/>
      <c r="M16" s="36"/>
      <c r="N16" s="38"/>
      <c r="O16" s="39"/>
      <c r="P16" s="33"/>
      <c r="Q16" s="55"/>
      <c r="R16" s="33"/>
      <c r="S16" s="40"/>
      <c r="T16" s="33"/>
      <c r="U16" s="33"/>
      <c r="V16" s="34"/>
      <c r="W16" s="102"/>
      <c r="X16" s="40"/>
      <c r="Y16" s="33"/>
      <c r="Z16" s="33"/>
      <c r="AA16" s="41"/>
      <c r="AB16" s="42">
        <f t="shared" si="0"/>
        <v>0</v>
      </c>
      <c r="AC16" s="43" t="str">
        <f t="shared" si="1"/>
        <v>OK</v>
      </c>
    </row>
    <row r="17" spans="2:29" ht="28.5" customHeight="1" x14ac:dyDescent="0.15">
      <c r="B17" s="32">
        <v>10</v>
      </c>
      <c r="C17" s="248"/>
      <c r="D17" s="249"/>
      <c r="E17" s="250"/>
      <c r="F17" s="35">
        <f t="shared" si="2"/>
        <v>0</v>
      </c>
      <c r="G17" s="263"/>
      <c r="H17" s="264"/>
      <c r="I17" s="264"/>
      <c r="J17" s="265"/>
      <c r="K17" s="37"/>
      <c r="L17" s="36"/>
      <c r="M17" s="36"/>
      <c r="N17" s="38"/>
      <c r="O17" s="39"/>
      <c r="P17" s="33"/>
      <c r="Q17" s="55"/>
      <c r="R17" s="33"/>
      <c r="S17" s="40"/>
      <c r="T17" s="33"/>
      <c r="U17" s="33"/>
      <c r="V17" s="34"/>
      <c r="W17" s="102"/>
      <c r="X17" s="40"/>
      <c r="Y17" s="33"/>
      <c r="Z17" s="33"/>
      <c r="AA17" s="41"/>
      <c r="AB17" s="42">
        <f t="shared" si="0"/>
        <v>0</v>
      </c>
      <c r="AC17" s="43" t="str">
        <f t="shared" si="1"/>
        <v>OK</v>
      </c>
    </row>
    <row r="18" spans="2:29" ht="28.5" customHeight="1" x14ac:dyDescent="0.15">
      <c r="B18" s="32">
        <v>11</v>
      </c>
      <c r="C18" s="248"/>
      <c r="D18" s="249"/>
      <c r="E18" s="250"/>
      <c r="F18" s="35">
        <f t="shared" si="2"/>
        <v>0</v>
      </c>
      <c r="G18" s="263"/>
      <c r="H18" s="264"/>
      <c r="I18" s="264"/>
      <c r="J18" s="265"/>
      <c r="K18" s="37"/>
      <c r="L18" s="36"/>
      <c r="M18" s="36"/>
      <c r="N18" s="38"/>
      <c r="O18" s="39"/>
      <c r="P18" s="33"/>
      <c r="Q18" s="55"/>
      <c r="R18" s="33"/>
      <c r="S18" s="40"/>
      <c r="T18" s="33"/>
      <c r="U18" s="33"/>
      <c r="V18" s="34"/>
      <c r="W18" s="102"/>
      <c r="X18" s="40"/>
      <c r="Y18" s="33"/>
      <c r="Z18" s="33"/>
      <c r="AA18" s="41"/>
      <c r="AB18" s="42">
        <f t="shared" si="0"/>
        <v>0</v>
      </c>
      <c r="AC18" s="43" t="str">
        <f t="shared" si="1"/>
        <v>OK</v>
      </c>
    </row>
    <row r="19" spans="2:29" ht="28.5" customHeight="1" x14ac:dyDescent="0.15">
      <c r="B19" s="32">
        <v>12</v>
      </c>
      <c r="C19" s="248"/>
      <c r="D19" s="249"/>
      <c r="E19" s="250"/>
      <c r="F19" s="35">
        <f t="shared" si="2"/>
        <v>0</v>
      </c>
      <c r="G19" s="263"/>
      <c r="H19" s="264"/>
      <c r="I19" s="264"/>
      <c r="J19" s="265"/>
      <c r="K19" s="37"/>
      <c r="L19" s="36"/>
      <c r="M19" s="36"/>
      <c r="N19" s="38"/>
      <c r="O19" s="39"/>
      <c r="P19" s="33"/>
      <c r="Q19" s="55"/>
      <c r="R19" s="33"/>
      <c r="S19" s="40"/>
      <c r="T19" s="33"/>
      <c r="U19" s="33"/>
      <c r="V19" s="34"/>
      <c r="W19" s="102"/>
      <c r="X19" s="40"/>
      <c r="Y19" s="33"/>
      <c r="Z19" s="33"/>
      <c r="AA19" s="41"/>
      <c r="AB19" s="42">
        <f t="shared" si="0"/>
        <v>0</v>
      </c>
      <c r="AC19" s="43" t="str">
        <f t="shared" si="1"/>
        <v>OK</v>
      </c>
    </row>
    <row r="20" spans="2:29" ht="28.5" customHeight="1" x14ac:dyDescent="0.15">
      <c r="B20" s="32">
        <v>13</v>
      </c>
      <c r="C20" s="248"/>
      <c r="D20" s="249"/>
      <c r="E20" s="250"/>
      <c r="F20" s="35">
        <f t="shared" si="2"/>
        <v>0</v>
      </c>
      <c r="G20" s="263"/>
      <c r="H20" s="264"/>
      <c r="I20" s="264"/>
      <c r="J20" s="265"/>
      <c r="K20" s="37"/>
      <c r="L20" s="36"/>
      <c r="M20" s="36"/>
      <c r="N20" s="38"/>
      <c r="O20" s="39"/>
      <c r="P20" s="33"/>
      <c r="Q20" s="55"/>
      <c r="R20" s="33"/>
      <c r="S20" s="40"/>
      <c r="T20" s="33"/>
      <c r="U20" s="33"/>
      <c r="V20" s="34"/>
      <c r="W20" s="102"/>
      <c r="X20" s="40"/>
      <c r="Y20" s="33"/>
      <c r="Z20" s="33"/>
      <c r="AA20" s="41"/>
      <c r="AB20" s="42">
        <f t="shared" si="0"/>
        <v>0</v>
      </c>
      <c r="AC20" s="43" t="str">
        <f t="shared" si="1"/>
        <v>OK</v>
      </c>
    </row>
    <row r="21" spans="2:29" ht="28.5" customHeight="1" x14ac:dyDescent="0.15">
      <c r="B21" s="32">
        <v>14</v>
      </c>
      <c r="C21" s="248"/>
      <c r="D21" s="249"/>
      <c r="E21" s="250"/>
      <c r="F21" s="35">
        <f t="shared" si="2"/>
        <v>0</v>
      </c>
      <c r="G21" s="263"/>
      <c r="H21" s="264"/>
      <c r="I21" s="264"/>
      <c r="J21" s="265"/>
      <c r="K21" s="37"/>
      <c r="L21" s="36"/>
      <c r="M21" s="36"/>
      <c r="N21" s="38"/>
      <c r="O21" s="39"/>
      <c r="P21" s="33"/>
      <c r="Q21" s="55"/>
      <c r="R21" s="33"/>
      <c r="S21" s="40"/>
      <c r="T21" s="33"/>
      <c r="U21" s="33"/>
      <c r="V21" s="34"/>
      <c r="W21" s="102"/>
      <c r="X21" s="40"/>
      <c r="Y21" s="33"/>
      <c r="Z21" s="33"/>
      <c r="AA21" s="41"/>
      <c r="AB21" s="42">
        <f t="shared" si="0"/>
        <v>0</v>
      </c>
      <c r="AC21" s="43" t="str">
        <f t="shared" si="1"/>
        <v>OK</v>
      </c>
    </row>
    <row r="22" spans="2:29" ht="28.5" customHeight="1" x14ac:dyDescent="0.15">
      <c r="B22" s="32">
        <v>15</v>
      </c>
      <c r="C22" s="248"/>
      <c r="D22" s="249"/>
      <c r="E22" s="250"/>
      <c r="F22" s="35">
        <f t="shared" si="2"/>
        <v>0</v>
      </c>
      <c r="G22" s="263"/>
      <c r="H22" s="264"/>
      <c r="I22" s="264"/>
      <c r="J22" s="265"/>
      <c r="K22" s="37"/>
      <c r="L22" s="36"/>
      <c r="M22" s="36"/>
      <c r="N22" s="38"/>
      <c r="O22" s="39"/>
      <c r="P22" s="33"/>
      <c r="Q22" s="33"/>
      <c r="R22" s="33"/>
      <c r="S22" s="40"/>
      <c r="T22" s="33"/>
      <c r="U22" s="33"/>
      <c r="V22" s="34"/>
      <c r="W22" s="102"/>
      <c r="X22" s="40"/>
      <c r="Y22" s="33"/>
      <c r="Z22" s="33"/>
      <c r="AA22" s="41"/>
      <c r="AB22" s="42">
        <f t="shared" si="0"/>
        <v>0</v>
      </c>
      <c r="AC22" s="43" t="str">
        <f t="shared" si="1"/>
        <v>OK</v>
      </c>
    </row>
    <row r="23" spans="2:29" ht="28.5" customHeight="1" x14ac:dyDescent="0.15">
      <c r="B23" s="32">
        <v>16</v>
      </c>
      <c r="C23" s="248"/>
      <c r="D23" s="249"/>
      <c r="E23" s="250"/>
      <c r="F23" s="35">
        <f t="shared" si="2"/>
        <v>0</v>
      </c>
      <c r="G23" s="263"/>
      <c r="H23" s="264"/>
      <c r="I23" s="264"/>
      <c r="J23" s="265"/>
      <c r="K23" s="37"/>
      <c r="L23" s="36"/>
      <c r="M23" s="36"/>
      <c r="N23" s="38"/>
      <c r="O23" s="39"/>
      <c r="P23" s="33"/>
      <c r="Q23" s="33"/>
      <c r="R23" s="33"/>
      <c r="S23" s="40"/>
      <c r="T23" s="33"/>
      <c r="U23" s="33"/>
      <c r="V23" s="34"/>
      <c r="W23" s="102"/>
      <c r="X23" s="40"/>
      <c r="Y23" s="33"/>
      <c r="Z23" s="33"/>
      <c r="AA23" s="41"/>
      <c r="AB23" s="42">
        <f t="shared" si="0"/>
        <v>0</v>
      </c>
      <c r="AC23" s="43" t="str">
        <f t="shared" si="1"/>
        <v>OK</v>
      </c>
    </row>
    <row r="24" spans="2:29" ht="28.5" customHeight="1" x14ac:dyDescent="0.15">
      <c r="B24" s="32">
        <v>17</v>
      </c>
      <c r="C24" s="248"/>
      <c r="D24" s="249"/>
      <c r="E24" s="250"/>
      <c r="F24" s="35">
        <f t="shared" si="2"/>
        <v>0</v>
      </c>
      <c r="G24" s="263"/>
      <c r="H24" s="264"/>
      <c r="I24" s="264"/>
      <c r="J24" s="265"/>
      <c r="K24" s="37"/>
      <c r="L24" s="36"/>
      <c r="M24" s="36"/>
      <c r="N24" s="38"/>
      <c r="O24" s="39"/>
      <c r="P24" s="33"/>
      <c r="Q24" s="33"/>
      <c r="R24" s="33"/>
      <c r="S24" s="40"/>
      <c r="T24" s="33"/>
      <c r="U24" s="33"/>
      <c r="V24" s="34"/>
      <c r="W24" s="102"/>
      <c r="X24" s="40"/>
      <c r="Y24" s="33"/>
      <c r="Z24" s="33"/>
      <c r="AA24" s="41"/>
      <c r="AB24" s="42">
        <f t="shared" si="0"/>
        <v>0</v>
      </c>
      <c r="AC24" s="43" t="str">
        <f t="shared" si="1"/>
        <v>OK</v>
      </c>
    </row>
    <row r="25" spans="2:29" ht="28.5" customHeight="1" x14ac:dyDescent="0.15">
      <c r="B25" s="32">
        <v>18</v>
      </c>
      <c r="C25" s="248"/>
      <c r="D25" s="249"/>
      <c r="E25" s="250"/>
      <c r="F25" s="35">
        <f t="shared" si="2"/>
        <v>0</v>
      </c>
      <c r="G25" s="263"/>
      <c r="H25" s="264"/>
      <c r="I25" s="264"/>
      <c r="J25" s="265"/>
      <c r="K25" s="37"/>
      <c r="L25" s="36"/>
      <c r="M25" s="36"/>
      <c r="N25" s="38"/>
      <c r="O25" s="39"/>
      <c r="P25" s="33"/>
      <c r="Q25" s="33"/>
      <c r="R25" s="33"/>
      <c r="S25" s="40"/>
      <c r="T25" s="33"/>
      <c r="U25" s="33"/>
      <c r="V25" s="34"/>
      <c r="W25" s="102"/>
      <c r="X25" s="40"/>
      <c r="Y25" s="33"/>
      <c r="Z25" s="33"/>
      <c r="AA25" s="41"/>
      <c r="AB25" s="42">
        <f t="shared" si="0"/>
        <v>0</v>
      </c>
      <c r="AC25" s="43" t="str">
        <f t="shared" si="1"/>
        <v>OK</v>
      </c>
    </row>
    <row r="26" spans="2:29" ht="28.5" customHeight="1" x14ac:dyDescent="0.15">
      <c r="B26" s="32">
        <v>19</v>
      </c>
      <c r="C26" s="248"/>
      <c r="D26" s="249"/>
      <c r="E26" s="250"/>
      <c r="F26" s="35">
        <f t="shared" si="2"/>
        <v>0</v>
      </c>
      <c r="G26" s="263"/>
      <c r="H26" s="264"/>
      <c r="I26" s="264"/>
      <c r="J26" s="265"/>
      <c r="K26" s="37"/>
      <c r="L26" s="36"/>
      <c r="M26" s="36"/>
      <c r="N26" s="38"/>
      <c r="O26" s="39"/>
      <c r="P26" s="33"/>
      <c r="Q26" s="33"/>
      <c r="R26" s="33"/>
      <c r="S26" s="40"/>
      <c r="T26" s="33"/>
      <c r="U26" s="33"/>
      <c r="V26" s="34"/>
      <c r="W26" s="102"/>
      <c r="X26" s="40"/>
      <c r="Y26" s="33"/>
      <c r="Z26" s="33"/>
      <c r="AA26" s="41"/>
      <c r="AB26" s="42">
        <f t="shared" si="0"/>
        <v>0</v>
      </c>
      <c r="AC26" s="43" t="str">
        <f t="shared" si="1"/>
        <v>OK</v>
      </c>
    </row>
    <row r="27" spans="2:29" ht="28.5" customHeight="1" x14ac:dyDescent="0.15">
      <c r="B27" s="32">
        <v>20</v>
      </c>
      <c r="C27" s="248"/>
      <c r="D27" s="249"/>
      <c r="E27" s="250"/>
      <c r="F27" s="35">
        <f t="shared" si="2"/>
        <v>0</v>
      </c>
      <c r="G27" s="263"/>
      <c r="H27" s="264"/>
      <c r="I27" s="264"/>
      <c r="J27" s="265"/>
      <c r="K27" s="37"/>
      <c r="L27" s="36"/>
      <c r="M27" s="36"/>
      <c r="N27" s="38"/>
      <c r="O27" s="39"/>
      <c r="P27" s="33"/>
      <c r="Q27" s="33"/>
      <c r="R27" s="33"/>
      <c r="S27" s="40"/>
      <c r="T27" s="33"/>
      <c r="U27" s="33"/>
      <c r="V27" s="34"/>
      <c r="W27" s="102"/>
      <c r="X27" s="40"/>
      <c r="Y27" s="33"/>
      <c r="Z27" s="33"/>
      <c r="AA27" s="41"/>
      <c r="AB27" s="42">
        <f t="shared" si="0"/>
        <v>0</v>
      </c>
      <c r="AC27" s="43" t="str">
        <f t="shared" si="1"/>
        <v>OK</v>
      </c>
    </row>
    <row r="28" spans="2:29" ht="28.5" customHeight="1" x14ac:dyDescent="0.15">
      <c r="B28" s="32">
        <v>21</v>
      </c>
      <c r="C28" s="248"/>
      <c r="D28" s="249"/>
      <c r="E28" s="250"/>
      <c r="F28" s="35">
        <f t="shared" si="2"/>
        <v>0</v>
      </c>
      <c r="G28" s="263"/>
      <c r="H28" s="264"/>
      <c r="I28" s="264"/>
      <c r="J28" s="265"/>
      <c r="K28" s="37"/>
      <c r="L28" s="36"/>
      <c r="M28" s="36"/>
      <c r="N28" s="38"/>
      <c r="O28" s="39"/>
      <c r="P28" s="33"/>
      <c r="Q28" s="33"/>
      <c r="R28" s="33"/>
      <c r="S28" s="40"/>
      <c r="T28" s="33"/>
      <c r="U28" s="33"/>
      <c r="V28" s="34"/>
      <c r="W28" s="102"/>
      <c r="X28" s="40"/>
      <c r="Y28" s="33"/>
      <c r="Z28" s="33"/>
      <c r="AA28" s="41"/>
      <c r="AB28" s="42">
        <f t="shared" si="0"/>
        <v>0</v>
      </c>
      <c r="AC28" s="43" t="str">
        <f t="shared" si="1"/>
        <v>OK</v>
      </c>
    </row>
    <row r="29" spans="2:29" ht="28.5" customHeight="1" x14ac:dyDescent="0.15">
      <c r="B29" s="32">
        <v>22</v>
      </c>
      <c r="C29" s="248"/>
      <c r="D29" s="249"/>
      <c r="E29" s="250"/>
      <c r="F29" s="35">
        <f t="shared" si="2"/>
        <v>0</v>
      </c>
      <c r="G29" s="263"/>
      <c r="H29" s="264"/>
      <c r="I29" s="264"/>
      <c r="J29" s="265"/>
      <c r="K29" s="37"/>
      <c r="L29" s="36"/>
      <c r="M29" s="36"/>
      <c r="N29" s="38"/>
      <c r="O29" s="39"/>
      <c r="P29" s="33"/>
      <c r="Q29" s="33"/>
      <c r="R29" s="33"/>
      <c r="S29" s="40"/>
      <c r="T29" s="33"/>
      <c r="U29" s="33"/>
      <c r="V29" s="34"/>
      <c r="W29" s="102"/>
      <c r="X29" s="40"/>
      <c r="Y29" s="33"/>
      <c r="Z29" s="33"/>
      <c r="AA29" s="41"/>
      <c r="AB29" s="42">
        <f t="shared" si="0"/>
        <v>0</v>
      </c>
      <c r="AC29" s="43" t="str">
        <f t="shared" si="1"/>
        <v>OK</v>
      </c>
    </row>
    <row r="30" spans="2:29" ht="28.5" customHeight="1" x14ac:dyDescent="0.15">
      <c r="B30" s="32">
        <v>23</v>
      </c>
      <c r="C30" s="248"/>
      <c r="D30" s="249"/>
      <c r="E30" s="250"/>
      <c r="F30" s="35">
        <f t="shared" si="2"/>
        <v>0</v>
      </c>
      <c r="G30" s="263"/>
      <c r="H30" s="264"/>
      <c r="I30" s="264"/>
      <c r="J30" s="265"/>
      <c r="K30" s="37"/>
      <c r="L30" s="36"/>
      <c r="M30" s="36"/>
      <c r="N30" s="38"/>
      <c r="O30" s="39"/>
      <c r="P30" s="33"/>
      <c r="Q30" s="33"/>
      <c r="R30" s="33"/>
      <c r="S30" s="40"/>
      <c r="T30" s="33"/>
      <c r="U30" s="33"/>
      <c r="V30" s="34"/>
      <c r="W30" s="102"/>
      <c r="X30" s="40"/>
      <c r="Y30" s="33"/>
      <c r="Z30" s="33"/>
      <c r="AA30" s="41"/>
      <c r="AB30" s="42">
        <f t="shared" si="0"/>
        <v>0</v>
      </c>
      <c r="AC30" s="43" t="str">
        <f t="shared" si="1"/>
        <v>OK</v>
      </c>
    </row>
    <row r="31" spans="2:29" ht="28.5" customHeight="1" x14ac:dyDescent="0.15">
      <c r="B31" s="32">
        <v>24</v>
      </c>
      <c r="C31" s="248"/>
      <c r="D31" s="249"/>
      <c r="E31" s="250"/>
      <c r="F31" s="35">
        <f t="shared" si="2"/>
        <v>0</v>
      </c>
      <c r="G31" s="263"/>
      <c r="H31" s="264"/>
      <c r="I31" s="264"/>
      <c r="J31" s="265"/>
      <c r="K31" s="37"/>
      <c r="L31" s="36"/>
      <c r="M31" s="36"/>
      <c r="N31" s="38"/>
      <c r="O31" s="39"/>
      <c r="P31" s="33"/>
      <c r="Q31" s="33"/>
      <c r="R31" s="33"/>
      <c r="S31" s="40"/>
      <c r="T31" s="33"/>
      <c r="U31" s="33"/>
      <c r="V31" s="34"/>
      <c r="W31" s="102"/>
      <c r="X31" s="40"/>
      <c r="Y31" s="33"/>
      <c r="Z31" s="33"/>
      <c r="AA31" s="41"/>
      <c r="AB31" s="42">
        <f t="shared" si="0"/>
        <v>0</v>
      </c>
      <c r="AC31" s="43" t="str">
        <f t="shared" si="1"/>
        <v>OK</v>
      </c>
    </row>
    <row r="32" spans="2:29" ht="28.5" customHeight="1" x14ac:dyDescent="0.15">
      <c r="B32" s="32">
        <v>25</v>
      </c>
      <c r="C32" s="248"/>
      <c r="D32" s="249"/>
      <c r="E32" s="250"/>
      <c r="F32" s="35">
        <f t="shared" si="2"/>
        <v>0</v>
      </c>
      <c r="G32" s="263"/>
      <c r="H32" s="264"/>
      <c r="I32" s="264"/>
      <c r="J32" s="265"/>
      <c r="K32" s="37"/>
      <c r="L32" s="36"/>
      <c r="M32" s="36"/>
      <c r="N32" s="38"/>
      <c r="O32" s="39"/>
      <c r="P32" s="33"/>
      <c r="Q32" s="33"/>
      <c r="R32" s="33"/>
      <c r="S32" s="40"/>
      <c r="T32" s="33"/>
      <c r="U32" s="33"/>
      <c r="V32" s="34"/>
      <c r="W32" s="102"/>
      <c r="X32" s="40"/>
      <c r="Y32" s="33"/>
      <c r="Z32" s="33"/>
      <c r="AA32" s="41"/>
      <c r="AB32" s="42">
        <f t="shared" si="0"/>
        <v>0</v>
      </c>
      <c r="AC32" s="43" t="str">
        <f t="shared" si="1"/>
        <v>OK</v>
      </c>
    </row>
    <row r="33" spans="2:29" ht="28.5" customHeight="1" x14ac:dyDescent="0.15">
      <c r="B33" s="32">
        <v>26</v>
      </c>
      <c r="C33" s="248"/>
      <c r="D33" s="249"/>
      <c r="E33" s="250"/>
      <c r="F33" s="35">
        <f t="shared" si="2"/>
        <v>0</v>
      </c>
      <c r="G33" s="263"/>
      <c r="H33" s="264"/>
      <c r="I33" s="264"/>
      <c r="J33" s="265"/>
      <c r="K33" s="37"/>
      <c r="L33" s="36"/>
      <c r="M33" s="36"/>
      <c r="N33" s="38"/>
      <c r="O33" s="39"/>
      <c r="P33" s="33"/>
      <c r="Q33" s="33"/>
      <c r="R33" s="33"/>
      <c r="S33" s="40"/>
      <c r="T33" s="33"/>
      <c r="U33" s="33"/>
      <c r="V33" s="34"/>
      <c r="W33" s="102"/>
      <c r="X33" s="40"/>
      <c r="Y33" s="33"/>
      <c r="Z33" s="33"/>
      <c r="AA33" s="41"/>
      <c r="AB33" s="42">
        <f t="shared" si="0"/>
        <v>0</v>
      </c>
      <c r="AC33" s="43" t="str">
        <f t="shared" si="1"/>
        <v>OK</v>
      </c>
    </row>
    <row r="34" spans="2:29" ht="28.5" customHeight="1" x14ac:dyDescent="0.15">
      <c r="B34" s="32">
        <v>27</v>
      </c>
      <c r="C34" s="248"/>
      <c r="D34" s="249"/>
      <c r="E34" s="250"/>
      <c r="F34" s="35">
        <f t="shared" si="2"/>
        <v>0</v>
      </c>
      <c r="G34" s="263"/>
      <c r="H34" s="264"/>
      <c r="I34" s="264"/>
      <c r="J34" s="265"/>
      <c r="K34" s="37"/>
      <c r="L34" s="36"/>
      <c r="M34" s="36"/>
      <c r="N34" s="38"/>
      <c r="O34" s="39"/>
      <c r="P34" s="33"/>
      <c r="Q34" s="33"/>
      <c r="R34" s="33"/>
      <c r="S34" s="40"/>
      <c r="T34" s="33"/>
      <c r="U34" s="33"/>
      <c r="V34" s="34"/>
      <c r="W34" s="102"/>
      <c r="X34" s="40"/>
      <c r="Y34" s="33"/>
      <c r="Z34" s="33"/>
      <c r="AA34" s="41"/>
      <c r="AB34" s="42">
        <f t="shared" si="0"/>
        <v>0</v>
      </c>
      <c r="AC34" s="43" t="str">
        <f t="shared" si="1"/>
        <v>OK</v>
      </c>
    </row>
    <row r="35" spans="2:29" ht="28.5" customHeight="1" x14ac:dyDescent="0.15">
      <c r="B35" s="32">
        <v>28</v>
      </c>
      <c r="C35" s="248"/>
      <c r="D35" s="249"/>
      <c r="E35" s="250"/>
      <c r="F35" s="35">
        <f t="shared" si="2"/>
        <v>0</v>
      </c>
      <c r="G35" s="263"/>
      <c r="H35" s="264"/>
      <c r="I35" s="264"/>
      <c r="J35" s="265"/>
      <c r="K35" s="37"/>
      <c r="L35" s="36"/>
      <c r="M35" s="36"/>
      <c r="N35" s="38"/>
      <c r="O35" s="39"/>
      <c r="P35" s="33"/>
      <c r="Q35" s="33"/>
      <c r="R35" s="33"/>
      <c r="S35" s="40"/>
      <c r="T35" s="33"/>
      <c r="U35" s="33"/>
      <c r="V35" s="34"/>
      <c r="W35" s="102"/>
      <c r="X35" s="40"/>
      <c r="Y35" s="33"/>
      <c r="Z35" s="33"/>
      <c r="AA35" s="41"/>
      <c r="AB35" s="42">
        <f t="shared" si="0"/>
        <v>0</v>
      </c>
      <c r="AC35" s="43" t="str">
        <f t="shared" si="1"/>
        <v>OK</v>
      </c>
    </row>
    <row r="36" spans="2:29" ht="28.5" customHeight="1" x14ac:dyDescent="0.15">
      <c r="B36" s="32">
        <v>29</v>
      </c>
      <c r="C36" s="248"/>
      <c r="D36" s="249"/>
      <c r="E36" s="250"/>
      <c r="F36" s="35">
        <f t="shared" si="2"/>
        <v>0</v>
      </c>
      <c r="G36" s="263"/>
      <c r="H36" s="264"/>
      <c r="I36" s="264"/>
      <c r="J36" s="265"/>
      <c r="K36" s="37"/>
      <c r="L36" s="36"/>
      <c r="M36" s="36"/>
      <c r="N36" s="38"/>
      <c r="O36" s="39"/>
      <c r="P36" s="33"/>
      <c r="Q36" s="55"/>
      <c r="R36" s="33"/>
      <c r="S36" s="40"/>
      <c r="T36" s="33"/>
      <c r="U36" s="33"/>
      <c r="V36" s="34"/>
      <c r="W36" s="102"/>
      <c r="X36" s="40"/>
      <c r="Y36" s="33"/>
      <c r="Z36" s="33"/>
      <c r="AA36" s="41"/>
      <c r="AB36" s="42">
        <f t="shared" si="0"/>
        <v>0</v>
      </c>
      <c r="AC36" s="43" t="str">
        <f t="shared" si="1"/>
        <v>OK</v>
      </c>
    </row>
    <row r="37" spans="2:29" ht="28.5" customHeight="1" x14ac:dyDescent="0.15">
      <c r="B37" s="32">
        <v>30</v>
      </c>
      <c r="C37" s="248"/>
      <c r="D37" s="249"/>
      <c r="E37" s="250"/>
      <c r="F37" s="35">
        <f t="shared" si="2"/>
        <v>0</v>
      </c>
      <c r="G37" s="263"/>
      <c r="H37" s="264"/>
      <c r="I37" s="264"/>
      <c r="J37" s="265"/>
      <c r="K37" s="37"/>
      <c r="L37" s="36"/>
      <c r="M37" s="36"/>
      <c r="N37" s="38"/>
      <c r="O37" s="39"/>
      <c r="P37" s="33"/>
      <c r="Q37" s="55"/>
      <c r="R37" s="33"/>
      <c r="S37" s="40"/>
      <c r="T37" s="33"/>
      <c r="U37" s="33"/>
      <c r="V37" s="34"/>
      <c r="W37" s="102"/>
      <c r="X37" s="40"/>
      <c r="Y37" s="33"/>
      <c r="Z37" s="33"/>
      <c r="AA37" s="41"/>
      <c r="AB37" s="42">
        <f>SUM(G37:AA37)</f>
        <v>0</v>
      </c>
      <c r="AC37" s="43" t="str">
        <f t="shared" ref="AC37" si="3">IF(F37=AB37,"OK","NG")</f>
        <v>OK</v>
      </c>
    </row>
    <row r="38" spans="2:29" ht="28.5" customHeight="1" thickBot="1" x14ac:dyDescent="0.2">
      <c r="B38" s="32">
        <v>31</v>
      </c>
      <c r="C38" s="248"/>
      <c r="D38" s="249"/>
      <c r="E38" s="250"/>
      <c r="F38" s="35">
        <f t="shared" si="2"/>
        <v>0</v>
      </c>
      <c r="G38" s="272"/>
      <c r="H38" s="273"/>
      <c r="I38" s="273"/>
      <c r="J38" s="274"/>
      <c r="K38" s="48"/>
      <c r="L38" s="47"/>
      <c r="M38" s="47"/>
      <c r="N38" s="49"/>
      <c r="O38" s="50"/>
      <c r="P38" s="45"/>
      <c r="Q38" s="56"/>
      <c r="R38" s="45"/>
      <c r="S38" s="53"/>
      <c r="T38" s="45"/>
      <c r="U38" s="45"/>
      <c r="V38" s="46"/>
      <c r="W38" s="103"/>
      <c r="X38" s="53"/>
      <c r="Y38" s="45"/>
      <c r="Z38" s="45"/>
      <c r="AA38" s="54"/>
      <c r="AB38" s="69">
        <f>SUM(G38:AA38)</f>
        <v>0</v>
      </c>
      <c r="AC38" s="70" t="str">
        <f t="shared" si="1"/>
        <v>OK</v>
      </c>
    </row>
    <row r="39" spans="2:29" ht="28.5" customHeight="1" thickBot="1" x14ac:dyDescent="0.2">
      <c r="B39" s="201" t="s">
        <v>16</v>
      </c>
      <c r="C39" s="71">
        <f t="shared" ref="C39:J39" si="4">SUM(C8:C38)</f>
        <v>0</v>
      </c>
      <c r="D39" s="72">
        <f t="shared" si="4"/>
        <v>0</v>
      </c>
      <c r="E39" s="73">
        <f t="shared" si="4"/>
        <v>0</v>
      </c>
      <c r="F39" s="74">
        <f t="shared" si="4"/>
        <v>0</v>
      </c>
      <c r="G39" s="75">
        <f t="shared" si="4"/>
        <v>0</v>
      </c>
      <c r="H39" s="76">
        <f t="shared" si="4"/>
        <v>0</v>
      </c>
      <c r="I39" s="76">
        <f t="shared" si="4"/>
        <v>0</v>
      </c>
      <c r="J39" s="77">
        <f t="shared" si="4"/>
        <v>0</v>
      </c>
      <c r="K39" s="78"/>
      <c r="L39" s="76"/>
      <c r="M39" s="76"/>
      <c r="N39" s="79"/>
      <c r="O39" s="80"/>
      <c r="P39" s="72"/>
      <c r="Q39" s="80"/>
      <c r="R39" s="81"/>
      <c r="S39" s="72"/>
      <c r="T39" s="72"/>
      <c r="U39" s="72"/>
      <c r="V39" s="73"/>
      <c r="W39" s="105"/>
      <c r="X39" s="116"/>
      <c r="Y39" s="72"/>
      <c r="Z39" s="72"/>
      <c r="AA39" s="82"/>
      <c r="AB39" s="83">
        <f>SUM(G39:AA39)</f>
        <v>0</v>
      </c>
      <c r="AC39" s="310" t="str">
        <f t="shared" si="1"/>
        <v>OK</v>
      </c>
    </row>
    <row r="40" spans="2:29" ht="28.5" customHeight="1" x14ac:dyDescent="0.15"/>
    <row r="41" spans="2:29" ht="28.5" customHeight="1" x14ac:dyDescent="0.15">
      <c r="AA41" s="288" t="str">
        <f>IF(AC41&lt;1,"","NGあり")</f>
        <v/>
      </c>
      <c r="AC41" s="287">
        <f>COUNTIF(AC8:AC38,"NG")</f>
        <v>0</v>
      </c>
    </row>
    <row r="42" spans="2:29" ht="28.5" customHeight="1" thickBot="1" x14ac:dyDescent="0.2">
      <c r="G42" t="s">
        <v>17</v>
      </c>
    </row>
    <row r="43" spans="2:29" ht="28.5" customHeight="1" thickBot="1" x14ac:dyDescent="0.2">
      <c r="G43" s="364"/>
      <c r="H43" s="365"/>
      <c r="I43" s="366"/>
      <c r="J43" s="367"/>
      <c r="K43" s="204" t="s">
        <v>18</v>
      </c>
      <c r="L43" s="205" t="s">
        <v>19</v>
      </c>
      <c r="M43" s="206" t="s">
        <v>20</v>
      </c>
      <c r="N43" s="368"/>
      <c r="O43" s="368"/>
      <c r="P43" s="368"/>
      <c r="Q43" s="368"/>
      <c r="R43" s="368"/>
      <c r="S43" s="368"/>
      <c r="T43" s="368"/>
      <c r="U43" s="369"/>
    </row>
    <row r="44" spans="2:29" ht="28.5" customHeight="1" thickTop="1" x14ac:dyDescent="0.15">
      <c r="G44" s="370" t="s">
        <v>21</v>
      </c>
      <c r="H44" s="373" t="s">
        <v>22</v>
      </c>
      <c r="I44" s="374"/>
      <c r="J44" s="375"/>
      <c r="K44" s="108">
        <v>400</v>
      </c>
      <c r="L44" s="87">
        <f>SUM(G39:J39)</f>
        <v>0</v>
      </c>
      <c r="M44" s="109">
        <f>K44*L44</f>
        <v>0</v>
      </c>
      <c r="N44" s="376" t="s">
        <v>136</v>
      </c>
      <c r="O44" s="376"/>
      <c r="P44" s="376"/>
      <c r="Q44" s="376"/>
      <c r="R44" s="376"/>
      <c r="S44" s="376"/>
      <c r="T44" s="376"/>
      <c r="U44" s="377"/>
    </row>
    <row r="45" spans="2:29" ht="28.5" customHeight="1" x14ac:dyDescent="0.15">
      <c r="G45" s="371"/>
      <c r="H45" s="317" t="s">
        <v>23</v>
      </c>
      <c r="I45" s="318"/>
      <c r="J45" s="319"/>
      <c r="K45" s="107">
        <v>800</v>
      </c>
      <c r="L45" s="88">
        <f>SUM(K39:N39,W39:AA39)</f>
        <v>0</v>
      </c>
      <c r="M45" s="110">
        <f>K45*L45</f>
        <v>0</v>
      </c>
      <c r="N45" s="315" t="s">
        <v>64</v>
      </c>
      <c r="O45" s="315"/>
      <c r="P45" s="315"/>
      <c r="Q45" s="315"/>
      <c r="R45" s="315"/>
      <c r="S45" s="315"/>
      <c r="T45" s="315"/>
      <c r="U45" s="316"/>
    </row>
    <row r="46" spans="2:29" ht="28.5" customHeight="1" x14ac:dyDescent="0.15">
      <c r="G46" s="371"/>
      <c r="H46" s="317" t="s">
        <v>105</v>
      </c>
      <c r="I46" s="318"/>
      <c r="J46" s="319"/>
      <c r="K46" s="107">
        <v>150</v>
      </c>
      <c r="L46" s="88">
        <f>SUM(H39,L39,T39,Y39)</f>
        <v>0</v>
      </c>
      <c r="M46" s="110">
        <f>K46*L46</f>
        <v>0</v>
      </c>
      <c r="N46" s="315" t="s">
        <v>53</v>
      </c>
      <c r="O46" s="315"/>
      <c r="P46" s="315"/>
      <c r="Q46" s="315"/>
      <c r="R46" s="315"/>
      <c r="S46" s="315"/>
      <c r="T46" s="315"/>
      <c r="U46" s="316"/>
    </row>
    <row r="47" spans="2:29" ht="28.5" customHeight="1" x14ac:dyDescent="0.15">
      <c r="G47" s="371"/>
      <c r="H47" s="318" t="s">
        <v>106</v>
      </c>
      <c r="I47" s="324"/>
      <c r="J47" s="325"/>
      <c r="K47" s="107">
        <v>300</v>
      </c>
      <c r="L47" s="88">
        <f>SUM(I39,M39,U39,Z39)</f>
        <v>0</v>
      </c>
      <c r="M47" s="110">
        <f t="shared" ref="M47:M48" si="5">K47*L47</f>
        <v>0</v>
      </c>
      <c r="N47" s="315" t="s">
        <v>54</v>
      </c>
      <c r="O47" s="315"/>
      <c r="P47" s="315"/>
      <c r="Q47" s="315"/>
      <c r="R47" s="315"/>
      <c r="S47" s="315"/>
      <c r="T47" s="315"/>
      <c r="U47" s="316"/>
    </row>
    <row r="48" spans="2:29" ht="28.5" customHeight="1" x14ac:dyDescent="0.15">
      <c r="G48" s="371"/>
      <c r="H48" s="318" t="s">
        <v>107</v>
      </c>
      <c r="I48" s="324"/>
      <c r="J48" s="325"/>
      <c r="K48" s="107">
        <v>450</v>
      </c>
      <c r="L48" s="88">
        <f>SUM(J39,N39,V39,AA39)</f>
        <v>0</v>
      </c>
      <c r="M48" s="110">
        <f t="shared" si="5"/>
        <v>0</v>
      </c>
      <c r="N48" s="315" t="s">
        <v>55</v>
      </c>
      <c r="O48" s="315"/>
      <c r="P48" s="315"/>
      <c r="Q48" s="315"/>
      <c r="R48" s="315"/>
      <c r="S48" s="315"/>
      <c r="T48" s="315"/>
      <c r="U48" s="316"/>
    </row>
    <row r="49" spans="7:28" s="160" customFormat="1" ht="28.5" customHeight="1" x14ac:dyDescent="0.15">
      <c r="G49" s="371"/>
      <c r="H49" s="356" t="s">
        <v>108</v>
      </c>
      <c r="I49" s="357"/>
      <c r="J49" s="358"/>
      <c r="K49" s="147">
        <v>100</v>
      </c>
      <c r="L49" s="162">
        <f>SUM(P39)</f>
        <v>0</v>
      </c>
      <c r="M49" s="163">
        <f>K49*L49</f>
        <v>0</v>
      </c>
      <c r="N49" s="413" t="s">
        <v>56</v>
      </c>
      <c r="O49" s="413"/>
      <c r="P49" s="413"/>
      <c r="Q49" s="413"/>
      <c r="R49" s="413"/>
      <c r="S49" s="413"/>
      <c r="T49" s="413"/>
      <c r="U49" s="414"/>
      <c r="W49"/>
      <c r="X49"/>
      <c r="AB49" s="164"/>
    </row>
    <row r="50" spans="7:28" s="160" customFormat="1" ht="28.5" customHeight="1" x14ac:dyDescent="0.15">
      <c r="G50" s="371"/>
      <c r="H50" s="356" t="s">
        <v>109</v>
      </c>
      <c r="I50" s="357"/>
      <c r="J50" s="358"/>
      <c r="K50" s="147">
        <v>200</v>
      </c>
      <c r="L50" s="162">
        <f>SUM(Q39)</f>
        <v>0</v>
      </c>
      <c r="M50" s="163">
        <f t="shared" ref="M50:M51" si="6">K50*L50</f>
        <v>0</v>
      </c>
      <c r="N50" s="413" t="s">
        <v>57</v>
      </c>
      <c r="O50" s="413"/>
      <c r="P50" s="413"/>
      <c r="Q50" s="413"/>
      <c r="R50" s="413"/>
      <c r="S50" s="413"/>
      <c r="T50" s="413"/>
      <c r="U50" s="414"/>
      <c r="W50"/>
      <c r="X50"/>
      <c r="AB50" s="164"/>
    </row>
    <row r="51" spans="7:28" s="160" customFormat="1" ht="28.5" customHeight="1" x14ac:dyDescent="0.15">
      <c r="G51" s="371"/>
      <c r="H51" s="356" t="s">
        <v>110</v>
      </c>
      <c r="I51" s="357"/>
      <c r="J51" s="358"/>
      <c r="K51" s="147">
        <v>300</v>
      </c>
      <c r="L51" s="162">
        <f>SUM(R39)</f>
        <v>0</v>
      </c>
      <c r="M51" s="163">
        <f t="shared" si="6"/>
        <v>0</v>
      </c>
      <c r="N51" s="416" t="s">
        <v>58</v>
      </c>
      <c r="O51" s="417"/>
      <c r="P51" s="417"/>
      <c r="Q51" s="417"/>
      <c r="R51" s="417"/>
      <c r="S51" s="417"/>
      <c r="T51" s="417"/>
      <c r="U51" s="418"/>
      <c r="W51"/>
      <c r="X51"/>
      <c r="AB51" s="164"/>
    </row>
    <row r="52" spans="7:28" s="160" customFormat="1" ht="28.5" customHeight="1" x14ac:dyDescent="0.15">
      <c r="G52" s="371"/>
      <c r="H52" s="357" t="s">
        <v>132</v>
      </c>
      <c r="I52" s="449"/>
      <c r="J52" s="450"/>
      <c r="K52" s="146">
        <v>400</v>
      </c>
      <c r="L52" s="166">
        <f>SUM(O39:R39)</f>
        <v>0</v>
      </c>
      <c r="M52" s="167">
        <f>K52*L52</f>
        <v>0</v>
      </c>
      <c r="N52" s="421" t="s">
        <v>134</v>
      </c>
      <c r="O52" s="413"/>
      <c r="P52" s="413"/>
      <c r="Q52" s="413"/>
      <c r="R52" s="413"/>
      <c r="S52" s="413"/>
      <c r="T52" s="413"/>
      <c r="U52" s="414"/>
      <c r="W52"/>
      <c r="X52"/>
      <c r="AB52" s="164"/>
    </row>
    <row r="53" spans="7:28" s="160" customFormat="1" ht="28.5" customHeight="1" x14ac:dyDescent="0.15">
      <c r="G53" s="372"/>
      <c r="H53" s="451" t="s">
        <v>111</v>
      </c>
      <c r="I53" s="452"/>
      <c r="J53" s="453"/>
      <c r="K53" s="146">
        <v>800</v>
      </c>
      <c r="L53" s="166">
        <f>SUM(S39:V39)</f>
        <v>0</v>
      </c>
      <c r="M53" s="167">
        <f>K53*L53</f>
        <v>0</v>
      </c>
      <c r="N53" s="416" t="s">
        <v>59</v>
      </c>
      <c r="O53" s="417"/>
      <c r="P53" s="417"/>
      <c r="Q53" s="417"/>
      <c r="R53" s="417"/>
      <c r="S53" s="417"/>
      <c r="T53" s="417"/>
      <c r="U53" s="418"/>
      <c r="W53"/>
      <c r="X53"/>
      <c r="AB53" s="164"/>
    </row>
    <row r="54" spans="7:28" s="160" customFormat="1" ht="28.5" customHeight="1" x14ac:dyDescent="0.15">
      <c r="G54" s="454" t="s">
        <v>96</v>
      </c>
      <c r="H54" s="356" t="s">
        <v>112</v>
      </c>
      <c r="I54" s="357"/>
      <c r="J54" s="358"/>
      <c r="K54" s="146">
        <v>400</v>
      </c>
      <c r="L54" s="166">
        <f>SUM(O39)</f>
        <v>0</v>
      </c>
      <c r="M54" s="167">
        <f t="shared" ref="M54:M56" si="7">K54*L54</f>
        <v>0</v>
      </c>
      <c r="N54" s="416" t="s">
        <v>100</v>
      </c>
      <c r="O54" s="417"/>
      <c r="P54" s="417"/>
      <c r="Q54" s="417"/>
      <c r="R54" s="417"/>
      <c r="S54" s="417"/>
      <c r="T54" s="417"/>
      <c r="U54" s="418"/>
      <c r="W54"/>
      <c r="X54"/>
      <c r="AB54" s="164"/>
    </row>
    <row r="55" spans="7:28" s="160" customFormat="1" ht="28.5" customHeight="1" x14ac:dyDescent="0.15">
      <c r="G55" s="454"/>
      <c r="H55" s="356" t="s">
        <v>113</v>
      </c>
      <c r="I55" s="357"/>
      <c r="J55" s="358"/>
      <c r="K55" s="146">
        <v>300</v>
      </c>
      <c r="L55" s="166">
        <f>SUM(P39)</f>
        <v>0</v>
      </c>
      <c r="M55" s="167">
        <f t="shared" si="7"/>
        <v>0</v>
      </c>
      <c r="N55" s="435" t="s">
        <v>56</v>
      </c>
      <c r="O55" s="417"/>
      <c r="P55" s="417"/>
      <c r="Q55" s="417"/>
      <c r="R55" s="417"/>
      <c r="S55" s="417"/>
      <c r="T55" s="417"/>
      <c r="U55" s="418"/>
      <c r="W55"/>
      <c r="X55"/>
      <c r="AB55" s="164"/>
    </row>
    <row r="56" spans="7:28" s="160" customFormat="1" ht="28.5" customHeight="1" x14ac:dyDescent="0.15">
      <c r="G56" s="454"/>
      <c r="H56" s="356" t="s">
        <v>114</v>
      </c>
      <c r="I56" s="357"/>
      <c r="J56" s="358"/>
      <c r="K56" s="146">
        <v>200</v>
      </c>
      <c r="L56" s="166">
        <f>SUM(Q39)</f>
        <v>0</v>
      </c>
      <c r="M56" s="167">
        <f t="shared" si="7"/>
        <v>0</v>
      </c>
      <c r="N56" s="435" t="s">
        <v>57</v>
      </c>
      <c r="O56" s="417"/>
      <c r="P56" s="417"/>
      <c r="Q56" s="417"/>
      <c r="R56" s="417"/>
      <c r="S56" s="417"/>
      <c r="T56" s="417"/>
      <c r="U56" s="418"/>
      <c r="W56"/>
      <c r="X56"/>
      <c r="AB56" s="164"/>
    </row>
    <row r="57" spans="7:28" ht="28.5" customHeight="1" x14ac:dyDescent="0.15">
      <c r="G57" s="454"/>
      <c r="H57" s="317" t="s">
        <v>115</v>
      </c>
      <c r="I57" s="318"/>
      <c r="J57" s="319"/>
      <c r="K57" s="107">
        <v>100</v>
      </c>
      <c r="L57" s="89">
        <f>SUM(R39)</f>
        <v>0</v>
      </c>
      <c r="M57" s="112">
        <f>K57*L57</f>
        <v>0</v>
      </c>
      <c r="N57" s="385" t="s">
        <v>58</v>
      </c>
      <c r="O57" s="386"/>
      <c r="P57" s="386"/>
      <c r="Q57" s="386"/>
      <c r="R57" s="386"/>
      <c r="S57" s="386"/>
      <c r="T57" s="386"/>
      <c r="U57" s="387"/>
      <c r="AA57" s="4"/>
      <c r="AB57"/>
    </row>
    <row r="58" spans="7:28" ht="28.5" customHeight="1" thickBot="1" x14ac:dyDescent="0.2">
      <c r="G58" s="455"/>
      <c r="H58" s="317" t="s">
        <v>116</v>
      </c>
      <c r="I58" s="318"/>
      <c r="J58" s="319"/>
      <c r="K58" s="113">
        <v>200</v>
      </c>
      <c r="L58" s="114">
        <f>SUM(S39:V39,X39:AA39)</f>
        <v>0</v>
      </c>
      <c r="M58" s="115">
        <f>K58*L58</f>
        <v>0</v>
      </c>
      <c r="N58" s="388" t="s">
        <v>65</v>
      </c>
      <c r="O58" s="388"/>
      <c r="P58" s="388"/>
      <c r="Q58" s="388"/>
      <c r="R58" s="388"/>
      <c r="S58" s="388"/>
      <c r="T58" s="388"/>
      <c r="U58" s="389"/>
      <c r="V58" s="106"/>
    </row>
    <row r="59" spans="7:28" ht="28.5" customHeight="1" thickBot="1" x14ac:dyDescent="0.2">
      <c r="G59" s="311" t="s">
        <v>32</v>
      </c>
      <c r="H59" s="312"/>
      <c r="I59" s="312"/>
      <c r="J59" s="313"/>
      <c r="K59" s="90"/>
      <c r="L59" s="91"/>
      <c r="M59" s="92">
        <f>SUM(M44:M58)</f>
        <v>0</v>
      </c>
      <c r="N59" s="382"/>
      <c r="O59" s="382"/>
      <c r="P59" s="382"/>
      <c r="Q59" s="382"/>
      <c r="R59" s="382"/>
      <c r="S59" s="382"/>
      <c r="T59" s="382"/>
      <c r="U59" s="383"/>
    </row>
  </sheetData>
  <sheetProtection sheet="1" objects="1" scenarios="1"/>
  <mergeCells count="49">
    <mergeCell ref="H48:J48"/>
    <mergeCell ref="N48:U48"/>
    <mergeCell ref="N58:U58"/>
    <mergeCell ref="G59:J59"/>
    <mergeCell ref="N59:U59"/>
    <mergeCell ref="H53:J53"/>
    <mergeCell ref="N53:U53"/>
    <mergeCell ref="G54:G58"/>
    <mergeCell ref="H54:J54"/>
    <mergeCell ref="N54:U54"/>
    <mergeCell ref="H55:J55"/>
    <mergeCell ref="N55:U55"/>
    <mergeCell ref="H56:J56"/>
    <mergeCell ref="N56:U56"/>
    <mergeCell ref="H57:J57"/>
    <mergeCell ref="G44:G53"/>
    <mergeCell ref="N57:U57"/>
    <mergeCell ref="H58:J58"/>
    <mergeCell ref="H49:J49"/>
    <mergeCell ref="N49:U49"/>
    <mergeCell ref="H50:J50"/>
    <mergeCell ref="N50:U50"/>
    <mergeCell ref="H51:J51"/>
    <mergeCell ref="N51:U51"/>
    <mergeCell ref="H52:J52"/>
    <mergeCell ref="N52:U52"/>
    <mergeCell ref="B1:AB1"/>
    <mergeCell ref="X2:AB2"/>
    <mergeCell ref="B4:B7"/>
    <mergeCell ref="C4:F6"/>
    <mergeCell ref="G4:AB4"/>
    <mergeCell ref="K6:N6"/>
    <mergeCell ref="O6:V6"/>
    <mergeCell ref="W6:AA6"/>
    <mergeCell ref="AC4:AC7"/>
    <mergeCell ref="G5:N5"/>
    <mergeCell ref="O5:AA5"/>
    <mergeCell ref="AB5:AB7"/>
    <mergeCell ref="G6:J6"/>
    <mergeCell ref="G43:J43"/>
    <mergeCell ref="N43:U43"/>
    <mergeCell ref="H46:J46"/>
    <mergeCell ref="N46:U46"/>
    <mergeCell ref="H47:J47"/>
    <mergeCell ref="N47:U47"/>
    <mergeCell ref="N45:U45"/>
    <mergeCell ref="H45:J45"/>
    <mergeCell ref="H44:J44"/>
    <mergeCell ref="N44:U44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AC8:AC39"/>
  </dataValidations>
  <pageMargins left="0.25" right="0.25" top="0.75" bottom="0.75" header="0.3" footer="0.3"/>
  <pageSetup paperSize="9" scale="44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9"/>
  <sheetViews>
    <sheetView showZeros="0" view="pageBreakPreview" zoomScale="70" zoomScaleNormal="100" zoomScaleSheetLayoutView="70" workbookViewId="0">
      <pane ySplit="7" topLeftCell="A8" activePane="bottomLeft" state="frozen"/>
      <selection activeCell="W44" sqref="W44:X58"/>
      <selection pane="bottomLeft" activeCell="AC39" sqref="AC39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8" width="8.125" bestFit="1" customWidth="1"/>
    <col min="9" max="9" width="8.125" customWidth="1"/>
    <col min="10" max="10" width="9.125" bestFit="1" customWidth="1"/>
    <col min="11" max="12" width="8.125" bestFit="1" customWidth="1"/>
    <col min="13" max="13" width="8.125" customWidth="1"/>
    <col min="14" max="14" width="9.125" bestFit="1" customWidth="1"/>
    <col min="15" max="27" width="9.125" customWidth="1"/>
    <col min="28" max="28" width="4.625" style="4" bestFit="1" customWidth="1"/>
  </cols>
  <sheetData>
    <row r="1" spans="2:29" ht="34.5" customHeight="1" thickBot="1" x14ac:dyDescent="0.2">
      <c r="B1" s="400" t="s">
        <v>33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2:29" ht="26.25" customHeight="1" thickBot="1" x14ac:dyDescent="0.2">
      <c r="B2" s="184" t="s">
        <v>104</v>
      </c>
      <c r="C2" s="185">
        <v>5</v>
      </c>
      <c r="D2" s="94" t="s">
        <v>0</v>
      </c>
      <c r="E2" s="94">
        <v>8</v>
      </c>
      <c r="F2" s="95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2</v>
      </c>
      <c r="X2" s="401">
        <f>【通常・臨時休園用４月】実施状況!X2</f>
        <v>0</v>
      </c>
      <c r="Y2" s="401"/>
      <c r="Z2" s="401"/>
      <c r="AA2" s="401"/>
      <c r="AB2" s="402"/>
    </row>
    <row r="3" spans="2:29" ht="7.5" customHeight="1" thickBot="1" x14ac:dyDescent="0.2"/>
    <row r="4" spans="2:29" ht="28.5" customHeight="1" thickBot="1" x14ac:dyDescent="0.2">
      <c r="B4" s="330" t="s">
        <v>3</v>
      </c>
      <c r="C4" s="333" t="s">
        <v>4</v>
      </c>
      <c r="D4" s="334"/>
      <c r="E4" s="334"/>
      <c r="F4" s="335"/>
      <c r="G4" s="403" t="s">
        <v>5</v>
      </c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1"/>
      <c r="AC4" s="342" t="s">
        <v>6</v>
      </c>
    </row>
    <row r="5" spans="2:29" ht="28.5" customHeight="1" x14ac:dyDescent="0.15">
      <c r="B5" s="331"/>
      <c r="C5" s="336"/>
      <c r="D5" s="337"/>
      <c r="E5" s="337"/>
      <c r="F5" s="338"/>
      <c r="G5" s="345" t="s">
        <v>7</v>
      </c>
      <c r="H5" s="346"/>
      <c r="I5" s="346"/>
      <c r="J5" s="346"/>
      <c r="K5" s="346"/>
      <c r="L5" s="346"/>
      <c r="M5" s="347"/>
      <c r="N5" s="348"/>
      <c r="O5" s="349" t="s">
        <v>8</v>
      </c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1"/>
      <c r="AB5" s="352" t="s">
        <v>51</v>
      </c>
      <c r="AC5" s="343"/>
    </row>
    <row r="6" spans="2:29" ht="28.5" customHeight="1" x14ac:dyDescent="0.15">
      <c r="B6" s="331"/>
      <c r="C6" s="336"/>
      <c r="D6" s="337"/>
      <c r="E6" s="337"/>
      <c r="F6" s="338"/>
      <c r="G6" s="355" t="s">
        <v>9</v>
      </c>
      <c r="H6" s="356"/>
      <c r="I6" s="356"/>
      <c r="J6" s="356"/>
      <c r="K6" s="356" t="s">
        <v>10</v>
      </c>
      <c r="L6" s="356"/>
      <c r="M6" s="357"/>
      <c r="N6" s="358"/>
      <c r="O6" s="359" t="s">
        <v>9</v>
      </c>
      <c r="P6" s="360"/>
      <c r="Q6" s="360"/>
      <c r="R6" s="360"/>
      <c r="S6" s="360"/>
      <c r="T6" s="360"/>
      <c r="U6" s="360"/>
      <c r="V6" s="361"/>
      <c r="W6" s="362" t="s">
        <v>11</v>
      </c>
      <c r="X6" s="360"/>
      <c r="Y6" s="360"/>
      <c r="Z6" s="360"/>
      <c r="AA6" s="363"/>
      <c r="AB6" s="353"/>
      <c r="AC6" s="343"/>
    </row>
    <row r="7" spans="2:29" ht="28.5" customHeight="1" thickBot="1" x14ac:dyDescent="0.2">
      <c r="B7" s="332"/>
      <c r="C7" s="6" t="s">
        <v>12</v>
      </c>
      <c r="D7" s="7" t="s">
        <v>13</v>
      </c>
      <c r="E7" s="8" t="s">
        <v>14</v>
      </c>
      <c r="F7" s="9" t="s">
        <v>15</v>
      </c>
      <c r="G7" s="10" t="s">
        <v>92</v>
      </c>
      <c r="H7" s="11" t="s">
        <v>34</v>
      </c>
      <c r="I7" s="11" t="s">
        <v>35</v>
      </c>
      <c r="J7" s="12" t="s">
        <v>36</v>
      </c>
      <c r="K7" s="13" t="s">
        <v>93</v>
      </c>
      <c r="L7" s="11" t="s">
        <v>37</v>
      </c>
      <c r="M7" s="11" t="s">
        <v>38</v>
      </c>
      <c r="N7" s="14" t="s">
        <v>39</v>
      </c>
      <c r="O7" s="15" t="s">
        <v>94</v>
      </c>
      <c r="P7" s="16" t="s">
        <v>40</v>
      </c>
      <c r="Q7" s="16" t="s">
        <v>41</v>
      </c>
      <c r="R7" s="16" t="s">
        <v>42</v>
      </c>
      <c r="S7" s="17" t="s">
        <v>43</v>
      </c>
      <c r="T7" s="16" t="s">
        <v>44</v>
      </c>
      <c r="U7" s="16" t="s">
        <v>45</v>
      </c>
      <c r="V7" s="18" t="s">
        <v>46</v>
      </c>
      <c r="W7" s="100" t="s">
        <v>95</v>
      </c>
      <c r="X7" s="17" t="s">
        <v>47</v>
      </c>
      <c r="Y7" s="16" t="s">
        <v>48</v>
      </c>
      <c r="Z7" s="16" t="s">
        <v>49</v>
      </c>
      <c r="AA7" s="19" t="s">
        <v>50</v>
      </c>
      <c r="AB7" s="354"/>
      <c r="AC7" s="344"/>
    </row>
    <row r="8" spans="2:29" ht="28.5" customHeight="1" thickTop="1" x14ac:dyDescent="0.15">
      <c r="B8" s="20">
        <v>1</v>
      </c>
      <c r="C8" s="245"/>
      <c r="D8" s="246"/>
      <c r="E8" s="247"/>
      <c r="F8" s="23">
        <f>SUM(C8:E8)</f>
        <v>0</v>
      </c>
      <c r="G8" s="254"/>
      <c r="H8" s="255"/>
      <c r="I8" s="255"/>
      <c r="J8" s="256"/>
      <c r="K8" s="257"/>
      <c r="L8" s="255"/>
      <c r="M8" s="255"/>
      <c r="N8" s="258"/>
      <c r="O8" s="259"/>
      <c r="P8" s="246"/>
      <c r="Q8" s="246"/>
      <c r="R8" s="246"/>
      <c r="S8" s="260"/>
      <c r="T8" s="246"/>
      <c r="U8" s="246"/>
      <c r="V8" s="247"/>
      <c r="W8" s="261"/>
      <c r="X8" s="260"/>
      <c r="Y8" s="246"/>
      <c r="Z8" s="246"/>
      <c r="AA8" s="262"/>
      <c r="AB8" s="30">
        <f t="shared" ref="AB8:AB39" si="0">SUM(G8:AA8)</f>
        <v>0</v>
      </c>
      <c r="AC8" s="31" t="str">
        <f t="shared" ref="AC8:AC39" si="1">IF(F8=AB8,"OK","NG")</f>
        <v>OK</v>
      </c>
    </row>
    <row r="9" spans="2:29" ht="28.5" customHeight="1" x14ac:dyDescent="0.15">
      <c r="B9" s="32">
        <v>2</v>
      </c>
      <c r="C9" s="248"/>
      <c r="D9" s="249"/>
      <c r="E9" s="250"/>
      <c r="F9" s="35">
        <f>SUM(C9:E9)</f>
        <v>0</v>
      </c>
      <c r="G9" s="263"/>
      <c r="H9" s="264"/>
      <c r="I9" s="264"/>
      <c r="J9" s="265"/>
      <c r="K9" s="266"/>
      <c r="L9" s="264"/>
      <c r="M9" s="264"/>
      <c r="N9" s="267"/>
      <c r="O9" s="268"/>
      <c r="P9" s="249"/>
      <c r="Q9" s="249"/>
      <c r="R9" s="249"/>
      <c r="S9" s="269"/>
      <c r="T9" s="249"/>
      <c r="U9" s="249"/>
      <c r="V9" s="250"/>
      <c r="W9" s="270"/>
      <c r="X9" s="269"/>
      <c r="Y9" s="249"/>
      <c r="Z9" s="249"/>
      <c r="AA9" s="271"/>
      <c r="AB9" s="42">
        <f t="shared" si="0"/>
        <v>0</v>
      </c>
      <c r="AC9" s="43" t="str">
        <f t="shared" si="1"/>
        <v>OK</v>
      </c>
    </row>
    <row r="10" spans="2:29" ht="28.5" customHeight="1" x14ac:dyDescent="0.15">
      <c r="B10" s="44">
        <v>3</v>
      </c>
      <c r="C10" s="251"/>
      <c r="D10" s="252"/>
      <c r="E10" s="253"/>
      <c r="F10" s="35">
        <f t="shared" ref="F10:F37" si="2">SUM(C10:E10)</f>
        <v>0</v>
      </c>
      <c r="G10" s="272"/>
      <c r="H10" s="273"/>
      <c r="I10" s="273"/>
      <c r="J10" s="274"/>
      <c r="K10" s="275"/>
      <c r="L10" s="273"/>
      <c r="M10" s="273"/>
      <c r="N10" s="276"/>
      <c r="O10" s="277"/>
      <c r="P10" s="278"/>
      <c r="Q10" s="279"/>
      <c r="R10" s="252"/>
      <c r="S10" s="280"/>
      <c r="T10" s="252"/>
      <c r="U10" s="252"/>
      <c r="V10" s="253"/>
      <c r="W10" s="281"/>
      <c r="X10" s="280"/>
      <c r="Y10" s="252"/>
      <c r="Z10" s="252"/>
      <c r="AA10" s="282"/>
      <c r="AB10" s="42">
        <f t="shared" si="0"/>
        <v>0</v>
      </c>
      <c r="AC10" s="43" t="str">
        <f t="shared" si="1"/>
        <v>OK</v>
      </c>
    </row>
    <row r="11" spans="2:29" ht="28.5" customHeight="1" x14ac:dyDescent="0.15">
      <c r="B11" s="32">
        <v>4</v>
      </c>
      <c r="C11" s="248"/>
      <c r="D11" s="249"/>
      <c r="E11" s="250"/>
      <c r="F11" s="35">
        <f t="shared" si="2"/>
        <v>0</v>
      </c>
      <c r="G11" s="263"/>
      <c r="H11" s="264"/>
      <c r="I11" s="264"/>
      <c r="J11" s="265"/>
      <c r="K11" s="266"/>
      <c r="L11" s="264"/>
      <c r="M11" s="264"/>
      <c r="N11" s="267"/>
      <c r="O11" s="268"/>
      <c r="P11" s="249"/>
      <c r="Q11" s="283"/>
      <c r="R11" s="249"/>
      <c r="S11" s="269"/>
      <c r="T11" s="249"/>
      <c r="U11" s="249"/>
      <c r="V11" s="250"/>
      <c r="W11" s="270"/>
      <c r="X11" s="269"/>
      <c r="Y11" s="249"/>
      <c r="Z11" s="249"/>
      <c r="AA11" s="271"/>
      <c r="AB11" s="42">
        <f t="shared" si="0"/>
        <v>0</v>
      </c>
      <c r="AC11" s="43" t="str">
        <f t="shared" si="1"/>
        <v>OK</v>
      </c>
    </row>
    <row r="12" spans="2:29" ht="28.5" customHeight="1" x14ac:dyDescent="0.15">
      <c r="B12" s="32">
        <v>5</v>
      </c>
      <c r="C12" s="248"/>
      <c r="D12" s="249"/>
      <c r="E12" s="250"/>
      <c r="F12" s="35">
        <f t="shared" si="2"/>
        <v>0</v>
      </c>
      <c r="G12" s="263"/>
      <c r="H12" s="264"/>
      <c r="I12" s="264"/>
      <c r="J12" s="265"/>
      <c r="K12" s="266"/>
      <c r="L12" s="264"/>
      <c r="M12" s="264"/>
      <c r="N12" s="267"/>
      <c r="O12" s="268"/>
      <c r="P12" s="249"/>
      <c r="Q12" s="283"/>
      <c r="R12" s="249"/>
      <c r="S12" s="269"/>
      <c r="T12" s="249"/>
      <c r="U12" s="249"/>
      <c r="V12" s="250"/>
      <c r="W12" s="270"/>
      <c r="X12" s="269"/>
      <c r="Y12" s="249"/>
      <c r="Z12" s="249"/>
      <c r="AA12" s="271"/>
      <c r="AB12" s="42">
        <f t="shared" si="0"/>
        <v>0</v>
      </c>
      <c r="AC12" s="43" t="str">
        <f t="shared" si="1"/>
        <v>OK</v>
      </c>
    </row>
    <row r="13" spans="2:29" ht="28.5" customHeight="1" x14ac:dyDescent="0.15">
      <c r="B13" s="32">
        <v>6</v>
      </c>
      <c r="C13" s="248"/>
      <c r="D13" s="249"/>
      <c r="E13" s="250"/>
      <c r="F13" s="35">
        <f t="shared" si="2"/>
        <v>0</v>
      </c>
      <c r="G13" s="263"/>
      <c r="H13" s="264"/>
      <c r="I13" s="264"/>
      <c r="J13" s="265"/>
      <c r="K13" s="266"/>
      <c r="L13" s="264"/>
      <c r="M13" s="264"/>
      <c r="N13" s="267"/>
      <c r="O13" s="268"/>
      <c r="P13" s="249"/>
      <c r="Q13" s="283"/>
      <c r="R13" s="249"/>
      <c r="S13" s="269"/>
      <c r="T13" s="249"/>
      <c r="U13" s="249"/>
      <c r="V13" s="250"/>
      <c r="W13" s="270"/>
      <c r="X13" s="269"/>
      <c r="Y13" s="249"/>
      <c r="Z13" s="249"/>
      <c r="AA13" s="271"/>
      <c r="AB13" s="42">
        <f t="shared" si="0"/>
        <v>0</v>
      </c>
      <c r="AC13" s="43" t="str">
        <f t="shared" si="1"/>
        <v>OK</v>
      </c>
    </row>
    <row r="14" spans="2:29" ht="28.5" customHeight="1" x14ac:dyDescent="0.15">
      <c r="B14" s="32">
        <v>7</v>
      </c>
      <c r="C14" s="248"/>
      <c r="D14" s="249"/>
      <c r="E14" s="250"/>
      <c r="F14" s="35">
        <f t="shared" si="2"/>
        <v>0</v>
      </c>
      <c r="G14" s="263"/>
      <c r="H14" s="264"/>
      <c r="I14" s="264"/>
      <c r="J14" s="265"/>
      <c r="K14" s="266"/>
      <c r="L14" s="264"/>
      <c r="M14" s="264"/>
      <c r="N14" s="267"/>
      <c r="O14" s="268"/>
      <c r="P14" s="249"/>
      <c r="Q14" s="283"/>
      <c r="R14" s="249"/>
      <c r="S14" s="269"/>
      <c r="T14" s="249"/>
      <c r="U14" s="249"/>
      <c r="V14" s="250"/>
      <c r="W14" s="270"/>
      <c r="X14" s="269"/>
      <c r="Y14" s="249"/>
      <c r="Z14" s="249"/>
      <c r="AA14" s="271"/>
      <c r="AB14" s="42">
        <f t="shared" si="0"/>
        <v>0</v>
      </c>
      <c r="AC14" s="43" t="str">
        <f t="shared" si="1"/>
        <v>OK</v>
      </c>
    </row>
    <row r="15" spans="2:29" ht="28.5" customHeight="1" x14ac:dyDescent="0.15">
      <c r="B15" s="32">
        <v>8</v>
      </c>
      <c r="C15" s="248"/>
      <c r="D15" s="249"/>
      <c r="E15" s="250"/>
      <c r="F15" s="35">
        <f t="shared" si="2"/>
        <v>0</v>
      </c>
      <c r="G15" s="263"/>
      <c r="H15" s="264"/>
      <c r="I15" s="264"/>
      <c r="J15" s="265"/>
      <c r="K15" s="266"/>
      <c r="L15" s="264"/>
      <c r="M15" s="264"/>
      <c r="N15" s="267"/>
      <c r="O15" s="268"/>
      <c r="P15" s="249"/>
      <c r="Q15" s="283"/>
      <c r="R15" s="249"/>
      <c r="S15" s="269"/>
      <c r="T15" s="249"/>
      <c r="U15" s="249"/>
      <c r="V15" s="250"/>
      <c r="W15" s="270"/>
      <c r="X15" s="269"/>
      <c r="Y15" s="249"/>
      <c r="Z15" s="249"/>
      <c r="AA15" s="271"/>
      <c r="AB15" s="42">
        <f t="shared" si="0"/>
        <v>0</v>
      </c>
      <c r="AC15" s="43" t="str">
        <f t="shared" si="1"/>
        <v>OK</v>
      </c>
    </row>
    <row r="16" spans="2:29" ht="28.5" customHeight="1" x14ac:dyDescent="0.15">
      <c r="B16" s="32">
        <v>9</v>
      </c>
      <c r="C16" s="248"/>
      <c r="D16" s="249"/>
      <c r="E16" s="250"/>
      <c r="F16" s="35">
        <f t="shared" si="2"/>
        <v>0</v>
      </c>
      <c r="G16" s="263"/>
      <c r="H16" s="264"/>
      <c r="I16" s="264"/>
      <c r="J16" s="265"/>
      <c r="K16" s="266"/>
      <c r="L16" s="264"/>
      <c r="M16" s="264"/>
      <c r="N16" s="267"/>
      <c r="O16" s="268"/>
      <c r="P16" s="249"/>
      <c r="Q16" s="283"/>
      <c r="R16" s="249"/>
      <c r="S16" s="269"/>
      <c r="T16" s="249"/>
      <c r="U16" s="249"/>
      <c r="V16" s="250"/>
      <c r="W16" s="270"/>
      <c r="X16" s="269"/>
      <c r="Y16" s="249"/>
      <c r="Z16" s="249"/>
      <c r="AA16" s="271"/>
      <c r="AB16" s="42">
        <f t="shared" si="0"/>
        <v>0</v>
      </c>
      <c r="AC16" s="43" t="str">
        <f t="shared" si="1"/>
        <v>OK</v>
      </c>
    </row>
    <row r="17" spans="2:29" ht="28.5" customHeight="1" x14ac:dyDescent="0.15">
      <c r="B17" s="32">
        <v>10</v>
      </c>
      <c r="C17" s="248"/>
      <c r="D17" s="249"/>
      <c r="E17" s="250"/>
      <c r="F17" s="35">
        <f t="shared" si="2"/>
        <v>0</v>
      </c>
      <c r="G17" s="263"/>
      <c r="H17" s="264"/>
      <c r="I17" s="264"/>
      <c r="J17" s="265"/>
      <c r="K17" s="266"/>
      <c r="L17" s="264"/>
      <c r="M17" s="264"/>
      <c r="N17" s="267"/>
      <c r="O17" s="268"/>
      <c r="P17" s="249"/>
      <c r="Q17" s="283"/>
      <c r="R17" s="249"/>
      <c r="S17" s="269"/>
      <c r="T17" s="249"/>
      <c r="U17" s="249"/>
      <c r="V17" s="250"/>
      <c r="W17" s="270"/>
      <c r="X17" s="269"/>
      <c r="Y17" s="249"/>
      <c r="Z17" s="249"/>
      <c r="AA17" s="271"/>
      <c r="AB17" s="42">
        <f t="shared" si="0"/>
        <v>0</v>
      </c>
      <c r="AC17" s="43" t="str">
        <f t="shared" si="1"/>
        <v>OK</v>
      </c>
    </row>
    <row r="18" spans="2:29" ht="28.5" customHeight="1" x14ac:dyDescent="0.15">
      <c r="B18" s="32">
        <v>11</v>
      </c>
      <c r="C18" s="248"/>
      <c r="D18" s="249"/>
      <c r="E18" s="250"/>
      <c r="F18" s="35">
        <f t="shared" si="2"/>
        <v>0</v>
      </c>
      <c r="G18" s="263"/>
      <c r="H18" s="264"/>
      <c r="I18" s="264"/>
      <c r="J18" s="265"/>
      <c r="K18" s="266"/>
      <c r="L18" s="264"/>
      <c r="M18" s="264"/>
      <c r="N18" s="267"/>
      <c r="O18" s="268"/>
      <c r="P18" s="249"/>
      <c r="Q18" s="283"/>
      <c r="R18" s="249"/>
      <c r="S18" s="269"/>
      <c r="T18" s="249"/>
      <c r="U18" s="249"/>
      <c r="V18" s="250"/>
      <c r="W18" s="270"/>
      <c r="X18" s="269"/>
      <c r="Y18" s="249"/>
      <c r="Z18" s="249"/>
      <c r="AA18" s="271"/>
      <c r="AB18" s="42">
        <f t="shared" si="0"/>
        <v>0</v>
      </c>
      <c r="AC18" s="43" t="str">
        <f t="shared" si="1"/>
        <v>OK</v>
      </c>
    </row>
    <row r="19" spans="2:29" ht="28.5" customHeight="1" x14ac:dyDescent="0.15">
      <c r="B19" s="32">
        <v>12</v>
      </c>
      <c r="C19" s="248"/>
      <c r="D19" s="249"/>
      <c r="E19" s="250"/>
      <c r="F19" s="35">
        <f t="shared" si="2"/>
        <v>0</v>
      </c>
      <c r="G19" s="263"/>
      <c r="H19" s="264"/>
      <c r="I19" s="264"/>
      <c r="J19" s="265"/>
      <c r="K19" s="266"/>
      <c r="L19" s="264"/>
      <c r="M19" s="264"/>
      <c r="N19" s="267"/>
      <c r="O19" s="268"/>
      <c r="P19" s="249"/>
      <c r="Q19" s="283"/>
      <c r="R19" s="249"/>
      <c r="S19" s="269"/>
      <c r="T19" s="249"/>
      <c r="U19" s="249"/>
      <c r="V19" s="250"/>
      <c r="W19" s="270"/>
      <c r="X19" s="269"/>
      <c r="Y19" s="249"/>
      <c r="Z19" s="249"/>
      <c r="AA19" s="271"/>
      <c r="AB19" s="42">
        <f t="shared" si="0"/>
        <v>0</v>
      </c>
      <c r="AC19" s="43" t="str">
        <f t="shared" si="1"/>
        <v>OK</v>
      </c>
    </row>
    <row r="20" spans="2:29" ht="28.5" customHeight="1" x14ac:dyDescent="0.15">
      <c r="B20" s="32">
        <v>13</v>
      </c>
      <c r="C20" s="248"/>
      <c r="D20" s="249"/>
      <c r="E20" s="250"/>
      <c r="F20" s="35">
        <f t="shared" si="2"/>
        <v>0</v>
      </c>
      <c r="G20" s="263"/>
      <c r="H20" s="264"/>
      <c r="I20" s="264"/>
      <c r="J20" s="265"/>
      <c r="K20" s="266"/>
      <c r="L20" s="264"/>
      <c r="M20" s="264"/>
      <c r="N20" s="267"/>
      <c r="O20" s="268"/>
      <c r="P20" s="249"/>
      <c r="Q20" s="283"/>
      <c r="R20" s="249"/>
      <c r="S20" s="269"/>
      <c r="T20" s="249"/>
      <c r="U20" s="249"/>
      <c r="V20" s="250"/>
      <c r="W20" s="270"/>
      <c r="X20" s="269"/>
      <c r="Y20" s="249"/>
      <c r="Z20" s="249"/>
      <c r="AA20" s="271"/>
      <c r="AB20" s="42">
        <f t="shared" si="0"/>
        <v>0</v>
      </c>
      <c r="AC20" s="43" t="str">
        <f t="shared" si="1"/>
        <v>OK</v>
      </c>
    </row>
    <row r="21" spans="2:29" ht="28.5" customHeight="1" x14ac:dyDescent="0.15">
      <c r="B21" s="32">
        <v>14</v>
      </c>
      <c r="C21" s="248"/>
      <c r="D21" s="249"/>
      <c r="E21" s="250"/>
      <c r="F21" s="35">
        <f t="shared" si="2"/>
        <v>0</v>
      </c>
      <c r="G21" s="263"/>
      <c r="H21" s="264"/>
      <c r="I21" s="264"/>
      <c r="J21" s="265"/>
      <c r="K21" s="266"/>
      <c r="L21" s="264"/>
      <c r="M21" s="264"/>
      <c r="N21" s="267"/>
      <c r="O21" s="268"/>
      <c r="P21" s="249"/>
      <c r="Q21" s="283"/>
      <c r="R21" s="249"/>
      <c r="S21" s="269"/>
      <c r="T21" s="249"/>
      <c r="U21" s="249"/>
      <c r="V21" s="250"/>
      <c r="W21" s="270"/>
      <c r="X21" s="269"/>
      <c r="Y21" s="249"/>
      <c r="Z21" s="249"/>
      <c r="AA21" s="271"/>
      <c r="AB21" s="42">
        <f t="shared" si="0"/>
        <v>0</v>
      </c>
      <c r="AC21" s="43" t="str">
        <f t="shared" si="1"/>
        <v>OK</v>
      </c>
    </row>
    <row r="22" spans="2:29" ht="28.5" customHeight="1" x14ac:dyDescent="0.15">
      <c r="B22" s="32">
        <v>15</v>
      </c>
      <c r="C22" s="248"/>
      <c r="D22" s="249"/>
      <c r="E22" s="250"/>
      <c r="F22" s="35">
        <f t="shared" si="2"/>
        <v>0</v>
      </c>
      <c r="G22" s="263"/>
      <c r="H22" s="264"/>
      <c r="I22" s="264"/>
      <c r="J22" s="265"/>
      <c r="K22" s="266"/>
      <c r="L22" s="264"/>
      <c r="M22" s="264"/>
      <c r="N22" s="267"/>
      <c r="O22" s="268"/>
      <c r="P22" s="249"/>
      <c r="Q22" s="249"/>
      <c r="R22" s="249"/>
      <c r="S22" s="269"/>
      <c r="T22" s="249"/>
      <c r="U22" s="249"/>
      <c r="V22" s="250"/>
      <c r="W22" s="270"/>
      <c r="X22" s="269"/>
      <c r="Y22" s="249"/>
      <c r="Z22" s="249"/>
      <c r="AA22" s="271"/>
      <c r="AB22" s="42">
        <f t="shared" si="0"/>
        <v>0</v>
      </c>
      <c r="AC22" s="43" t="str">
        <f t="shared" si="1"/>
        <v>OK</v>
      </c>
    </row>
    <row r="23" spans="2:29" ht="28.5" customHeight="1" x14ac:dyDescent="0.15">
      <c r="B23" s="32">
        <v>16</v>
      </c>
      <c r="C23" s="248"/>
      <c r="D23" s="249"/>
      <c r="E23" s="250"/>
      <c r="F23" s="35">
        <f t="shared" si="2"/>
        <v>0</v>
      </c>
      <c r="G23" s="263"/>
      <c r="H23" s="264"/>
      <c r="I23" s="264"/>
      <c r="J23" s="265"/>
      <c r="K23" s="266"/>
      <c r="L23" s="264"/>
      <c r="M23" s="264"/>
      <c r="N23" s="267"/>
      <c r="O23" s="268"/>
      <c r="P23" s="249"/>
      <c r="Q23" s="249"/>
      <c r="R23" s="249"/>
      <c r="S23" s="269"/>
      <c r="T23" s="249"/>
      <c r="U23" s="249"/>
      <c r="V23" s="250"/>
      <c r="W23" s="270"/>
      <c r="X23" s="269"/>
      <c r="Y23" s="249"/>
      <c r="Z23" s="249"/>
      <c r="AA23" s="271"/>
      <c r="AB23" s="42">
        <f t="shared" si="0"/>
        <v>0</v>
      </c>
      <c r="AC23" s="43" t="str">
        <f t="shared" si="1"/>
        <v>OK</v>
      </c>
    </row>
    <row r="24" spans="2:29" ht="28.5" customHeight="1" x14ac:dyDescent="0.15">
      <c r="B24" s="32">
        <v>17</v>
      </c>
      <c r="C24" s="248"/>
      <c r="D24" s="249"/>
      <c r="E24" s="250"/>
      <c r="F24" s="35">
        <f t="shared" si="2"/>
        <v>0</v>
      </c>
      <c r="G24" s="263"/>
      <c r="H24" s="264"/>
      <c r="I24" s="264"/>
      <c r="J24" s="265"/>
      <c r="K24" s="266"/>
      <c r="L24" s="264"/>
      <c r="M24" s="264"/>
      <c r="N24" s="267"/>
      <c r="O24" s="268"/>
      <c r="P24" s="249"/>
      <c r="Q24" s="249"/>
      <c r="R24" s="249"/>
      <c r="S24" s="269"/>
      <c r="T24" s="249"/>
      <c r="U24" s="249"/>
      <c r="V24" s="250"/>
      <c r="W24" s="270"/>
      <c r="X24" s="269"/>
      <c r="Y24" s="249"/>
      <c r="Z24" s="249"/>
      <c r="AA24" s="271"/>
      <c r="AB24" s="42">
        <f t="shared" si="0"/>
        <v>0</v>
      </c>
      <c r="AC24" s="43" t="str">
        <f t="shared" si="1"/>
        <v>OK</v>
      </c>
    </row>
    <row r="25" spans="2:29" ht="28.5" customHeight="1" x14ac:dyDescent="0.15">
      <c r="B25" s="32">
        <v>18</v>
      </c>
      <c r="C25" s="248"/>
      <c r="D25" s="249"/>
      <c r="E25" s="250"/>
      <c r="F25" s="35">
        <f t="shared" si="2"/>
        <v>0</v>
      </c>
      <c r="G25" s="263"/>
      <c r="H25" s="264"/>
      <c r="I25" s="264"/>
      <c r="J25" s="265"/>
      <c r="K25" s="266"/>
      <c r="L25" s="264"/>
      <c r="M25" s="264"/>
      <c r="N25" s="267"/>
      <c r="O25" s="268"/>
      <c r="P25" s="249"/>
      <c r="Q25" s="249"/>
      <c r="R25" s="249"/>
      <c r="S25" s="269"/>
      <c r="T25" s="249"/>
      <c r="U25" s="249"/>
      <c r="V25" s="250"/>
      <c r="W25" s="270"/>
      <c r="X25" s="269"/>
      <c r="Y25" s="249"/>
      <c r="Z25" s="249"/>
      <c r="AA25" s="271"/>
      <c r="AB25" s="42">
        <f t="shared" si="0"/>
        <v>0</v>
      </c>
      <c r="AC25" s="43" t="str">
        <f t="shared" si="1"/>
        <v>OK</v>
      </c>
    </row>
    <row r="26" spans="2:29" ht="28.5" customHeight="1" x14ac:dyDescent="0.15">
      <c r="B26" s="32">
        <v>19</v>
      </c>
      <c r="C26" s="248"/>
      <c r="D26" s="249"/>
      <c r="E26" s="250"/>
      <c r="F26" s="35">
        <f t="shared" si="2"/>
        <v>0</v>
      </c>
      <c r="G26" s="263"/>
      <c r="H26" s="264"/>
      <c r="I26" s="264"/>
      <c r="J26" s="265"/>
      <c r="K26" s="266"/>
      <c r="L26" s="264"/>
      <c r="M26" s="264"/>
      <c r="N26" s="267"/>
      <c r="O26" s="268"/>
      <c r="P26" s="249"/>
      <c r="Q26" s="249"/>
      <c r="R26" s="249"/>
      <c r="S26" s="269"/>
      <c r="T26" s="249"/>
      <c r="U26" s="249"/>
      <c r="V26" s="250"/>
      <c r="W26" s="270"/>
      <c r="X26" s="269"/>
      <c r="Y26" s="249"/>
      <c r="Z26" s="249"/>
      <c r="AA26" s="271"/>
      <c r="AB26" s="42">
        <f t="shared" si="0"/>
        <v>0</v>
      </c>
      <c r="AC26" s="43" t="str">
        <f t="shared" si="1"/>
        <v>OK</v>
      </c>
    </row>
    <row r="27" spans="2:29" ht="28.5" customHeight="1" x14ac:dyDescent="0.15">
      <c r="B27" s="32">
        <v>20</v>
      </c>
      <c r="C27" s="248"/>
      <c r="D27" s="249"/>
      <c r="E27" s="250"/>
      <c r="F27" s="35">
        <f t="shared" si="2"/>
        <v>0</v>
      </c>
      <c r="G27" s="263"/>
      <c r="H27" s="264"/>
      <c r="I27" s="264"/>
      <c r="J27" s="265"/>
      <c r="K27" s="266"/>
      <c r="L27" s="264"/>
      <c r="M27" s="264"/>
      <c r="N27" s="267"/>
      <c r="O27" s="268"/>
      <c r="P27" s="249"/>
      <c r="Q27" s="249"/>
      <c r="R27" s="249"/>
      <c r="S27" s="269"/>
      <c r="T27" s="249"/>
      <c r="U27" s="249"/>
      <c r="V27" s="250"/>
      <c r="W27" s="270"/>
      <c r="X27" s="269"/>
      <c r="Y27" s="249"/>
      <c r="Z27" s="249"/>
      <c r="AA27" s="271"/>
      <c r="AB27" s="42">
        <f t="shared" si="0"/>
        <v>0</v>
      </c>
      <c r="AC27" s="43" t="str">
        <f t="shared" si="1"/>
        <v>OK</v>
      </c>
    </row>
    <row r="28" spans="2:29" ht="28.5" customHeight="1" x14ac:dyDescent="0.15">
      <c r="B28" s="32">
        <v>21</v>
      </c>
      <c r="C28" s="248"/>
      <c r="D28" s="249"/>
      <c r="E28" s="250"/>
      <c r="F28" s="35">
        <f t="shared" si="2"/>
        <v>0</v>
      </c>
      <c r="G28" s="263"/>
      <c r="H28" s="264"/>
      <c r="I28" s="264"/>
      <c r="J28" s="265"/>
      <c r="K28" s="266"/>
      <c r="L28" s="264"/>
      <c r="M28" s="264"/>
      <c r="N28" s="267"/>
      <c r="O28" s="268"/>
      <c r="P28" s="249"/>
      <c r="Q28" s="249"/>
      <c r="R28" s="249"/>
      <c r="S28" s="269"/>
      <c r="T28" s="249"/>
      <c r="U28" s="249"/>
      <c r="V28" s="250"/>
      <c r="W28" s="270"/>
      <c r="X28" s="269"/>
      <c r="Y28" s="249"/>
      <c r="Z28" s="249"/>
      <c r="AA28" s="271"/>
      <c r="AB28" s="42">
        <f t="shared" si="0"/>
        <v>0</v>
      </c>
      <c r="AC28" s="43" t="str">
        <f t="shared" si="1"/>
        <v>OK</v>
      </c>
    </row>
    <row r="29" spans="2:29" ht="28.5" customHeight="1" x14ac:dyDescent="0.15">
      <c r="B29" s="32">
        <v>22</v>
      </c>
      <c r="C29" s="248"/>
      <c r="D29" s="249"/>
      <c r="E29" s="250"/>
      <c r="F29" s="35">
        <f t="shared" si="2"/>
        <v>0</v>
      </c>
      <c r="G29" s="263"/>
      <c r="H29" s="264"/>
      <c r="I29" s="264"/>
      <c r="J29" s="265"/>
      <c r="K29" s="266"/>
      <c r="L29" s="264"/>
      <c r="M29" s="264"/>
      <c r="N29" s="267"/>
      <c r="O29" s="268"/>
      <c r="P29" s="249"/>
      <c r="Q29" s="249"/>
      <c r="R29" s="249"/>
      <c r="S29" s="269"/>
      <c r="T29" s="249"/>
      <c r="U29" s="249"/>
      <c r="V29" s="250"/>
      <c r="W29" s="270"/>
      <c r="X29" s="269"/>
      <c r="Y29" s="249"/>
      <c r="Z29" s="249"/>
      <c r="AA29" s="271"/>
      <c r="AB29" s="42">
        <f t="shared" si="0"/>
        <v>0</v>
      </c>
      <c r="AC29" s="43" t="str">
        <f t="shared" si="1"/>
        <v>OK</v>
      </c>
    </row>
    <row r="30" spans="2:29" ht="28.5" customHeight="1" x14ac:dyDescent="0.15">
      <c r="B30" s="32">
        <v>23</v>
      </c>
      <c r="C30" s="248"/>
      <c r="D30" s="249"/>
      <c r="E30" s="250"/>
      <c r="F30" s="35">
        <f t="shared" si="2"/>
        <v>0</v>
      </c>
      <c r="G30" s="263"/>
      <c r="H30" s="264"/>
      <c r="I30" s="264"/>
      <c r="J30" s="265"/>
      <c r="K30" s="266"/>
      <c r="L30" s="264"/>
      <c r="M30" s="264"/>
      <c r="N30" s="267"/>
      <c r="O30" s="268"/>
      <c r="P30" s="249"/>
      <c r="Q30" s="249"/>
      <c r="R30" s="249"/>
      <c r="S30" s="269"/>
      <c r="T30" s="249"/>
      <c r="U30" s="249"/>
      <c r="V30" s="250"/>
      <c r="W30" s="270"/>
      <c r="X30" s="269"/>
      <c r="Y30" s="249"/>
      <c r="Z30" s="249"/>
      <c r="AA30" s="271"/>
      <c r="AB30" s="42">
        <f t="shared" si="0"/>
        <v>0</v>
      </c>
      <c r="AC30" s="43" t="str">
        <f t="shared" si="1"/>
        <v>OK</v>
      </c>
    </row>
    <row r="31" spans="2:29" ht="28.5" customHeight="1" x14ac:dyDescent="0.15">
      <c r="B31" s="32">
        <v>24</v>
      </c>
      <c r="C31" s="248"/>
      <c r="D31" s="249"/>
      <c r="E31" s="250"/>
      <c r="F31" s="35">
        <f t="shared" si="2"/>
        <v>0</v>
      </c>
      <c r="G31" s="263"/>
      <c r="H31" s="264"/>
      <c r="I31" s="264"/>
      <c r="J31" s="265"/>
      <c r="K31" s="266"/>
      <c r="L31" s="264"/>
      <c r="M31" s="264"/>
      <c r="N31" s="267"/>
      <c r="O31" s="268"/>
      <c r="P31" s="249"/>
      <c r="Q31" s="249"/>
      <c r="R31" s="249"/>
      <c r="S31" s="269"/>
      <c r="T31" s="249"/>
      <c r="U31" s="249"/>
      <c r="V31" s="250"/>
      <c r="W31" s="270"/>
      <c r="X31" s="269"/>
      <c r="Y31" s="249"/>
      <c r="Z31" s="249"/>
      <c r="AA31" s="271"/>
      <c r="AB31" s="42">
        <f t="shared" si="0"/>
        <v>0</v>
      </c>
      <c r="AC31" s="43" t="str">
        <f t="shared" si="1"/>
        <v>OK</v>
      </c>
    </row>
    <row r="32" spans="2:29" ht="28.5" customHeight="1" x14ac:dyDescent="0.15">
      <c r="B32" s="32">
        <v>25</v>
      </c>
      <c r="C32" s="248"/>
      <c r="D32" s="249"/>
      <c r="E32" s="250"/>
      <c r="F32" s="35">
        <f t="shared" si="2"/>
        <v>0</v>
      </c>
      <c r="G32" s="263"/>
      <c r="H32" s="264"/>
      <c r="I32" s="264"/>
      <c r="J32" s="265"/>
      <c r="K32" s="266"/>
      <c r="L32" s="264"/>
      <c r="M32" s="264"/>
      <c r="N32" s="267"/>
      <c r="O32" s="268"/>
      <c r="P32" s="249"/>
      <c r="Q32" s="249"/>
      <c r="R32" s="249"/>
      <c r="S32" s="269"/>
      <c r="T32" s="249"/>
      <c r="U32" s="249"/>
      <c r="V32" s="250"/>
      <c r="W32" s="270"/>
      <c r="X32" s="269"/>
      <c r="Y32" s="249"/>
      <c r="Z32" s="249"/>
      <c r="AA32" s="271"/>
      <c r="AB32" s="42">
        <f t="shared" si="0"/>
        <v>0</v>
      </c>
      <c r="AC32" s="43" t="str">
        <f t="shared" si="1"/>
        <v>OK</v>
      </c>
    </row>
    <row r="33" spans="2:29" ht="28.5" customHeight="1" x14ac:dyDescent="0.15">
      <c r="B33" s="32">
        <v>26</v>
      </c>
      <c r="C33" s="248"/>
      <c r="D33" s="249"/>
      <c r="E33" s="250"/>
      <c r="F33" s="35">
        <f t="shared" si="2"/>
        <v>0</v>
      </c>
      <c r="G33" s="263"/>
      <c r="H33" s="264"/>
      <c r="I33" s="264"/>
      <c r="J33" s="265"/>
      <c r="K33" s="266"/>
      <c r="L33" s="264"/>
      <c r="M33" s="264"/>
      <c r="N33" s="267"/>
      <c r="O33" s="268"/>
      <c r="P33" s="249"/>
      <c r="Q33" s="249"/>
      <c r="R33" s="249"/>
      <c r="S33" s="269"/>
      <c r="T33" s="249"/>
      <c r="U33" s="249"/>
      <c r="V33" s="250"/>
      <c r="W33" s="270"/>
      <c r="X33" s="269"/>
      <c r="Y33" s="249"/>
      <c r="Z33" s="249"/>
      <c r="AA33" s="271"/>
      <c r="AB33" s="42">
        <f t="shared" si="0"/>
        <v>0</v>
      </c>
      <c r="AC33" s="43" t="str">
        <f t="shared" si="1"/>
        <v>OK</v>
      </c>
    </row>
    <row r="34" spans="2:29" ht="28.5" customHeight="1" x14ac:dyDescent="0.15">
      <c r="B34" s="32">
        <v>27</v>
      </c>
      <c r="C34" s="248"/>
      <c r="D34" s="249"/>
      <c r="E34" s="250"/>
      <c r="F34" s="35">
        <f t="shared" si="2"/>
        <v>0</v>
      </c>
      <c r="G34" s="263"/>
      <c r="H34" s="264"/>
      <c r="I34" s="264"/>
      <c r="J34" s="265"/>
      <c r="K34" s="266"/>
      <c r="L34" s="264"/>
      <c r="M34" s="264"/>
      <c r="N34" s="267"/>
      <c r="O34" s="268"/>
      <c r="P34" s="249"/>
      <c r="Q34" s="249"/>
      <c r="R34" s="249"/>
      <c r="S34" s="269"/>
      <c r="T34" s="249"/>
      <c r="U34" s="249"/>
      <c r="V34" s="250"/>
      <c r="W34" s="270"/>
      <c r="X34" s="269"/>
      <c r="Y34" s="249"/>
      <c r="Z34" s="249"/>
      <c r="AA34" s="271"/>
      <c r="AB34" s="42">
        <f t="shared" si="0"/>
        <v>0</v>
      </c>
      <c r="AC34" s="43" t="str">
        <f t="shared" si="1"/>
        <v>OK</v>
      </c>
    </row>
    <row r="35" spans="2:29" ht="28.5" customHeight="1" x14ac:dyDescent="0.15">
      <c r="B35" s="32">
        <v>28</v>
      </c>
      <c r="C35" s="248"/>
      <c r="D35" s="249"/>
      <c r="E35" s="250"/>
      <c r="F35" s="35">
        <f t="shared" si="2"/>
        <v>0</v>
      </c>
      <c r="G35" s="263"/>
      <c r="H35" s="264"/>
      <c r="I35" s="264"/>
      <c r="J35" s="265"/>
      <c r="K35" s="266"/>
      <c r="L35" s="264"/>
      <c r="M35" s="264"/>
      <c r="N35" s="267"/>
      <c r="O35" s="268"/>
      <c r="P35" s="249"/>
      <c r="Q35" s="249"/>
      <c r="R35" s="249"/>
      <c r="S35" s="269"/>
      <c r="T35" s="249"/>
      <c r="U35" s="249"/>
      <c r="V35" s="250"/>
      <c r="W35" s="270"/>
      <c r="X35" s="269"/>
      <c r="Y35" s="249"/>
      <c r="Z35" s="249"/>
      <c r="AA35" s="271"/>
      <c r="AB35" s="42">
        <f t="shared" si="0"/>
        <v>0</v>
      </c>
      <c r="AC35" s="43" t="str">
        <f t="shared" si="1"/>
        <v>OK</v>
      </c>
    </row>
    <row r="36" spans="2:29" ht="28.5" customHeight="1" x14ac:dyDescent="0.15">
      <c r="B36" s="32">
        <v>29</v>
      </c>
      <c r="C36" s="248"/>
      <c r="D36" s="249"/>
      <c r="E36" s="250"/>
      <c r="F36" s="35">
        <f t="shared" si="2"/>
        <v>0</v>
      </c>
      <c r="G36" s="263"/>
      <c r="H36" s="264"/>
      <c r="I36" s="264"/>
      <c r="J36" s="265"/>
      <c r="K36" s="266"/>
      <c r="L36" s="264"/>
      <c r="M36" s="264"/>
      <c r="N36" s="267"/>
      <c r="O36" s="268"/>
      <c r="P36" s="249"/>
      <c r="Q36" s="283"/>
      <c r="R36" s="249"/>
      <c r="S36" s="269"/>
      <c r="T36" s="249"/>
      <c r="U36" s="249"/>
      <c r="V36" s="250"/>
      <c r="W36" s="270"/>
      <c r="X36" s="269"/>
      <c r="Y36" s="249"/>
      <c r="Z36" s="249"/>
      <c r="AA36" s="271"/>
      <c r="AB36" s="42">
        <f t="shared" si="0"/>
        <v>0</v>
      </c>
      <c r="AC36" s="43" t="str">
        <f t="shared" si="1"/>
        <v>OK</v>
      </c>
    </row>
    <row r="37" spans="2:29" ht="28.5" customHeight="1" thickBot="1" x14ac:dyDescent="0.2">
      <c r="B37" s="44">
        <v>30</v>
      </c>
      <c r="C37" s="251"/>
      <c r="D37" s="252"/>
      <c r="E37" s="253"/>
      <c r="F37" s="35">
        <f t="shared" si="2"/>
        <v>0</v>
      </c>
      <c r="G37" s="272"/>
      <c r="H37" s="273"/>
      <c r="I37" s="273"/>
      <c r="J37" s="274"/>
      <c r="K37" s="275"/>
      <c r="L37" s="273"/>
      <c r="M37" s="273"/>
      <c r="N37" s="276"/>
      <c r="O37" s="277"/>
      <c r="P37" s="252"/>
      <c r="Q37" s="284"/>
      <c r="R37" s="252"/>
      <c r="S37" s="280"/>
      <c r="T37" s="252"/>
      <c r="U37" s="252"/>
      <c r="V37" s="253"/>
      <c r="W37" s="281"/>
      <c r="X37" s="280"/>
      <c r="Y37" s="252"/>
      <c r="Z37" s="252"/>
      <c r="AA37" s="282"/>
      <c r="AB37" s="42">
        <f t="shared" si="0"/>
        <v>0</v>
      </c>
      <c r="AC37" s="43" t="str">
        <f t="shared" si="1"/>
        <v>OK</v>
      </c>
    </row>
    <row r="38" spans="2:29" ht="28.5" customHeight="1" thickTop="1" thickBot="1" x14ac:dyDescent="0.2">
      <c r="B38" s="57">
        <v>31</v>
      </c>
      <c r="C38" s="289"/>
      <c r="D38" s="290"/>
      <c r="E38" s="291"/>
      <c r="F38" s="60">
        <f>SUM(C38:E38)</f>
        <v>0</v>
      </c>
      <c r="G38" s="254"/>
      <c r="H38" s="255"/>
      <c r="I38" s="255"/>
      <c r="J38" s="256"/>
      <c r="K38" s="257"/>
      <c r="L38" s="255"/>
      <c r="M38" s="255"/>
      <c r="N38" s="258"/>
      <c r="O38" s="259"/>
      <c r="P38" s="246"/>
      <c r="Q38" s="246"/>
      <c r="R38" s="246"/>
      <c r="S38" s="260"/>
      <c r="T38" s="246"/>
      <c r="U38" s="246"/>
      <c r="V38" s="247"/>
      <c r="W38" s="261"/>
      <c r="X38" s="260"/>
      <c r="Y38" s="246"/>
      <c r="Z38" s="246"/>
      <c r="AA38" s="262"/>
      <c r="AB38" s="69">
        <f t="shared" si="0"/>
        <v>0</v>
      </c>
      <c r="AC38" s="70" t="str">
        <f t="shared" si="1"/>
        <v>OK</v>
      </c>
    </row>
    <row r="39" spans="2:29" ht="28.5" customHeight="1" thickBot="1" x14ac:dyDescent="0.2">
      <c r="B39" s="93" t="s">
        <v>16</v>
      </c>
      <c r="C39" s="71">
        <f>SUM(C8:C38)</f>
        <v>0</v>
      </c>
      <c r="D39" s="72">
        <f t="shared" ref="D39:AA39" si="3">SUM(D8:D38)</f>
        <v>0</v>
      </c>
      <c r="E39" s="73">
        <f t="shared" si="3"/>
        <v>0</v>
      </c>
      <c r="F39" s="74">
        <f t="shared" si="3"/>
        <v>0</v>
      </c>
      <c r="G39" s="75">
        <f t="shared" si="3"/>
        <v>0</v>
      </c>
      <c r="H39" s="76">
        <f t="shared" si="3"/>
        <v>0</v>
      </c>
      <c r="I39" s="76">
        <f t="shared" si="3"/>
        <v>0</v>
      </c>
      <c r="J39" s="77">
        <f t="shared" si="3"/>
        <v>0</v>
      </c>
      <c r="K39" s="78">
        <f t="shared" si="3"/>
        <v>0</v>
      </c>
      <c r="L39" s="76">
        <f t="shared" si="3"/>
        <v>0</v>
      </c>
      <c r="M39" s="76">
        <f t="shared" si="3"/>
        <v>0</v>
      </c>
      <c r="N39" s="79">
        <f t="shared" si="3"/>
        <v>0</v>
      </c>
      <c r="O39" s="80">
        <f>SUM(O8:O38)</f>
        <v>0</v>
      </c>
      <c r="P39" s="72">
        <f t="shared" si="3"/>
        <v>0</v>
      </c>
      <c r="Q39" s="80">
        <f t="shared" si="3"/>
        <v>0</v>
      </c>
      <c r="R39" s="81">
        <f t="shared" si="3"/>
        <v>0</v>
      </c>
      <c r="S39" s="72">
        <f t="shared" si="3"/>
        <v>0</v>
      </c>
      <c r="T39" s="72">
        <f t="shared" si="3"/>
        <v>0</v>
      </c>
      <c r="U39" s="72">
        <f t="shared" si="3"/>
        <v>0</v>
      </c>
      <c r="V39" s="73">
        <f t="shared" si="3"/>
        <v>0</v>
      </c>
      <c r="W39" s="105">
        <f t="shared" si="3"/>
        <v>0</v>
      </c>
      <c r="X39" s="116">
        <f>SUM(X8:X38)</f>
        <v>0</v>
      </c>
      <c r="Y39" s="72">
        <f t="shared" si="3"/>
        <v>0</v>
      </c>
      <c r="Z39" s="72">
        <f t="shared" si="3"/>
        <v>0</v>
      </c>
      <c r="AA39" s="82">
        <f t="shared" si="3"/>
        <v>0</v>
      </c>
      <c r="AB39" s="83">
        <f t="shared" si="0"/>
        <v>0</v>
      </c>
      <c r="AC39" s="310" t="str">
        <f t="shared" si="1"/>
        <v>OK</v>
      </c>
    </row>
    <row r="40" spans="2:29" ht="28.5" customHeight="1" x14ac:dyDescent="0.15"/>
    <row r="41" spans="2:29" ht="28.5" customHeight="1" x14ac:dyDescent="0.15">
      <c r="AA41" s="288" t="str">
        <f>IF(AC41&lt;1,"","NGあり")</f>
        <v/>
      </c>
      <c r="AC41" s="287">
        <f>COUNTIF(AC8:AC38,"NG")</f>
        <v>0</v>
      </c>
    </row>
    <row r="42" spans="2:29" ht="28.5" customHeight="1" thickBot="1" x14ac:dyDescent="0.2">
      <c r="G42" t="s">
        <v>17</v>
      </c>
    </row>
    <row r="43" spans="2:29" ht="28.5" customHeight="1" thickBot="1" x14ac:dyDescent="0.2">
      <c r="G43" s="364"/>
      <c r="H43" s="365"/>
      <c r="I43" s="366"/>
      <c r="J43" s="367"/>
      <c r="K43" s="96" t="s">
        <v>18</v>
      </c>
      <c r="L43" s="97" t="s">
        <v>19</v>
      </c>
      <c r="M43" s="98" t="s">
        <v>20</v>
      </c>
      <c r="N43" s="368"/>
      <c r="O43" s="368"/>
      <c r="P43" s="368"/>
      <c r="Q43" s="368"/>
      <c r="R43" s="368"/>
      <c r="S43" s="368"/>
      <c r="T43" s="368"/>
      <c r="U43" s="369"/>
    </row>
    <row r="44" spans="2:29" ht="28.5" customHeight="1" thickTop="1" x14ac:dyDescent="0.15">
      <c r="G44" s="370" t="s">
        <v>21</v>
      </c>
      <c r="H44" s="373" t="s">
        <v>22</v>
      </c>
      <c r="I44" s="374"/>
      <c r="J44" s="375"/>
      <c r="K44" s="108">
        <v>400</v>
      </c>
      <c r="L44" s="87">
        <f>SUM(G39:J39)</f>
        <v>0</v>
      </c>
      <c r="M44" s="109">
        <f>K44*L44</f>
        <v>0</v>
      </c>
      <c r="N44" s="376" t="s">
        <v>135</v>
      </c>
      <c r="O44" s="376"/>
      <c r="P44" s="376"/>
      <c r="Q44" s="376"/>
      <c r="R44" s="376"/>
      <c r="S44" s="376"/>
      <c r="T44" s="376"/>
      <c r="U44" s="377"/>
    </row>
    <row r="45" spans="2:29" ht="28.5" customHeight="1" x14ac:dyDescent="0.15">
      <c r="G45" s="371"/>
      <c r="H45" s="317" t="s">
        <v>23</v>
      </c>
      <c r="I45" s="318"/>
      <c r="J45" s="319"/>
      <c r="K45" s="107">
        <v>800</v>
      </c>
      <c r="L45" s="88">
        <f>SUM(K39:N39,W39:AA39)</f>
        <v>0</v>
      </c>
      <c r="M45" s="110">
        <f>K45*L45</f>
        <v>0</v>
      </c>
      <c r="N45" s="315" t="s">
        <v>64</v>
      </c>
      <c r="O45" s="315"/>
      <c r="P45" s="315"/>
      <c r="Q45" s="315"/>
      <c r="R45" s="315"/>
      <c r="S45" s="315"/>
      <c r="T45" s="315"/>
      <c r="U45" s="316"/>
    </row>
    <row r="46" spans="2:29" ht="28.5" customHeight="1" x14ac:dyDescent="0.15">
      <c r="G46" s="371"/>
      <c r="H46" s="317" t="s">
        <v>105</v>
      </c>
      <c r="I46" s="318"/>
      <c r="J46" s="319"/>
      <c r="K46" s="107">
        <v>150</v>
      </c>
      <c r="L46" s="88">
        <f>SUM(H39,L39,T39,Y39)</f>
        <v>0</v>
      </c>
      <c r="M46" s="110">
        <f>K46*L46</f>
        <v>0</v>
      </c>
      <c r="N46" s="315" t="s">
        <v>53</v>
      </c>
      <c r="O46" s="315"/>
      <c r="P46" s="315"/>
      <c r="Q46" s="315"/>
      <c r="R46" s="315"/>
      <c r="S46" s="315"/>
      <c r="T46" s="315"/>
      <c r="U46" s="316"/>
    </row>
    <row r="47" spans="2:29" ht="28.5" customHeight="1" x14ac:dyDescent="0.15">
      <c r="G47" s="371"/>
      <c r="H47" s="318" t="s">
        <v>106</v>
      </c>
      <c r="I47" s="324"/>
      <c r="J47" s="325"/>
      <c r="K47" s="107">
        <v>300</v>
      </c>
      <c r="L47" s="88">
        <f>SUM(I39,M39,U39,Z39)</f>
        <v>0</v>
      </c>
      <c r="M47" s="110">
        <f t="shared" ref="M47:M48" si="4">K47*L47</f>
        <v>0</v>
      </c>
      <c r="N47" s="315" t="s">
        <v>54</v>
      </c>
      <c r="O47" s="315"/>
      <c r="P47" s="315"/>
      <c r="Q47" s="315"/>
      <c r="R47" s="315"/>
      <c r="S47" s="315"/>
      <c r="T47" s="315"/>
      <c r="U47" s="316"/>
    </row>
    <row r="48" spans="2:29" s="160" customFormat="1" ht="28.5" customHeight="1" x14ac:dyDescent="0.15">
      <c r="G48" s="371"/>
      <c r="H48" s="357" t="s">
        <v>107</v>
      </c>
      <c r="I48" s="449"/>
      <c r="J48" s="450"/>
      <c r="K48" s="147">
        <v>450</v>
      </c>
      <c r="L48" s="162">
        <f>SUM(J39,N39,V39,AA39)</f>
        <v>0</v>
      </c>
      <c r="M48" s="163">
        <f t="shared" si="4"/>
        <v>0</v>
      </c>
      <c r="N48" s="413" t="s">
        <v>55</v>
      </c>
      <c r="O48" s="413"/>
      <c r="P48" s="413"/>
      <c r="Q48" s="413"/>
      <c r="R48" s="413"/>
      <c r="S48" s="413"/>
      <c r="T48" s="413"/>
      <c r="U48" s="414"/>
      <c r="W48"/>
      <c r="X48"/>
      <c r="AB48" s="164"/>
    </row>
    <row r="49" spans="7:28" s="160" customFormat="1" ht="28.5" customHeight="1" x14ac:dyDescent="0.15">
      <c r="G49" s="371"/>
      <c r="H49" s="356" t="s">
        <v>108</v>
      </c>
      <c r="I49" s="357"/>
      <c r="J49" s="358"/>
      <c r="K49" s="147">
        <v>100</v>
      </c>
      <c r="L49" s="162">
        <f>SUM(P39)</f>
        <v>0</v>
      </c>
      <c r="M49" s="163">
        <f>K49*L49</f>
        <v>0</v>
      </c>
      <c r="N49" s="413" t="s">
        <v>56</v>
      </c>
      <c r="O49" s="413"/>
      <c r="P49" s="413"/>
      <c r="Q49" s="413"/>
      <c r="R49" s="413"/>
      <c r="S49" s="413"/>
      <c r="T49" s="413"/>
      <c r="U49" s="414"/>
      <c r="W49"/>
      <c r="X49"/>
      <c r="AB49" s="164"/>
    </row>
    <row r="50" spans="7:28" s="160" customFormat="1" ht="28.5" customHeight="1" x14ac:dyDescent="0.15">
      <c r="G50" s="371"/>
      <c r="H50" s="356" t="s">
        <v>109</v>
      </c>
      <c r="I50" s="357"/>
      <c r="J50" s="358"/>
      <c r="K50" s="147">
        <v>200</v>
      </c>
      <c r="L50" s="162">
        <f>SUM(Q39)</f>
        <v>0</v>
      </c>
      <c r="M50" s="163">
        <f t="shared" ref="M50:M51" si="5">K50*L50</f>
        <v>0</v>
      </c>
      <c r="N50" s="413" t="s">
        <v>57</v>
      </c>
      <c r="O50" s="413"/>
      <c r="P50" s="413"/>
      <c r="Q50" s="413"/>
      <c r="R50" s="413"/>
      <c r="S50" s="413"/>
      <c r="T50" s="413"/>
      <c r="U50" s="414"/>
      <c r="W50"/>
      <c r="X50"/>
      <c r="AB50" s="164"/>
    </row>
    <row r="51" spans="7:28" s="160" customFormat="1" ht="28.5" customHeight="1" x14ac:dyDescent="0.15">
      <c r="G51" s="371"/>
      <c r="H51" s="356" t="s">
        <v>110</v>
      </c>
      <c r="I51" s="357"/>
      <c r="J51" s="358"/>
      <c r="K51" s="147">
        <v>300</v>
      </c>
      <c r="L51" s="162">
        <f>SUM(R39)</f>
        <v>0</v>
      </c>
      <c r="M51" s="163">
        <f t="shared" si="5"/>
        <v>0</v>
      </c>
      <c r="N51" s="416" t="s">
        <v>58</v>
      </c>
      <c r="O51" s="417"/>
      <c r="P51" s="417"/>
      <c r="Q51" s="417"/>
      <c r="R51" s="417"/>
      <c r="S51" s="417"/>
      <c r="T51" s="417"/>
      <c r="U51" s="418"/>
      <c r="W51"/>
      <c r="X51"/>
      <c r="AB51" s="164"/>
    </row>
    <row r="52" spans="7:28" s="160" customFormat="1" ht="28.5" customHeight="1" x14ac:dyDescent="0.15">
      <c r="G52" s="371"/>
      <c r="H52" s="357" t="s">
        <v>132</v>
      </c>
      <c r="I52" s="449"/>
      <c r="J52" s="450"/>
      <c r="K52" s="146">
        <v>400</v>
      </c>
      <c r="L52" s="166">
        <f>SUM(O39:R39)</f>
        <v>0</v>
      </c>
      <c r="M52" s="167">
        <f>K52*L52</f>
        <v>0</v>
      </c>
      <c r="N52" s="421" t="s">
        <v>133</v>
      </c>
      <c r="O52" s="413"/>
      <c r="P52" s="413"/>
      <c r="Q52" s="413"/>
      <c r="R52" s="413"/>
      <c r="S52" s="413"/>
      <c r="T52" s="413"/>
      <c r="U52" s="414"/>
      <c r="W52"/>
      <c r="X52"/>
      <c r="AB52" s="164"/>
    </row>
    <row r="53" spans="7:28" s="160" customFormat="1" ht="28.5" customHeight="1" x14ac:dyDescent="0.15">
      <c r="G53" s="372"/>
      <c r="H53" s="451" t="s">
        <v>111</v>
      </c>
      <c r="I53" s="452"/>
      <c r="J53" s="453"/>
      <c r="K53" s="146">
        <v>800</v>
      </c>
      <c r="L53" s="166">
        <f>SUM(S39:V39)</f>
        <v>0</v>
      </c>
      <c r="M53" s="167">
        <f>K53*L53</f>
        <v>0</v>
      </c>
      <c r="N53" s="416" t="s">
        <v>99</v>
      </c>
      <c r="O53" s="417"/>
      <c r="P53" s="417"/>
      <c r="Q53" s="417"/>
      <c r="R53" s="417"/>
      <c r="S53" s="417"/>
      <c r="T53" s="417"/>
      <c r="U53" s="418"/>
      <c r="W53"/>
      <c r="X53"/>
      <c r="AB53" s="164"/>
    </row>
    <row r="54" spans="7:28" s="160" customFormat="1" ht="28.5" customHeight="1" x14ac:dyDescent="0.15">
      <c r="G54" s="454" t="s">
        <v>97</v>
      </c>
      <c r="H54" s="356" t="s">
        <v>112</v>
      </c>
      <c r="I54" s="357"/>
      <c r="J54" s="358"/>
      <c r="K54" s="146">
        <v>400</v>
      </c>
      <c r="L54" s="166">
        <f>SUM(O39)</f>
        <v>0</v>
      </c>
      <c r="M54" s="167">
        <f t="shared" ref="M54:M56" si="6">K54*L54</f>
        <v>0</v>
      </c>
      <c r="N54" s="416" t="s">
        <v>60</v>
      </c>
      <c r="O54" s="417"/>
      <c r="P54" s="417"/>
      <c r="Q54" s="417"/>
      <c r="R54" s="417"/>
      <c r="S54" s="417"/>
      <c r="T54" s="417"/>
      <c r="U54" s="418"/>
      <c r="W54"/>
      <c r="X54"/>
      <c r="AB54" s="164"/>
    </row>
    <row r="55" spans="7:28" s="160" customFormat="1" ht="28.5" customHeight="1" x14ac:dyDescent="0.15">
      <c r="G55" s="454"/>
      <c r="H55" s="356" t="s">
        <v>113</v>
      </c>
      <c r="I55" s="357"/>
      <c r="J55" s="358"/>
      <c r="K55" s="146">
        <v>300</v>
      </c>
      <c r="L55" s="166">
        <f>SUM(P39)</f>
        <v>0</v>
      </c>
      <c r="M55" s="167">
        <f t="shared" si="6"/>
        <v>0</v>
      </c>
      <c r="N55" s="435" t="s">
        <v>56</v>
      </c>
      <c r="O55" s="417"/>
      <c r="P55" s="417"/>
      <c r="Q55" s="417"/>
      <c r="R55" s="417"/>
      <c r="S55" s="417"/>
      <c r="T55" s="417"/>
      <c r="U55" s="418"/>
      <c r="W55"/>
      <c r="X55"/>
      <c r="AB55" s="164"/>
    </row>
    <row r="56" spans="7:28" ht="28.5" customHeight="1" x14ac:dyDescent="0.15">
      <c r="G56" s="454"/>
      <c r="H56" s="317" t="s">
        <v>114</v>
      </c>
      <c r="I56" s="318"/>
      <c r="J56" s="319"/>
      <c r="K56" s="111">
        <v>200</v>
      </c>
      <c r="L56" s="89">
        <f>SUM(Q39)</f>
        <v>0</v>
      </c>
      <c r="M56" s="112">
        <f t="shared" si="6"/>
        <v>0</v>
      </c>
      <c r="N56" s="384" t="s">
        <v>57</v>
      </c>
      <c r="O56" s="321"/>
      <c r="P56" s="321"/>
      <c r="Q56" s="321"/>
      <c r="R56" s="321"/>
      <c r="S56" s="321"/>
      <c r="T56" s="321"/>
      <c r="U56" s="322"/>
    </row>
    <row r="57" spans="7:28" ht="28.5" customHeight="1" x14ac:dyDescent="0.15">
      <c r="G57" s="454"/>
      <c r="H57" s="317" t="s">
        <v>115</v>
      </c>
      <c r="I57" s="318"/>
      <c r="J57" s="319"/>
      <c r="K57" s="107">
        <v>100</v>
      </c>
      <c r="L57" s="89">
        <f>SUM(R39)</f>
        <v>0</v>
      </c>
      <c r="M57" s="112">
        <f>K57*L57</f>
        <v>0</v>
      </c>
      <c r="N57" s="385" t="s">
        <v>58</v>
      </c>
      <c r="O57" s="386"/>
      <c r="P57" s="386"/>
      <c r="Q57" s="386"/>
      <c r="R57" s="386"/>
      <c r="S57" s="386"/>
      <c r="T57" s="386"/>
      <c r="U57" s="387"/>
      <c r="AA57" s="4"/>
      <c r="AB57"/>
    </row>
    <row r="58" spans="7:28" ht="28.5" customHeight="1" thickBot="1" x14ac:dyDescent="0.2">
      <c r="G58" s="455"/>
      <c r="H58" s="317" t="s">
        <v>116</v>
      </c>
      <c r="I58" s="318"/>
      <c r="J58" s="319"/>
      <c r="K58" s="113">
        <v>200</v>
      </c>
      <c r="L58" s="114">
        <f>SUM(S39:V39,X39:AA39)</f>
        <v>0</v>
      </c>
      <c r="M58" s="115">
        <f>K58*L58</f>
        <v>0</v>
      </c>
      <c r="N58" s="388" t="s">
        <v>65</v>
      </c>
      <c r="O58" s="388"/>
      <c r="P58" s="388"/>
      <c r="Q58" s="388"/>
      <c r="R58" s="388"/>
      <c r="S58" s="388"/>
      <c r="T58" s="388"/>
      <c r="U58" s="389"/>
      <c r="V58" s="106"/>
    </row>
    <row r="59" spans="7:28" ht="28.5" customHeight="1" thickBot="1" x14ac:dyDescent="0.2">
      <c r="G59" s="311" t="s">
        <v>32</v>
      </c>
      <c r="H59" s="312"/>
      <c r="I59" s="312"/>
      <c r="J59" s="313"/>
      <c r="K59" s="90"/>
      <c r="L59" s="91"/>
      <c r="M59" s="92">
        <f>SUM(M44:M58)</f>
        <v>0</v>
      </c>
      <c r="N59" s="382"/>
      <c r="O59" s="382"/>
      <c r="P59" s="382"/>
      <c r="Q59" s="382"/>
      <c r="R59" s="382"/>
      <c r="S59" s="382"/>
      <c r="T59" s="382"/>
      <c r="U59" s="383"/>
    </row>
  </sheetData>
  <sheetProtection sheet="1" objects="1" scenarios="1"/>
  <mergeCells count="49">
    <mergeCell ref="N57:U57"/>
    <mergeCell ref="H58:J58"/>
    <mergeCell ref="N58:U58"/>
    <mergeCell ref="G59:J59"/>
    <mergeCell ref="N59:U59"/>
    <mergeCell ref="H53:J53"/>
    <mergeCell ref="N53:U53"/>
    <mergeCell ref="G54:G58"/>
    <mergeCell ref="H54:J54"/>
    <mergeCell ref="N54:U54"/>
    <mergeCell ref="H55:J55"/>
    <mergeCell ref="N55:U55"/>
    <mergeCell ref="H56:J56"/>
    <mergeCell ref="G44:G53"/>
    <mergeCell ref="H44:J44"/>
    <mergeCell ref="N44:U44"/>
    <mergeCell ref="H45:J45"/>
    <mergeCell ref="N56:U56"/>
    <mergeCell ref="H57:J57"/>
    <mergeCell ref="H49:J49"/>
    <mergeCell ref="N49:U49"/>
    <mergeCell ref="N46:U46"/>
    <mergeCell ref="H47:J47"/>
    <mergeCell ref="N47:U47"/>
    <mergeCell ref="H48:J48"/>
    <mergeCell ref="N48:U48"/>
    <mergeCell ref="B1:AB1"/>
    <mergeCell ref="X2:AB2"/>
    <mergeCell ref="B4:B7"/>
    <mergeCell ref="C4:F6"/>
    <mergeCell ref="K6:N6"/>
    <mergeCell ref="O6:V6"/>
    <mergeCell ref="W6:AA6"/>
    <mergeCell ref="H52:J52"/>
    <mergeCell ref="N52:U52"/>
    <mergeCell ref="AC4:AC7"/>
    <mergeCell ref="G5:N5"/>
    <mergeCell ref="O5:AA5"/>
    <mergeCell ref="AB5:AB7"/>
    <mergeCell ref="G6:J6"/>
    <mergeCell ref="G4:AB4"/>
    <mergeCell ref="N45:U45"/>
    <mergeCell ref="G43:J43"/>
    <mergeCell ref="N43:U43"/>
    <mergeCell ref="H50:J50"/>
    <mergeCell ref="N50:U50"/>
    <mergeCell ref="H51:J51"/>
    <mergeCell ref="N51:U51"/>
    <mergeCell ref="H46:J46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AC8:AC39"/>
  </dataValidations>
  <pageMargins left="0.25" right="0.25" top="0.75" bottom="0.75" header="0.3" footer="0.3"/>
  <pageSetup paperSize="9" scale="4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9"/>
  <sheetViews>
    <sheetView showZeros="0" view="pageBreakPreview" zoomScale="70" zoomScaleNormal="100" zoomScaleSheetLayoutView="70" workbookViewId="0">
      <pane ySplit="7" topLeftCell="A8" activePane="bottomLeft" state="frozen"/>
      <selection activeCell="W44" sqref="W44:X58"/>
      <selection pane="bottomLeft" activeCell="V35" sqref="V35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8" width="8.125" bestFit="1" customWidth="1"/>
    <col min="9" max="9" width="8.125" customWidth="1"/>
    <col min="10" max="10" width="9.125" bestFit="1" customWidth="1"/>
    <col min="11" max="12" width="8.125" bestFit="1" customWidth="1"/>
    <col min="13" max="13" width="8.125" customWidth="1"/>
    <col min="14" max="14" width="9.125" bestFit="1" customWidth="1"/>
    <col min="15" max="27" width="9.125" customWidth="1"/>
    <col min="28" max="28" width="4.625" style="4" bestFit="1" customWidth="1"/>
  </cols>
  <sheetData>
    <row r="1" spans="2:29" ht="34.5" customHeight="1" thickBot="1" x14ac:dyDescent="0.2">
      <c r="B1" s="400" t="s">
        <v>33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2:29" ht="26.25" customHeight="1" thickBot="1" x14ac:dyDescent="0.2">
      <c r="B2" s="231" t="s">
        <v>104</v>
      </c>
      <c r="C2" s="232">
        <v>5</v>
      </c>
      <c r="D2" s="232" t="s">
        <v>0</v>
      </c>
      <c r="E2" s="232">
        <v>8</v>
      </c>
      <c r="F2" s="233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2</v>
      </c>
      <c r="X2" s="401">
        <f>【通常・臨時休園用４月】実施状況!X2</f>
        <v>0</v>
      </c>
      <c r="Y2" s="401"/>
      <c r="Z2" s="401"/>
      <c r="AA2" s="401"/>
      <c r="AB2" s="402"/>
    </row>
    <row r="3" spans="2:29" ht="7.5" customHeight="1" thickBot="1" x14ac:dyDescent="0.2"/>
    <row r="4" spans="2:29" ht="28.5" customHeight="1" thickBot="1" x14ac:dyDescent="0.2">
      <c r="B4" s="330" t="s">
        <v>3</v>
      </c>
      <c r="C4" s="333" t="s">
        <v>4</v>
      </c>
      <c r="D4" s="334"/>
      <c r="E4" s="334"/>
      <c r="F4" s="335"/>
      <c r="G4" s="403" t="s">
        <v>5</v>
      </c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1"/>
      <c r="AC4" s="342" t="s">
        <v>6</v>
      </c>
    </row>
    <row r="5" spans="2:29" ht="28.5" customHeight="1" x14ac:dyDescent="0.15">
      <c r="B5" s="331"/>
      <c r="C5" s="336"/>
      <c r="D5" s="337"/>
      <c r="E5" s="337"/>
      <c r="F5" s="338"/>
      <c r="G5" s="345" t="s">
        <v>7</v>
      </c>
      <c r="H5" s="346"/>
      <c r="I5" s="346"/>
      <c r="J5" s="346"/>
      <c r="K5" s="346"/>
      <c r="L5" s="346"/>
      <c r="M5" s="347"/>
      <c r="N5" s="348"/>
      <c r="O5" s="349" t="s">
        <v>8</v>
      </c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1"/>
      <c r="AB5" s="352" t="s">
        <v>51</v>
      </c>
      <c r="AC5" s="343"/>
    </row>
    <row r="6" spans="2:29" ht="28.5" customHeight="1" x14ac:dyDescent="0.15">
      <c r="B6" s="331"/>
      <c r="C6" s="336"/>
      <c r="D6" s="337"/>
      <c r="E6" s="337"/>
      <c r="F6" s="338"/>
      <c r="G6" s="355" t="s">
        <v>9</v>
      </c>
      <c r="H6" s="356"/>
      <c r="I6" s="356"/>
      <c r="J6" s="356"/>
      <c r="K6" s="356" t="s">
        <v>10</v>
      </c>
      <c r="L6" s="356"/>
      <c r="M6" s="357"/>
      <c r="N6" s="358"/>
      <c r="O6" s="359" t="s">
        <v>9</v>
      </c>
      <c r="P6" s="360"/>
      <c r="Q6" s="360"/>
      <c r="R6" s="360"/>
      <c r="S6" s="360"/>
      <c r="T6" s="360"/>
      <c r="U6" s="360"/>
      <c r="V6" s="361"/>
      <c r="W6" s="362" t="s">
        <v>11</v>
      </c>
      <c r="X6" s="360"/>
      <c r="Y6" s="360"/>
      <c r="Z6" s="360"/>
      <c r="AA6" s="363"/>
      <c r="AB6" s="353"/>
      <c r="AC6" s="343"/>
    </row>
    <row r="7" spans="2:29" ht="28.5" customHeight="1" thickBot="1" x14ac:dyDescent="0.2">
      <c r="B7" s="332"/>
      <c r="C7" s="6" t="s">
        <v>12</v>
      </c>
      <c r="D7" s="7" t="s">
        <v>13</v>
      </c>
      <c r="E7" s="8" t="s">
        <v>14</v>
      </c>
      <c r="F7" s="9" t="s">
        <v>15</v>
      </c>
      <c r="G7" s="10" t="s">
        <v>92</v>
      </c>
      <c r="H7" s="11" t="s">
        <v>34</v>
      </c>
      <c r="I7" s="11" t="s">
        <v>35</v>
      </c>
      <c r="J7" s="12" t="s">
        <v>36</v>
      </c>
      <c r="K7" s="13" t="s">
        <v>93</v>
      </c>
      <c r="L7" s="11" t="s">
        <v>37</v>
      </c>
      <c r="M7" s="11" t="s">
        <v>38</v>
      </c>
      <c r="N7" s="14" t="s">
        <v>39</v>
      </c>
      <c r="O7" s="15" t="s">
        <v>94</v>
      </c>
      <c r="P7" s="16" t="s">
        <v>40</v>
      </c>
      <c r="Q7" s="16" t="s">
        <v>41</v>
      </c>
      <c r="R7" s="16" t="s">
        <v>42</v>
      </c>
      <c r="S7" s="17" t="s">
        <v>43</v>
      </c>
      <c r="T7" s="16" t="s">
        <v>44</v>
      </c>
      <c r="U7" s="16" t="s">
        <v>45</v>
      </c>
      <c r="V7" s="18" t="s">
        <v>46</v>
      </c>
      <c r="W7" s="100" t="s">
        <v>95</v>
      </c>
      <c r="X7" s="17" t="s">
        <v>47</v>
      </c>
      <c r="Y7" s="16" t="s">
        <v>48</v>
      </c>
      <c r="Z7" s="16" t="s">
        <v>49</v>
      </c>
      <c r="AA7" s="19" t="s">
        <v>50</v>
      </c>
      <c r="AB7" s="354"/>
      <c r="AC7" s="344"/>
    </row>
    <row r="8" spans="2:29" ht="28.5" customHeight="1" thickTop="1" x14ac:dyDescent="0.15">
      <c r="B8" s="20">
        <v>1</v>
      </c>
      <c r="C8" s="245"/>
      <c r="D8" s="246"/>
      <c r="E8" s="247"/>
      <c r="F8" s="23">
        <f>SUM(C8:E8)</f>
        <v>0</v>
      </c>
      <c r="G8" s="254"/>
      <c r="H8" s="255"/>
      <c r="I8" s="255"/>
      <c r="J8" s="256"/>
      <c r="K8" s="257"/>
      <c r="L8" s="255"/>
      <c r="M8" s="255"/>
      <c r="N8" s="258"/>
      <c r="O8" s="259"/>
      <c r="P8" s="246"/>
      <c r="Q8" s="246"/>
      <c r="R8" s="246"/>
      <c r="S8" s="260"/>
      <c r="T8" s="246"/>
      <c r="U8" s="246"/>
      <c r="V8" s="247"/>
      <c r="W8" s="261"/>
      <c r="X8" s="260"/>
      <c r="Y8" s="246"/>
      <c r="Z8" s="246"/>
      <c r="AA8" s="262"/>
      <c r="AB8" s="30">
        <f t="shared" ref="AB8:AB39" si="0">SUM(G8:AA8)</f>
        <v>0</v>
      </c>
      <c r="AC8" s="31" t="str">
        <f t="shared" ref="AC8:AC39" si="1">IF(F8=AB8,"OK","NG")</f>
        <v>OK</v>
      </c>
    </row>
    <row r="9" spans="2:29" ht="28.5" customHeight="1" x14ac:dyDescent="0.15">
      <c r="B9" s="32">
        <v>2</v>
      </c>
      <c r="C9" s="248"/>
      <c r="D9" s="249"/>
      <c r="E9" s="250"/>
      <c r="F9" s="35">
        <f>SUM(C9:E9)</f>
        <v>0</v>
      </c>
      <c r="G9" s="263"/>
      <c r="H9" s="264"/>
      <c r="I9" s="264"/>
      <c r="J9" s="265"/>
      <c r="K9" s="266"/>
      <c r="L9" s="264"/>
      <c r="M9" s="264"/>
      <c r="N9" s="267"/>
      <c r="O9" s="268"/>
      <c r="P9" s="249"/>
      <c r="Q9" s="249"/>
      <c r="R9" s="249"/>
      <c r="S9" s="269"/>
      <c r="T9" s="249"/>
      <c r="U9" s="249"/>
      <c r="V9" s="250"/>
      <c r="W9" s="270"/>
      <c r="X9" s="269"/>
      <c r="Y9" s="249"/>
      <c r="Z9" s="249"/>
      <c r="AA9" s="271"/>
      <c r="AB9" s="42">
        <f t="shared" si="0"/>
        <v>0</v>
      </c>
      <c r="AC9" s="43" t="str">
        <f t="shared" si="1"/>
        <v>OK</v>
      </c>
    </row>
    <row r="10" spans="2:29" ht="28.5" customHeight="1" x14ac:dyDescent="0.15">
      <c r="B10" s="44">
        <v>3</v>
      </c>
      <c r="C10" s="251"/>
      <c r="D10" s="252"/>
      <c r="E10" s="253"/>
      <c r="F10" s="35">
        <f t="shared" ref="F10:F37" si="2">SUM(C10:E10)</f>
        <v>0</v>
      </c>
      <c r="G10" s="272"/>
      <c r="H10" s="273"/>
      <c r="I10" s="273"/>
      <c r="J10" s="274"/>
      <c r="K10" s="275"/>
      <c r="L10" s="273"/>
      <c r="M10" s="273"/>
      <c r="N10" s="276"/>
      <c r="O10" s="277"/>
      <c r="P10" s="278"/>
      <c r="Q10" s="279"/>
      <c r="R10" s="252"/>
      <c r="S10" s="280"/>
      <c r="T10" s="252"/>
      <c r="U10" s="252"/>
      <c r="V10" s="253"/>
      <c r="W10" s="281"/>
      <c r="X10" s="280"/>
      <c r="Y10" s="252"/>
      <c r="Z10" s="252"/>
      <c r="AA10" s="282"/>
      <c r="AB10" s="42">
        <f t="shared" si="0"/>
        <v>0</v>
      </c>
      <c r="AC10" s="43" t="str">
        <f t="shared" si="1"/>
        <v>OK</v>
      </c>
    </row>
    <row r="11" spans="2:29" ht="28.5" customHeight="1" x14ac:dyDescent="0.15">
      <c r="B11" s="32">
        <v>4</v>
      </c>
      <c r="C11" s="248"/>
      <c r="D11" s="249"/>
      <c r="E11" s="250"/>
      <c r="F11" s="35">
        <f t="shared" si="2"/>
        <v>0</v>
      </c>
      <c r="G11" s="263"/>
      <c r="H11" s="264"/>
      <c r="I11" s="264"/>
      <c r="J11" s="265"/>
      <c r="K11" s="266"/>
      <c r="L11" s="264"/>
      <c r="M11" s="264"/>
      <c r="N11" s="267"/>
      <c r="O11" s="268"/>
      <c r="P11" s="249"/>
      <c r="Q11" s="283"/>
      <c r="R11" s="249"/>
      <c r="S11" s="269"/>
      <c r="T11" s="249"/>
      <c r="U11" s="249"/>
      <c r="V11" s="250"/>
      <c r="W11" s="270"/>
      <c r="X11" s="269"/>
      <c r="Y11" s="249"/>
      <c r="Z11" s="249"/>
      <c r="AA11" s="271"/>
      <c r="AB11" s="42">
        <f t="shared" si="0"/>
        <v>0</v>
      </c>
      <c r="AC11" s="43" t="str">
        <f t="shared" si="1"/>
        <v>OK</v>
      </c>
    </row>
    <row r="12" spans="2:29" ht="28.5" customHeight="1" x14ac:dyDescent="0.15">
      <c r="B12" s="32">
        <v>5</v>
      </c>
      <c r="C12" s="248"/>
      <c r="D12" s="249"/>
      <c r="E12" s="250"/>
      <c r="F12" s="35">
        <f t="shared" si="2"/>
        <v>0</v>
      </c>
      <c r="G12" s="263"/>
      <c r="H12" s="264"/>
      <c r="I12" s="264"/>
      <c r="J12" s="265"/>
      <c r="K12" s="266"/>
      <c r="L12" s="264"/>
      <c r="M12" s="264"/>
      <c r="N12" s="267"/>
      <c r="O12" s="268"/>
      <c r="P12" s="249"/>
      <c r="Q12" s="283"/>
      <c r="R12" s="249"/>
      <c r="S12" s="269"/>
      <c r="T12" s="249"/>
      <c r="U12" s="249"/>
      <c r="V12" s="250"/>
      <c r="W12" s="270"/>
      <c r="X12" s="269"/>
      <c r="Y12" s="249"/>
      <c r="Z12" s="249"/>
      <c r="AA12" s="271"/>
      <c r="AB12" s="42">
        <f t="shared" si="0"/>
        <v>0</v>
      </c>
      <c r="AC12" s="43" t="str">
        <f t="shared" si="1"/>
        <v>OK</v>
      </c>
    </row>
    <row r="13" spans="2:29" ht="28.5" customHeight="1" x14ac:dyDescent="0.15">
      <c r="B13" s="32">
        <v>6</v>
      </c>
      <c r="C13" s="248"/>
      <c r="D13" s="249"/>
      <c r="E13" s="250"/>
      <c r="F13" s="35">
        <f t="shared" si="2"/>
        <v>0</v>
      </c>
      <c r="G13" s="263"/>
      <c r="H13" s="264"/>
      <c r="I13" s="264"/>
      <c r="J13" s="265"/>
      <c r="K13" s="266"/>
      <c r="L13" s="264"/>
      <c r="M13" s="264"/>
      <c r="N13" s="267"/>
      <c r="O13" s="268"/>
      <c r="P13" s="249"/>
      <c r="Q13" s="283"/>
      <c r="R13" s="249"/>
      <c r="S13" s="269"/>
      <c r="T13" s="249"/>
      <c r="U13" s="249"/>
      <c r="V13" s="250"/>
      <c r="W13" s="270"/>
      <c r="X13" s="269"/>
      <c r="Y13" s="249"/>
      <c r="Z13" s="249"/>
      <c r="AA13" s="271"/>
      <c r="AB13" s="42">
        <f t="shared" si="0"/>
        <v>0</v>
      </c>
      <c r="AC13" s="43" t="str">
        <f t="shared" si="1"/>
        <v>OK</v>
      </c>
    </row>
    <row r="14" spans="2:29" ht="28.5" customHeight="1" x14ac:dyDescent="0.15">
      <c r="B14" s="32">
        <v>7</v>
      </c>
      <c r="C14" s="248"/>
      <c r="D14" s="249"/>
      <c r="E14" s="250"/>
      <c r="F14" s="35">
        <f t="shared" si="2"/>
        <v>0</v>
      </c>
      <c r="G14" s="263"/>
      <c r="H14" s="264"/>
      <c r="I14" s="264"/>
      <c r="J14" s="265"/>
      <c r="K14" s="266"/>
      <c r="L14" s="264"/>
      <c r="M14" s="264"/>
      <c r="N14" s="267"/>
      <c r="O14" s="268"/>
      <c r="P14" s="249"/>
      <c r="Q14" s="283"/>
      <c r="R14" s="249"/>
      <c r="S14" s="269"/>
      <c r="T14" s="249"/>
      <c r="U14" s="249"/>
      <c r="V14" s="250"/>
      <c r="W14" s="270"/>
      <c r="X14" s="269"/>
      <c r="Y14" s="249"/>
      <c r="Z14" s="249"/>
      <c r="AA14" s="271"/>
      <c r="AB14" s="42">
        <f t="shared" si="0"/>
        <v>0</v>
      </c>
      <c r="AC14" s="43" t="str">
        <f t="shared" si="1"/>
        <v>OK</v>
      </c>
    </row>
    <row r="15" spans="2:29" ht="28.5" customHeight="1" x14ac:dyDescent="0.15">
      <c r="B15" s="32">
        <v>8</v>
      </c>
      <c r="C15" s="248"/>
      <c r="D15" s="249"/>
      <c r="E15" s="250"/>
      <c r="F15" s="35">
        <f t="shared" si="2"/>
        <v>0</v>
      </c>
      <c r="G15" s="263"/>
      <c r="H15" s="264"/>
      <c r="I15" s="264"/>
      <c r="J15" s="265"/>
      <c r="K15" s="266"/>
      <c r="L15" s="264"/>
      <c r="M15" s="264"/>
      <c r="N15" s="267"/>
      <c r="O15" s="268"/>
      <c r="P15" s="249"/>
      <c r="Q15" s="283"/>
      <c r="R15" s="249"/>
      <c r="S15" s="269"/>
      <c r="T15" s="249"/>
      <c r="U15" s="249"/>
      <c r="V15" s="250"/>
      <c r="W15" s="270"/>
      <c r="X15" s="269"/>
      <c r="Y15" s="249"/>
      <c r="Z15" s="249"/>
      <c r="AA15" s="271"/>
      <c r="AB15" s="42">
        <f t="shared" si="0"/>
        <v>0</v>
      </c>
      <c r="AC15" s="43" t="str">
        <f t="shared" si="1"/>
        <v>OK</v>
      </c>
    </row>
    <row r="16" spans="2:29" ht="28.5" customHeight="1" x14ac:dyDescent="0.15">
      <c r="B16" s="32">
        <v>9</v>
      </c>
      <c r="C16" s="248"/>
      <c r="D16" s="249"/>
      <c r="E16" s="250"/>
      <c r="F16" s="35">
        <f t="shared" si="2"/>
        <v>0</v>
      </c>
      <c r="G16" s="263"/>
      <c r="H16" s="264"/>
      <c r="I16" s="264"/>
      <c r="J16" s="265"/>
      <c r="K16" s="266"/>
      <c r="L16" s="264"/>
      <c r="M16" s="264"/>
      <c r="N16" s="267"/>
      <c r="O16" s="268"/>
      <c r="P16" s="249"/>
      <c r="Q16" s="283"/>
      <c r="R16" s="249"/>
      <c r="S16" s="269"/>
      <c r="T16" s="249"/>
      <c r="U16" s="249"/>
      <c r="V16" s="250"/>
      <c r="W16" s="270"/>
      <c r="X16" s="269"/>
      <c r="Y16" s="249"/>
      <c r="Z16" s="249"/>
      <c r="AA16" s="271"/>
      <c r="AB16" s="42">
        <f t="shared" si="0"/>
        <v>0</v>
      </c>
      <c r="AC16" s="43" t="str">
        <f t="shared" si="1"/>
        <v>OK</v>
      </c>
    </row>
    <row r="17" spans="2:29" ht="28.5" customHeight="1" x14ac:dyDescent="0.15">
      <c r="B17" s="32">
        <v>10</v>
      </c>
      <c r="C17" s="248"/>
      <c r="D17" s="249"/>
      <c r="E17" s="250"/>
      <c r="F17" s="35">
        <f t="shared" si="2"/>
        <v>0</v>
      </c>
      <c r="G17" s="263"/>
      <c r="H17" s="264"/>
      <c r="I17" s="264"/>
      <c r="J17" s="265"/>
      <c r="K17" s="266"/>
      <c r="L17" s="264"/>
      <c r="M17" s="264"/>
      <c r="N17" s="267"/>
      <c r="O17" s="268"/>
      <c r="P17" s="249"/>
      <c r="Q17" s="283"/>
      <c r="R17" s="249"/>
      <c r="S17" s="269"/>
      <c r="T17" s="249"/>
      <c r="U17" s="249"/>
      <c r="V17" s="250"/>
      <c r="W17" s="270"/>
      <c r="X17" s="269"/>
      <c r="Y17" s="249"/>
      <c r="Z17" s="249"/>
      <c r="AA17" s="271"/>
      <c r="AB17" s="42">
        <f t="shared" si="0"/>
        <v>0</v>
      </c>
      <c r="AC17" s="43" t="str">
        <f t="shared" si="1"/>
        <v>OK</v>
      </c>
    </row>
    <row r="18" spans="2:29" ht="28.5" customHeight="1" x14ac:dyDescent="0.15">
      <c r="B18" s="32">
        <v>11</v>
      </c>
      <c r="C18" s="248"/>
      <c r="D18" s="249"/>
      <c r="E18" s="250"/>
      <c r="F18" s="35">
        <f t="shared" si="2"/>
        <v>0</v>
      </c>
      <c r="G18" s="263"/>
      <c r="H18" s="264"/>
      <c r="I18" s="264"/>
      <c r="J18" s="265"/>
      <c r="K18" s="266"/>
      <c r="L18" s="264"/>
      <c r="M18" s="264"/>
      <c r="N18" s="267"/>
      <c r="O18" s="268"/>
      <c r="P18" s="249"/>
      <c r="Q18" s="283"/>
      <c r="R18" s="249"/>
      <c r="S18" s="269"/>
      <c r="T18" s="249"/>
      <c r="U18" s="249"/>
      <c r="V18" s="250"/>
      <c r="W18" s="270"/>
      <c r="X18" s="269"/>
      <c r="Y18" s="249"/>
      <c r="Z18" s="249"/>
      <c r="AA18" s="271"/>
      <c r="AB18" s="42">
        <f t="shared" si="0"/>
        <v>0</v>
      </c>
      <c r="AC18" s="43" t="str">
        <f t="shared" si="1"/>
        <v>OK</v>
      </c>
    </row>
    <row r="19" spans="2:29" ht="28.5" customHeight="1" x14ac:dyDescent="0.15">
      <c r="B19" s="32">
        <v>12</v>
      </c>
      <c r="C19" s="248"/>
      <c r="D19" s="249"/>
      <c r="E19" s="250"/>
      <c r="F19" s="35">
        <f t="shared" si="2"/>
        <v>0</v>
      </c>
      <c r="G19" s="263"/>
      <c r="H19" s="264"/>
      <c r="I19" s="264"/>
      <c r="J19" s="265"/>
      <c r="K19" s="266"/>
      <c r="L19" s="264"/>
      <c r="M19" s="264"/>
      <c r="N19" s="267"/>
      <c r="O19" s="268"/>
      <c r="P19" s="249"/>
      <c r="Q19" s="283"/>
      <c r="R19" s="249"/>
      <c r="S19" s="269"/>
      <c r="T19" s="249"/>
      <c r="U19" s="249"/>
      <c r="V19" s="250"/>
      <c r="W19" s="270"/>
      <c r="X19" s="269"/>
      <c r="Y19" s="249"/>
      <c r="Z19" s="249"/>
      <c r="AA19" s="271"/>
      <c r="AB19" s="42">
        <f t="shared" si="0"/>
        <v>0</v>
      </c>
      <c r="AC19" s="43" t="str">
        <f t="shared" si="1"/>
        <v>OK</v>
      </c>
    </row>
    <row r="20" spans="2:29" ht="28.5" customHeight="1" x14ac:dyDescent="0.15">
      <c r="B20" s="32">
        <v>13</v>
      </c>
      <c r="C20" s="248"/>
      <c r="D20" s="249"/>
      <c r="E20" s="250"/>
      <c r="F20" s="35">
        <f t="shared" si="2"/>
        <v>0</v>
      </c>
      <c r="G20" s="263"/>
      <c r="H20" s="264"/>
      <c r="I20" s="264"/>
      <c r="J20" s="265"/>
      <c r="K20" s="266"/>
      <c r="L20" s="264"/>
      <c r="M20" s="264"/>
      <c r="N20" s="267"/>
      <c r="O20" s="268"/>
      <c r="P20" s="249"/>
      <c r="Q20" s="283"/>
      <c r="R20" s="249"/>
      <c r="S20" s="269"/>
      <c r="T20" s="249"/>
      <c r="U20" s="249"/>
      <c r="V20" s="250"/>
      <c r="W20" s="270"/>
      <c r="X20" s="269"/>
      <c r="Y20" s="249"/>
      <c r="Z20" s="249"/>
      <c r="AA20" s="271"/>
      <c r="AB20" s="42">
        <f t="shared" si="0"/>
        <v>0</v>
      </c>
      <c r="AC20" s="43" t="str">
        <f t="shared" si="1"/>
        <v>OK</v>
      </c>
    </row>
    <row r="21" spans="2:29" ht="28.5" customHeight="1" x14ac:dyDescent="0.15">
      <c r="B21" s="32">
        <v>14</v>
      </c>
      <c r="C21" s="248"/>
      <c r="D21" s="249"/>
      <c r="E21" s="250"/>
      <c r="F21" s="35">
        <f t="shared" si="2"/>
        <v>0</v>
      </c>
      <c r="G21" s="263"/>
      <c r="H21" s="264"/>
      <c r="I21" s="264"/>
      <c r="J21" s="265"/>
      <c r="K21" s="266"/>
      <c r="L21" s="264"/>
      <c r="M21" s="264"/>
      <c r="N21" s="267"/>
      <c r="O21" s="268"/>
      <c r="P21" s="249"/>
      <c r="Q21" s="283"/>
      <c r="R21" s="249"/>
      <c r="S21" s="269"/>
      <c r="T21" s="249"/>
      <c r="U21" s="249"/>
      <c r="V21" s="250"/>
      <c r="W21" s="270"/>
      <c r="X21" s="269"/>
      <c r="Y21" s="249"/>
      <c r="Z21" s="249"/>
      <c r="AA21" s="271"/>
      <c r="AB21" s="42">
        <f t="shared" si="0"/>
        <v>0</v>
      </c>
      <c r="AC21" s="43" t="str">
        <f t="shared" si="1"/>
        <v>OK</v>
      </c>
    </row>
    <row r="22" spans="2:29" ht="28.5" customHeight="1" x14ac:dyDescent="0.15">
      <c r="B22" s="32">
        <v>15</v>
      </c>
      <c r="C22" s="248"/>
      <c r="D22" s="249"/>
      <c r="E22" s="250"/>
      <c r="F22" s="35">
        <f t="shared" si="2"/>
        <v>0</v>
      </c>
      <c r="G22" s="263"/>
      <c r="H22" s="264"/>
      <c r="I22" s="264"/>
      <c r="J22" s="265"/>
      <c r="K22" s="266"/>
      <c r="L22" s="264"/>
      <c r="M22" s="264"/>
      <c r="N22" s="267"/>
      <c r="O22" s="268"/>
      <c r="P22" s="249"/>
      <c r="Q22" s="249"/>
      <c r="R22" s="249"/>
      <c r="S22" s="269"/>
      <c r="T22" s="249"/>
      <c r="U22" s="249"/>
      <c r="V22" s="250"/>
      <c r="W22" s="270"/>
      <c r="X22" s="269"/>
      <c r="Y22" s="249"/>
      <c r="Z22" s="249"/>
      <c r="AA22" s="271"/>
      <c r="AB22" s="42">
        <f t="shared" si="0"/>
        <v>0</v>
      </c>
      <c r="AC22" s="43" t="str">
        <f t="shared" si="1"/>
        <v>OK</v>
      </c>
    </row>
    <row r="23" spans="2:29" ht="28.5" customHeight="1" x14ac:dyDescent="0.15">
      <c r="B23" s="32">
        <v>16</v>
      </c>
      <c r="C23" s="248"/>
      <c r="D23" s="249"/>
      <c r="E23" s="250"/>
      <c r="F23" s="35">
        <f t="shared" si="2"/>
        <v>0</v>
      </c>
      <c r="G23" s="263"/>
      <c r="H23" s="264"/>
      <c r="I23" s="264"/>
      <c r="J23" s="265"/>
      <c r="K23" s="266"/>
      <c r="L23" s="264"/>
      <c r="M23" s="264"/>
      <c r="N23" s="267"/>
      <c r="O23" s="268"/>
      <c r="P23" s="249"/>
      <c r="Q23" s="249"/>
      <c r="R23" s="249"/>
      <c r="S23" s="269"/>
      <c r="T23" s="249"/>
      <c r="U23" s="249"/>
      <c r="V23" s="250"/>
      <c r="W23" s="270"/>
      <c r="X23" s="269"/>
      <c r="Y23" s="249"/>
      <c r="Z23" s="249"/>
      <c r="AA23" s="271"/>
      <c r="AB23" s="42">
        <f t="shared" si="0"/>
        <v>0</v>
      </c>
      <c r="AC23" s="43" t="str">
        <f t="shared" si="1"/>
        <v>OK</v>
      </c>
    </row>
    <row r="24" spans="2:29" ht="28.5" customHeight="1" x14ac:dyDescent="0.15">
      <c r="B24" s="32">
        <v>17</v>
      </c>
      <c r="C24" s="248"/>
      <c r="D24" s="249"/>
      <c r="E24" s="250"/>
      <c r="F24" s="35">
        <f t="shared" si="2"/>
        <v>0</v>
      </c>
      <c r="G24" s="263"/>
      <c r="H24" s="264"/>
      <c r="I24" s="264"/>
      <c r="J24" s="265"/>
      <c r="K24" s="266"/>
      <c r="L24" s="264"/>
      <c r="M24" s="264"/>
      <c r="N24" s="267"/>
      <c r="O24" s="268"/>
      <c r="P24" s="249"/>
      <c r="Q24" s="249"/>
      <c r="R24" s="249"/>
      <c r="S24" s="269"/>
      <c r="T24" s="249"/>
      <c r="U24" s="249"/>
      <c r="V24" s="250"/>
      <c r="W24" s="270"/>
      <c r="X24" s="269"/>
      <c r="Y24" s="249"/>
      <c r="Z24" s="249"/>
      <c r="AA24" s="271"/>
      <c r="AB24" s="42">
        <f t="shared" si="0"/>
        <v>0</v>
      </c>
      <c r="AC24" s="43" t="str">
        <f t="shared" si="1"/>
        <v>OK</v>
      </c>
    </row>
    <row r="25" spans="2:29" ht="28.5" customHeight="1" x14ac:dyDescent="0.15">
      <c r="B25" s="32">
        <v>18</v>
      </c>
      <c r="C25" s="248"/>
      <c r="D25" s="249"/>
      <c r="E25" s="250"/>
      <c r="F25" s="35">
        <f t="shared" si="2"/>
        <v>0</v>
      </c>
      <c r="G25" s="263"/>
      <c r="H25" s="264"/>
      <c r="I25" s="264"/>
      <c r="J25" s="265"/>
      <c r="K25" s="266"/>
      <c r="L25" s="264"/>
      <c r="M25" s="264"/>
      <c r="N25" s="267"/>
      <c r="O25" s="268"/>
      <c r="P25" s="249"/>
      <c r="Q25" s="249"/>
      <c r="R25" s="249"/>
      <c r="S25" s="269"/>
      <c r="T25" s="249"/>
      <c r="U25" s="249"/>
      <c r="V25" s="250"/>
      <c r="W25" s="270"/>
      <c r="X25" s="269"/>
      <c r="Y25" s="249"/>
      <c r="Z25" s="249"/>
      <c r="AA25" s="271"/>
      <c r="AB25" s="42">
        <f t="shared" si="0"/>
        <v>0</v>
      </c>
      <c r="AC25" s="43" t="str">
        <f t="shared" si="1"/>
        <v>OK</v>
      </c>
    </row>
    <row r="26" spans="2:29" ht="28.5" customHeight="1" x14ac:dyDescent="0.15">
      <c r="B26" s="32">
        <v>19</v>
      </c>
      <c r="C26" s="248"/>
      <c r="D26" s="249"/>
      <c r="E26" s="250"/>
      <c r="F26" s="35">
        <f t="shared" si="2"/>
        <v>0</v>
      </c>
      <c r="G26" s="263"/>
      <c r="H26" s="264"/>
      <c r="I26" s="264"/>
      <c r="J26" s="265"/>
      <c r="K26" s="266"/>
      <c r="L26" s="264"/>
      <c r="M26" s="264"/>
      <c r="N26" s="267"/>
      <c r="O26" s="268"/>
      <c r="P26" s="249"/>
      <c r="Q26" s="249"/>
      <c r="R26" s="249"/>
      <c r="S26" s="269"/>
      <c r="T26" s="249"/>
      <c r="U26" s="249"/>
      <c r="V26" s="250"/>
      <c r="W26" s="270"/>
      <c r="X26" s="269"/>
      <c r="Y26" s="249"/>
      <c r="Z26" s="249"/>
      <c r="AA26" s="271"/>
      <c r="AB26" s="42">
        <f t="shared" si="0"/>
        <v>0</v>
      </c>
      <c r="AC26" s="43" t="str">
        <f t="shared" si="1"/>
        <v>OK</v>
      </c>
    </row>
    <row r="27" spans="2:29" ht="28.5" customHeight="1" x14ac:dyDescent="0.15">
      <c r="B27" s="32">
        <v>20</v>
      </c>
      <c r="C27" s="248"/>
      <c r="D27" s="249"/>
      <c r="E27" s="250"/>
      <c r="F27" s="35">
        <f t="shared" si="2"/>
        <v>0</v>
      </c>
      <c r="G27" s="263"/>
      <c r="H27" s="264"/>
      <c r="I27" s="264"/>
      <c r="J27" s="265"/>
      <c r="K27" s="266"/>
      <c r="L27" s="264"/>
      <c r="M27" s="264"/>
      <c r="N27" s="267"/>
      <c r="O27" s="268"/>
      <c r="P27" s="249"/>
      <c r="Q27" s="249"/>
      <c r="R27" s="249"/>
      <c r="S27" s="269"/>
      <c r="T27" s="249"/>
      <c r="U27" s="249"/>
      <c r="V27" s="250"/>
      <c r="W27" s="270"/>
      <c r="X27" s="269"/>
      <c r="Y27" s="249"/>
      <c r="Z27" s="249"/>
      <c r="AA27" s="271"/>
      <c r="AB27" s="42">
        <f t="shared" si="0"/>
        <v>0</v>
      </c>
      <c r="AC27" s="43" t="str">
        <f t="shared" si="1"/>
        <v>OK</v>
      </c>
    </row>
    <row r="28" spans="2:29" ht="28.5" customHeight="1" x14ac:dyDescent="0.15">
      <c r="B28" s="32">
        <v>21</v>
      </c>
      <c r="C28" s="248"/>
      <c r="D28" s="249"/>
      <c r="E28" s="250"/>
      <c r="F28" s="35">
        <f t="shared" si="2"/>
        <v>0</v>
      </c>
      <c r="G28" s="263"/>
      <c r="H28" s="264"/>
      <c r="I28" s="264"/>
      <c r="J28" s="265"/>
      <c r="K28" s="266"/>
      <c r="L28" s="264"/>
      <c r="M28" s="264"/>
      <c r="N28" s="267"/>
      <c r="O28" s="268"/>
      <c r="P28" s="249"/>
      <c r="Q28" s="249"/>
      <c r="R28" s="249"/>
      <c r="S28" s="269"/>
      <c r="T28" s="249"/>
      <c r="U28" s="249"/>
      <c r="V28" s="250"/>
      <c r="W28" s="270"/>
      <c r="X28" s="269"/>
      <c r="Y28" s="249"/>
      <c r="Z28" s="249"/>
      <c r="AA28" s="271"/>
      <c r="AB28" s="42">
        <f t="shared" si="0"/>
        <v>0</v>
      </c>
      <c r="AC28" s="43" t="str">
        <f t="shared" si="1"/>
        <v>OK</v>
      </c>
    </row>
    <row r="29" spans="2:29" ht="28.5" customHeight="1" x14ac:dyDescent="0.15">
      <c r="B29" s="32">
        <v>22</v>
      </c>
      <c r="C29" s="248"/>
      <c r="D29" s="249"/>
      <c r="E29" s="250"/>
      <c r="F29" s="35">
        <f t="shared" si="2"/>
        <v>0</v>
      </c>
      <c r="G29" s="263"/>
      <c r="H29" s="264"/>
      <c r="I29" s="264"/>
      <c r="J29" s="265"/>
      <c r="K29" s="266"/>
      <c r="L29" s="264"/>
      <c r="M29" s="264"/>
      <c r="N29" s="267"/>
      <c r="O29" s="268"/>
      <c r="P29" s="249"/>
      <c r="Q29" s="249"/>
      <c r="R29" s="249"/>
      <c r="S29" s="269"/>
      <c r="T29" s="249"/>
      <c r="U29" s="249"/>
      <c r="V29" s="250"/>
      <c r="W29" s="270"/>
      <c r="X29" s="269"/>
      <c r="Y29" s="249"/>
      <c r="Z29" s="249"/>
      <c r="AA29" s="271"/>
      <c r="AB29" s="42">
        <f t="shared" si="0"/>
        <v>0</v>
      </c>
      <c r="AC29" s="43" t="str">
        <f t="shared" si="1"/>
        <v>OK</v>
      </c>
    </row>
    <row r="30" spans="2:29" ht="28.5" customHeight="1" x14ac:dyDescent="0.15">
      <c r="B30" s="32">
        <v>23</v>
      </c>
      <c r="C30" s="248"/>
      <c r="D30" s="249"/>
      <c r="E30" s="250"/>
      <c r="F30" s="35">
        <f t="shared" si="2"/>
        <v>0</v>
      </c>
      <c r="G30" s="263"/>
      <c r="H30" s="264"/>
      <c r="I30" s="264"/>
      <c r="J30" s="265"/>
      <c r="K30" s="266"/>
      <c r="L30" s="264"/>
      <c r="M30" s="264"/>
      <c r="N30" s="267"/>
      <c r="O30" s="268"/>
      <c r="P30" s="249"/>
      <c r="Q30" s="249"/>
      <c r="R30" s="249"/>
      <c r="S30" s="269"/>
      <c r="T30" s="249"/>
      <c r="U30" s="249"/>
      <c r="V30" s="250"/>
      <c r="W30" s="270"/>
      <c r="X30" s="269"/>
      <c r="Y30" s="249"/>
      <c r="Z30" s="249"/>
      <c r="AA30" s="271"/>
      <c r="AB30" s="42">
        <f t="shared" si="0"/>
        <v>0</v>
      </c>
      <c r="AC30" s="43" t="str">
        <f t="shared" si="1"/>
        <v>OK</v>
      </c>
    </row>
    <row r="31" spans="2:29" ht="28.5" customHeight="1" x14ac:dyDescent="0.15">
      <c r="B31" s="32">
        <v>24</v>
      </c>
      <c r="C31" s="248"/>
      <c r="D31" s="249"/>
      <c r="E31" s="250"/>
      <c r="F31" s="35">
        <f t="shared" si="2"/>
        <v>0</v>
      </c>
      <c r="G31" s="263"/>
      <c r="H31" s="264"/>
      <c r="I31" s="264"/>
      <c r="J31" s="265"/>
      <c r="K31" s="266"/>
      <c r="L31" s="264"/>
      <c r="M31" s="264"/>
      <c r="N31" s="267"/>
      <c r="O31" s="268"/>
      <c r="P31" s="249"/>
      <c r="Q31" s="249"/>
      <c r="R31" s="249"/>
      <c r="S31" s="269"/>
      <c r="T31" s="249"/>
      <c r="U31" s="249"/>
      <c r="V31" s="250"/>
      <c r="W31" s="270"/>
      <c r="X31" s="269"/>
      <c r="Y31" s="249"/>
      <c r="Z31" s="249"/>
      <c r="AA31" s="271"/>
      <c r="AB31" s="42">
        <f t="shared" si="0"/>
        <v>0</v>
      </c>
      <c r="AC31" s="43" t="str">
        <f t="shared" si="1"/>
        <v>OK</v>
      </c>
    </row>
    <row r="32" spans="2:29" ht="28.5" customHeight="1" x14ac:dyDescent="0.15">
      <c r="B32" s="32">
        <v>25</v>
      </c>
      <c r="C32" s="248"/>
      <c r="D32" s="249"/>
      <c r="E32" s="250"/>
      <c r="F32" s="35">
        <f t="shared" si="2"/>
        <v>0</v>
      </c>
      <c r="G32" s="263"/>
      <c r="H32" s="264"/>
      <c r="I32" s="264"/>
      <c r="J32" s="265"/>
      <c r="K32" s="266"/>
      <c r="L32" s="264"/>
      <c r="M32" s="264"/>
      <c r="N32" s="267"/>
      <c r="O32" s="268"/>
      <c r="P32" s="249"/>
      <c r="Q32" s="249"/>
      <c r="R32" s="249"/>
      <c r="S32" s="269"/>
      <c r="T32" s="249"/>
      <c r="U32" s="249"/>
      <c r="V32" s="250"/>
      <c r="W32" s="270"/>
      <c r="X32" s="269"/>
      <c r="Y32" s="249"/>
      <c r="Z32" s="249"/>
      <c r="AA32" s="271"/>
      <c r="AB32" s="42">
        <f t="shared" si="0"/>
        <v>0</v>
      </c>
      <c r="AC32" s="43" t="str">
        <f t="shared" si="1"/>
        <v>OK</v>
      </c>
    </row>
    <row r="33" spans="2:29" ht="28.5" customHeight="1" x14ac:dyDescent="0.15">
      <c r="B33" s="32">
        <v>26</v>
      </c>
      <c r="C33" s="248"/>
      <c r="D33" s="249"/>
      <c r="E33" s="250"/>
      <c r="F33" s="35">
        <f t="shared" si="2"/>
        <v>0</v>
      </c>
      <c r="G33" s="263"/>
      <c r="H33" s="264"/>
      <c r="I33" s="264"/>
      <c r="J33" s="265"/>
      <c r="K33" s="266"/>
      <c r="L33" s="264"/>
      <c r="M33" s="264"/>
      <c r="N33" s="267"/>
      <c r="O33" s="268"/>
      <c r="P33" s="249"/>
      <c r="Q33" s="249"/>
      <c r="R33" s="249"/>
      <c r="S33" s="269"/>
      <c r="T33" s="249"/>
      <c r="U33" s="249"/>
      <c r="V33" s="250"/>
      <c r="W33" s="270"/>
      <c r="X33" s="269"/>
      <c r="Y33" s="249"/>
      <c r="Z33" s="249"/>
      <c r="AA33" s="271"/>
      <c r="AB33" s="42">
        <f t="shared" si="0"/>
        <v>0</v>
      </c>
      <c r="AC33" s="43" t="str">
        <f t="shared" si="1"/>
        <v>OK</v>
      </c>
    </row>
    <row r="34" spans="2:29" ht="28.5" customHeight="1" x14ac:dyDescent="0.15">
      <c r="B34" s="32">
        <v>27</v>
      </c>
      <c r="C34" s="248"/>
      <c r="D34" s="249"/>
      <c r="E34" s="250"/>
      <c r="F34" s="35">
        <f t="shared" si="2"/>
        <v>0</v>
      </c>
      <c r="G34" s="263"/>
      <c r="H34" s="264"/>
      <c r="I34" s="264"/>
      <c r="J34" s="265"/>
      <c r="K34" s="266"/>
      <c r="L34" s="264"/>
      <c r="M34" s="264"/>
      <c r="N34" s="267"/>
      <c r="O34" s="268"/>
      <c r="P34" s="249"/>
      <c r="Q34" s="249"/>
      <c r="R34" s="249"/>
      <c r="S34" s="269"/>
      <c r="T34" s="249"/>
      <c r="U34" s="249"/>
      <c r="V34" s="250"/>
      <c r="W34" s="270"/>
      <c r="X34" s="269"/>
      <c r="Y34" s="249"/>
      <c r="Z34" s="249"/>
      <c r="AA34" s="271"/>
      <c r="AB34" s="42">
        <f t="shared" si="0"/>
        <v>0</v>
      </c>
      <c r="AC34" s="43" t="str">
        <f t="shared" si="1"/>
        <v>OK</v>
      </c>
    </row>
    <row r="35" spans="2:29" ht="28.5" customHeight="1" x14ac:dyDescent="0.15">
      <c r="B35" s="32">
        <v>28</v>
      </c>
      <c r="C35" s="248"/>
      <c r="D35" s="249"/>
      <c r="E35" s="250"/>
      <c r="F35" s="35">
        <f t="shared" si="2"/>
        <v>0</v>
      </c>
      <c r="G35" s="263"/>
      <c r="H35" s="264"/>
      <c r="I35" s="264"/>
      <c r="J35" s="265"/>
      <c r="K35" s="266"/>
      <c r="L35" s="264"/>
      <c r="M35" s="264"/>
      <c r="N35" s="267"/>
      <c r="O35" s="268"/>
      <c r="P35" s="249"/>
      <c r="Q35" s="249"/>
      <c r="R35" s="249"/>
      <c r="S35" s="269"/>
      <c r="T35" s="249"/>
      <c r="U35" s="249"/>
      <c r="V35" s="250"/>
      <c r="W35" s="270"/>
      <c r="X35" s="269"/>
      <c r="Y35" s="249"/>
      <c r="Z35" s="249"/>
      <c r="AA35" s="271"/>
      <c r="AB35" s="42">
        <f t="shared" si="0"/>
        <v>0</v>
      </c>
      <c r="AC35" s="43" t="str">
        <f t="shared" si="1"/>
        <v>OK</v>
      </c>
    </row>
    <row r="36" spans="2:29" ht="28.5" customHeight="1" x14ac:dyDescent="0.15">
      <c r="B36" s="32">
        <v>29</v>
      </c>
      <c r="C36" s="248"/>
      <c r="D36" s="249"/>
      <c r="E36" s="250"/>
      <c r="F36" s="35">
        <f t="shared" si="2"/>
        <v>0</v>
      </c>
      <c r="G36" s="263"/>
      <c r="H36" s="264"/>
      <c r="I36" s="264"/>
      <c r="J36" s="265"/>
      <c r="K36" s="266"/>
      <c r="L36" s="264"/>
      <c r="M36" s="264"/>
      <c r="N36" s="267"/>
      <c r="O36" s="268"/>
      <c r="P36" s="249"/>
      <c r="Q36" s="283"/>
      <c r="R36" s="249"/>
      <c r="S36" s="269"/>
      <c r="T36" s="249"/>
      <c r="U36" s="249"/>
      <c r="V36" s="250"/>
      <c r="W36" s="270"/>
      <c r="X36" s="269"/>
      <c r="Y36" s="249"/>
      <c r="Z36" s="249"/>
      <c r="AA36" s="271"/>
      <c r="AB36" s="42">
        <f t="shared" si="0"/>
        <v>0</v>
      </c>
      <c r="AC36" s="43" t="str">
        <f t="shared" si="1"/>
        <v>OK</v>
      </c>
    </row>
    <row r="37" spans="2:29" ht="28.5" customHeight="1" x14ac:dyDescent="0.15">
      <c r="B37" s="44">
        <v>30</v>
      </c>
      <c r="C37" s="251"/>
      <c r="D37" s="252"/>
      <c r="E37" s="253"/>
      <c r="F37" s="35">
        <f t="shared" si="2"/>
        <v>0</v>
      </c>
      <c r="G37" s="272"/>
      <c r="H37" s="273"/>
      <c r="I37" s="273"/>
      <c r="J37" s="274"/>
      <c r="K37" s="275"/>
      <c r="L37" s="273"/>
      <c r="M37" s="273"/>
      <c r="N37" s="276"/>
      <c r="O37" s="277"/>
      <c r="P37" s="252"/>
      <c r="Q37" s="284"/>
      <c r="R37" s="252"/>
      <c r="S37" s="280"/>
      <c r="T37" s="252"/>
      <c r="U37" s="252"/>
      <c r="V37" s="253"/>
      <c r="W37" s="281"/>
      <c r="X37" s="280"/>
      <c r="Y37" s="252"/>
      <c r="Z37" s="252"/>
      <c r="AA37" s="282"/>
      <c r="AB37" s="42">
        <f t="shared" si="0"/>
        <v>0</v>
      </c>
      <c r="AC37" s="43" t="str">
        <f t="shared" si="1"/>
        <v>OK</v>
      </c>
    </row>
    <row r="38" spans="2:29" ht="28.5" customHeight="1" thickBot="1" x14ac:dyDescent="0.2">
      <c r="B38" s="57">
        <v>31</v>
      </c>
      <c r="C38" s="289"/>
      <c r="D38" s="290"/>
      <c r="E38" s="291"/>
      <c r="F38" s="60">
        <f>SUM(C38:E38)</f>
        <v>0</v>
      </c>
      <c r="G38" s="292"/>
      <c r="H38" s="293"/>
      <c r="I38" s="293"/>
      <c r="J38" s="294"/>
      <c r="K38" s="295"/>
      <c r="L38" s="293"/>
      <c r="M38" s="293"/>
      <c r="N38" s="296"/>
      <c r="O38" s="297"/>
      <c r="P38" s="298"/>
      <c r="Q38" s="299"/>
      <c r="R38" s="290"/>
      <c r="S38" s="300"/>
      <c r="T38" s="290"/>
      <c r="U38" s="290"/>
      <c r="V38" s="291"/>
      <c r="W38" s="301"/>
      <c r="X38" s="300"/>
      <c r="Y38" s="290"/>
      <c r="Z38" s="290"/>
      <c r="AA38" s="302"/>
      <c r="AB38" s="69">
        <f t="shared" si="0"/>
        <v>0</v>
      </c>
      <c r="AC38" s="70" t="str">
        <f t="shared" si="1"/>
        <v>OK</v>
      </c>
    </row>
    <row r="39" spans="2:29" ht="28.5" customHeight="1" thickBot="1" x14ac:dyDescent="0.2">
      <c r="B39" s="231" t="s">
        <v>16</v>
      </c>
      <c r="C39" s="71">
        <f>SUM(C8:C38)</f>
        <v>0</v>
      </c>
      <c r="D39" s="72">
        <f t="shared" ref="D39:AA39" si="3">SUM(D8:D38)</f>
        <v>0</v>
      </c>
      <c r="E39" s="73">
        <f t="shared" si="3"/>
        <v>0</v>
      </c>
      <c r="F39" s="74">
        <f t="shared" si="3"/>
        <v>0</v>
      </c>
      <c r="G39" s="75">
        <f t="shared" si="3"/>
        <v>0</v>
      </c>
      <c r="H39" s="76">
        <f t="shared" si="3"/>
        <v>0</v>
      </c>
      <c r="I39" s="76">
        <f t="shared" si="3"/>
        <v>0</v>
      </c>
      <c r="J39" s="77">
        <f t="shared" si="3"/>
        <v>0</v>
      </c>
      <c r="K39" s="78">
        <f t="shared" si="3"/>
        <v>0</v>
      </c>
      <c r="L39" s="76">
        <f t="shared" si="3"/>
        <v>0</v>
      </c>
      <c r="M39" s="76">
        <f t="shared" si="3"/>
        <v>0</v>
      </c>
      <c r="N39" s="79">
        <f t="shared" si="3"/>
        <v>0</v>
      </c>
      <c r="O39" s="80">
        <f>SUM(O8:O38)</f>
        <v>0</v>
      </c>
      <c r="P39" s="72">
        <f t="shared" si="3"/>
        <v>0</v>
      </c>
      <c r="Q39" s="80">
        <f t="shared" si="3"/>
        <v>0</v>
      </c>
      <c r="R39" s="81">
        <f t="shared" si="3"/>
        <v>0</v>
      </c>
      <c r="S39" s="72">
        <f t="shared" si="3"/>
        <v>0</v>
      </c>
      <c r="T39" s="72">
        <f t="shared" si="3"/>
        <v>0</v>
      </c>
      <c r="U39" s="72">
        <f t="shared" si="3"/>
        <v>0</v>
      </c>
      <c r="V39" s="73">
        <f t="shared" si="3"/>
        <v>0</v>
      </c>
      <c r="W39" s="105">
        <f t="shared" si="3"/>
        <v>0</v>
      </c>
      <c r="X39" s="116">
        <f>SUM(X8:X38)</f>
        <v>0</v>
      </c>
      <c r="Y39" s="72">
        <f t="shared" si="3"/>
        <v>0</v>
      </c>
      <c r="Z39" s="72">
        <f t="shared" si="3"/>
        <v>0</v>
      </c>
      <c r="AA39" s="82">
        <f t="shared" si="3"/>
        <v>0</v>
      </c>
      <c r="AB39" s="83">
        <f t="shared" si="0"/>
        <v>0</v>
      </c>
      <c r="AC39" s="310" t="str">
        <f t="shared" si="1"/>
        <v>OK</v>
      </c>
    </row>
    <row r="40" spans="2:29" ht="28.5" customHeight="1" x14ac:dyDescent="0.15"/>
    <row r="41" spans="2:29" ht="28.5" customHeight="1" x14ac:dyDescent="0.15">
      <c r="AA41" s="288" t="str">
        <f>IF(AC41&lt;1,"","NGあり")</f>
        <v/>
      </c>
      <c r="AC41" s="287">
        <f>COUNTIF(AC8:AC38,"NG")</f>
        <v>0</v>
      </c>
    </row>
    <row r="42" spans="2:29" ht="28.5" customHeight="1" thickBot="1" x14ac:dyDescent="0.2">
      <c r="G42" t="s">
        <v>17</v>
      </c>
    </row>
    <row r="43" spans="2:29" ht="28.5" customHeight="1" thickBot="1" x14ac:dyDescent="0.2">
      <c r="G43" s="364"/>
      <c r="H43" s="365"/>
      <c r="I43" s="366"/>
      <c r="J43" s="367"/>
      <c r="K43" s="234" t="s">
        <v>18</v>
      </c>
      <c r="L43" s="235" t="s">
        <v>19</v>
      </c>
      <c r="M43" s="236" t="s">
        <v>20</v>
      </c>
      <c r="N43" s="368"/>
      <c r="O43" s="368"/>
      <c r="P43" s="368"/>
      <c r="Q43" s="368"/>
      <c r="R43" s="368"/>
      <c r="S43" s="368"/>
      <c r="T43" s="368"/>
      <c r="U43" s="369"/>
    </row>
    <row r="44" spans="2:29" ht="28.5" customHeight="1" thickTop="1" x14ac:dyDescent="0.15">
      <c r="G44" s="370" t="s">
        <v>21</v>
      </c>
      <c r="H44" s="373" t="s">
        <v>22</v>
      </c>
      <c r="I44" s="374"/>
      <c r="J44" s="375"/>
      <c r="K44" s="108">
        <v>400</v>
      </c>
      <c r="L44" s="87">
        <f>SUM(G39:J39)</f>
        <v>0</v>
      </c>
      <c r="M44" s="109">
        <f>K44*L44</f>
        <v>0</v>
      </c>
      <c r="N44" s="376" t="s">
        <v>135</v>
      </c>
      <c r="O44" s="376"/>
      <c r="P44" s="376"/>
      <c r="Q44" s="376"/>
      <c r="R44" s="376"/>
      <c r="S44" s="376"/>
      <c r="T44" s="376"/>
      <c r="U44" s="377"/>
    </row>
    <row r="45" spans="2:29" ht="28.5" customHeight="1" x14ac:dyDescent="0.15">
      <c r="G45" s="371"/>
      <c r="H45" s="317" t="s">
        <v>23</v>
      </c>
      <c r="I45" s="318"/>
      <c r="J45" s="319"/>
      <c r="K45" s="107">
        <v>800</v>
      </c>
      <c r="L45" s="88">
        <f>SUM(K39:N39,W39:AA39)</f>
        <v>0</v>
      </c>
      <c r="M45" s="110">
        <f>K45*L45</f>
        <v>0</v>
      </c>
      <c r="N45" s="315" t="s">
        <v>64</v>
      </c>
      <c r="O45" s="315"/>
      <c r="P45" s="315"/>
      <c r="Q45" s="315"/>
      <c r="R45" s="315"/>
      <c r="S45" s="315"/>
      <c r="T45" s="315"/>
      <c r="U45" s="316"/>
    </row>
    <row r="46" spans="2:29" ht="28.5" customHeight="1" x14ac:dyDescent="0.15">
      <c r="G46" s="371"/>
      <c r="H46" s="317" t="s">
        <v>105</v>
      </c>
      <c r="I46" s="318"/>
      <c r="J46" s="319"/>
      <c r="K46" s="107">
        <v>150</v>
      </c>
      <c r="L46" s="88">
        <f>SUM(H39,L39,T39,Y39)</f>
        <v>0</v>
      </c>
      <c r="M46" s="110">
        <f>K46*L46</f>
        <v>0</v>
      </c>
      <c r="N46" s="315" t="s">
        <v>53</v>
      </c>
      <c r="O46" s="315"/>
      <c r="P46" s="315"/>
      <c r="Q46" s="315"/>
      <c r="R46" s="315"/>
      <c r="S46" s="315"/>
      <c r="T46" s="315"/>
      <c r="U46" s="316"/>
    </row>
    <row r="47" spans="2:29" ht="28.5" customHeight="1" x14ac:dyDescent="0.15">
      <c r="G47" s="371"/>
      <c r="H47" s="318" t="s">
        <v>106</v>
      </c>
      <c r="I47" s="324"/>
      <c r="J47" s="325"/>
      <c r="K47" s="107">
        <v>300</v>
      </c>
      <c r="L47" s="88">
        <f>SUM(I39,M39,U39,Z39)</f>
        <v>0</v>
      </c>
      <c r="M47" s="110">
        <f t="shared" ref="M47:M48" si="4">K47*L47</f>
        <v>0</v>
      </c>
      <c r="N47" s="315" t="s">
        <v>54</v>
      </c>
      <c r="O47" s="315"/>
      <c r="P47" s="315"/>
      <c r="Q47" s="315"/>
      <c r="R47" s="315"/>
      <c r="S47" s="315"/>
      <c r="T47" s="315"/>
      <c r="U47" s="316"/>
    </row>
    <row r="48" spans="2:29" s="160" customFormat="1" ht="28.5" customHeight="1" x14ac:dyDescent="0.15">
      <c r="G48" s="371"/>
      <c r="H48" s="357" t="s">
        <v>107</v>
      </c>
      <c r="I48" s="449"/>
      <c r="J48" s="450"/>
      <c r="K48" s="147">
        <v>450</v>
      </c>
      <c r="L48" s="162">
        <f>SUM(J39,N39,V39,AA39)</f>
        <v>0</v>
      </c>
      <c r="M48" s="163">
        <f t="shared" si="4"/>
        <v>0</v>
      </c>
      <c r="N48" s="413" t="s">
        <v>55</v>
      </c>
      <c r="O48" s="413"/>
      <c r="P48" s="413"/>
      <c r="Q48" s="413"/>
      <c r="R48" s="413"/>
      <c r="S48" s="413"/>
      <c r="T48" s="413"/>
      <c r="U48" s="414"/>
      <c r="W48"/>
      <c r="X48"/>
      <c r="AB48" s="164"/>
    </row>
    <row r="49" spans="7:28" s="160" customFormat="1" ht="28.5" customHeight="1" x14ac:dyDescent="0.15">
      <c r="G49" s="371"/>
      <c r="H49" s="356" t="s">
        <v>108</v>
      </c>
      <c r="I49" s="357"/>
      <c r="J49" s="358"/>
      <c r="K49" s="147">
        <v>100</v>
      </c>
      <c r="L49" s="162">
        <f>SUM(P39)</f>
        <v>0</v>
      </c>
      <c r="M49" s="163">
        <f>K49*L49</f>
        <v>0</v>
      </c>
      <c r="N49" s="413" t="s">
        <v>56</v>
      </c>
      <c r="O49" s="413"/>
      <c r="P49" s="413"/>
      <c r="Q49" s="413"/>
      <c r="R49" s="413"/>
      <c r="S49" s="413"/>
      <c r="T49" s="413"/>
      <c r="U49" s="414"/>
      <c r="W49"/>
      <c r="X49"/>
      <c r="AB49" s="164"/>
    </row>
    <row r="50" spans="7:28" s="160" customFormat="1" ht="28.5" customHeight="1" x14ac:dyDescent="0.15">
      <c r="G50" s="371"/>
      <c r="H50" s="356" t="s">
        <v>109</v>
      </c>
      <c r="I50" s="357"/>
      <c r="J50" s="358"/>
      <c r="K50" s="147">
        <v>200</v>
      </c>
      <c r="L50" s="162">
        <f>SUM(Q39)</f>
        <v>0</v>
      </c>
      <c r="M50" s="163">
        <f t="shared" ref="M50:M51" si="5">K50*L50</f>
        <v>0</v>
      </c>
      <c r="N50" s="413" t="s">
        <v>57</v>
      </c>
      <c r="O50" s="413"/>
      <c r="P50" s="413"/>
      <c r="Q50" s="413"/>
      <c r="R50" s="413"/>
      <c r="S50" s="413"/>
      <c r="T50" s="413"/>
      <c r="U50" s="414"/>
      <c r="W50"/>
      <c r="X50"/>
      <c r="AB50" s="164"/>
    </row>
    <row r="51" spans="7:28" s="160" customFormat="1" ht="28.5" customHeight="1" x14ac:dyDescent="0.15">
      <c r="G51" s="371"/>
      <c r="H51" s="356" t="s">
        <v>110</v>
      </c>
      <c r="I51" s="357"/>
      <c r="J51" s="358"/>
      <c r="K51" s="147">
        <v>300</v>
      </c>
      <c r="L51" s="162">
        <f>SUM(R39)</f>
        <v>0</v>
      </c>
      <c r="M51" s="163">
        <f t="shared" si="5"/>
        <v>0</v>
      </c>
      <c r="N51" s="416" t="s">
        <v>58</v>
      </c>
      <c r="O51" s="417"/>
      <c r="P51" s="417"/>
      <c r="Q51" s="417"/>
      <c r="R51" s="417"/>
      <c r="S51" s="417"/>
      <c r="T51" s="417"/>
      <c r="U51" s="418"/>
      <c r="W51"/>
      <c r="X51"/>
      <c r="AB51" s="164"/>
    </row>
    <row r="52" spans="7:28" s="160" customFormat="1" ht="28.5" customHeight="1" x14ac:dyDescent="0.15">
      <c r="G52" s="371"/>
      <c r="H52" s="357" t="s">
        <v>132</v>
      </c>
      <c r="I52" s="449"/>
      <c r="J52" s="450"/>
      <c r="K52" s="146">
        <v>400</v>
      </c>
      <c r="L52" s="166">
        <f>SUM(O39:R39)</f>
        <v>0</v>
      </c>
      <c r="M52" s="167">
        <f>K52*L52</f>
        <v>0</v>
      </c>
      <c r="N52" s="421" t="s">
        <v>133</v>
      </c>
      <c r="O52" s="413"/>
      <c r="P52" s="413"/>
      <c r="Q52" s="413"/>
      <c r="R52" s="413"/>
      <c r="S52" s="413"/>
      <c r="T52" s="413"/>
      <c r="U52" s="414"/>
      <c r="W52"/>
      <c r="X52"/>
      <c r="AB52" s="164"/>
    </row>
    <row r="53" spans="7:28" s="160" customFormat="1" ht="28.5" customHeight="1" x14ac:dyDescent="0.15">
      <c r="G53" s="372"/>
      <c r="H53" s="451" t="s">
        <v>111</v>
      </c>
      <c r="I53" s="452"/>
      <c r="J53" s="453"/>
      <c r="K53" s="146">
        <v>800</v>
      </c>
      <c r="L53" s="166">
        <f>SUM(S39:V39)</f>
        <v>0</v>
      </c>
      <c r="M53" s="167">
        <f>K53*L53</f>
        <v>0</v>
      </c>
      <c r="N53" s="416" t="s">
        <v>99</v>
      </c>
      <c r="O53" s="417"/>
      <c r="P53" s="417"/>
      <c r="Q53" s="417"/>
      <c r="R53" s="417"/>
      <c r="S53" s="417"/>
      <c r="T53" s="417"/>
      <c r="U53" s="418"/>
      <c r="W53"/>
      <c r="X53"/>
      <c r="AB53" s="164"/>
    </row>
    <row r="54" spans="7:28" s="160" customFormat="1" ht="28.5" customHeight="1" x14ac:dyDescent="0.15">
      <c r="G54" s="454" t="s">
        <v>96</v>
      </c>
      <c r="H54" s="356" t="s">
        <v>112</v>
      </c>
      <c r="I54" s="357"/>
      <c r="J54" s="358"/>
      <c r="K54" s="146">
        <v>400</v>
      </c>
      <c r="L54" s="166">
        <f>SUM(O39)</f>
        <v>0</v>
      </c>
      <c r="M54" s="167">
        <f t="shared" ref="M54:M56" si="6">K54*L54</f>
        <v>0</v>
      </c>
      <c r="N54" s="416" t="s">
        <v>60</v>
      </c>
      <c r="O54" s="417"/>
      <c r="P54" s="417"/>
      <c r="Q54" s="417"/>
      <c r="R54" s="417"/>
      <c r="S54" s="417"/>
      <c r="T54" s="417"/>
      <c r="U54" s="418"/>
      <c r="W54"/>
      <c r="X54"/>
      <c r="AB54" s="164"/>
    </row>
    <row r="55" spans="7:28" s="160" customFormat="1" ht="28.5" customHeight="1" x14ac:dyDescent="0.15">
      <c r="G55" s="454"/>
      <c r="H55" s="356" t="s">
        <v>113</v>
      </c>
      <c r="I55" s="357"/>
      <c r="J55" s="358"/>
      <c r="K55" s="146">
        <v>300</v>
      </c>
      <c r="L55" s="166">
        <f>SUM(P39)</f>
        <v>0</v>
      </c>
      <c r="M55" s="167">
        <f t="shared" si="6"/>
        <v>0</v>
      </c>
      <c r="N55" s="435" t="s">
        <v>56</v>
      </c>
      <c r="O55" s="417"/>
      <c r="P55" s="417"/>
      <c r="Q55" s="417"/>
      <c r="R55" s="417"/>
      <c r="S55" s="417"/>
      <c r="T55" s="417"/>
      <c r="U55" s="418"/>
      <c r="W55"/>
      <c r="X55"/>
      <c r="AB55" s="164"/>
    </row>
    <row r="56" spans="7:28" ht="28.5" customHeight="1" x14ac:dyDescent="0.15">
      <c r="G56" s="454"/>
      <c r="H56" s="317" t="s">
        <v>114</v>
      </c>
      <c r="I56" s="318"/>
      <c r="J56" s="319"/>
      <c r="K56" s="111">
        <v>200</v>
      </c>
      <c r="L56" s="89">
        <f>SUM(Q39)</f>
        <v>0</v>
      </c>
      <c r="M56" s="112">
        <f t="shared" si="6"/>
        <v>0</v>
      </c>
      <c r="N56" s="384" t="s">
        <v>57</v>
      </c>
      <c r="O56" s="321"/>
      <c r="P56" s="321"/>
      <c r="Q56" s="321"/>
      <c r="R56" s="321"/>
      <c r="S56" s="321"/>
      <c r="T56" s="321"/>
      <c r="U56" s="322"/>
    </row>
    <row r="57" spans="7:28" ht="28.5" customHeight="1" x14ac:dyDescent="0.15">
      <c r="G57" s="454"/>
      <c r="H57" s="317" t="s">
        <v>115</v>
      </c>
      <c r="I57" s="318"/>
      <c r="J57" s="319"/>
      <c r="K57" s="107">
        <v>100</v>
      </c>
      <c r="L57" s="89">
        <f>SUM(R39)</f>
        <v>0</v>
      </c>
      <c r="M57" s="112">
        <f>K57*L57</f>
        <v>0</v>
      </c>
      <c r="N57" s="385" t="s">
        <v>58</v>
      </c>
      <c r="O57" s="386"/>
      <c r="P57" s="386"/>
      <c r="Q57" s="386"/>
      <c r="R57" s="386"/>
      <c r="S57" s="386"/>
      <c r="T57" s="386"/>
      <c r="U57" s="387"/>
      <c r="AA57" s="4"/>
      <c r="AB57"/>
    </row>
    <row r="58" spans="7:28" ht="28.5" customHeight="1" thickBot="1" x14ac:dyDescent="0.2">
      <c r="G58" s="455"/>
      <c r="H58" s="317" t="s">
        <v>116</v>
      </c>
      <c r="I58" s="318"/>
      <c r="J58" s="319"/>
      <c r="K58" s="113">
        <v>200</v>
      </c>
      <c r="L58" s="114">
        <f>SUM(S39:V39,X39:AA39)</f>
        <v>0</v>
      </c>
      <c r="M58" s="115">
        <f>K58*L58</f>
        <v>0</v>
      </c>
      <c r="N58" s="388" t="s">
        <v>65</v>
      </c>
      <c r="O58" s="388"/>
      <c r="P58" s="388"/>
      <c r="Q58" s="388"/>
      <c r="R58" s="388"/>
      <c r="S58" s="388"/>
      <c r="T58" s="388"/>
      <c r="U58" s="389"/>
      <c r="V58" s="106"/>
    </row>
    <row r="59" spans="7:28" ht="28.5" customHeight="1" thickBot="1" x14ac:dyDescent="0.2">
      <c r="G59" s="311" t="s">
        <v>32</v>
      </c>
      <c r="H59" s="312"/>
      <c r="I59" s="312"/>
      <c r="J59" s="313"/>
      <c r="K59" s="90"/>
      <c r="L59" s="91"/>
      <c r="M59" s="92">
        <f>SUM(M44:M58)</f>
        <v>0</v>
      </c>
      <c r="N59" s="382"/>
      <c r="O59" s="382"/>
      <c r="P59" s="382"/>
      <c r="Q59" s="382"/>
      <c r="R59" s="382"/>
      <c r="S59" s="382"/>
      <c r="T59" s="382"/>
      <c r="U59" s="383"/>
    </row>
  </sheetData>
  <sheetProtection sheet="1" objects="1" scenarios="1"/>
  <mergeCells count="49">
    <mergeCell ref="AC4:AC7"/>
    <mergeCell ref="G5:N5"/>
    <mergeCell ref="O5:AA5"/>
    <mergeCell ref="AB5:AB7"/>
    <mergeCell ref="G6:J6"/>
    <mergeCell ref="N45:U45"/>
    <mergeCell ref="B1:AB1"/>
    <mergeCell ref="X2:AB2"/>
    <mergeCell ref="B4:B7"/>
    <mergeCell ref="C4:F6"/>
    <mergeCell ref="G4:AB4"/>
    <mergeCell ref="K6:N6"/>
    <mergeCell ref="O6:V6"/>
    <mergeCell ref="W6:AA6"/>
    <mergeCell ref="G43:J43"/>
    <mergeCell ref="N43:U43"/>
    <mergeCell ref="H46:J46"/>
    <mergeCell ref="N46:U46"/>
    <mergeCell ref="H47:J47"/>
    <mergeCell ref="N47:U47"/>
    <mergeCell ref="H48:J48"/>
    <mergeCell ref="N48:U48"/>
    <mergeCell ref="H49:J49"/>
    <mergeCell ref="N49:U49"/>
    <mergeCell ref="H50:J50"/>
    <mergeCell ref="N50:U50"/>
    <mergeCell ref="H51:J51"/>
    <mergeCell ref="N51:U51"/>
    <mergeCell ref="H52:J52"/>
    <mergeCell ref="N52:U52"/>
    <mergeCell ref="H53:J53"/>
    <mergeCell ref="N53:U53"/>
    <mergeCell ref="G54:G58"/>
    <mergeCell ref="H54:J54"/>
    <mergeCell ref="N54:U54"/>
    <mergeCell ref="H55:J55"/>
    <mergeCell ref="N55:U55"/>
    <mergeCell ref="H56:J56"/>
    <mergeCell ref="N56:U56"/>
    <mergeCell ref="H57:J57"/>
    <mergeCell ref="G44:G53"/>
    <mergeCell ref="H44:J44"/>
    <mergeCell ref="N44:U44"/>
    <mergeCell ref="H45:J45"/>
    <mergeCell ref="N57:U57"/>
    <mergeCell ref="H58:J58"/>
    <mergeCell ref="N58:U58"/>
    <mergeCell ref="G59:J59"/>
    <mergeCell ref="N59:U59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AC8:AC39"/>
  </dataValidations>
  <pageMargins left="0.25" right="0.25" top="0.75" bottom="0.75" header="0.3" footer="0.3"/>
  <pageSetup paperSize="9" scale="4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9"/>
  <sheetViews>
    <sheetView showZeros="0" view="pageBreakPreview" zoomScale="70" zoomScaleNormal="100" zoomScaleSheetLayoutView="70" workbookViewId="0">
      <pane ySplit="7" topLeftCell="A8" activePane="bottomLeft" state="frozen"/>
      <selection activeCell="W44" sqref="W44:X58"/>
      <selection pane="bottomLeft" activeCell="X46" sqref="X46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8" width="8.125" bestFit="1" customWidth="1"/>
    <col min="9" max="9" width="8.125" customWidth="1"/>
    <col min="10" max="10" width="9.125" bestFit="1" customWidth="1"/>
    <col min="11" max="12" width="8.125" bestFit="1" customWidth="1"/>
    <col min="13" max="13" width="8.125" customWidth="1"/>
    <col min="14" max="14" width="9.125" bestFit="1" customWidth="1"/>
    <col min="15" max="27" width="9.125" customWidth="1"/>
    <col min="28" max="28" width="4.625" style="4" bestFit="1" customWidth="1"/>
  </cols>
  <sheetData>
    <row r="1" spans="2:29" ht="34.5" customHeight="1" thickBot="1" x14ac:dyDescent="0.2">
      <c r="B1" s="400" t="s">
        <v>127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2:29" ht="26.25" customHeight="1" thickBot="1" x14ac:dyDescent="0.2">
      <c r="B2" s="231" t="s">
        <v>104</v>
      </c>
      <c r="C2" s="232">
        <v>5</v>
      </c>
      <c r="D2" s="232" t="s">
        <v>0</v>
      </c>
      <c r="E2" s="232">
        <v>8</v>
      </c>
      <c r="F2" s="233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2</v>
      </c>
      <c r="X2" s="401">
        <f>【通常・臨時休園用４月】実施状況!X2</f>
        <v>0</v>
      </c>
      <c r="Y2" s="401"/>
      <c r="Z2" s="401"/>
      <c r="AA2" s="401"/>
      <c r="AB2" s="402"/>
    </row>
    <row r="3" spans="2:29" ht="7.5" customHeight="1" thickBot="1" x14ac:dyDescent="0.2"/>
    <row r="4" spans="2:29" ht="28.5" customHeight="1" thickBot="1" x14ac:dyDescent="0.2">
      <c r="B4" s="330" t="s">
        <v>3</v>
      </c>
      <c r="C4" s="333" t="s">
        <v>4</v>
      </c>
      <c r="D4" s="334"/>
      <c r="E4" s="334"/>
      <c r="F4" s="335"/>
      <c r="G4" s="403" t="s">
        <v>5</v>
      </c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1"/>
      <c r="AC4" s="342" t="s">
        <v>6</v>
      </c>
    </row>
    <row r="5" spans="2:29" ht="28.5" customHeight="1" x14ac:dyDescent="0.15">
      <c r="B5" s="331"/>
      <c r="C5" s="336"/>
      <c r="D5" s="337"/>
      <c r="E5" s="337"/>
      <c r="F5" s="338"/>
      <c r="G5" s="345" t="s">
        <v>7</v>
      </c>
      <c r="H5" s="346"/>
      <c r="I5" s="346"/>
      <c r="J5" s="346"/>
      <c r="K5" s="346"/>
      <c r="L5" s="346"/>
      <c r="M5" s="347"/>
      <c r="N5" s="348"/>
      <c r="O5" s="349" t="s">
        <v>8</v>
      </c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1"/>
      <c r="AB5" s="352" t="s">
        <v>51</v>
      </c>
      <c r="AC5" s="343"/>
    </row>
    <row r="6" spans="2:29" ht="28.5" customHeight="1" x14ac:dyDescent="0.15">
      <c r="B6" s="331"/>
      <c r="C6" s="336"/>
      <c r="D6" s="337"/>
      <c r="E6" s="337"/>
      <c r="F6" s="338"/>
      <c r="G6" s="355" t="s">
        <v>9</v>
      </c>
      <c r="H6" s="356"/>
      <c r="I6" s="356"/>
      <c r="J6" s="356"/>
      <c r="K6" s="356" t="s">
        <v>10</v>
      </c>
      <c r="L6" s="356"/>
      <c r="M6" s="357"/>
      <c r="N6" s="358"/>
      <c r="O6" s="359" t="s">
        <v>9</v>
      </c>
      <c r="P6" s="360"/>
      <c r="Q6" s="360"/>
      <c r="R6" s="360"/>
      <c r="S6" s="360"/>
      <c r="T6" s="360"/>
      <c r="U6" s="360"/>
      <c r="V6" s="361"/>
      <c r="W6" s="362" t="s">
        <v>11</v>
      </c>
      <c r="X6" s="360"/>
      <c r="Y6" s="360"/>
      <c r="Z6" s="360"/>
      <c r="AA6" s="363"/>
      <c r="AB6" s="353"/>
      <c r="AC6" s="343"/>
    </row>
    <row r="7" spans="2:29" ht="41.45" customHeight="1" thickBot="1" x14ac:dyDescent="0.2">
      <c r="B7" s="332"/>
      <c r="C7" s="6" t="s">
        <v>12</v>
      </c>
      <c r="D7" s="7" t="s">
        <v>13</v>
      </c>
      <c r="E7" s="8" t="s">
        <v>14</v>
      </c>
      <c r="F7" s="9" t="s">
        <v>15</v>
      </c>
      <c r="G7" s="198" t="s">
        <v>117</v>
      </c>
      <c r="H7" s="199" t="s">
        <v>118</v>
      </c>
      <c r="I7" s="199" t="s">
        <v>119</v>
      </c>
      <c r="J7" s="200" t="s">
        <v>120</v>
      </c>
      <c r="K7" s="13" t="s">
        <v>93</v>
      </c>
      <c r="L7" s="11" t="s">
        <v>37</v>
      </c>
      <c r="M7" s="11" t="s">
        <v>38</v>
      </c>
      <c r="N7" s="14" t="s">
        <v>39</v>
      </c>
      <c r="O7" s="15" t="s">
        <v>94</v>
      </c>
      <c r="P7" s="16" t="s">
        <v>40</v>
      </c>
      <c r="Q7" s="16" t="s">
        <v>41</v>
      </c>
      <c r="R7" s="16" t="s">
        <v>42</v>
      </c>
      <c r="S7" s="17" t="s">
        <v>43</v>
      </c>
      <c r="T7" s="16" t="s">
        <v>44</v>
      </c>
      <c r="U7" s="16" t="s">
        <v>45</v>
      </c>
      <c r="V7" s="18" t="s">
        <v>46</v>
      </c>
      <c r="W7" s="100" t="s">
        <v>95</v>
      </c>
      <c r="X7" s="17" t="s">
        <v>47</v>
      </c>
      <c r="Y7" s="16" t="s">
        <v>48</v>
      </c>
      <c r="Z7" s="16" t="s">
        <v>49</v>
      </c>
      <c r="AA7" s="19" t="s">
        <v>50</v>
      </c>
      <c r="AB7" s="354"/>
      <c r="AC7" s="344"/>
    </row>
    <row r="8" spans="2:29" ht="28.5" customHeight="1" thickTop="1" x14ac:dyDescent="0.15">
      <c r="B8" s="20">
        <v>1</v>
      </c>
      <c r="C8" s="245"/>
      <c r="D8" s="246"/>
      <c r="E8" s="247"/>
      <c r="F8" s="23">
        <f>SUM(C8:E8)</f>
        <v>0</v>
      </c>
      <c r="G8" s="254"/>
      <c r="H8" s="255"/>
      <c r="I8" s="255"/>
      <c r="J8" s="256"/>
      <c r="K8" s="25"/>
      <c r="L8" s="24"/>
      <c r="M8" s="24"/>
      <c r="N8" s="26"/>
      <c r="O8" s="27"/>
      <c r="P8" s="21"/>
      <c r="Q8" s="21"/>
      <c r="R8" s="21"/>
      <c r="S8" s="28"/>
      <c r="T8" s="21"/>
      <c r="U8" s="21"/>
      <c r="V8" s="22"/>
      <c r="W8" s="101"/>
      <c r="X8" s="28"/>
      <c r="Y8" s="21"/>
      <c r="Z8" s="21"/>
      <c r="AA8" s="29"/>
      <c r="AB8" s="30">
        <f t="shared" ref="AB8:AB36" si="0">SUM(G8:AA8)</f>
        <v>0</v>
      </c>
      <c r="AC8" s="31" t="str">
        <f t="shared" ref="AC8:AC39" si="1">IF(F8=AB8,"OK","NG")</f>
        <v>OK</v>
      </c>
    </row>
    <row r="9" spans="2:29" ht="28.5" customHeight="1" x14ac:dyDescent="0.15">
      <c r="B9" s="32">
        <v>2</v>
      </c>
      <c r="C9" s="248"/>
      <c r="D9" s="249"/>
      <c r="E9" s="250"/>
      <c r="F9" s="35">
        <f>SUM(C9:E9)</f>
        <v>0</v>
      </c>
      <c r="G9" s="263"/>
      <c r="H9" s="264"/>
      <c r="I9" s="264"/>
      <c r="J9" s="265"/>
      <c r="K9" s="37"/>
      <c r="L9" s="36"/>
      <c r="M9" s="36"/>
      <c r="N9" s="38"/>
      <c r="O9" s="39"/>
      <c r="P9" s="33"/>
      <c r="Q9" s="33"/>
      <c r="R9" s="33"/>
      <c r="S9" s="40"/>
      <c r="T9" s="33"/>
      <c r="U9" s="33"/>
      <c r="V9" s="34"/>
      <c r="W9" s="102"/>
      <c r="X9" s="40"/>
      <c r="Y9" s="33"/>
      <c r="Z9" s="33"/>
      <c r="AA9" s="41"/>
      <c r="AB9" s="42">
        <f t="shared" si="0"/>
        <v>0</v>
      </c>
      <c r="AC9" s="43" t="str">
        <f t="shared" si="1"/>
        <v>OK</v>
      </c>
    </row>
    <row r="10" spans="2:29" ht="28.5" customHeight="1" x14ac:dyDescent="0.15">
      <c r="B10" s="44">
        <v>3</v>
      </c>
      <c r="C10" s="251"/>
      <c r="D10" s="252"/>
      <c r="E10" s="253"/>
      <c r="F10" s="35">
        <f t="shared" ref="F10:F38" si="2">SUM(C10:E10)</f>
        <v>0</v>
      </c>
      <c r="G10" s="272"/>
      <c r="H10" s="273"/>
      <c r="I10" s="273"/>
      <c r="J10" s="274"/>
      <c r="K10" s="48"/>
      <c r="L10" s="47"/>
      <c r="M10" s="47"/>
      <c r="N10" s="49"/>
      <c r="O10" s="50"/>
      <c r="P10" s="51"/>
      <c r="Q10" s="52"/>
      <c r="R10" s="45"/>
      <c r="S10" s="53"/>
      <c r="T10" s="45"/>
      <c r="U10" s="45"/>
      <c r="V10" s="46"/>
      <c r="W10" s="103"/>
      <c r="X10" s="53"/>
      <c r="Y10" s="45"/>
      <c r="Z10" s="45"/>
      <c r="AA10" s="54"/>
      <c r="AB10" s="42">
        <f t="shared" si="0"/>
        <v>0</v>
      </c>
      <c r="AC10" s="43" t="str">
        <f t="shared" si="1"/>
        <v>OK</v>
      </c>
    </row>
    <row r="11" spans="2:29" ht="28.5" customHeight="1" x14ac:dyDescent="0.15">
      <c r="B11" s="32">
        <v>4</v>
      </c>
      <c r="C11" s="248"/>
      <c r="D11" s="249"/>
      <c r="E11" s="250"/>
      <c r="F11" s="35">
        <f t="shared" si="2"/>
        <v>0</v>
      </c>
      <c r="G11" s="263"/>
      <c r="H11" s="264"/>
      <c r="I11" s="264"/>
      <c r="J11" s="265"/>
      <c r="K11" s="37"/>
      <c r="L11" s="36"/>
      <c r="M11" s="36"/>
      <c r="N11" s="38"/>
      <c r="O11" s="39"/>
      <c r="P11" s="33"/>
      <c r="Q11" s="55"/>
      <c r="R11" s="33"/>
      <c r="S11" s="40"/>
      <c r="T11" s="33"/>
      <c r="U11" s="33"/>
      <c r="V11" s="34"/>
      <c r="W11" s="102"/>
      <c r="X11" s="40"/>
      <c r="Y11" s="33"/>
      <c r="Z11" s="33"/>
      <c r="AA11" s="41"/>
      <c r="AB11" s="42">
        <f t="shared" si="0"/>
        <v>0</v>
      </c>
      <c r="AC11" s="43" t="str">
        <f t="shared" si="1"/>
        <v>OK</v>
      </c>
    </row>
    <row r="12" spans="2:29" ht="28.5" customHeight="1" x14ac:dyDescent="0.15">
      <c r="B12" s="32">
        <v>5</v>
      </c>
      <c r="C12" s="248"/>
      <c r="D12" s="249"/>
      <c r="E12" s="250"/>
      <c r="F12" s="35">
        <f t="shared" si="2"/>
        <v>0</v>
      </c>
      <c r="G12" s="263"/>
      <c r="H12" s="264"/>
      <c r="I12" s="264"/>
      <c r="J12" s="265"/>
      <c r="K12" s="37"/>
      <c r="L12" s="36"/>
      <c r="M12" s="36"/>
      <c r="N12" s="38"/>
      <c r="O12" s="39"/>
      <c r="P12" s="33"/>
      <c r="Q12" s="55"/>
      <c r="R12" s="33"/>
      <c r="S12" s="40"/>
      <c r="T12" s="33"/>
      <c r="U12" s="33"/>
      <c r="V12" s="34"/>
      <c r="W12" s="102"/>
      <c r="X12" s="40"/>
      <c r="Y12" s="33"/>
      <c r="Z12" s="33"/>
      <c r="AA12" s="41"/>
      <c r="AB12" s="42">
        <f t="shared" si="0"/>
        <v>0</v>
      </c>
      <c r="AC12" s="43" t="str">
        <f t="shared" si="1"/>
        <v>OK</v>
      </c>
    </row>
    <row r="13" spans="2:29" ht="28.5" customHeight="1" x14ac:dyDescent="0.15">
      <c r="B13" s="32">
        <v>6</v>
      </c>
      <c r="C13" s="248"/>
      <c r="D13" s="249"/>
      <c r="E13" s="250"/>
      <c r="F13" s="35">
        <f t="shared" si="2"/>
        <v>0</v>
      </c>
      <c r="G13" s="263"/>
      <c r="H13" s="264"/>
      <c r="I13" s="264"/>
      <c r="J13" s="265"/>
      <c r="K13" s="37"/>
      <c r="L13" s="36"/>
      <c r="M13" s="36"/>
      <c r="N13" s="38"/>
      <c r="O13" s="39"/>
      <c r="P13" s="33"/>
      <c r="Q13" s="55"/>
      <c r="R13" s="33"/>
      <c r="S13" s="40"/>
      <c r="T13" s="33"/>
      <c r="U13" s="33"/>
      <c r="V13" s="34"/>
      <c r="W13" s="102"/>
      <c r="X13" s="40"/>
      <c r="Y13" s="33"/>
      <c r="Z13" s="33"/>
      <c r="AA13" s="41"/>
      <c r="AB13" s="42">
        <f t="shared" si="0"/>
        <v>0</v>
      </c>
      <c r="AC13" s="43" t="str">
        <f t="shared" si="1"/>
        <v>OK</v>
      </c>
    </row>
    <row r="14" spans="2:29" ht="28.5" customHeight="1" x14ac:dyDescent="0.15">
      <c r="B14" s="32">
        <v>7</v>
      </c>
      <c r="C14" s="248"/>
      <c r="D14" s="249"/>
      <c r="E14" s="250"/>
      <c r="F14" s="35">
        <f t="shared" si="2"/>
        <v>0</v>
      </c>
      <c r="G14" s="263"/>
      <c r="H14" s="264"/>
      <c r="I14" s="264"/>
      <c r="J14" s="265"/>
      <c r="K14" s="37"/>
      <c r="L14" s="36"/>
      <c r="M14" s="36"/>
      <c r="N14" s="38"/>
      <c r="O14" s="39"/>
      <c r="P14" s="33"/>
      <c r="Q14" s="55"/>
      <c r="R14" s="33"/>
      <c r="S14" s="40"/>
      <c r="T14" s="33"/>
      <c r="U14" s="33"/>
      <c r="V14" s="34"/>
      <c r="W14" s="102"/>
      <c r="X14" s="40"/>
      <c r="Y14" s="33"/>
      <c r="Z14" s="33"/>
      <c r="AA14" s="41"/>
      <c r="AB14" s="42">
        <f t="shared" si="0"/>
        <v>0</v>
      </c>
      <c r="AC14" s="43" t="str">
        <f t="shared" si="1"/>
        <v>OK</v>
      </c>
    </row>
    <row r="15" spans="2:29" ht="28.5" customHeight="1" x14ac:dyDescent="0.15">
      <c r="B15" s="32">
        <v>8</v>
      </c>
      <c r="C15" s="248"/>
      <c r="D15" s="249"/>
      <c r="E15" s="250"/>
      <c r="F15" s="35">
        <f t="shared" si="2"/>
        <v>0</v>
      </c>
      <c r="G15" s="263"/>
      <c r="H15" s="264"/>
      <c r="I15" s="264"/>
      <c r="J15" s="265"/>
      <c r="K15" s="37"/>
      <c r="L15" s="36"/>
      <c r="M15" s="36"/>
      <c r="N15" s="38"/>
      <c r="O15" s="39"/>
      <c r="P15" s="33"/>
      <c r="Q15" s="55"/>
      <c r="R15" s="33"/>
      <c r="S15" s="40"/>
      <c r="T15" s="33"/>
      <c r="U15" s="33"/>
      <c r="V15" s="34"/>
      <c r="W15" s="102"/>
      <c r="X15" s="40"/>
      <c r="Y15" s="33"/>
      <c r="Z15" s="33"/>
      <c r="AA15" s="41"/>
      <c r="AB15" s="42">
        <f t="shared" si="0"/>
        <v>0</v>
      </c>
      <c r="AC15" s="43" t="str">
        <f t="shared" si="1"/>
        <v>OK</v>
      </c>
    </row>
    <row r="16" spans="2:29" ht="28.5" customHeight="1" x14ac:dyDescent="0.15">
      <c r="B16" s="32">
        <v>9</v>
      </c>
      <c r="C16" s="248"/>
      <c r="D16" s="249"/>
      <c r="E16" s="250"/>
      <c r="F16" s="35">
        <f t="shared" si="2"/>
        <v>0</v>
      </c>
      <c r="G16" s="263"/>
      <c r="H16" s="264"/>
      <c r="I16" s="264"/>
      <c r="J16" s="265"/>
      <c r="K16" s="37"/>
      <c r="L16" s="36"/>
      <c r="M16" s="36"/>
      <c r="N16" s="38"/>
      <c r="O16" s="39"/>
      <c r="P16" s="33"/>
      <c r="Q16" s="55"/>
      <c r="R16" s="33"/>
      <c r="S16" s="40"/>
      <c r="T16" s="33"/>
      <c r="U16" s="33"/>
      <c r="V16" s="34"/>
      <c r="W16" s="102"/>
      <c r="X16" s="40"/>
      <c r="Y16" s="33"/>
      <c r="Z16" s="33"/>
      <c r="AA16" s="41"/>
      <c r="AB16" s="42">
        <f t="shared" si="0"/>
        <v>0</v>
      </c>
      <c r="AC16" s="43" t="str">
        <f t="shared" si="1"/>
        <v>OK</v>
      </c>
    </row>
    <row r="17" spans="2:29" ht="28.5" customHeight="1" x14ac:dyDescent="0.15">
      <c r="B17" s="32">
        <v>10</v>
      </c>
      <c r="C17" s="248"/>
      <c r="D17" s="249"/>
      <c r="E17" s="250"/>
      <c r="F17" s="35">
        <f t="shared" si="2"/>
        <v>0</v>
      </c>
      <c r="G17" s="263"/>
      <c r="H17" s="264"/>
      <c r="I17" s="264"/>
      <c r="J17" s="265"/>
      <c r="K17" s="37"/>
      <c r="L17" s="36"/>
      <c r="M17" s="36"/>
      <c r="N17" s="38"/>
      <c r="O17" s="39"/>
      <c r="P17" s="33"/>
      <c r="Q17" s="55"/>
      <c r="R17" s="33"/>
      <c r="S17" s="40"/>
      <c r="T17" s="33"/>
      <c r="U17" s="33"/>
      <c r="V17" s="34"/>
      <c r="W17" s="102"/>
      <c r="X17" s="40"/>
      <c r="Y17" s="33"/>
      <c r="Z17" s="33"/>
      <c r="AA17" s="41"/>
      <c r="AB17" s="42">
        <f t="shared" si="0"/>
        <v>0</v>
      </c>
      <c r="AC17" s="43" t="str">
        <f t="shared" si="1"/>
        <v>OK</v>
      </c>
    </row>
    <row r="18" spans="2:29" ht="28.5" customHeight="1" x14ac:dyDescent="0.15">
      <c r="B18" s="32">
        <v>11</v>
      </c>
      <c r="C18" s="248"/>
      <c r="D18" s="249"/>
      <c r="E18" s="250"/>
      <c r="F18" s="35">
        <f t="shared" si="2"/>
        <v>0</v>
      </c>
      <c r="G18" s="263"/>
      <c r="H18" s="264"/>
      <c r="I18" s="264"/>
      <c r="J18" s="265"/>
      <c r="K18" s="37"/>
      <c r="L18" s="36"/>
      <c r="M18" s="36"/>
      <c r="N18" s="38"/>
      <c r="O18" s="39"/>
      <c r="P18" s="33"/>
      <c r="Q18" s="55"/>
      <c r="R18" s="33"/>
      <c r="S18" s="40"/>
      <c r="T18" s="33"/>
      <c r="U18" s="33"/>
      <c r="V18" s="34"/>
      <c r="W18" s="102"/>
      <c r="X18" s="40"/>
      <c r="Y18" s="33"/>
      <c r="Z18" s="33"/>
      <c r="AA18" s="41"/>
      <c r="AB18" s="42">
        <f t="shared" si="0"/>
        <v>0</v>
      </c>
      <c r="AC18" s="43" t="str">
        <f t="shared" si="1"/>
        <v>OK</v>
      </c>
    </row>
    <row r="19" spans="2:29" ht="28.5" customHeight="1" x14ac:dyDescent="0.15">
      <c r="B19" s="32">
        <v>12</v>
      </c>
      <c r="C19" s="248"/>
      <c r="D19" s="249"/>
      <c r="E19" s="250"/>
      <c r="F19" s="35">
        <f t="shared" si="2"/>
        <v>0</v>
      </c>
      <c r="G19" s="263"/>
      <c r="H19" s="264"/>
      <c r="I19" s="264"/>
      <c r="J19" s="265"/>
      <c r="K19" s="37"/>
      <c r="L19" s="36"/>
      <c r="M19" s="36"/>
      <c r="N19" s="38"/>
      <c r="O19" s="39"/>
      <c r="P19" s="33"/>
      <c r="Q19" s="55"/>
      <c r="R19" s="33"/>
      <c r="S19" s="40"/>
      <c r="T19" s="33"/>
      <c r="U19" s="33"/>
      <c r="V19" s="34"/>
      <c r="W19" s="102"/>
      <c r="X19" s="40"/>
      <c r="Y19" s="33"/>
      <c r="Z19" s="33"/>
      <c r="AA19" s="41"/>
      <c r="AB19" s="42">
        <f t="shared" si="0"/>
        <v>0</v>
      </c>
      <c r="AC19" s="43" t="str">
        <f t="shared" si="1"/>
        <v>OK</v>
      </c>
    </row>
    <row r="20" spans="2:29" ht="28.5" customHeight="1" x14ac:dyDescent="0.15">
      <c r="B20" s="32">
        <v>13</v>
      </c>
      <c r="C20" s="248"/>
      <c r="D20" s="249"/>
      <c r="E20" s="250"/>
      <c r="F20" s="35">
        <f t="shared" si="2"/>
        <v>0</v>
      </c>
      <c r="G20" s="263"/>
      <c r="H20" s="264"/>
      <c r="I20" s="264"/>
      <c r="J20" s="265"/>
      <c r="K20" s="37"/>
      <c r="L20" s="36"/>
      <c r="M20" s="36"/>
      <c r="N20" s="38"/>
      <c r="O20" s="39"/>
      <c r="P20" s="33"/>
      <c r="Q20" s="55"/>
      <c r="R20" s="33"/>
      <c r="S20" s="40"/>
      <c r="T20" s="33"/>
      <c r="U20" s="33"/>
      <c r="V20" s="34"/>
      <c r="W20" s="102"/>
      <c r="X20" s="40"/>
      <c r="Y20" s="33"/>
      <c r="Z20" s="33"/>
      <c r="AA20" s="41"/>
      <c r="AB20" s="42">
        <f t="shared" si="0"/>
        <v>0</v>
      </c>
      <c r="AC20" s="43" t="str">
        <f t="shared" si="1"/>
        <v>OK</v>
      </c>
    </row>
    <row r="21" spans="2:29" ht="28.5" customHeight="1" x14ac:dyDescent="0.15">
      <c r="B21" s="32">
        <v>14</v>
      </c>
      <c r="C21" s="248"/>
      <c r="D21" s="249"/>
      <c r="E21" s="250"/>
      <c r="F21" s="35">
        <f t="shared" si="2"/>
        <v>0</v>
      </c>
      <c r="G21" s="263"/>
      <c r="H21" s="264"/>
      <c r="I21" s="264"/>
      <c r="J21" s="265"/>
      <c r="K21" s="37"/>
      <c r="L21" s="36"/>
      <c r="M21" s="36"/>
      <c r="N21" s="38"/>
      <c r="O21" s="39"/>
      <c r="P21" s="33"/>
      <c r="Q21" s="55"/>
      <c r="R21" s="33"/>
      <c r="S21" s="40"/>
      <c r="T21" s="33"/>
      <c r="U21" s="33"/>
      <c r="V21" s="34"/>
      <c r="W21" s="102"/>
      <c r="X21" s="40"/>
      <c r="Y21" s="33"/>
      <c r="Z21" s="33"/>
      <c r="AA21" s="41"/>
      <c r="AB21" s="42">
        <f t="shared" si="0"/>
        <v>0</v>
      </c>
      <c r="AC21" s="43" t="str">
        <f t="shared" si="1"/>
        <v>OK</v>
      </c>
    </row>
    <row r="22" spans="2:29" ht="28.5" customHeight="1" x14ac:dyDescent="0.15">
      <c r="B22" s="32">
        <v>15</v>
      </c>
      <c r="C22" s="248"/>
      <c r="D22" s="249"/>
      <c r="E22" s="250"/>
      <c r="F22" s="35">
        <f t="shared" si="2"/>
        <v>0</v>
      </c>
      <c r="G22" s="263"/>
      <c r="H22" s="264"/>
      <c r="I22" s="264"/>
      <c r="J22" s="265"/>
      <c r="K22" s="37"/>
      <c r="L22" s="36"/>
      <c r="M22" s="36"/>
      <c r="N22" s="38"/>
      <c r="O22" s="39"/>
      <c r="P22" s="33"/>
      <c r="Q22" s="33"/>
      <c r="R22" s="33"/>
      <c r="S22" s="40"/>
      <c r="T22" s="33"/>
      <c r="U22" s="33"/>
      <c r="V22" s="34"/>
      <c r="W22" s="102"/>
      <c r="X22" s="40"/>
      <c r="Y22" s="33"/>
      <c r="Z22" s="33"/>
      <c r="AA22" s="41"/>
      <c r="AB22" s="42">
        <f t="shared" si="0"/>
        <v>0</v>
      </c>
      <c r="AC22" s="43" t="str">
        <f t="shared" si="1"/>
        <v>OK</v>
      </c>
    </row>
    <row r="23" spans="2:29" ht="28.5" customHeight="1" x14ac:dyDescent="0.15">
      <c r="B23" s="32">
        <v>16</v>
      </c>
      <c r="C23" s="248"/>
      <c r="D23" s="249"/>
      <c r="E23" s="250"/>
      <c r="F23" s="35">
        <f t="shared" si="2"/>
        <v>0</v>
      </c>
      <c r="G23" s="263"/>
      <c r="H23" s="264"/>
      <c r="I23" s="264"/>
      <c r="J23" s="265"/>
      <c r="K23" s="37"/>
      <c r="L23" s="36"/>
      <c r="M23" s="36"/>
      <c r="N23" s="38"/>
      <c r="O23" s="39"/>
      <c r="P23" s="33"/>
      <c r="Q23" s="33"/>
      <c r="R23" s="33"/>
      <c r="S23" s="40"/>
      <c r="T23" s="33"/>
      <c r="U23" s="33"/>
      <c r="V23" s="34"/>
      <c r="W23" s="102"/>
      <c r="X23" s="40"/>
      <c r="Y23" s="33"/>
      <c r="Z23" s="33"/>
      <c r="AA23" s="41"/>
      <c r="AB23" s="42">
        <f t="shared" si="0"/>
        <v>0</v>
      </c>
      <c r="AC23" s="43" t="str">
        <f t="shared" si="1"/>
        <v>OK</v>
      </c>
    </row>
    <row r="24" spans="2:29" ht="28.5" customHeight="1" x14ac:dyDescent="0.15">
      <c r="B24" s="32">
        <v>17</v>
      </c>
      <c r="C24" s="248"/>
      <c r="D24" s="249"/>
      <c r="E24" s="250"/>
      <c r="F24" s="35">
        <f t="shared" si="2"/>
        <v>0</v>
      </c>
      <c r="G24" s="263"/>
      <c r="H24" s="264"/>
      <c r="I24" s="264"/>
      <c r="J24" s="265"/>
      <c r="K24" s="37"/>
      <c r="L24" s="36"/>
      <c r="M24" s="36"/>
      <c r="N24" s="38"/>
      <c r="O24" s="39"/>
      <c r="P24" s="33"/>
      <c r="Q24" s="33"/>
      <c r="R24" s="33"/>
      <c r="S24" s="40"/>
      <c r="T24" s="33"/>
      <c r="U24" s="33"/>
      <c r="V24" s="34"/>
      <c r="W24" s="102"/>
      <c r="X24" s="40"/>
      <c r="Y24" s="33"/>
      <c r="Z24" s="33"/>
      <c r="AA24" s="41"/>
      <c r="AB24" s="42">
        <f t="shared" si="0"/>
        <v>0</v>
      </c>
      <c r="AC24" s="43" t="str">
        <f t="shared" si="1"/>
        <v>OK</v>
      </c>
    </row>
    <row r="25" spans="2:29" ht="28.5" customHeight="1" x14ac:dyDescent="0.15">
      <c r="B25" s="32">
        <v>18</v>
      </c>
      <c r="C25" s="248"/>
      <c r="D25" s="249"/>
      <c r="E25" s="250"/>
      <c r="F25" s="35">
        <f t="shared" si="2"/>
        <v>0</v>
      </c>
      <c r="G25" s="263"/>
      <c r="H25" s="264"/>
      <c r="I25" s="264"/>
      <c r="J25" s="265"/>
      <c r="K25" s="37"/>
      <c r="L25" s="36"/>
      <c r="M25" s="36"/>
      <c r="N25" s="38"/>
      <c r="O25" s="39"/>
      <c r="P25" s="33"/>
      <c r="Q25" s="33"/>
      <c r="R25" s="33"/>
      <c r="S25" s="40"/>
      <c r="T25" s="33"/>
      <c r="U25" s="33"/>
      <c r="V25" s="34"/>
      <c r="W25" s="102"/>
      <c r="X25" s="40"/>
      <c r="Y25" s="33"/>
      <c r="Z25" s="33"/>
      <c r="AA25" s="41"/>
      <c r="AB25" s="42">
        <f t="shared" si="0"/>
        <v>0</v>
      </c>
      <c r="AC25" s="43" t="str">
        <f t="shared" si="1"/>
        <v>OK</v>
      </c>
    </row>
    <row r="26" spans="2:29" ht="28.5" customHeight="1" x14ac:dyDescent="0.15">
      <c r="B26" s="32">
        <v>19</v>
      </c>
      <c r="C26" s="248"/>
      <c r="D26" s="249"/>
      <c r="E26" s="250"/>
      <c r="F26" s="35">
        <f t="shared" si="2"/>
        <v>0</v>
      </c>
      <c r="G26" s="263"/>
      <c r="H26" s="264"/>
      <c r="I26" s="264"/>
      <c r="J26" s="265"/>
      <c r="K26" s="37"/>
      <c r="L26" s="36"/>
      <c r="M26" s="36"/>
      <c r="N26" s="38"/>
      <c r="O26" s="39"/>
      <c r="P26" s="33"/>
      <c r="Q26" s="33"/>
      <c r="R26" s="33"/>
      <c r="S26" s="40"/>
      <c r="T26" s="33"/>
      <c r="U26" s="33"/>
      <c r="V26" s="34"/>
      <c r="W26" s="102"/>
      <c r="X26" s="40"/>
      <c r="Y26" s="33"/>
      <c r="Z26" s="33"/>
      <c r="AA26" s="41"/>
      <c r="AB26" s="42">
        <f t="shared" si="0"/>
        <v>0</v>
      </c>
      <c r="AC26" s="43" t="str">
        <f t="shared" si="1"/>
        <v>OK</v>
      </c>
    </row>
    <row r="27" spans="2:29" ht="28.5" customHeight="1" x14ac:dyDescent="0.15">
      <c r="B27" s="32">
        <v>20</v>
      </c>
      <c r="C27" s="248"/>
      <c r="D27" s="249"/>
      <c r="E27" s="250"/>
      <c r="F27" s="35">
        <f t="shared" si="2"/>
        <v>0</v>
      </c>
      <c r="G27" s="263"/>
      <c r="H27" s="264"/>
      <c r="I27" s="264"/>
      <c r="J27" s="265"/>
      <c r="K27" s="37"/>
      <c r="L27" s="36"/>
      <c r="M27" s="36"/>
      <c r="N27" s="38"/>
      <c r="O27" s="39"/>
      <c r="P27" s="33"/>
      <c r="Q27" s="33"/>
      <c r="R27" s="33"/>
      <c r="S27" s="40"/>
      <c r="T27" s="33"/>
      <c r="U27" s="33"/>
      <c r="V27" s="34"/>
      <c r="W27" s="102"/>
      <c r="X27" s="40"/>
      <c r="Y27" s="33"/>
      <c r="Z27" s="33"/>
      <c r="AA27" s="41"/>
      <c r="AB27" s="42">
        <f t="shared" si="0"/>
        <v>0</v>
      </c>
      <c r="AC27" s="43" t="str">
        <f t="shared" si="1"/>
        <v>OK</v>
      </c>
    </row>
    <row r="28" spans="2:29" ht="28.5" customHeight="1" x14ac:dyDescent="0.15">
      <c r="B28" s="32">
        <v>21</v>
      </c>
      <c r="C28" s="248"/>
      <c r="D28" s="249"/>
      <c r="E28" s="250"/>
      <c r="F28" s="35">
        <f t="shared" si="2"/>
        <v>0</v>
      </c>
      <c r="G28" s="263"/>
      <c r="H28" s="264"/>
      <c r="I28" s="264"/>
      <c r="J28" s="265"/>
      <c r="K28" s="37"/>
      <c r="L28" s="36"/>
      <c r="M28" s="36"/>
      <c r="N28" s="38"/>
      <c r="O28" s="39"/>
      <c r="P28" s="33"/>
      <c r="Q28" s="33"/>
      <c r="R28" s="33"/>
      <c r="S28" s="40"/>
      <c r="T28" s="33"/>
      <c r="U28" s="33"/>
      <c r="V28" s="34"/>
      <c r="W28" s="102"/>
      <c r="X28" s="40"/>
      <c r="Y28" s="33"/>
      <c r="Z28" s="33"/>
      <c r="AA28" s="41"/>
      <c r="AB28" s="42">
        <f t="shared" si="0"/>
        <v>0</v>
      </c>
      <c r="AC28" s="43" t="str">
        <f t="shared" si="1"/>
        <v>OK</v>
      </c>
    </row>
    <row r="29" spans="2:29" ht="28.5" customHeight="1" x14ac:dyDescent="0.15">
      <c r="B29" s="32">
        <v>22</v>
      </c>
      <c r="C29" s="248"/>
      <c r="D29" s="249"/>
      <c r="E29" s="250"/>
      <c r="F29" s="35">
        <f t="shared" si="2"/>
        <v>0</v>
      </c>
      <c r="G29" s="263"/>
      <c r="H29" s="264"/>
      <c r="I29" s="264"/>
      <c r="J29" s="265"/>
      <c r="K29" s="37"/>
      <c r="L29" s="36"/>
      <c r="M29" s="36"/>
      <c r="N29" s="38"/>
      <c r="O29" s="39"/>
      <c r="P29" s="33"/>
      <c r="Q29" s="33"/>
      <c r="R29" s="33"/>
      <c r="S29" s="40"/>
      <c r="T29" s="33"/>
      <c r="U29" s="33"/>
      <c r="V29" s="34"/>
      <c r="W29" s="102"/>
      <c r="X29" s="40"/>
      <c r="Y29" s="33"/>
      <c r="Z29" s="33"/>
      <c r="AA29" s="41"/>
      <c r="AB29" s="42">
        <f t="shared" si="0"/>
        <v>0</v>
      </c>
      <c r="AC29" s="43" t="str">
        <f t="shared" si="1"/>
        <v>OK</v>
      </c>
    </row>
    <row r="30" spans="2:29" ht="28.5" customHeight="1" x14ac:dyDescent="0.15">
      <c r="B30" s="32">
        <v>23</v>
      </c>
      <c r="C30" s="248"/>
      <c r="D30" s="249"/>
      <c r="E30" s="250"/>
      <c r="F30" s="35">
        <f t="shared" si="2"/>
        <v>0</v>
      </c>
      <c r="G30" s="263"/>
      <c r="H30" s="264"/>
      <c r="I30" s="264"/>
      <c r="J30" s="265"/>
      <c r="K30" s="37"/>
      <c r="L30" s="36"/>
      <c r="M30" s="36"/>
      <c r="N30" s="38"/>
      <c r="O30" s="39"/>
      <c r="P30" s="33"/>
      <c r="Q30" s="33"/>
      <c r="R30" s="33"/>
      <c r="S30" s="40"/>
      <c r="T30" s="33"/>
      <c r="U30" s="33"/>
      <c r="V30" s="34"/>
      <c r="W30" s="102"/>
      <c r="X30" s="40"/>
      <c r="Y30" s="33"/>
      <c r="Z30" s="33"/>
      <c r="AA30" s="41"/>
      <c r="AB30" s="42">
        <f t="shared" si="0"/>
        <v>0</v>
      </c>
      <c r="AC30" s="43" t="str">
        <f t="shared" si="1"/>
        <v>OK</v>
      </c>
    </row>
    <row r="31" spans="2:29" ht="28.5" customHeight="1" x14ac:dyDescent="0.15">
      <c r="B31" s="32">
        <v>24</v>
      </c>
      <c r="C31" s="248"/>
      <c r="D31" s="249"/>
      <c r="E31" s="250"/>
      <c r="F31" s="35">
        <f t="shared" si="2"/>
        <v>0</v>
      </c>
      <c r="G31" s="263"/>
      <c r="H31" s="264"/>
      <c r="I31" s="264"/>
      <c r="J31" s="265"/>
      <c r="K31" s="37"/>
      <c r="L31" s="36"/>
      <c r="M31" s="36"/>
      <c r="N31" s="38"/>
      <c r="O31" s="39"/>
      <c r="P31" s="33"/>
      <c r="Q31" s="33"/>
      <c r="R31" s="33"/>
      <c r="S31" s="40"/>
      <c r="T31" s="33"/>
      <c r="U31" s="33"/>
      <c r="V31" s="34"/>
      <c r="W31" s="102"/>
      <c r="X31" s="40"/>
      <c r="Y31" s="33"/>
      <c r="Z31" s="33"/>
      <c r="AA31" s="41"/>
      <c r="AB31" s="42">
        <f t="shared" si="0"/>
        <v>0</v>
      </c>
      <c r="AC31" s="43" t="str">
        <f t="shared" si="1"/>
        <v>OK</v>
      </c>
    </row>
    <row r="32" spans="2:29" ht="28.5" customHeight="1" x14ac:dyDescent="0.15">
      <c r="B32" s="32">
        <v>25</v>
      </c>
      <c r="C32" s="248"/>
      <c r="D32" s="249"/>
      <c r="E32" s="250"/>
      <c r="F32" s="35">
        <f t="shared" si="2"/>
        <v>0</v>
      </c>
      <c r="G32" s="263"/>
      <c r="H32" s="264"/>
      <c r="I32" s="264"/>
      <c r="J32" s="265"/>
      <c r="K32" s="37"/>
      <c r="L32" s="36"/>
      <c r="M32" s="36"/>
      <c r="N32" s="38"/>
      <c r="O32" s="39"/>
      <c r="P32" s="33"/>
      <c r="Q32" s="33"/>
      <c r="R32" s="33"/>
      <c r="S32" s="40"/>
      <c r="T32" s="33"/>
      <c r="U32" s="33"/>
      <c r="V32" s="34"/>
      <c r="W32" s="102"/>
      <c r="X32" s="40"/>
      <c r="Y32" s="33"/>
      <c r="Z32" s="33"/>
      <c r="AA32" s="41"/>
      <c r="AB32" s="42">
        <f t="shared" si="0"/>
        <v>0</v>
      </c>
      <c r="AC32" s="43" t="str">
        <f t="shared" si="1"/>
        <v>OK</v>
      </c>
    </row>
    <row r="33" spans="2:29" ht="28.5" customHeight="1" x14ac:dyDescent="0.15">
      <c r="B33" s="32">
        <v>26</v>
      </c>
      <c r="C33" s="248"/>
      <c r="D33" s="249"/>
      <c r="E33" s="250"/>
      <c r="F33" s="35">
        <f t="shared" si="2"/>
        <v>0</v>
      </c>
      <c r="G33" s="263"/>
      <c r="H33" s="264"/>
      <c r="I33" s="264"/>
      <c r="J33" s="265"/>
      <c r="K33" s="37"/>
      <c r="L33" s="36"/>
      <c r="M33" s="36"/>
      <c r="N33" s="38"/>
      <c r="O33" s="39"/>
      <c r="P33" s="33"/>
      <c r="Q33" s="33"/>
      <c r="R33" s="33"/>
      <c r="S33" s="40"/>
      <c r="T33" s="33"/>
      <c r="U33" s="33"/>
      <c r="V33" s="34"/>
      <c r="W33" s="102"/>
      <c r="X33" s="40"/>
      <c r="Y33" s="33"/>
      <c r="Z33" s="33"/>
      <c r="AA33" s="41"/>
      <c r="AB33" s="42">
        <f t="shared" si="0"/>
        <v>0</v>
      </c>
      <c r="AC33" s="43" t="str">
        <f t="shared" si="1"/>
        <v>OK</v>
      </c>
    </row>
    <row r="34" spans="2:29" ht="28.5" customHeight="1" x14ac:dyDescent="0.15">
      <c r="B34" s="32">
        <v>27</v>
      </c>
      <c r="C34" s="248"/>
      <c r="D34" s="249"/>
      <c r="E34" s="250"/>
      <c r="F34" s="35">
        <f t="shared" si="2"/>
        <v>0</v>
      </c>
      <c r="G34" s="263"/>
      <c r="H34" s="264"/>
      <c r="I34" s="264"/>
      <c r="J34" s="265"/>
      <c r="K34" s="37"/>
      <c r="L34" s="36"/>
      <c r="M34" s="36"/>
      <c r="N34" s="38"/>
      <c r="O34" s="39"/>
      <c r="P34" s="33"/>
      <c r="Q34" s="33"/>
      <c r="R34" s="33"/>
      <c r="S34" s="40"/>
      <c r="T34" s="33"/>
      <c r="U34" s="33"/>
      <c r="V34" s="34"/>
      <c r="W34" s="102"/>
      <c r="X34" s="40"/>
      <c r="Y34" s="33"/>
      <c r="Z34" s="33"/>
      <c r="AA34" s="41"/>
      <c r="AB34" s="42">
        <f t="shared" si="0"/>
        <v>0</v>
      </c>
      <c r="AC34" s="43" t="str">
        <f t="shared" si="1"/>
        <v>OK</v>
      </c>
    </row>
    <row r="35" spans="2:29" ht="28.5" customHeight="1" x14ac:dyDescent="0.15">
      <c r="B35" s="32">
        <v>28</v>
      </c>
      <c r="C35" s="248"/>
      <c r="D35" s="249"/>
      <c r="E35" s="250"/>
      <c r="F35" s="35">
        <f t="shared" si="2"/>
        <v>0</v>
      </c>
      <c r="G35" s="263"/>
      <c r="H35" s="264"/>
      <c r="I35" s="264"/>
      <c r="J35" s="265"/>
      <c r="K35" s="37"/>
      <c r="L35" s="36"/>
      <c r="M35" s="36"/>
      <c r="N35" s="38"/>
      <c r="O35" s="39"/>
      <c r="P35" s="33"/>
      <c r="Q35" s="33"/>
      <c r="R35" s="33"/>
      <c r="S35" s="40"/>
      <c r="T35" s="33"/>
      <c r="U35" s="33"/>
      <c r="V35" s="34"/>
      <c r="W35" s="102"/>
      <c r="X35" s="40"/>
      <c r="Y35" s="33"/>
      <c r="Z35" s="33"/>
      <c r="AA35" s="41"/>
      <c r="AB35" s="42">
        <f t="shared" si="0"/>
        <v>0</v>
      </c>
      <c r="AC35" s="43" t="str">
        <f t="shared" si="1"/>
        <v>OK</v>
      </c>
    </row>
    <row r="36" spans="2:29" ht="28.5" customHeight="1" x14ac:dyDescent="0.15">
      <c r="B36" s="32">
        <v>29</v>
      </c>
      <c r="C36" s="248"/>
      <c r="D36" s="249"/>
      <c r="E36" s="250"/>
      <c r="F36" s="35">
        <f t="shared" si="2"/>
        <v>0</v>
      </c>
      <c r="G36" s="263"/>
      <c r="H36" s="264"/>
      <c r="I36" s="264"/>
      <c r="J36" s="265"/>
      <c r="K36" s="37"/>
      <c r="L36" s="36"/>
      <c r="M36" s="36"/>
      <c r="N36" s="38"/>
      <c r="O36" s="39"/>
      <c r="P36" s="33"/>
      <c r="Q36" s="55"/>
      <c r="R36" s="33"/>
      <c r="S36" s="40"/>
      <c r="T36" s="33"/>
      <c r="U36" s="33"/>
      <c r="V36" s="34"/>
      <c r="W36" s="102"/>
      <c r="X36" s="40"/>
      <c r="Y36" s="33"/>
      <c r="Z36" s="33"/>
      <c r="AA36" s="41"/>
      <c r="AB36" s="42">
        <f t="shared" si="0"/>
        <v>0</v>
      </c>
      <c r="AC36" s="43" t="str">
        <f t="shared" si="1"/>
        <v>OK</v>
      </c>
    </row>
    <row r="37" spans="2:29" ht="28.5" customHeight="1" x14ac:dyDescent="0.15">
      <c r="B37" s="32">
        <v>30</v>
      </c>
      <c r="C37" s="248"/>
      <c r="D37" s="249"/>
      <c r="E37" s="250"/>
      <c r="F37" s="35">
        <f t="shared" si="2"/>
        <v>0</v>
      </c>
      <c r="G37" s="263"/>
      <c r="H37" s="264"/>
      <c r="I37" s="264"/>
      <c r="J37" s="265"/>
      <c r="K37" s="37"/>
      <c r="L37" s="36"/>
      <c r="M37" s="36"/>
      <c r="N37" s="38"/>
      <c r="O37" s="39"/>
      <c r="P37" s="33"/>
      <c r="Q37" s="55"/>
      <c r="R37" s="33"/>
      <c r="S37" s="40"/>
      <c r="T37" s="33"/>
      <c r="U37" s="33"/>
      <c r="V37" s="34"/>
      <c r="W37" s="102"/>
      <c r="X37" s="40"/>
      <c r="Y37" s="33"/>
      <c r="Z37" s="33"/>
      <c r="AA37" s="41"/>
      <c r="AB37" s="42">
        <f>SUM(G37:AA37)</f>
        <v>0</v>
      </c>
      <c r="AC37" s="43" t="str">
        <f t="shared" si="1"/>
        <v>OK</v>
      </c>
    </row>
    <row r="38" spans="2:29" ht="28.5" customHeight="1" thickBot="1" x14ac:dyDescent="0.2">
      <c r="B38" s="32">
        <v>31</v>
      </c>
      <c r="C38" s="248"/>
      <c r="D38" s="249"/>
      <c r="E38" s="250"/>
      <c r="F38" s="35">
        <f t="shared" si="2"/>
        <v>0</v>
      </c>
      <c r="G38" s="272"/>
      <c r="H38" s="273"/>
      <c r="I38" s="273"/>
      <c r="J38" s="274"/>
      <c r="K38" s="48"/>
      <c r="L38" s="47"/>
      <c r="M38" s="47"/>
      <c r="N38" s="49"/>
      <c r="O38" s="50"/>
      <c r="P38" s="45"/>
      <c r="Q38" s="56"/>
      <c r="R38" s="45"/>
      <c r="S38" s="53"/>
      <c r="T38" s="45"/>
      <c r="U38" s="45"/>
      <c r="V38" s="46"/>
      <c r="W38" s="103"/>
      <c r="X38" s="53"/>
      <c r="Y38" s="45"/>
      <c r="Z38" s="45"/>
      <c r="AA38" s="54"/>
      <c r="AB38" s="69">
        <f>SUM(G38:AA38)</f>
        <v>0</v>
      </c>
      <c r="AC38" s="70" t="str">
        <f t="shared" si="1"/>
        <v>OK</v>
      </c>
    </row>
    <row r="39" spans="2:29" ht="28.5" customHeight="1" thickBot="1" x14ac:dyDescent="0.2">
      <c r="B39" s="231" t="s">
        <v>16</v>
      </c>
      <c r="C39" s="71">
        <f t="shared" ref="C39:N39" si="3">SUM(C8:C38)</f>
        <v>0</v>
      </c>
      <c r="D39" s="72">
        <f t="shared" si="3"/>
        <v>0</v>
      </c>
      <c r="E39" s="73">
        <f t="shared" si="3"/>
        <v>0</v>
      </c>
      <c r="F39" s="74">
        <f t="shared" si="3"/>
        <v>0</v>
      </c>
      <c r="G39" s="75">
        <f t="shared" si="3"/>
        <v>0</v>
      </c>
      <c r="H39" s="76">
        <f t="shared" si="3"/>
        <v>0</v>
      </c>
      <c r="I39" s="76">
        <f t="shared" si="3"/>
        <v>0</v>
      </c>
      <c r="J39" s="77">
        <f t="shared" si="3"/>
        <v>0</v>
      </c>
      <c r="K39" s="78">
        <f t="shared" si="3"/>
        <v>0</v>
      </c>
      <c r="L39" s="76">
        <f t="shared" si="3"/>
        <v>0</v>
      </c>
      <c r="M39" s="76">
        <f t="shared" si="3"/>
        <v>0</v>
      </c>
      <c r="N39" s="79">
        <f t="shared" si="3"/>
        <v>0</v>
      </c>
      <c r="O39" s="80"/>
      <c r="P39" s="72"/>
      <c r="Q39" s="80"/>
      <c r="R39" s="81"/>
      <c r="S39" s="72"/>
      <c r="T39" s="72"/>
      <c r="U39" s="72"/>
      <c r="V39" s="73"/>
      <c r="W39" s="105"/>
      <c r="X39" s="116"/>
      <c r="Y39" s="72"/>
      <c r="Z39" s="72"/>
      <c r="AA39" s="82"/>
      <c r="AB39" s="83">
        <f>SUM(G39:AA39)</f>
        <v>0</v>
      </c>
      <c r="AC39" s="310" t="str">
        <f t="shared" si="1"/>
        <v>OK</v>
      </c>
    </row>
    <row r="40" spans="2:29" ht="28.5" customHeight="1" x14ac:dyDescent="0.15"/>
    <row r="41" spans="2:29" ht="28.5" customHeight="1" x14ac:dyDescent="0.15">
      <c r="AA41" s="288" t="str">
        <f>IF(AC41&lt;1,"","NGあり")</f>
        <v/>
      </c>
      <c r="AC41" s="287">
        <f>COUNTIF(AC8:AC38,"NG")</f>
        <v>0</v>
      </c>
    </row>
    <row r="42" spans="2:29" ht="28.5" customHeight="1" thickBot="1" x14ac:dyDescent="0.2">
      <c r="G42" t="s">
        <v>17</v>
      </c>
    </row>
    <row r="43" spans="2:29" ht="28.5" customHeight="1" thickBot="1" x14ac:dyDescent="0.2">
      <c r="G43" s="364"/>
      <c r="H43" s="365"/>
      <c r="I43" s="366"/>
      <c r="J43" s="367"/>
      <c r="K43" s="234" t="s">
        <v>18</v>
      </c>
      <c r="L43" s="235" t="s">
        <v>19</v>
      </c>
      <c r="M43" s="236" t="s">
        <v>20</v>
      </c>
      <c r="N43" s="368"/>
      <c r="O43" s="368"/>
      <c r="P43" s="368"/>
      <c r="Q43" s="368"/>
      <c r="R43" s="368"/>
      <c r="S43" s="368"/>
      <c r="T43" s="368"/>
      <c r="U43" s="369"/>
    </row>
    <row r="44" spans="2:29" ht="28.5" customHeight="1" thickTop="1" x14ac:dyDescent="0.15">
      <c r="G44" s="370" t="s">
        <v>21</v>
      </c>
      <c r="H44" s="373" t="s">
        <v>22</v>
      </c>
      <c r="I44" s="374"/>
      <c r="J44" s="375"/>
      <c r="K44" s="108">
        <v>400</v>
      </c>
      <c r="L44" s="87">
        <f>SUM(G39:J39)</f>
        <v>0</v>
      </c>
      <c r="M44" s="109">
        <f>K44*L44</f>
        <v>0</v>
      </c>
      <c r="N44" s="376" t="s">
        <v>135</v>
      </c>
      <c r="O44" s="376"/>
      <c r="P44" s="376"/>
      <c r="Q44" s="376"/>
      <c r="R44" s="376"/>
      <c r="S44" s="376"/>
      <c r="T44" s="376"/>
      <c r="U44" s="377"/>
    </row>
    <row r="45" spans="2:29" ht="28.5" customHeight="1" x14ac:dyDescent="0.15">
      <c r="G45" s="371"/>
      <c r="H45" s="317" t="s">
        <v>23</v>
      </c>
      <c r="I45" s="318"/>
      <c r="J45" s="319"/>
      <c r="K45" s="107">
        <v>800</v>
      </c>
      <c r="L45" s="88">
        <f>SUM(K39:N39,W39:AA39)</f>
        <v>0</v>
      </c>
      <c r="M45" s="110">
        <f>K45*L45</f>
        <v>0</v>
      </c>
      <c r="N45" s="315" t="s">
        <v>64</v>
      </c>
      <c r="O45" s="315"/>
      <c r="P45" s="315"/>
      <c r="Q45" s="315"/>
      <c r="R45" s="315"/>
      <c r="S45" s="315"/>
      <c r="T45" s="315"/>
      <c r="U45" s="316"/>
    </row>
    <row r="46" spans="2:29" ht="28.5" customHeight="1" x14ac:dyDescent="0.15">
      <c r="G46" s="371"/>
      <c r="H46" s="317" t="s">
        <v>105</v>
      </c>
      <c r="I46" s="318"/>
      <c r="J46" s="319"/>
      <c r="K46" s="107">
        <v>150</v>
      </c>
      <c r="L46" s="88">
        <f>SUM(H39,L39,T39,Y39)</f>
        <v>0</v>
      </c>
      <c r="M46" s="110">
        <f>K46*L46</f>
        <v>0</v>
      </c>
      <c r="N46" s="315" t="s">
        <v>53</v>
      </c>
      <c r="O46" s="315"/>
      <c r="P46" s="315"/>
      <c r="Q46" s="315"/>
      <c r="R46" s="315"/>
      <c r="S46" s="315"/>
      <c r="T46" s="315"/>
      <c r="U46" s="316"/>
    </row>
    <row r="47" spans="2:29" ht="28.5" customHeight="1" x14ac:dyDescent="0.15">
      <c r="G47" s="371"/>
      <c r="H47" s="318" t="s">
        <v>106</v>
      </c>
      <c r="I47" s="324"/>
      <c r="J47" s="325"/>
      <c r="K47" s="107">
        <v>300</v>
      </c>
      <c r="L47" s="88">
        <f>SUM(I39,M39,U39,Z39)</f>
        <v>0</v>
      </c>
      <c r="M47" s="110">
        <f t="shared" ref="M47:M48" si="4">K47*L47</f>
        <v>0</v>
      </c>
      <c r="N47" s="315" t="s">
        <v>54</v>
      </c>
      <c r="O47" s="315"/>
      <c r="P47" s="315"/>
      <c r="Q47" s="315"/>
      <c r="R47" s="315"/>
      <c r="S47" s="315"/>
      <c r="T47" s="315"/>
      <c r="U47" s="316"/>
    </row>
    <row r="48" spans="2:29" ht="28.5" customHeight="1" x14ac:dyDescent="0.15">
      <c r="G48" s="371"/>
      <c r="H48" s="318" t="s">
        <v>107</v>
      </c>
      <c r="I48" s="324"/>
      <c r="J48" s="325"/>
      <c r="K48" s="107">
        <v>450</v>
      </c>
      <c r="L48" s="88">
        <f>SUM(J39,N39,V39,AA39)</f>
        <v>0</v>
      </c>
      <c r="M48" s="110">
        <f t="shared" si="4"/>
        <v>0</v>
      </c>
      <c r="N48" s="315" t="s">
        <v>55</v>
      </c>
      <c r="O48" s="315"/>
      <c r="P48" s="315"/>
      <c r="Q48" s="315"/>
      <c r="R48" s="315"/>
      <c r="S48" s="315"/>
      <c r="T48" s="315"/>
      <c r="U48" s="316"/>
    </row>
    <row r="49" spans="7:28" s="160" customFormat="1" ht="28.5" customHeight="1" x14ac:dyDescent="0.15">
      <c r="G49" s="371"/>
      <c r="H49" s="356" t="s">
        <v>108</v>
      </c>
      <c r="I49" s="357"/>
      <c r="J49" s="358"/>
      <c r="K49" s="147">
        <v>100</v>
      </c>
      <c r="L49" s="162">
        <f>SUM(P39)</f>
        <v>0</v>
      </c>
      <c r="M49" s="163">
        <f>K49*L49</f>
        <v>0</v>
      </c>
      <c r="N49" s="413" t="s">
        <v>56</v>
      </c>
      <c r="O49" s="413"/>
      <c r="P49" s="413"/>
      <c r="Q49" s="413"/>
      <c r="R49" s="413"/>
      <c r="S49" s="413"/>
      <c r="T49" s="413"/>
      <c r="U49" s="414"/>
      <c r="W49"/>
      <c r="X49"/>
      <c r="AB49" s="164"/>
    </row>
    <row r="50" spans="7:28" s="160" customFormat="1" ht="28.5" customHeight="1" x14ac:dyDescent="0.15">
      <c r="G50" s="371"/>
      <c r="H50" s="356" t="s">
        <v>109</v>
      </c>
      <c r="I50" s="357"/>
      <c r="J50" s="358"/>
      <c r="K50" s="147">
        <v>200</v>
      </c>
      <c r="L50" s="162">
        <f>SUM(Q39)</f>
        <v>0</v>
      </c>
      <c r="M50" s="163">
        <f t="shared" ref="M50:M51" si="5">K50*L50</f>
        <v>0</v>
      </c>
      <c r="N50" s="413" t="s">
        <v>57</v>
      </c>
      <c r="O50" s="413"/>
      <c r="P50" s="413"/>
      <c r="Q50" s="413"/>
      <c r="R50" s="413"/>
      <c r="S50" s="413"/>
      <c r="T50" s="413"/>
      <c r="U50" s="414"/>
      <c r="W50"/>
      <c r="X50"/>
      <c r="AB50" s="164"/>
    </row>
    <row r="51" spans="7:28" s="160" customFormat="1" ht="28.5" customHeight="1" x14ac:dyDescent="0.15">
      <c r="G51" s="371"/>
      <c r="H51" s="356" t="s">
        <v>110</v>
      </c>
      <c r="I51" s="357"/>
      <c r="J51" s="358"/>
      <c r="K51" s="147">
        <v>300</v>
      </c>
      <c r="L51" s="162">
        <f>SUM(R39)</f>
        <v>0</v>
      </c>
      <c r="M51" s="163">
        <f t="shared" si="5"/>
        <v>0</v>
      </c>
      <c r="N51" s="416" t="s">
        <v>58</v>
      </c>
      <c r="O51" s="417"/>
      <c r="P51" s="417"/>
      <c r="Q51" s="417"/>
      <c r="R51" s="417"/>
      <c r="S51" s="417"/>
      <c r="T51" s="417"/>
      <c r="U51" s="418"/>
      <c r="W51"/>
      <c r="X51"/>
      <c r="AB51" s="164"/>
    </row>
    <row r="52" spans="7:28" s="160" customFormat="1" ht="28.5" customHeight="1" x14ac:dyDescent="0.15">
      <c r="G52" s="371"/>
      <c r="H52" s="357" t="s">
        <v>132</v>
      </c>
      <c r="I52" s="449"/>
      <c r="J52" s="450"/>
      <c r="K52" s="146">
        <v>400</v>
      </c>
      <c r="L52" s="166">
        <f>SUM(O39:R39)</f>
        <v>0</v>
      </c>
      <c r="M52" s="167">
        <f>K52*L52</f>
        <v>0</v>
      </c>
      <c r="N52" s="421" t="s">
        <v>134</v>
      </c>
      <c r="O52" s="413"/>
      <c r="P52" s="413"/>
      <c r="Q52" s="413"/>
      <c r="R52" s="413"/>
      <c r="S52" s="413"/>
      <c r="T52" s="413"/>
      <c r="U52" s="414"/>
      <c r="W52"/>
      <c r="X52"/>
      <c r="AB52" s="164"/>
    </row>
    <row r="53" spans="7:28" s="160" customFormat="1" ht="28.5" customHeight="1" x14ac:dyDescent="0.15">
      <c r="G53" s="372"/>
      <c r="H53" s="451" t="s">
        <v>111</v>
      </c>
      <c r="I53" s="452"/>
      <c r="J53" s="453"/>
      <c r="K53" s="146">
        <v>800</v>
      </c>
      <c r="L53" s="166">
        <f>SUM(S39:V39)</f>
        <v>0</v>
      </c>
      <c r="M53" s="167">
        <f>K53*L53</f>
        <v>0</v>
      </c>
      <c r="N53" s="416" t="s">
        <v>59</v>
      </c>
      <c r="O53" s="417"/>
      <c r="P53" s="417"/>
      <c r="Q53" s="417"/>
      <c r="R53" s="417"/>
      <c r="S53" s="417"/>
      <c r="T53" s="417"/>
      <c r="U53" s="418"/>
      <c r="W53"/>
      <c r="X53"/>
      <c r="AB53" s="164"/>
    </row>
    <row r="54" spans="7:28" s="160" customFormat="1" ht="28.5" customHeight="1" x14ac:dyDescent="0.15">
      <c r="G54" s="454" t="s">
        <v>96</v>
      </c>
      <c r="H54" s="356" t="s">
        <v>112</v>
      </c>
      <c r="I54" s="357"/>
      <c r="J54" s="358"/>
      <c r="K54" s="146">
        <v>400</v>
      </c>
      <c r="L54" s="166">
        <f>SUM(O39)</f>
        <v>0</v>
      </c>
      <c r="M54" s="167">
        <f t="shared" ref="M54:M56" si="6">K54*L54</f>
        <v>0</v>
      </c>
      <c r="N54" s="416" t="s">
        <v>100</v>
      </c>
      <c r="O54" s="417"/>
      <c r="P54" s="417"/>
      <c r="Q54" s="417"/>
      <c r="R54" s="417"/>
      <c r="S54" s="417"/>
      <c r="T54" s="417"/>
      <c r="U54" s="418"/>
      <c r="W54"/>
      <c r="X54"/>
      <c r="AB54" s="164"/>
    </row>
    <row r="55" spans="7:28" s="160" customFormat="1" ht="28.5" customHeight="1" x14ac:dyDescent="0.15">
      <c r="G55" s="454"/>
      <c r="H55" s="356" t="s">
        <v>113</v>
      </c>
      <c r="I55" s="357"/>
      <c r="J55" s="358"/>
      <c r="K55" s="146">
        <v>300</v>
      </c>
      <c r="L55" s="166">
        <f>SUM(P39)</f>
        <v>0</v>
      </c>
      <c r="M55" s="167">
        <f t="shared" si="6"/>
        <v>0</v>
      </c>
      <c r="N55" s="435" t="s">
        <v>56</v>
      </c>
      <c r="O55" s="417"/>
      <c r="P55" s="417"/>
      <c r="Q55" s="417"/>
      <c r="R55" s="417"/>
      <c r="S55" s="417"/>
      <c r="T55" s="417"/>
      <c r="U55" s="418"/>
      <c r="W55"/>
      <c r="X55"/>
      <c r="AB55" s="164"/>
    </row>
    <row r="56" spans="7:28" s="160" customFormat="1" ht="28.5" customHeight="1" x14ac:dyDescent="0.15">
      <c r="G56" s="454"/>
      <c r="H56" s="356" t="s">
        <v>114</v>
      </c>
      <c r="I56" s="357"/>
      <c r="J56" s="358"/>
      <c r="K56" s="146">
        <v>200</v>
      </c>
      <c r="L56" s="166">
        <f>SUM(Q39)</f>
        <v>0</v>
      </c>
      <c r="M56" s="167">
        <f t="shared" si="6"/>
        <v>0</v>
      </c>
      <c r="N56" s="435" t="s">
        <v>57</v>
      </c>
      <c r="O56" s="417"/>
      <c r="P56" s="417"/>
      <c r="Q56" s="417"/>
      <c r="R56" s="417"/>
      <c r="S56" s="417"/>
      <c r="T56" s="417"/>
      <c r="U56" s="418"/>
      <c r="W56"/>
      <c r="X56"/>
      <c r="AB56" s="164"/>
    </row>
    <row r="57" spans="7:28" ht="28.5" customHeight="1" x14ac:dyDescent="0.15">
      <c r="G57" s="454"/>
      <c r="H57" s="317" t="s">
        <v>115</v>
      </c>
      <c r="I57" s="318"/>
      <c r="J57" s="319"/>
      <c r="K57" s="107">
        <v>100</v>
      </c>
      <c r="L57" s="89">
        <f>SUM(R39)</f>
        <v>0</v>
      </c>
      <c r="M57" s="112">
        <f>K57*L57</f>
        <v>0</v>
      </c>
      <c r="N57" s="385" t="s">
        <v>58</v>
      </c>
      <c r="O57" s="386"/>
      <c r="P57" s="386"/>
      <c r="Q57" s="386"/>
      <c r="R57" s="386"/>
      <c r="S57" s="386"/>
      <c r="T57" s="386"/>
      <c r="U57" s="387"/>
      <c r="AA57" s="4"/>
      <c r="AB57"/>
    </row>
    <row r="58" spans="7:28" ht="28.5" customHeight="1" thickBot="1" x14ac:dyDescent="0.2">
      <c r="G58" s="455"/>
      <c r="H58" s="317" t="s">
        <v>116</v>
      </c>
      <c r="I58" s="318"/>
      <c r="J58" s="319"/>
      <c r="K58" s="113">
        <v>200</v>
      </c>
      <c r="L58" s="114">
        <f>SUM(S39:V39,X39:AA39)</f>
        <v>0</v>
      </c>
      <c r="M58" s="115">
        <f>K58*L58</f>
        <v>0</v>
      </c>
      <c r="N58" s="388" t="s">
        <v>65</v>
      </c>
      <c r="O58" s="388"/>
      <c r="P58" s="388"/>
      <c r="Q58" s="388"/>
      <c r="R58" s="388"/>
      <c r="S58" s="388"/>
      <c r="T58" s="388"/>
      <c r="U58" s="389"/>
      <c r="V58" s="106"/>
    </row>
    <row r="59" spans="7:28" ht="28.5" customHeight="1" thickBot="1" x14ac:dyDescent="0.2">
      <c r="G59" s="311" t="s">
        <v>32</v>
      </c>
      <c r="H59" s="312"/>
      <c r="I59" s="312"/>
      <c r="J59" s="313"/>
      <c r="K59" s="90"/>
      <c r="L59" s="91"/>
      <c r="M59" s="92">
        <f>SUM(M44:M58)</f>
        <v>0</v>
      </c>
      <c r="N59" s="382"/>
      <c r="O59" s="382"/>
      <c r="P59" s="382"/>
      <c r="Q59" s="382"/>
      <c r="R59" s="382"/>
      <c r="S59" s="382"/>
      <c r="T59" s="382"/>
      <c r="U59" s="383"/>
    </row>
  </sheetData>
  <sheetProtection sheet="1" objects="1" scenarios="1"/>
  <mergeCells count="49">
    <mergeCell ref="AC4:AC7"/>
    <mergeCell ref="G5:N5"/>
    <mergeCell ref="O5:AA5"/>
    <mergeCell ref="AB5:AB7"/>
    <mergeCell ref="G6:J6"/>
    <mergeCell ref="N45:U45"/>
    <mergeCell ref="B1:AB1"/>
    <mergeCell ref="X2:AB2"/>
    <mergeCell ref="B4:B7"/>
    <mergeCell ref="C4:F6"/>
    <mergeCell ref="G4:AB4"/>
    <mergeCell ref="K6:N6"/>
    <mergeCell ref="O6:V6"/>
    <mergeCell ref="W6:AA6"/>
    <mergeCell ref="G43:J43"/>
    <mergeCell ref="N43:U43"/>
    <mergeCell ref="H46:J46"/>
    <mergeCell ref="N46:U46"/>
    <mergeCell ref="H47:J47"/>
    <mergeCell ref="N47:U47"/>
    <mergeCell ref="H48:J48"/>
    <mergeCell ref="N48:U48"/>
    <mergeCell ref="H49:J49"/>
    <mergeCell ref="N49:U49"/>
    <mergeCell ref="H50:J50"/>
    <mergeCell ref="N50:U50"/>
    <mergeCell ref="H51:J51"/>
    <mergeCell ref="N51:U51"/>
    <mergeCell ref="H52:J52"/>
    <mergeCell ref="N52:U52"/>
    <mergeCell ref="H53:J53"/>
    <mergeCell ref="N53:U53"/>
    <mergeCell ref="G54:G58"/>
    <mergeCell ref="H54:J54"/>
    <mergeCell ref="N54:U54"/>
    <mergeCell ref="H55:J55"/>
    <mergeCell ref="N55:U55"/>
    <mergeCell ref="H56:J56"/>
    <mergeCell ref="N56:U56"/>
    <mergeCell ref="H57:J57"/>
    <mergeCell ref="G44:G53"/>
    <mergeCell ref="H44:J44"/>
    <mergeCell ref="N44:U44"/>
    <mergeCell ref="H45:J45"/>
    <mergeCell ref="N57:U57"/>
    <mergeCell ref="H58:J58"/>
    <mergeCell ref="N58:U58"/>
    <mergeCell ref="G59:J59"/>
    <mergeCell ref="N59:U59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AC8:AC39"/>
  </dataValidations>
  <pageMargins left="0.25" right="0.25" top="0.75" bottom="0.75" header="0.3" footer="0.3"/>
  <pageSetup paperSize="9" scale="44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9"/>
  <sheetViews>
    <sheetView showZeros="0" view="pageBreakPreview" zoomScale="70" zoomScaleNormal="100" zoomScaleSheetLayoutView="70" workbookViewId="0">
      <pane ySplit="7" topLeftCell="A8" activePane="bottomLeft" state="frozen"/>
      <selection activeCell="W44" sqref="W44:X58"/>
      <selection pane="bottomLeft" activeCell="AC38" sqref="AC38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8" width="8.125" bestFit="1" customWidth="1"/>
    <col min="9" max="9" width="8.125" customWidth="1"/>
    <col min="10" max="10" width="9.125" bestFit="1" customWidth="1"/>
    <col min="11" max="12" width="8.125" bestFit="1" customWidth="1"/>
    <col min="13" max="13" width="8.125" customWidth="1"/>
    <col min="14" max="14" width="9.125" bestFit="1" customWidth="1"/>
    <col min="15" max="27" width="9.125" customWidth="1"/>
    <col min="28" max="28" width="4.625" style="4" bestFit="1" customWidth="1"/>
  </cols>
  <sheetData>
    <row r="1" spans="2:29" ht="34.5" customHeight="1" thickBot="1" x14ac:dyDescent="0.2">
      <c r="B1" s="400" t="s">
        <v>33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2:29" ht="26.25" customHeight="1" thickBot="1" x14ac:dyDescent="0.2">
      <c r="B2" s="184" t="s">
        <v>104</v>
      </c>
      <c r="C2" s="185">
        <v>5</v>
      </c>
      <c r="D2" s="94" t="s">
        <v>0</v>
      </c>
      <c r="E2" s="94">
        <v>9</v>
      </c>
      <c r="F2" s="95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2</v>
      </c>
      <c r="X2" s="401">
        <f>【通常・臨時休園用４月】実施状況!X2</f>
        <v>0</v>
      </c>
      <c r="Y2" s="401"/>
      <c r="Z2" s="401"/>
      <c r="AA2" s="401"/>
      <c r="AB2" s="402"/>
    </row>
    <row r="3" spans="2:29" ht="7.5" customHeight="1" thickBot="1" x14ac:dyDescent="0.2"/>
    <row r="4" spans="2:29" ht="28.5" customHeight="1" thickBot="1" x14ac:dyDescent="0.2">
      <c r="B4" s="330" t="s">
        <v>3</v>
      </c>
      <c r="C4" s="333" t="s">
        <v>4</v>
      </c>
      <c r="D4" s="334"/>
      <c r="E4" s="334"/>
      <c r="F4" s="335"/>
      <c r="G4" s="403" t="s">
        <v>5</v>
      </c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1"/>
      <c r="AC4" s="342" t="s">
        <v>6</v>
      </c>
    </row>
    <row r="5" spans="2:29" ht="28.5" customHeight="1" x14ac:dyDescent="0.15">
      <c r="B5" s="331"/>
      <c r="C5" s="336"/>
      <c r="D5" s="337"/>
      <c r="E5" s="337"/>
      <c r="F5" s="338"/>
      <c r="G5" s="345" t="s">
        <v>7</v>
      </c>
      <c r="H5" s="346"/>
      <c r="I5" s="346"/>
      <c r="J5" s="346"/>
      <c r="K5" s="346"/>
      <c r="L5" s="346"/>
      <c r="M5" s="347"/>
      <c r="N5" s="348"/>
      <c r="O5" s="349" t="s">
        <v>8</v>
      </c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1"/>
      <c r="AB5" s="352" t="s">
        <v>51</v>
      </c>
      <c r="AC5" s="343"/>
    </row>
    <row r="6" spans="2:29" ht="28.5" customHeight="1" x14ac:dyDescent="0.15">
      <c r="B6" s="331"/>
      <c r="C6" s="336"/>
      <c r="D6" s="337"/>
      <c r="E6" s="337"/>
      <c r="F6" s="338"/>
      <c r="G6" s="355" t="s">
        <v>9</v>
      </c>
      <c r="H6" s="356"/>
      <c r="I6" s="356"/>
      <c r="J6" s="356"/>
      <c r="K6" s="356" t="s">
        <v>10</v>
      </c>
      <c r="L6" s="356"/>
      <c r="M6" s="357"/>
      <c r="N6" s="358"/>
      <c r="O6" s="359" t="s">
        <v>9</v>
      </c>
      <c r="P6" s="360"/>
      <c r="Q6" s="360"/>
      <c r="R6" s="360"/>
      <c r="S6" s="360"/>
      <c r="T6" s="360"/>
      <c r="U6" s="360"/>
      <c r="V6" s="361"/>
      <c r="W6" s="362" t="s">
        <v>11</v>
      </c>
      <c r="X6" s="360"/>
      <c r="Y6" s="360"/>
      <c r="Z6" s="360"/>
      <c r="AA6" s="363"/>
      <c r="AB6" s="353"/>
      <c r="AC6" s="343"/>
    </row>
    <row r="7" spans="2:29" ht="28.5" customHeight="1" thickBot="1" x14ac:dyDescent="0.2">
      <c r="B7" s="332"/>
      <c r="C7" s="6" t="s">
        <v>12</v>
      </c>
      <c r="D7" s="7" t="s">
        <v>13</v>
      </c>
      <c r="E7" s="8" t="s">
        <v>14</v>
      </c>
      <c r="F7" s="9" t="s">
        <v>15</v>
      </c>
      <c r="G7" s="10" t="s">
        <v>92</v>
      </c>
      <c r="H7" s="11" t="s">
        <v>34</v>
      </c>
      <c r="I7" s="11" t="s">
        <v>35</v>
      </c>
      <c r="J7" s="12" t="s">
        <v>36</v>
      </c>
      <c r="K7" s="13" t="s">
        <v>93</v>
      </c>
      <c r="L7" s="11" t="s">
        <v>37</v>
      </c>
      <c r="M7" s="11" t="s">
        <v>38</v>
      </c>
      <c r="N7" s="14" t="s">
        <v>39</v>
      </c>
      <c r="O7" s="15" t="s">
        <v>94</v>
      </c>
      <c r="P7" s="16" t="s">
        <v>40</v>
      </c>
      <c r="Q7" s="16" t="s">
        <v>41</v>
      </c>
      <c r="R7" s="16" t="s">
        <v>42</v>
      </c>
      <c r="S7" s="17" t="s">
        <v>43</v>
      </c>
      <c r="T7" s="16" t="s">
        <v>44</v>
      </c>
      <c r="U7" s="16" t="s">
        <v>45</v>
      </c>
      <c r="V7" s="18" t="s">
        <v>46</v>
      </c>
      <c r="W7" s="100" t="s">
        <v>95</v>
      </c>
      <c r="X7" s="17" t="s">
        <v>47</v>
      </c>
      <c r="Y7" s="16" t="s">
        <v>48</v>
      </c>
      <c r="Z7" s="16" t="s">
        <v>49</v>
      </c>
      <c r="AA7" s="19" t="s">
        <v>50</v>
      </c>
      <c r="AB7" s="354"/>
      <c r="AC7" s="344"/>
    </row>
    <row r="8" spans="2:29" ht="28.5" customHeight="1" thickTop="1" x14ac:dyDescent="0.15">
      <c r="B8" s="20">
        <v>1</v>
      </c>
      <c r="C8" s="245"/>
      <c r="D8" s="246"/>
      <c r="E8" s="247"/>
      <c r="F8" s="23">
        <f>SUM(C8:E8)</f>
        <v>0</v>
      </c>
      <c r="G8" s="254"/>
      <c r="H8" s="255"/>
      <c r="I8" s="255"/>
      <c r="J8" s="256"/>
      <c r="K8" s="257"/>
      <c r="L8" s="255"/>
      <c r="M8" s="255"/>
      <c r="N8" s="258"/>
      <c r="O8" s="259"/>
      <c r="P8" s="246"/>
      <c r="Q8" s="246"/>
      <c r="R8" s="246"/>
      <c r="S8" s="260"/>
      <c r="T8" s="246"/>
      <c r="U8" s="246"/>
      <c r="V8" s="247"/>
      <c r="W8" s="261"/>
      <c r="X8" s="260"/>
      <c r="Y8" s="246"/>
      <c r="Z8" s="246"/>
      <c r="AA8" s="262"/>
      <c r="AB8" s="30">
        <f t="shared" ref="AB8:AB38" si="0">SUM(G8:AA8)</f>
        <v>0</v>
      </c>
      <c r="AC8" s="31" t="str">
        <f t="shared" ref="AC8:AC38" si="1">IF(F8=AB8,"OK","NG")</f>
        <v>OK</v>
      </c>
    </row>
    <row r="9" spans="2:29" ht="28.5" customHeight="1" x14ac:dyDescent="0.15">
      <c r="B9" s="32">
        <v>2</v>
      </c>
      <c r="C9" s="248"/>
      <c r="D9" s="249"/>
      <c r="E9" s="250"/>
      <c r="F9" s="35">
        <f>SUM(C9:E9)</f>
        <v>0</v>
      </c>
      <c r="G9" s="263"/>
      <c r="H9" s="264"/>
      <c r="I9" s="264"/>
      <c r="J9" s="265"/>
      <c r="K9" s="266"/>
      <c r="L9" s="264"/>
      <c r="M9" s="264"/>
      <c r="N9" s="267"/>
      <c r="O9" s="268"/>
      <c r="P9" s="249"/>
      <c r="Q9" s="249"/>
      <c r="R9" s="249"/>
      <c r="S9" s="269"/>
      <c r="T9" s="249"/>
      <c r="U9" s="249"/>
      <c r="V9" s="250"/>
      <c r="W9" s="270"/>
      <c r="X9" s="269"/>
      <c r="Y9" s="249"/>
      <c r="Z9" s="249"/>
      <c r="AA9" s="271"/>
      <c r="AB9" s="42">
        <f t="shared" si="0"/>
        <v>0</v>
      </c>
      <c r="AC9" s="43" t="str">
        <f t="shared" si="1"/>
        <v>OK</v>
      </c>
    </row>
    <row r="10" spans="2:29" ht="28.5" customHeight="1" x14ac:dyDescent="0.15">
      <c r="B10" s="44">
        <v>3</v>
      </c>
      <c r="C10" s="251"/>
      <c r="D10" s="252"/>
      <c r="E10" s="253"/>
      <c r="F10" s="35">
        <f t="shared" ref="F10:F37" si="2">SUM(C10:E10)</f>
        <v>0</v>
      </c>
      <c r="G10" s="272"/>
      <c r="H10" s="273"/>
      <c r="I10" s="273"/>
      <c r="J10" s="274"/>
      <c r="K10" s="275"/>
      <c r="L10" s="273"/>
      <c r="M10" s="273"/>
      <c r="N10" s="276"/>
      <c r="O10" s="277"/>
      <c r="P10" s="278"/>
      <c r="Q10" s="279"/>
      <c r="R10" s="252"/>
      <c r="S10" s="280"/>
      <c r="T10" s="252"/>
      <c r="U10" s="252"/>
      <c r="V10" s="253"/>
      <c r="W10" s="281"/>
      <c r="X10" s="280"/>
      <c r="Y10" s="252"/>
      <c r="Z10" s="252"/>
      <c r="AA10" s="282"/>
      <c r="AB10" s="42">
        <f t="shared" si="0"/>
        <v>0</v>
      </c>
      <c r="AC10" s="43" t="str">
        <f t="shared" si="1"/>
        <v>OK</v>
      </c>
    </row>
    <row r="11" spans="2:29" ht="28.5" customHeight="1" x14ac:dyDescent="0.15">
      <c r="B11" s="32">
        <v>4</v>
      </c>
      <c r="C11" s="248"/>
      <c r="D11" s="249"/>
      <c r="E11" s="250"/>
      <c r="F11" s="35">
        <f t="shared" si="2"/>
        <v>0</v>
      </c>
      <c r="G11" s="263"/>
      <c r="H11" s="264"/>
      <c r="I11" s="264"/>
      <c r="J11" s="265"/>
      <c r="K11" s="266"/>
      <c r="L11" s="264"/>
      <c r="M11" s="264"/>
      <c r="N11" s="267"/>
      <c r="O11" s="268"/>
      <c r="P11" s="249"/>
      <c r="Q11" s="283"/>
      <c r="R11" s="249"/>
      <c r="S11" s="269"/>
      <c r="T11" s="249"/>
      <c r="U11" s="249"/>
      <c r="V11" s="250"/>
      <c r="W11" s="270"/>
      <c r="X11" s="269"/>
      <c r="Y11" s="249"/>
      <c r="Z11" s="249"/>
      <c r="AA11" s="271"/>
      <c r="AB11" s="42">
        <f t="shared" si="0"/>
        <v>0</v>
      </c>
      <c r="AC11" s="43" t="str">
        <f t="shared" si="1"/>
        <v>OK</v>
      </c>
    </row>
    <row r="12" spans="2:29" ht="28.5" customHeight="1" x14ac:dyDescent="0.15">
      <c r="B12" s="32">
        <v>5</v>
      </c>
      <c r="C12" s="248"/>
      <c r="D12" s="249"/>
      <c r="E12" s="250"/>
      <c r="F12" s="35">
        <f t="shared" si="2"/>
        <v>0</v>
      </c>
      <c r="G12" s="263"/>
      <c r="H12" s="264"/>
      <c r="I12" s="264"/>
      <c r="J12" s="265"/>
      <c r="K12" s="266"/>
      <c r="L12" s="264"/>
      <c r="M12" s="264"/>
      <c r="N12" s="267"/>
      <c r="O12" s="268"/>
      <c r="P12" s="249"/>
      <c r="Q12" s="283"/>
      <c r="R12" s="249"/>
      <c r="S12" s="269"/>
      <c r="T12" s="249"/>
      <c r="U12" s="249"/>
      <c r="V12" s="250"/>
      <c r="W12" s="270"/>
      <c r="X12" s="269"/>
      <c r="Y12" s="249"/>
      <c r="Z12" s="249"/>
      <c r="AA12" s="271"/>
      <c r="AB12" s="42">
        <f t="shared" si="0"/>
        <v>0</v>
      </c>
      <c r="AC12" s="43" t="str">
        <f t="shared" si="1"/>
        <v>OK</v>
      </c>
    </row>
    <row r="13" spans="2:29" ht="28.5" customHeight="1" x14ac:dyDescent="0.15">
      <c r="B13" s="32">
        <v>6</v>
      </c>
      <c r="C13" s="248"/>
      <c r="D13" s="249"/>
      <c r="E13" s="250"/>
      <c r="F13" s="35">
        <f t="shared" si="2"/>
        <v>0</v>
      </c>
      <c r="G13" s="263"/>
      <c r="H13" s="264"/>
      <c r="I13" s="264"/>
      <c r="J13" s="265"/>
      <c r="K13" s="266"/>
      <c r="L13" s="264"/>
      <c r="M13" s="264"/>
      <c r="N13" s="267"/>
      <c r="O13" s="268"/>
      <c r="P13" s="249"/>
      <c r="Q13" s="283"/>
      <c r="R13" s="249"/>
      <c r="S13" s="269"/>
      <c r="T13" s="249"/>
      <c r="U13" s="249"/>
      <c r="V13" s="250"/>
      <c r="W13" s="270"/>
      <c r="X13" s="269"/>
      <c r="Y13" s="249"/>
      <c r="Z13" s="249"/>
      <c r="AA13" s="271"/>
      <c r="AB13" s="42">
        <f t="shared" si="0"/>
        <v>0</v>
      </c>
      <c r="AC13" s="43" t="str">
        <f t="shared" si="1"/>
        <v>OK</v>
      </c>
    </row>
    <row r="14" spans="2:29" ht="28.5" customHeight="1" x14ac:dyDescent="0.15">
      <c r="B14" s="32">
        <v>7</v>
      </c>
      <c r="C14" s="248"/>
      <c r="D14" s="249"/>
      <c r="E14" s="250"/>
      <c r="F14" s="35">
        <f t="shared" si="2"/>
        <v>0</v>
      </c>
      <c r="G14" s="263"/>
      <c r="H14" s="264"/>
      <c r="I14" s="264"/>
      <c r="J14" s="265"/>
      <c r="K14" s="266"/>
      <c r="L14" s="264"/>
      <c r="M14" s="264"/>
      <c r="N14" s="267"/>
      <c r="O14" s="268"/>
      <c r="P14" s="249"/>
      <c r="Q14" s="283"/>
      <c r="R14" s="249"/>
      <c r="S14" s="269"/>
      <c r="T14" s="249"/>
      <c r="U14" s="249"/>
      <c r="V14" s="250"/>
      <c r="W14" s="270"/>
      <c r="X14" s="269"/>
      <c r="Y14" s="249"/>
      <c r="Z14" s="249"/>
      <c r="AA14" s="271"/>
      <c r="AB14" s="42">
        <f t="shared" si="0"/>
        <v>0</v>
      </c>
      <c r="AC14" s="43" t="str">
        <f t="shared" si="1"/>
        <v>OK</v>
      </c>
    </row>
    <row r="15" spans="2:29" ht="28.5" customHeight="1" x14ac:dyDescent="0.15">
      <c r="B15" s="32">
        <v>8</v>
      </c>
      <c r="C15" s="248"/>
      <c r="D15" s="249"/>
      <c r="E15" s="250"/>
      <c r="F15" s="35">
        <f t="shared" si="2"/>
        <v>0</v>
      </c>
      <c r="G15" s="263"/>
      <c r="H15" s="264"/>
      <c r="I15" s="264"/>
      <c r="J15" s="265"/>
      <c r="K15" s="266"/>
      <c r="L15" s="264"/>
      <c r="M15" s="264"/>
      <c r="N15" s="267"/>
      <c r="O15" s="268"/>
      <c r="P15" s="249"/>
      <c r="Q15" s="283"/>
      <c r="R15" s="249"/>
      <c r="S15" s="269"/>
      <c r="T15" s="249"/>
      <c r="U15" s="249"/>
      <c r="V15" s="250"/>
      <c r="W15" s="270"/>
      <c r="X15" s="269"/>
      <c r="Y15" s="249"/>
      <c r="Z15" s="249"/>
      <c r="AA15" s="271"/>
      <c r="AB15" s="42">
        <f t="shared" si="0"/>
        <v>0</v>
      </c>
      <c r="AC15" s="43" t="str">
        <f t="shared" si="1"/>
        <v>OK</v>
      </c>
    </row>
    <row r="16" spans="2:29" ht="28.5" customHeight="1" x14ac:dyDescent="0.15">
      <c r="B16" s="32">
        <v>9</v>
      </c>
      <c r="C16" s="248"/>
      <c r="D16" s="249"/>
      <c r="E16" s="250"/>
      <c r="F16" s="35">
        <f t="shared" si="2"/>
        <v>0</v>
      </c>
      <c r="G16" s="263"/>
      <c r="H16" s="264"/>
      <c r="I16" s="264"/>
      <c r="J16" s="265"/>
      <c r="K16" s="266"/>
      <c r="L16" s="264"/>
      <c r="M16" s="264"/>
      <c r="N16" s="267"/>
      <c r="O16" s="268"/>
      <c r="P16" s="249"/>
      <c r="Q16" s="283"/>
      <c r="R16" s="249"/>
      <c r="S16" s="269"/>
      <c r="T16" s="249"/>
      <c r="U16" s="249"/>
      <c r="V16" s="250"/>
      <c r="W16" s="270"/>
      <c r="X16" s="269"/>
      <c r="Y16" s="249"/>
      <c r="Z16" s="249"/>
      <c r="AA16" s="271"/>
      <c r="AB16" s="42">
        <f t="shared" si="0"/>
        <v>0</v>
      </c>
      <c r="AC16" s="43" t="str">
        <f t="shared" si="1"/>
        <v>OK</v>
      </c>
    </row>
    <row r="17" spans="2:29" ht="28.5" customHeight="1" x14ac:dyDescent="0.15">
      <c r="B17" s="32">
        <v>10</v>
      </c>
      <c r="C17" s="248"/>
      <c r="D17" s="249"/>
      <c r="E17" s="250"/>
      <c r="F17" s="35">
        <f t="shared" si="2"/>
        <v>0</v>
      </c>
      <c r="G17" s="263"/>
      <c r="H17" s="264"/>
      <c r="I17" s="264"/>
      <c r="J17" s="265"/>
      <c r="K17" s="266"/>
      <c r="L17" s="264"/>
      <c r="M17" s="264"/>
      <c r="N17" s="267"/>
      <c r="O17" s="268"/>
      <c r="P17" s="249"/>
      <c r="Q17" s="283"/>
      <c r="R17" s="249"/>
      <c r="S17" s="269"/>
      <c r="T17" s="249"/>
      <c r="U17" s="249"/>
      <c r="V17" s="250"/>
      <c r="W17" s="270"/>
      <c r="X17" s="269"/>
      <c r="Y17" s="249"/>
      <c r="Z17" s="249"/>
      <c r="AA17" s="271"/>
      <c r="AB17" s="42">
        <f t="shared" si="0"/>
        <v>0</v>
      </c>
      <c r="AC17" s="43" t="str">
        <f t="shared" si="1"/>
        <v>OK</v>
      </c>
    </row>
    <row r="18" spans="2:29" ht="28.5" customHeight="1" x14ac:dyDescent="0.15">
      <c r="B18" s="32">
        <v>11</v>
      </c>
      <c r="C18" s="248"/>
      <c r="D18" s="249"/>
      <c r="E18" s="250"/>
      <c r="F18" s="35">
        <f t="shared" si="2"/>
        <v>0</v>
      </c>
      <c r="G18" s="263"/>
      <c r="H18" s="264"/>
      <c r="I18" s="264"/>
      <c r="J18" s="265"/>
      <c r="K18" s="266"/>
      <c r="L18" s="264"/>
      <c r="M18" s="264"/>
      <c r="N18" s="267"/>
      <c r="O18" s="268"/>
      <c r="P18" s="249"/>
      <c r="Q18" s="283"/>
      <c r="R18" s="249"/>
      <c r="S18" s="269"/>
      <c r="T18" s="249"/>
      <c r="U18" s="249"/>
      <c r="V18" s="250"/>
      <c r="W18" s="270"/>
      <c r="X18" s="269"/>
      <c r="Y18" s="249"/>
      <c r="Z18" s="249"/>
      <c r="AA18" s="271"/>
      <c r="AB18" s="42">
        <f t="shared" si="0"/>
        <v>0</v>
      </c>
      <c r="AC18" s="43" t="str">
        <f t="shared" si="1"/>
        <v>OK</v>
      </c>
    </row>
    <row r="19" spans="2:29" ht="28.5" customHeight="1" x14ac:dyDescent="0.15">
      <c r="B19" s="32">
        <v>12</v>
      </c>
      <c r="C19" s="248"/>
      <c r="D19" s="249"/>
      <c r="E19" s="250"/>
      <c r="F19" s="35">
        <f t="shared" si="2"/>
        <v>0</v>
      </c>
      <c r="G19" s="263"/>
      <c r="H19" s="264"/>
      <c r="I19" s="264"/>
      <c r="J19" s="265"/>
      <c r="K19" s="266"/>
      <c r="L19" s="264"/>
      <c r="M19" s="264"/>
      <c r="N19" s="267"/>
      <c r="O19" s="268"/>
      <c r="P19" s="249"/>
      <c r="Q19" s="283"/>
      <c r="R19" s="249"/>
      <c r="S19" s="269"/>
      <c r="T19" s="249"/>
      <c r="U19" s="249"/>
      <c r="V19" s="250"/>
      <c r="W19" s="270"/>
      <c r="X19" s="269"/>
      <c r="Y19" s="249"/>
      <c r="Z19" s="249"/>
      <c r="AA19" s="271"/>
      <c r="AB19" s="42">
        <f t="shared" si="0"/>
        <v>0</v>
      </c>
      <c r="AC19" s="43" t="str">
        <f t="shared" si="1"/>
        <v>OK</v>
      </c>
    </row>
    <row r="20" spans="2:29" ht="28.5" customHeight="1" x14ac:dyDescent="0.15">
      <c r="B20" s="32">
        <v>13</v>
      </c>
      <c r="C20" s="248"/>
      <c r="D20" s="249"/>
      <c r="E20" s="250"/>
      <c r="F20" s="35">
        <f t="shared" si="2"/>
        <v>0</v>
      </c>
      <c r="G20" s="263"/>
      <c r="H20" s="264"/>
      <c r="I20" s="264"/>
      <c r="J20" s="265"/>
      <c r="K20" s="266"/>
      <c r="L20" s="264"/>
      <c r="M20" s="264"/>
      <c r="N20" s="267"/>
      <c r="O20" s="268"/>
      <c r="P20" s="249"/>
      <c r="Q20" s="283"/>
      <c r="R20" s="249"/>
      <c r="S20" s="269"/>
      <c r="T20" s="249"/>
      <c r="U20" s="249"/>
      <c r="V20" s="250"/>
      <c r="W20" s="270"/>
      <c r="X20" s="269"/>
      <c r="Y20" s="249"/>
      <c r="Z20" s="249"/>
      <c r="AA20" s="271"/>
      <c r="AB20" s="42">
        <f t="shared" si="0"/>
        <v>0</v>
      </c>
      <c r="AC20" s="43" t="str">
        <f t="shared" si="1"/>
        <v>OK</v>
      </c>
    </row>
    <row r="21" spans="2:29" ht="28.5" customHeight="1" x14ac:dyDescent="0.15">
      <c r="B21" s="32">
        <v>14</v>
      </c>
      <c r="C21" s="248"/>
      <c r="D21" s="249"/>
      <c r="E21" s="250"/>
      <c r="F21" s="35">
        <f t="shared" si="2"/>
        <v>0</v>
      </c>
      <c r="G21" s="263"/>
      <c r="H21" s="264"/>
      <c r="I21" s="264"/>
      <c r="J21" s="265"/>
      <c r="K21" s="266"/>
      <c r="L21" s="264"/>
      <c r="M21" s="264"/>
      <c r="N21" s="267"/>
      <c r="O21" s="268"/>
      <c r="P21" s="249"/>
      <c r="Q21" s="283"/>
      <c r="R21" s="249"/>
      <c r="S21" s="269"/>
      <c r="T21" s="249"/>
      <c r="U21" s="249"/>
      <c r="V21" s="250"/>
      <c r="W21" s="270"/>
      <c r="X21" s="269"/>
      <c r="Y21" s="249"/>
      <c r="Z21" s="249"/>
      <c r="AA21" s="271"/>
      <c r="AB21" s="42">
        <f t="shared" si="0"/>
        <v>0</v>
      </c>
      <c r="AC21" s="43" t="str">
        <f t="shared" si="1"/>
        <v>OK</v>
      </c>
    </row>
    <row r="22" spans="2:29" ht="28.5" customHeight="1" x14ac:dyDescent="0.15">
      <c r="B22" s="32">
        <v>15</v>
      </c>
      <c r="C22" s="248"/>
      <c r="D22" s="249"/>
      <c r="E22" s="250"/>
      <c r="F22" s="35">
        <f t="shared" si="2"/>
        <v>0</v>
      </c>
      <c r="G22" s="263"/>
      <c r="H22" s="264"/>
      <c r="I22" s="264"/>
      <c r="J22" s="265"/>
      <c r="K22" s="266"/>
      <c r="L22" s="264"/>
      <c r="M22" s="264"/>
      <c r="N22" s="267"/>
      <c r="O22" s="268"/>
      <c r="P22" s="249"/>
      <c r="Q22" s="249"/>
      <c r="R22" s="249"/>
      <c r="S22" s="269"/>
      <c r="T22" s="249"/>
      <c r="U22" s="249"/>
      <c r="V22" s="250"/>
      <c r="W22" s="270"/>
      <c r="X22" s="269"/>
      <c r="Y22" s="249"/>
      <c r="Z22" s="249"/>
      <c r="AA22" s="271"/>
      <c r="AB22" s="42">
        <f t="shared" si="0"/>
        <v>0</v>
      </c>
      <c r="AC22" s="43" t="str">
        <f t="shared" si="1"/>
        <v>OK</v>
      </c>
    </row>
    <row r="23" spans="2:29" ht="28.5" customHeight="1" x14ac:dyDescent="0.15">
      <c r="B23" s="32">
        <v>16</v>
      </c>
      <c r="C23" s="248"/>
      <c r="D23" s="249"/>
      <c r="E23" s="250"/>
      <c r="F23" s="35">
        <f t="shared" si="2"/>
        <v>0</v>
      </c>
      <c r="G23" s="263"/>
      <c r="H23" s="264"/>
      <c r="I23" s="264"/>
      <c r="J23" s="265"/>
      <c r="K23" s="266"/>
      <c r="L23" s="264"/>
      <c r="M23" s="264"/>
      <c r="N23" s="267"/>
      <c r="O23" s="268"/>
      <c r="P23" s="249"/>
      <c r="Q23" s="249"/>
      <c r="R23" s="249"/>
      <c r="S23" s="269"/>
      <c r="T23" s="249"/>
      <c r="U23" s="249"/>
      <c r="V23" s="250"/>
      <c r="W23" s="270"/>
      <c r="X23" s="269"/>
      <c r="Y23" s="249"/>
      <c r="Z23" s="249"/>
      <c r="AA23" s="271"/>
      <c r="AB23" s="42">
        <f t="shared" si="0"/>
        <v>0</v>
      </c>
      <c r="AC23" s="43" t="str">
        <f t="shared" si="1"/>
        <v>OK</v>
      </c>
    </row>
    <row r="24" spans="2:29" ht="28.5" customHeight="1" x14ac:dyDescent="0.15">
      <c r="B24" s="32">
        <v>17</v>
      </c>
      <c r="C24" s="248"/>
      <c r="D24" s="249"/>
      <c r="E24" s="250"/>
      <c r="F24" s="35">
        <f t="shared" si="2"/>
        <v>0</v>
      </c>
      <c r="G24" s="263"/>
      <c r="H24" s="264"/>
      <c r="I24" s="264"/>
      <c r="J24" s="265"/>
      <c r="K24" s="266"/>
      <c r="L24" s="264"/>
      <c r="M24" s="264"/>
      <c r="N24" s="267"/>
      <c r="O24" s="268"/>
      <c r="P24" s="249"/>
      <c r="Q24" s="249"/>
      <c r="R24" s="249"/>
      <c r="S24" s="269"/>
      <c r="T24" s="249"/>
      <c r="U24" s="249"/>
      <c r="V24" s="250"/>
      <c r="W24" s="270"/>
      <c r="X24" s="269"/>
      <c r="Y24" s="249"/>
      <c r="Z24" s="249"/>
      <c r="AA24" s="271"/>
      <c r="AB24" s="42">
        <f t="shared" si="0"/>
        <v>0</v>
      </c>
      <c r="AC24" s="43" t="str">
        <f t="shared" si="1"/>
        <v>OK</v>
      </c>
    </row>
    <row r="25" spans="2:29" ht="28.5" customHeight="1" x14ac:dyDescent="0.15">
      <c r="B25" s="32">
        <v>18</v>
      </c>
      <c r="C25" s="248"/>
      <c r="D25" s="249"/>
      <c r="E25" s="250"/>
      <c r="F25" s="35">
        <f t="shared" si="2"/>
        <v>0</v>
      </c>
      <c r="G25" s="263"/>
      <c r="H25" s="264"/>
      <c r="I25" s="264"/>
      <c r="J25" s="265"/>
      <c r="K25" s="266"/>
      <c r="L25" s="264"/>
      <c r="M25" s="264"/>
      <c r="N25" s="267"/>
      <c r="O25" s="268"/>
      <c r="P25" s="249"/>
      <c r="Q25" s="249"/>
      <c r="R25" s="249"/>
      <c r="S25" s="269"/>
      <c r="T25" s="249"/>
      <c r="U25" s="249"/>
      <c r="V25" s="250"/>
      <c r="W25" s="270"/>
      <c r="X25" s="269"/>
      <c r="Y25" s="249"/>
      <c r="Z25" s="249"/>
      <c r="AA25" s="271"/>
      <c r="AB25" s="42">
        <f t="shared" si="0"/>
        <v>0</v>
      </c>
      <c r="AC25" s="43" t="str">
        <f t="shared" si="1"/>
        <v>OK</v>
      </c>
    </row>
    <row r="26" spans="2:29" ht="28.5" customHeight="1" x14ac:dyDescent="0.15">
      <c r="B26" s="32">
        <v>19</v>
      </c>
      <c r="C26" s="248"/>
      <c r="D26" s="249"/>
      <c r="E26" s="250"/>
      <c r="F26" s="35">
        <f t="shared" si="2"/>
        <v>0</v>
      </c>
      <c r="G26" s="263"/>
      <c r="H26" s="264"/>
      <c r="I26" s="264"/>
      <c r="J26" s="265"/>
      <c r="K26" s="266"/>
      <c r="L26" s="264"/>
      <c r="M26" s="264"/>
      <c r="N26" s="267"/>
      <c r="O26" s="268"/>
      <c r="P26" s="249"/>
      <c r="Q26" s="249"/>
      <c r="R26" s="249"/>
      <c r="S26" s="269"/>
      <c r="T26" s="249"/>
      <c r="U26" s="249"/>
      <c r="V26" s="250"/>
      <c r="W26" s="270"/>
      <c r="X26" s="269"/>
      <c r="Y26" s="249"/>
      <c r="Z26" s="249"/>
      <c r="AA26" s="271"/>
      <c r="AB26" s="42">
        <f t="shared" si="0"/>
        <v>0</v>
      </c>
      <c r="AC26" s="43" t="str">
        <f t="shared" si="1"/>
        <v>OK</v>
      </c>
    </row>
    <row r="27" spans="2:29" ht="28.5" customHeight="1" x14ac:dyDescent="0.15">
      <c r="B27" s="32">
        <v>20</v>
      </c>
      <c r="C27" s="248"/>
      <c r="D27" s="249"/>
      <c r="E27" s="250"/>
      <c r="F27" s="35">
        <f t="shared" si="2"/>
        <v>0</v>
      </c>
      <c r="G27" s="263"/>
      <c r="H27" s="264"/>
      <c r="I27" s="264"/>
      <c r="J27" s="265"/>
      <c r="K27" s="266"/>
      <c r="L27" s="264"/>
      <c r="M27" s="264"/>
      <c r="N27" s="267"/>
      <c r="O27" s="268"/>
      <c r="P27" s="249"/>
      <c r="Q27" s="249"/>
      <c r="R27" s="249"/>
      <c r="S27" s="269"/>
      <c r="T27" s="249"/>
      <c r="U27" s="249"/>
      <c r="V27" s="250"/>
      <c r="W27" s="270"/>
      <c r="X27" s="269"/>
      <c r="Y27" s="249"/>
      <c r="Z27" s="249"/>
      <c r="AA27" s="271"/>
      <c r="AB27" s="42">
        <f t="shared" si="0"/>
        <v>0</v>
      </c>
      <c r="AC27" s="43" t="str">
        <f t="shared" si="1"/>
        <v>OK</v>
      </c>
    </row>
    <row r="28" spans="2:29" ht="28.5" customHeight="1" x14ac:dyDescent="0.15">
      <c r="B28" s="32">
        <v>21</v>
      </c>
      <c r="C28" s="248"/>
      <c r="D28" s="249"/>
      <c r="E28" s="250"/>
      <c r="F28" s="35">
        <f t="shared" si="2"/>
        <v>0</v>
      </c>
      <c r="G28" s="263"/>
      <c r="H28" s="264"/>
      <c r="I28" s="264"/>
      <c r="J28" s="265"/>
      <c r="K28" s="266"/>
      <c r="L28" s="264"/>
      <c r="M28" s="264"/>
      <c r="N28" s="267"/>
      <c r="O28" s="268"/>
      <c r="P28" s="249"/>
      <c r="Q28" s="249"/>
      <c r="R28" s="249"/>
      <c r="S28" s="269"/>
      <c r="T28" s="249"/>
      <c r="U28" s="249"/>
      <c r="V28" s="250"/>
      <c r="W28" s="270"/>
      <c r="X28" s="269"/>
      <c r="Y28" s="249"/>
      <c r="Z28" s="249"/>
      <c r="AA28" s="271"/>
      <c r="AB28" s="42">
        <f t="shared" si="0"/>
        <v>0</v>
      </c>
      <c r="AC28" s="43" t="str">
        <f t="shared" si="1"/>
        <v>OK</v>
      </c>
    </row>
    <row r="29" spans="2:29" ht="28.5" customHeight="1" x14ac:dyDescent="0.15">
      <c r="B29" s="32">
        <v>22</v>
      </c>
      <c r="C29" s="248"/>
      <c r="D29" s="249"/>
      <c r="E29" s="250"/>
      <c r="F29" s="35">
        <f t="shared" si="2"/>
        <v>0</v>
      </c>
      <c r="G29" s="263"/>
      <c r="H29" s="264"/>
      <c r="I29" s="264"/>
      <c r="J29" s="265"/>
      <c r="K29" s="266"/>
      <c r="L29" s="264"/>
      <c r="M29" s="264"/>
      <c r="N29" s="267"/>
      <c r="O29" s="268"/>
      <c r="P29" s="249"/>
      <c r="Q29" s="249"/>
      <c r="R29" s="249"/>
      <c r="S29" s="269"/>
      <c r="T29" s="249"/>
      <c r="U29" s="249"/>
      <c r="V29" s="250"/>
      <c r="W29" s="270"/>
      <c r="X29" s="269"/>
      <c r="Y29" s="249"/>
      <c r="Z29" s="249"/>
      <c r="AA29" s="271"/>
      <c r="AB29" s="42">
        <f t="shared" si="0"/>
        <v>0</v>
      </c>
      <c r="AC29" s="43" t="str">
        <f t="shared" si="1"/>
        <v>OK</v>
      </c>
    </row>
    <row r="30" spans="2:29" ht="28.5" customHeight="1" x14ac:dyDescent="0.15">
      <c r="B30" s="32">
        <v>23</v>
      </c>
      <c r="C30" s="248"/>
      <c r="D30" s="249"/>
      <c r="E30" s="250"/>
      <c r="F30" s="35">
        <f t="shared" si="2"/>
        <v>0</v>
      </c>
      <c r="G30" s="263"/>
      <c r="H30" s="264"/>
      <c r="I30" s="264"/>
      <c r="J30" s="265"/>
      <c r="K30" s="266"/>
      <c r="L30" s="264"/>
      <c r="M30" s="264"/>
      <c r="N30" s="267"/>
      <c r="O30" s="268"/>
      <c r="P30" s="249"/>
      <c r="Q30" s="249"/>
      <c r="R30" s="249"/>
      <c r="S30" s="269"/>
      <c r="T30" s="249"/>
      <c r="U30" s="249"/>
      <c r="V30" s="250"/>
      <c r="W30" s="270"/>
      <c r="X30" s="269"/>
      <c r="Y30" s="249"/>
      <c r="Z30" s="249"/>
      <c r="AA30" s="271"/>
      <c r="AB30" s="42">
        <f t="shared" si="0"/>
        <v>0</v>
      </c>
      <c r="AC30" s="43" t="str">
        <f t="shared" si="1"/>
        <v>OK</v>
      </c>
    </row>
    <row r="31" spans="2:29" ht="28.5" customHeight="1" x14ac:dyDescent="0.15">
      <c r="B31" s="32">
        <v>24</v>
      </c>
      <c r="C31" s="248"/>
      <c r="D31" s="249"/>
      <c r="E31" s="250"/>
      <c r="F31" s="35">
        <f t="shared" si="2"/>
        <v>0</v>
      </c>
      <c r="G31" s="263"/>
      <c r="H31" s="264"/>
      <c r="I31" s="264"/>
      <c r="J31" s="265"/>
      <c r="K31" s="266"/>
      <c r="L31" s="264"/>
      <c r="M31" s="264"/>
      <c r="N31" s="267"/>
      <c r="O31" s="268"/>
      <c r="P31" s="249"/>
      <c r="Q31" s="249"/>
      <c r="R31" s="249"/>
      <c r="S31" s="269"/>
      <c r="T31" s="249"/>
      <c r="U31" s="249"/>
      <c r="V31" s="250"/>
      <c r="W31" s="270"/>
      <c r="X31" s="269"/>
      <c r="Y31" s="249"/>
      <c r="Z31" s="249"/>
      <c r="AA31" s="271"/>
      <c r="AB31" s="42">
        <f t="shared" si="0"/>
        <v>0</v>
      </c>
      <c r="AC31" s="43" t="str">
        <f t="shared" si="1"/>
        <v>OK</v>
      </c>
    </row>
    <row r="32" spans="2:29" ht="28.5" customHeight="1" x14ac:dyDescent="0.15">
      <c r="B32" s="32">
        <v>25</v>
      </c>
      <c r="C32" s="248"/>
      <c r="D32" s="249"/>
      <c r="E32" s="250"/>
      <c r="F32" s="35">
        <f t="shared" si="2"/>
        <v>0</v>
      </c>
      <c r="G32" s="263"/>
      <c r="H32" s="264"/>
      <c r="I32" s="264"/>
      <c r="J32" s="265"/>
      <c r="K32" s="266"/>
      <c r="L32" s="264"/>
      <c r="M32" s="264"/>
      <c r="N32" s="267"/>
      <c r="O32" s="268"/>
      <c r="P32" s="249"/>
      <c r="Q32" s="249"/>
      <c r="R32" s="249"/>
      <c r="S32" s="269"/>
      <c r="T32" s="249"/>
      <c r="U32" s="249"/>
      <c r="V32" s="250"/>
      <c r="W32" s="270"/>
      <c r="X32" s="269"/>
      <c r="Y32" s="249"/>
      <c r="Z32" s="249"/>
      <c r="AA32" s="271"/>
      <c r="AB32" s="42">
        <f t="shared" si="0"/>
        <v>0</v>
      </c>
      <c r="AC32" s="43" t="str">
        <f t="shared" si="1"/>
        <v>OK</v>
      </c>
    </row>
    <row r="33" spans="2:29" ht="28.5" customHeight="1" x14ac:dyDescent="0.15">
      <c r="B33" s="32">
        <v>26</v>
      </c>
      <c r="C33" s="248"/>
      <c r="D33" s="249"/>
      <c r="E33" s="250"/>
      <c r="F33" s="35">
        <f t="shared" si="2"/>
        <v>0</v>
      </c>
      <c r="G33" s="263"/>
      <c r="H33" s="264"/>
      <c r="I33" s="264"/>
      <c r="J33" s="265"/>
      <c r="K33" s="266"/>
      <c r="L33" s="264"/>
      <c r="M33" s="264"/>
      <c r="N33" s="267"/>
      <c r="O33" s="268"/>
      <c r="P33" s="249"/>
      <c r="Q33" s="249"/>
      <c r="R33" s="249"/>
      <c r="S33" s="269"/>
      <c r="T33" s="249"/>
      <c r="U33" s="249"/>
      <c r="V33" s="250"/>
      <c r="W33" s="270"/>
      <c r="X33" s="269"/>
      <c r="Y33" s="249"/>
      <c r="Z33" s="249"/>
      <c r="AA33" s="271"/>
      <c r="AB33" s="42">
        <f t="shared" si="0"/>
        <v>0</v>
      </c>
      <c r="AC33" s="43" t="str">
        <f t="shared" si="1"/>
        <v>OK</v>
      </c>
    </row>
    <row r="34" spans="2:29" ht="28.5" customHeight="1" x14ac:dyDescent="0.15">
      <c r="B34" s="32">
        <v>27</v>
      </c>
      <c r="C34" s="248"/>
      <c r="D34" s="249"/>
      <c r="E34" s="250"/>
      <c r="F34" s="35">
        <f t="shared" si="2"/>
        <v>0</v>
      </c>
      <c r="G34" s="263"/>
      <c r="H34" s="264"/>
      <c r="I34" s="264"/>
      <c r="J34" s="265"/>
      <c r="K34" s="266"/>
      <c r="L34" s="264"/>
      <c r="M34" s="264"/>
      <c r="N34" s="267"/>
      <c r="O34" s="268"/>
      <c r="P34" s="249"/>
      <c r="Q34" s="249"/>
      <c r="R34" s="249"/>
      <c r="S34" s="269"/>
      <c r="T34" s="249"/>
      <c r="U34" s="249"/>
      <c r="V34" s="250"/>
      <c r="W34" s="270"/>
      <c r="X34" s="269"/>
      <c r="Y34" s="249"/>
      <c r="Z34" s="249"/>
      <c r="AA34" s="271"/>
      <c r="AB34" s="42">
        <f t="shared" si="0"/>
        <v>0</v>
      </c>
      <c r="AC34" s="43" t="str">
        <f t="shared" si="1"/>
        <v>OK</v>
      </c>
    </row>
    <row r="35" spans="2:29" ht="28.5" customHeight="1" x14ac:dyDescent="0.15">
      <c r="B35" s="32">
        <v>28</v>
      </c>
      <c r="C35" s="248"/>
      <c r="D35" s="249"/>
      <c r="E35" s="250"/>
      <c r="F35" s="35">
        <f t="shared" si="2"/>
        <v>0</v>
      </c>
      <c r="G35" s="263"/>
      <c r="H35" s="264"/>
      <c r="I35" s="264"/>
      <c r="J35" s="265"/>
      <c r="K35" s="266"/>
      <c r="L35" s="264"/>
      <c r="M35" s="264"/>
      <c r="N35" s="267"/>
      <c r="O35" s="268"/>
      <c r="P35" s="249"/>
      <c r="Q35" s="249"/>
      <c r="R35" s="249"/>
      <c r="S35" s="269"/>
      <c r="T35" s="249"/>
      <c r="U35" s="249"/>
      <c r="V35" s="250"/>
      <c r="W35" s="270"/>
      <c r="X35" s="269"/>
      <c r="Y35" s="249"/>
      <c r="Z35" s="249"/>
      <c r="AA35" s="271"/>
      <c r="AB35" s="42">
        <f t="shared" si="0"/>
        <v>0</v>
      </c>
      <c r="AC35" s="43" t="str">
        <f t="shared" si="1"/>
        <v>OK</v>
      </c>
    </row>
    <row r="36" spans="2:29" ht="28.5" customHeight="1" x14ac:dyDescent="0.15">
      <c r="B36" s="32">
        <v>29</v>
      </c>
      <c r="C36" s="248"/>
      <c r="D36" s="249"/>
      <c r="E36" s="250"/>
      <c r="F36" s="35">
        <f t="shared" si="2"/>
        <v>0</v>
      </c>
      <c r="G36" s="263"/>
      <c r="H36" s="264"/>
      <c r="I36" s="264"/>
      <c r="J36" s="265"/>
      <c r="K36" s="266"/>
      <c r="L36" s="264"/>
      <c r="M36" s="264"/>
      <c r="N36" s="267"/>
      <c r="O36" s="268"/>
      <c r="P36" s="249"/>
      <c r="Q36" s="283"/>
      <c r="R36" s="249"/>
      <c r="S36" s="269"/>
      <c r="T36" s="249"/>
      <c r="U36" s="249"/>
      <c r="V36" s="250"/>
      <c r="W36" s="270"/>
      <c r="X36" s="269"/>
      <c r="Y36" s="249"/>
      <c r="Z36" s="249"/>
      <c r="AA36" s="271"/>
      <c r="AB36" s="42">
        <f t="shared" si="0"/>
        <v>0</v>
      </c>
      <c r="AC36" s="43" t="str">
        <f t="shared" si="1"/>
        <v>OK</v>
      </c>
    </row>
    <row r="37" spans="2:29" ht="28.5" customHeight="1" thickBot="1" x14ac:dyDescent="0.2">
      <c r="B37" s="44">
        <v>30</v>
      </c>
      <c r="C37" s="251"/>
      <c r="D37" s="252"/>
      <c r="E37" s="253"/>
      <c r="F37" s="35">
        <f t="shared" si="2"/>
        <v>0</v>
      </c>
      <c r="G37" s="272"/>
      <c r="H37" s="273"/>
      <c r="I37" s="273"/>
      <c r="J37" s="274"/>
      <c r="K37" s="275"/>
      <c r="L37" s="273"/>
      <c r="M37" s="273"/>
      <c r="N37" s="276"/>
      <c r="O37" s="277"/>
      <c r="P37" s="252"/>
      <c r="Q37" s="284"/>
      <c r="R37" s="252"/>
      <c r="S37" s="280"/>
      <c r="T37" s="252"/>
      <c r="U37" s="252"/>
      <c r="V37" s="253"/>
      <c r="W37" s="281"/>
      <c r="X37" s="280"/>
      <c r="Y37" s="252"/>
      <c r="Z37" s="252"/>
      <c r="AA37" s="282"/>
      <c r="AB37" s="69">
        <f t="shared" si="0"/>
        <v>0</v>
      </c>
      <c r="AC37" s="70" t="str">
        <f t="shared" si="1"/>
        <v>OK</v>
      </c>
    </row>
    <row r="38" spans="2:29" ht="28.5" customHeight="1" thickBot="1" x14ac:dyDescent="0.2">
      <c r="B38" s="93" t="s">
        <v>16</v>
      </c>
      <c r="C38" s="71">
        <f t="shared" ref="C38:AA38" si="3">SUM(C8:C37)</f>
        <v>0</v>
      </c>
      <c r="D38" s="72">
        <f t="shared" si="3"/>
        <v>0</v>
      </c>
      <c r="E38" s="73">
        <f t="shared" si="3"/>
        <v>0</v>
      </c>
      <c r="F38" s="74">
        <f t="shared" si="3"/>
        <v>0</v>
      </c>
      <c r="G38" s="75">
        <f t="shared" si="3"/>
        <v>0</v>
      </c>
      <c r="H38" s="76">
        <f t="shared" si="3"/>
        <v>0</v>
      </c>
      <c r="I38" s="76">
        <f t="shared" si="3"/>
        <v>0</v>
      </c>
      <c r="J38" s="77">
        <f t="shared" si="3"/>
        <v>0</v>
      </c>
      <c r="K38" s="78">
        <f t="shared" si="3"/>
        <v>0</v>
      </c>
      <c r="L38" s="76">
        <f t="shared" si="3"/>
        <v>0</v>
      </c>
      <c r="M38" s="76">
        <f t="shared" si="3"/>
        <v>0</v>
      </c>
      <c r="N38" s="79">
        <f t="shared" si="3"/>
        <v>0</v>
      </c>
      <c r="O38" s="80">
        <f t="shared" si="3"/>
        <v>0</v>
      </c>
      <c r="P38" s="72">
        <f t="shared" si="3"/>
        <v>0</v>
      </c>
      <c r="Q38" s="80">
        <f t="shared" si="3"/>
        <v>0</v>
      </c>
      <c r="R38" s="81">
        <f t="shared" si="3"/>
        <v>0</v>
      </c>
      <c r="S38" s="72">
        <f t="shared" si="3"/>
        <v>0</v>
      </c>
      <c r="T38" s="72">
        <f t="shared" si="3"/>
        <v>0</v>
      </c>
      <c r="U38" s="72">
        <f t="shared" si="3"/>
        <v>0</v>
      </c>
      <c r="V38" s="73">
        <f t="shared" si="3"/>
        <v>0</v>
      </c>
      <c r="W38" s="105">
        <f t="shared" si="3"/>
        <v>0</v>
      </c>
      <c r="X38" s="116">
        <f t="shared" si="3"/>
        <v>0</v>
      </c>
      <c r="Y38" s="72">
        <f t="shared" si="3"/>
        <v>0</v>
      </c>
      <c r="Z38" s="72">
        <f t="shared" si="3"/>
        <v>0</v>
      </c>
      <c r="AA38" s="82">
        <f t="shared" si="3"/>
        <v>0</v>
      </c>
      <c r="AB38" s="83">
        <f t="shared" si="0"/>
        <v>0</v>
      </c>
      <c r="AC38" s="310" t="str">
        <f t="shared" si="1"/>
        <v>OK</v>
      </c>
    </row>
    <row r="39" spans="2:29" ht="28.5" customHeight="1" x14ac:dyDescent="0.15"/>
    <row r="40" spans="2:29" ht="28.5" customHeight="1" x14ac:dyDescent="0.15">
      <c r="AA40" s="288" t="str">
        <f>IF(AC40&lt;1,"","NGあり")</f>
        <v/>
      </c>
      <c r="AC40" s="287">
        <f>COUNTIF(AC8:AC37,"NG")</f>
        <v>0</v>
      </c>
    </row>
    <row r="41" spans="2:29" ht="28.5" customHeight="1" x14ac:dyDescent="0.15"/>
    <row r="42" spans="2:29" ht="28.5" customHeight="1" thickBot="1" x14ac:dyDescent="0.2">
      <c r="G42" t="s">
        <v>17</v>
      </c>
    </row>
    <row r="43" spans="2:29" ht="28.5" customHeight="1" thickBot="1" x14ac:dyDescent="0.2">
      <c r="G43" s="364"/>
      <c r="H43" s="365"/>
      <c r="I43" s="366"/>
      <c r="J43" s="367"/>
      <c r="K43" s="96" t="s">
        <v>18</v>
      </c>
      <c r="L43" s="97" t="s">
        <v>19</v>
      </c>
      <c r="M43" s="98" t="s">
        <v>20</v>
      </c>
      <c r="N43" s="368"/>
      <c r="O43" s="368"/>
      <c r="P43" s="368"/>
      <c r="Q43" s="368"/>
      <c r="R43" s="368"/>
      <c r="S43" s="368"/>
      <c r="T43" s="368"/>
      <c r="U43" s="369"/>
    </row>
    <row r="44" spans="2:29" ht="28.5" customHeight="1" thickTop="1" x14ac:dyDescent="0.15">
      <c r="G44" s="370" t="s">
        <v>21</v>
      </c>
      <c r="H44" s="373" t="s">
        <v>22</v>
      </c>
      <c r="I44" s="374"/>
      <c r="J44" s="375"/>
      <c r="K44" s="108">
        <v>400</v>
      </c>
      <c r="L44" s="87">
        <f>SUM(G38:J38)</f>
        <v>0</v>
      </c>
      <c r="M44" s="109">
        <f>K44*L44</f>
        <v>0</v>
      </c>
      <c r="N44" s="376" t="s">
        <v>136</v>
      </c>
      <c r="O44" s="376"/>
      <c r="P44" s="376"/>
      <c r="Q44" s="376"/>
      <c r="R44" s="376"/>
      <c r="S44" s="376"/>
      <c r="T44" s="376"/>
      <c r="U44" s="377"/>
    </row>
    <row r="45" spans="2:29" ht="28.5" customHeight="1" x14ac:dyDescent="0.15">
      <c r="G45" s="371"/>
      <c r="H45" s="317" t="s">
        <v>23</v>
      </c>
      <c r="I45" s="318"/>
      <c r="J45" s="319"/>
      <c r="K45" s="107">
        <v>800</v>
      </c>
      <c r="L45" s="88">
        <f>SUM(K38:N38,W38:AA38)</f>
        <v>0</v>
      </c>
      <c r="M45" s="110">
        <f>K45*L45</f>
        <v>0</v>
      </c>
      <c r="N45" s="315" t="s">
        <v>64</v>
      </c>
      <c r="O45" s="315"/>
      <c r="P45" s="315"/>
      <c r="Q45" s="315"/>
      <c r="R45" s="315"/>
      <c r="S45" s="315"/>
      <c r="T45" s="315"/>
      <c r="U45" s="316"/>
    </row>
    <row r="46" spans="2:29" ht="28.5" customHeight="1" x14ac:dyDescent="0.15">
      <c r="G46" s="371"/>
      <c r="H46" s="317" t="s">
        <v>105</v>
      </c>
      <c r="I46" s="318"/>
      <c r="J46" s="319"/>
      <c r="K46" s="107">
        <v>150</v>
      </c>
      <c r="L46" s="88">
        <f>SUM(H38,L38,T38,Y38)</f>
        <v>0</v>
      </c>
      <c r="M46" s="110">
        <f>K46*L46</f>
        <v>0</v>
      </c>
      <c r="N46" s="315" t="s">
        <v>53</v>
      </c>
      <c r="O46" s="315"/>
      <c r="P46" s="315"/>
      <c r="Q46" s="315"/>
      <c r="R46" s="315"/>
      <c r="S46" s="315"/>
      <c r="T46" s="315"/>
      <c r="U46" s="316"/>
    </row>
    <row r="47" spans="2:29" ht="28.5" customHeight="1" x14ac:dyDescent="0.15">
      <c r="G47" s="371"/>
      <c r="H47" s="318" t="s">
        <v>106</v>
      </c>
      <c r="I47" s="324"/>
      <c r="J47" s="325"/>
      <c r="K47" s="107">
        <v>300</v>
      </c>
      <c r="L47" s="88">
        <f>SUM(I38,M38,U38,Z38)</f>
        <v>0</v>
      </c>
      <c r="M47" s="110">
        <f t="shared" ref="M47:M48" si="4">K47*L47</f>
        <v>0</v>
      </c>
      <c r="N47" s="315" t="s">
        <v>54</v>
      </c>
      <c r="O47" s="315"/>
      <c r="P47" s="315"/>
      <c r="Q47" s="315"/>
      <c r="R47" s="315"/>
      <c r="S47" s="315"/>
      <c r="T47" s="315"/>
      <c r="U47" s="316"/>
    </row>
    <row r="48" spans="2:29" ht="28.5" customHeight="1" x14ac:dyDescent="0.15">
      <c r="G48" s="371"/>
      <c r="H48" s="318" t="s">
        <v>107</v>
      </c>
      <c r="I48" s="324"/>
      <c r="J48" s="325"/>
      <c r="K48" s="107">
        <v>450</v>
      </c>
      <c r="L48" s="88">
        <f>SUM(J38,N38,V38,AA38)</f>
        <v>0</v>
      </c>
      <c r="M48" s="110">
        <f t="shared" si="4"/>
        <v>0</v>
      </c>
      <c r="N48" s="315" t="s">
        <v>55</v>
      </c>
      <c r="O48" s="315"/>
      <c r="P48" s="315"/>
      <c r="Q48" s="315"/>
      <c r="R48" s="315"/>
      <c r="S48" s="315"/>
      <c r="T48" s="315"/>
      <c r="U48" s="316"/>
    </row>
    <row r="49" spans="7:28" s="160" customFormat="1" ht="28.5" customHeight="1" x14ac:dyDescent="0.15">
      <c r="G49" s="371"/>
      <c r="H49" s="356" t="s">
        <v>108</v>
      </c>
      <c r="I49" s="357"/>
      <c r="J49" s="358"/>
      <c r="K49" s="147">
        <v>100</v>
      </c>
      <c r="L49" s="162">
        <f>SUM(P38)</f>
        <v>0</v>
      </c>
      <c r="M49" s="163">
        <f>K49*L49</f>
        <v>0</v>
      </c>
      <c r="N49" s="413" t="s">
        <v>56</v>
      </c>
      <c r="O49" s="413"/>
      <c r="P49" s="413"/>
      <c r="Q49" s="413"/>
      <c r="R49" s="413"/>
      <c r="S49" s="413"/>
      <c r="T49" s="413"/>
      <c r="U49" s="414"/>
      <c r="W49"/>
      <c r="X49"/>
      <c r="AB49" s="164"/>
    </row>
    <row r="50" spans="7:28" s="160" customFormat="1" ht="28.5" customHeight="1" x14ac:dyDescent="0.15">
      <c r="G50" s="371"/>
      <c r="H50" s="356" t="s">
        <v>109</v>
      </c>
      <c r="I50" s="357"/>
      <c r="J50" s="358"/>
      <c r="K50" s="147">
        <v>200</v>
      </c>
      <c r="L50" s="162">
        <f>SUM(Q38)</f>
        <v>0</v>
      </c>
      <c r="M50" s="163">
        <f t="shared" ref="M50:M51" si="5">K50*L50</f>
        <v>0</v>
      </c>
      <c r="N50" s="413" t="s">
        <v>57</v>
      </c>
      <c r="O50" s="413"/>
      <c r="P50" s="413"/>
      <c r="Q50" s="413"/>
      <c r="R50" s="413"/>
      <c r="S50" s="413"/>
      <c r="T50" s="413"/>
      <c r="U50" s="414"/>
      <c r="W50"/>
      <c r="X50"/>
      <c r="AB50" s="164"/>
    </row>
    <row r="51" spans="7:28" s="160" customFormat="1" ht="28.5" customHeight="1" x14ac:dyDescent="0.15">
      <c r="G51" s="371"/>
      <c r="H51" s="356" t="s">
        <v>110</v>
      </c>
      <c r="I51" s="357"/>
      <c r="J51" s="358"/>
      <c r="K51" s="147">
        <v>300</v>
      </c>
      <c r="L51" s="162">
        <f>SUM(R38)</f>
        <v>0</v>
      </c>
      <c r="M51" s="163">
        <f t="shared" si="5"/>
        <v>0</v>
      </c>
      <c r="N51" s="416" t="s">
        <v>58</v>
      </c>
      <c r="O51" s="417"/>
      <c r="P51" s="417"/>
      <c r="Q51" s="417"/>
      <c r="R51" s="417"/>
      <c r="S51" s="417"/>
      <c r="T51" s="417"/>
      <c r="U51" s="418"/>
      <c r="W51"/>
      <c r="X51"/>
      <c r="AB51" s="164"/>
    </row>
    <row r="52" spans="7:28" s="160" customFormat="1" ht="28.5" customHeight="1" x14ac:dyDescent="0.15">
      <c r="G52" s="371"/>
      <c r="H52" s="357" t="s">
        <v>132</v>
      </c>
      <c r="I52" s="449"/>
      <c r="J52" s="450"/>
      <c r="K52" s="146">
        <v>400</v>
      </c>
      <c r="L52" s="166">
        <f>SUM(O38:R38)</f>
        <v>0</v>
      </c>
      <c r="M52" s="167">
        <f>K52*L52</f>
        <v>0</v>
      </c>
      <c r="N52" s="421" t="s">
        <v>134</v>
      </c>
      <c r="O52" s="413"/>
      <c r="P52" s="413"/>
      <c r="Q52" s="413"/>
      <c r="R52" s="413"/>
      <c r="S52" s="413"/>
      <c r="T52" s="413"/>
      <c r="U52" s="414"/>
      <c r="W52"/>
      <c r="X52"/>
      <c r="AB52" s="164"/>
    </row>
    <row r="53" spans="7:28" s="160" customFormat="1" ht="28.5" customHeight="1" x14ac:dyDescent="0.15">
      <c r="G53" s="372"/>
      <c r="H53" s="451" t="s">
        <v>111</v>
      </c>
      <c r="I53" s="452"/>
      <c r="J53" s="453"/>
      <c r="K53" s="146">
        <v>800</v>
      </c>
      <c r="L53" s="166">
        <f>SUM(S38:V38)</f>
        <v>0</v>
      </c>
      <c r="M53" s="167">
        <f>K53*L53</f>
        <v>0</v>
      </c>
      <c r="N53" s="416" t="s">
        <v>59</v>
      </c>
      <c r="O53" s="417"/>
      <c r="P53" s="417"/>
      <c r="Q53" s="417"/>
      <c r="R53" s="417"/>
      <c r="S53" s="417"/>
      <c r="T53" s="417"/>
      <c r="U53" s="418"/>
      <c r="W53"/>
      <c r="X53"/>
      <c r="AB53" s="164"/>
    </row>
    <row r="54" spans="7:28" s="160" customFormat="1" ht="28.5" customHeight="1" x14ac:dyDescent="0.15">
      <c r="G54" s="454" t="s">
        <v>96</v>
      </c>
      <c r="H54" s="356" t="s">
        <v>112</v>
      </c>
      <c r="I54" s="357"/>
      <c r="J54" s="358"/>
      <c r="K54" s="146">
        <v>400</v>
      </c>
      <c r="L54" s="166">
        <f>SUM(O38)</f>
        <v>0</v>
      </c>
      <c r="M54" s="167">
        <f t="shared" ref="M54:M56" si="6">K54*L54</f>
        <v>0</v>
      </c>
      <c r="N54" s="416" t="s">
        <v>100</v>
      </c>
      <c r="O54" s="417"/>
      <c r="P54" s="417"/>
      <c r="Q54" s="417"/>
      <c r="R54" s="417"/>
      <c r="S54" s="417"/>
      <c r="T54" s="417"/>
      <c r="U54" s="418"/>
      <c r="W54"/>
      <c r="X54"/>
      <c r="AB54" s="164"/>
    </row>
    <row r="55" spans="7:28" s="160" customFormat="1" ht="28.5" customHeight="1" x14ac:dyDescent="0.15">
      <c r="G55" s="454"/>
      <c r="H55" s="356" t="s">
        <v>113</v>
      </c>
      <c r="I55" s="357"/>
      <c r="J55" s="358"/>
      <c r="K55" s="146">
        <v>300</v>
      </c>
      <c r="L55" s="166">
        <f>SUM(P38)</f>
        <v>0</v>
      </c>
      <c r="M55" s="167">
        <f t="shared" si="6"/>
        <v>0</v>
      </c>
      <c r="N55" s="435" t="s">
        <v>56</v>
      </c>
      <c r="O55" s="417"/>
      <c r="P55" s="417"/>
      <c r="Q55" s="417"/>
      <c r="R55" s="417"/>
      <c r="S55" s="417"/>
      <c r="T55" s="417"/>
      <c r="U55" s="418"/>
      <c r="W55"/>
      <c r="X55"/>
      <c r="AB55" s="164"/>
    </row>
    <row r="56" spans="7:28" s="160" customFormat="1" ht="28.5" customHeight="1" x14ac:dyDescent="0.15">
      <c r="G56" s="454"/>
      <c r="H56" s="356" t="s">
        <v>114</v>
      </c>
      <c r="I56" s="357"/>
      <c r="J56" s="358"/>
      <c r="K56" s="146">
        <v>200</v>
      </c>
      <c r="L56" s="166">
        <f>SUM(Q38)</f>
        <v>0</v>
      </c>
      <c r="M56" s="167">
        <f t="shared" si="6"/>
        <v>0</v>
      </c>
      <c r="N56" s="435" t="s">
        <v>57</v>
      </c>
      <c r="O56" s="417"/>
      <c r="P56" s="417"/>
      <c r="Q56" s="417"/>
      <c r="R56" s="417"/>
      <c r="S56" s="417"/>
      <c r="T56" s="417"/>
      <c r="U56" s="418"/>
      <c r="W56"/>
      <c r="X56"/>
      <c r="AB56" s="164"/>
    </row>
    <row r="57" spans="7:28" ht="28.5" customHeight="1" x14ac:dyDescent="0.15">
      <c r="G57" s="454"/>
      <c r="H57" s="317" t="s">
        <v>115</v>
      </c>
      <c r="I57" s="318"/>
      <c r="J57" s="319"/>
      <c r="K57" s="107">
        <v>100</v>
      </c>
      <c r="L57" s="89">
        <f>SUM(R38)</f>
        <v>0</v>
      </c>
      <c r="M57" s="112">
        <f>K57*L57</f>
        <v>0</v>
      </c>
      <c r="N57" s="385" t="s">
        <v>58</v>
      </c>
      <c r="O57" s="386"/>
      <c r="P57" s="386"/>
      <c r="Q57" s="386"/>
      <c r="R57" s="386"/>
      <c r="S57" s="386"/>
      <c r="T57" s="386"/>
      <c r="U57" s="387"/>
      <c r="AA57" s="4"/>
      <c r="AB57"/>
    </row>
    <row r="58" spans="7:28" ht="28.5" customHeight="1" thickBot="1" x14ac:dyDescent="0.2">
      <c r="G58" s="455"/>
      <c r="H58" s="317" t="s">
        <v>116</v>
      </c>
      <c r="I58" s="318"/>
      <c r="J58" s="319"/>
      <c r="K58" s="113">
        <v>200</v>
      </c>
      <c r="L58" s="114">
        <f>SUM(S38:V38,X38:AA38)</f>
        <v>0</v>
      </c>
      <c r="M58" s="115">
        <f>K58*L58</f>
        <v>0</v>
      </c>
      <c r="N58" s="388" t="s">
        <v>65</v>
      </c>
      <c r="O58" s="388"/>
      <c r="P58" s="388"/>
      <c r="Q58" s="388"/>
      <c r="R58" s="388"/>
      <c r="S58" s="388"/>
      <c r="T58" s="388"/>
      <c r="U58" s="389"/>
      <c r="V58" s="106"/>
    </row>
    <row r="59" spans="7:28" ht="28.5" customHeight="1" thickBot="1" x14ac:dyDescent="0.2">
      <c r="G59" s="311" t="s">
        <v>32</v>
      </c>
      <c r="H59" s="312"/>
      <c r="I59" s="312"/>
      <c r="J59" s="313"/>
      <c r="K59" s="90"/>
      <c r="L59" s="91"/>
      <c r="M59" s="92">
        <f>SUM(M44:M58)</f>
        <v>0</v>
      </c>
      <c r="N59" s="382"/>
      <c r="O59" s="382"/>
      <c r="P59" s="382"/>
      <c r="Q59" s="382"/>
      <c r="R59" s="382"/>
      <c r="S59" s="382"/>
      <c r="T59" s="382"/>
      <c r="U59" s="383"/>
    </row>
  </sheetData>
  <sheetProtection sheet="1" objects="1" scenarios="1"/>
  <mergeCells count="49">
    <mergeCell ref="N57:U57"/>
    <mergeCell ref="H58:J58"/>
    <mergeCell ref="N58:U58"/>
    <mergeCell ref="G59:J59"/>
    <mergeCell ref="N59:U59"/>
    <mergeCell ref="H53:J53"/>
    <mergeCell ref="N53:U53"/>
    <mergeCell ref="G54:G58"/>
    <mergeCell ref="H54:J54"/>
    <mergeCell ref="N54:U54"/>
    <mergeCell ref="H55:J55"/>
    <mergeCell ref="N55:U55"/>
    <mergeCell ref="H56:J56"/>
    <mergeCell ref="G44:G53"/>
    <mergeCell ref="H44:J44"/>
    <mergeCell ref="N44:U44"/>
    <mergeCell ref="H45:J45"/>
    <mergeCell ref="N56:U56"/>
    <mergeCell ref="H57:J57"/>
    <mergeCell ref="H49:J49"/>
    <mergeCell ref="N49:U49"/>
    <mergeCell ref="N46:U46"/>
    <mergeCell ref="H47:J47"/>
    <mergeCell ref="N47:U47"/>
    <mergeCell ref="H48:J48"/>
    <mergeCell ref="N48:U48"/>
    <mergeCell ref="B1:AB1"/>
    <mergeCell ref="X2:AB2"/>
    <mergeCell ref="B4:B7"/>
    <mergeCell ref="C4:F6"/>
    <mergeCell ref="K6:N6"/>
    <mergeCell ref="O6:V6"/>
    <mergeCell ref="W6:AA6"/>
    <mergeCell ref="H52:J52"/>
    <mergeCell ref="N52:U52"/>
    <mergeCell ref="AC4:AC7"/>
    <mergeCell ref="G5:N5"/>
    <mergeCell ref="O5:AA5"/>
    <mergeCell ref="AB5:AB7"/>
    <mergeCell ref="G6:J6"/>
    <mergeCell ref="G4:AB4"/>
    <mergeCell ref="N45:U45"/>
    <mergeCell ref="G43:J43"/>
    <mergeCell ref="N43:U43"/>
    <mergeCell ref="H50:J50"/>
    <mergeCell ref="N50:U50"/>
    <mergeCell ref="H51:J51"/>
    <mergeCell ref="N51:U51"/>
    <mergeCell ref="H46:J46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AC8:AC38"/>
  </dataValidations>
  <pageMargins left="0.25" right="0.25" top="0.75" bottom="0.75" header="0.3" footer="0.3"/>
  <pageSetup paperSize="9" scale="4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9"/>
  <sheetViews>
    <sheetView showZeros="0" view="pageBreakPreview" zoomScale="70" zoomScaleNormal="100" zoomScaleSheetLayoutView="70" workbookViewId="0">
      <pane ySplit="7" topLeftCell="A8" activePane="bottomLeft" state="frozen"/>
      <selection activeCell="W44" sqref="W44:X58"/>
      <selection pane="bottomLeft" activeCell="AC38" sqref="AC38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8" width="8.125" bestFit="1" customWidth="1"/>
    <col min="9" max="9" width="8.125" customWidth="1"/>
    <col min="10" max="10" width="9.125" bestFit="1" customWidth="1"/>
    <col min="11" max="12" width="8.125" bestFit="1" customWidth="1"/>
    <col min="13" max="13" width="8.125" customWidth="1"/>
    <col min="14" max="14" width="9.125" bestFit="1" customWidth="1"/>
    <col min="15" max="27" width="9.125" customWidth="1"/>
    <col min="28" max="28" width="4.625" style="4" bestFit="1" customWidth="1"/>
  </cols>
  <sheetData>
    <row r="1" spans="2:29" ht="34.5" customHeight="1" thickBot="1" x14ac:dyDescent="0.2">
      <c r="B1" s="400" t="s">
        <v>33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2:29" ht="26.25" customHeight="1" thickBot="1" x14ac:dyDescent="0.2">
      <c r="B2" s="231" t="s">
        <v>104</v>
      </c>
      <c r="C2" s="232">
        <v>5</v>
      </c>
      <c r="D2" s="232" t="s">
        <v>0</v>
      </c>
      <c r="E2" s="232">
        <v>9</v>
      </c>
      <c r="F2" s="233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2</v>
      </c>
      <c r="X2" s="401">
        <f>【通常・臨時休園用４月】実施状況!X2</f>
        <v>0</v>
      </c>
      <c r="Y2" s="401"/>
      <c r="Z2" s="401"/>
      <c r="AA2" s="401"/>
      <c r="AB2" s="402"/>
    </row>
    <row r="3" spans="2:29" ht="7.5" customHeight="1" thickBot="1" x14ac:dyDescent="0.2"/>
    <row r="4" spans="2:29" ht="28.5" customHeight="1" thickBot="1" x14ac:dyDescent="0.2">
      <c r="B4" s="330" t="s">
        <v>3</v>
      </c>
      <c r="C4" s="333" t="s">
        <v>4</v>
      </c>
      <c r="D4" s="334"/>
      <c r="E4" s="334"/>
      <c r="F4" s="335"/>
      <c r="G4" s="403" t="s">
        <v>5</v>
      </c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1"/>
      <c r="AC4" s="342" t="s">
        <v>6</v>
      </c>
    </row>
    <row r="5" spans="2:29" ht="28.5" customHeight="1" x14ac:dyDescent="0.15">
      <c r="B5" s="331"/>
      <c r="C5" s="336"/>
      <c r="D5" s="337"/>
      <c r="E5" s="337"/>
      <c r="F5" s="338"/>
      <c r="G5" s="345" t="s">
        <v>7</v>
      </c>
      <c r="H5" s="346"/>
      <c r="I5" s="346"/>
      <c r="J5" s="346"/>
      <c r="K5" s="346"/>
      <c r="L5" s="346"/>
      <c r="M5" s="347"/>
      <c r="N5" s="348"/>
      <c r="O5" s="349" t="s">
        <v>8</v>
      </c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1"/>
      <c r="AB5" s="352" t="s">
        <v>51</v>
      </c>
      <c r="AC5" s="343"/>
    </row>
    <row r="6" spans="2:29" ht="28.5" customHeight="1" x14ac:dyDescent="0.15">
      <c r="B6" s="331"/>
      <c r="C6" s="336"/>
      <c r="D6" s="337"/>
      <c r="E6" s="337"/>
      <c r="F6" s="338"/>
      <c r="G6" s="355" t="s">
        <v>9</v>
      </c>
      <c r="H6" s="356"/>
      <c r="I6" s="356"/>
      <c r="J6" s="356"/>
      <c r="K6" s="356" t="s">
        <v>10</v>
      </c>
      <c r="L6" s="356"/>
      <c r="M6" s="357"/>
      <c r="N6" s="358"/>
      <c r="O6" s="359" t="s">
        <v>9</v>
      </c>
      <c r="P6" s="360"/>
      <c r="Q6" s="360"/>
      <c r="R6" s="360"/>
      <c r="S6" s="360"/>
      <c r="T6" s="360"/>
      <c r="U6" s="360"/>
      <c r="V6" s="361"/>
      <c r="W6" s="362" t="s">
        <v>11</v>
      </c>
      <c r="X6" s="360"/>
      <c r="Y6" s="360"/>
      <c r="Z6" s="360"/>
      <c r="AA6" s="363"/>
      <c r="AB6" s="353"/>
      <c r="AC6" s="343"/>
    </row>
    <row r="7" spans="2:29" ht="28.5" customHeight="1" thickBot="1" x14ac:dyDescent="0.2">
      <c r="B7" s="332"/>
      <c r="C7" s="6" t="s">
        <v>12</v>
      </c>
      <c r="D7" s="7" t="s">
        <v>13</v>
      </c>
      <c r="E7" s="8" t="s">
        <v>14</v>
      </c>
      <c r="F7" s="9" t="s">
        <v>15</v>
      </c>
      <c r="G7" s="10" t="s">
        <v>92</v>
      </c>
      <c r="H7" s="11" t="s">
        <v>34</v>
      </c>
      <c r="I7" s="11" t="s">
        <v>35</v>
      </c>
      <c r="J7" s="12" t="s">
        <v>36</v>
      </c>
      <c r="K7" s="13" t="s">
        <v>93</v>
      </c>
      <c r="L7" s="11" t="s">
        <v>37</v>
      </c>
      <c r="M7" s="11" t="s">
        <v>38</v>
      </c>
      <c r="N7" s="14" t="s">
        <v>39</v>
      </c>
      <c r="O7" s="15" t="s">
        <v>94</v>
      </c>
      <c r="P7" s="16" t="s">
        <v>40</v>
      </c>
      <c r="Q7" s="16" t="s">
        <v>41</v>
      </c>
      <c r="R7" s="16" t="s">
        <v>42</v>
      </c>
      <c r="S7" s="17" t="s">
        <v>43</v>
      </c>
      <c r="T7" s="16" t="s">
        <v>44</v>
      </c>
      <c r="U7" s="16" t="s">
        <v>45</v>
      </c>
      <c r="V7" s="18" t="s">
        <v>46</v>
      </c>
      <c r="W7" s="100" t="s">
        <v>95</v>
      </c>
      <c r="X7" s="17" t="s">
        <v>47</v>
      </c>
      <c r="Y7" s="16" t="s">
        <v>48</v>
      </c>
      <c r="Z7" s="16" t="s">
        <v>49</v>
      </c>
      <c r="AA7" s="19" t="s">
        <v>50</v>
      </c>
      <c r="AB7" s="354"/>
      <c r="AC7" s="344"/>
    </row>
    <row r="8" spans="2:29" ht="28.5" customHeight="1" thickTop="1" x14ac:dyDescent="0.15">
      <c r="B8" s="20">
        <v>1</v>
      </c>
      <c r="C8" s="245"/>
      <c r="D8" s="246"/>
      <c r="E8" s="247"/>
      <c r="F8" s="23">
        <f>SUM(C8:E8)</f>
        <v>0</v>
      </c>
      <c r="G8" s="254"/>
      <c r="H8" s="255"/>
      <c r="I8" s="255"/>
      <c r="J8" s="256"/>
      <c r="K8" s="257"/>
      <c r="L8" s="255"/>
      <c r="M8" s="255"/>
      <c r="N8" s="258"/>
      <c r="O8" s="259"/>
      <c r="P8" s="246"/>
      <c r="Q8" s="246"/>
      <c r="R8" s="246"/>
      <c r="S8" s="260"/>
      <c r="T8" s="246"/>
      <c r="U8" s="246"/>
      <c r="V8" s="247"/>
      <c r="W8" s="261"/>
      <c r="X8" s="260"/>
      <c r="Y8" s="246"/>
      <c r="Z8" s="246"/>
      <c r="AA8" s="262"/>
      <c r="AB8" s="30">
        <f t="shared" ref="AB8:AB38" si="0">SUM(G8:AA8)</f>
        <v>0</v>
      </c>
      <c r="AC8" s="31" t="str">
        <f t="shared" ref="AC8:AC38" si="1">IF(F8=AB8,"OK","NG")</f>
        <v>OK</v>
      </c>
    </row>
    <row r="9" spans="2:29" ht="28.5" customHeight="1" x14ac:dyDescent="0.15">
      <c r="B9" s="32">
        <v>2</v>
      </c>
      <c r="C9" s="248"/>
      <c r="D9" s="249"/>
      <c r="E9" s="250"/>
      <c r="F9" s="35">
        <f>SUM(C9:E9)</f>
        <v>0</v>
      </c>
      <c r="G9" s="263"/>
      <c r="H9" s="264"/>
      <c r="I9" s="264"/>
      <c r="J9" s="265"/>
      <c r="K9" s="266"/>
      <c r="L9" s="264"/>
      <c r="M9" s="264"/>
      <c r="N9" s="267"/>
      <c r="O9" s="268"/>
      <c r="P9" s="249"/>
      <c r="Q9" s="249"/>
      <c r="R9" s="249"/>
      <c r="S9" s="269"/>
      <c r="T9" s="249"/>
      <c r="U9" s="249"/>
      <c r="V9" s="250"/>
      <c r="W9" s="270"/>
      <c r="X9" s="269"/>
      <c r="Y9" s="249"/>
      <c r="Z9" s="249"/>
      <c r="AA9" s="271"/>
      <c r="AB9" s="42">
        <f t="shared" si="0"/>
        <v>0</v>
      </c>
      <c r="AC9" s="43" t="str">
        <f t="shared" si="1"/>
        <v>OK</v>
      </c>
    </row>
    <row r="10" spans="2:29" ht="28.5" customHeight="1" x14ac:dyDescent="0.15">
      <c r="B10" s="44">
        <v>3</v>
      </c>
      <c r="C10" s="251"/>
      <c r="D10" s="252"/>
      <c r="E10" s="253"/>
      <c r="F10" s="35">
        <f t="shared" ref="F10:F37" si="2">SUM(C10:E10)</f>
        <v>0</v>
      </c>
      <c r="G10" s="272"/>
      <c r="H10" s="273"/>
      <c r="I10" s="273"/>
      <c r="J10" s="274"/>
      <c r="K10" s="275"/>
      <c r="L10" s="273"/>
      <c r="M10" s="273"/>
      <c r="N10" s="276"/>
      <c r="O10" s="277"/>
      <c r="P10" s="278"/>
      <c r="Q10" s="279"/>
      <c r="R10" s="252"/>
      <c r="S10" s="280"/>
      <c r="T10" s="252"/>
      <c r="U10" s="252"/>
      <c r="V10" s="253"/>
      <c r="W10" s="281"/>
      <c r="X10" s="280"/>
      <c r="Y10" s="252"/>
      <c r="Z10" s="252"/>
      <c r="AA10" s="282"/>
      <c r="AB10" s="42">
        <f t="shared" si="0"/>
        <v>0</v>
      </c>
      <c r="AC10" s="43" t="str">
        <f t="shared" si="1"/>
        <v>OK</v>
      </c>
    </row>
    <row r="11" spans="2:29" ht="28.5" customHeight="1" x14ac:dyDescent="0.15">
      <c r="B11" s="32">
        <v>4</v>
      </c>
      <c r="C11" s="248"/>
      <c r="D11" s="249"/>
      <c r="E11" s="250"/>
      <c r="F11" s="35">
        <f t="shared" si="2"/>
        <v>0</v>
      </c>
      <c r="G11" s="263"/>
      <c r="H11" s="264"/>
      <c r="I11" s="264"/>
      <c r="J11" s="265"/>
      <c r="K11" s="266"/>
      <c r="L11" s="264"/>
      <c r="M11" s="264"/>
      <c r="N11" s="267"/>
      <c r="O11" s="268"/>
      <c r="P11" s="249"/>
      <c r="Q11" s="283"/>
      <c r="R11" s="249"/>
      <c r="S11" s="269"/>
      <c r="T11" s="249"/>
      <c r="U11" s="249"/>
      <c r="V11" s="250"/>
      <c r="W11" s="270"/>
      <c r="X11" s="269"/>
      <c r="Y11" s="249"/>
      <c r="Z11" s="249"/>
      <c r="AA11" s="271"/>
      <c r="AB11" s="42">
        <f t="shared" si="0"/>
        <v>0</v>
      </c>
      <c r="AC11" s="43" t="str">
        <f t="shared" si="1"/>
        <v>OK</v>
      </c>
    </row>
    <row r="12" spans="2:29" ht="28.5" customHeight="1" x14ac:dyDescent="0.15">
      <c r="B12" s="32">
        <v>5</v>
      </c>
      <c r="C12" s="248"/>
      <c r="D12" s="249"/>
      <c r="E12" s="250"/>
      <c r="F12" s="35">
        <f t="shared" si="2"/>
        <v>0</v>
      </c>
      <c r="G12" s="263"/>
      <c r="H12" s="264"/>
      <c r="I12" s="264"/>
      <c r="J12" s="265"/>
      <c r="K12" s="266"/>
      <c r="L12" s="264"/>
      <c r="M12" s="264"/>
      <c r="N12" s="267"/>
      <c r="O12" s="268"/>
      <c r="P12" s="249"/>
      <c r="Q12" s="283"/>
      <c r="R12" s="249"/>
      <c r="S12" s="269"/>
      <c r="T12" s="249"/>
      <c r="U12" s="249"/>
      <c r="V12" s="250"/>
      <c r="W12" s="270"/>
      <c r="X12" s="269"/>
      <c r="Y12" s="249"/>
      <c r="Z12" s="249"/>
      <c r="AA12" s="271"/>
      <c r="AB12" s="42">
        <f t="shared" si="0"/>
        <v>0</v>
      </c>
      <c r="AC12" s="43" t="str">
        <f t="shared" si="1"/>
        <v>OK</v>
      </c>
    </row>
    <row r="13" spans="2:29" ht="28.5" customHeight="1" x14ac:dyDescent="0.15">
      <c r="B13" s="32">
        <v>6</v>
      </c>
      <c r="C13" s="248"/>
      <c r="D13" s="249"/>
      <c r="E13" s="250"/>
      <c r="F13" s="35">
        <f t="shared" si="2"/>
        <v>0</v>
      </c>
      <c r="G13" s="263"/>
      <c r="H13" s="264"/>
      <c r="I13" s="264"/>
      <c r="J13" s="265"/>
      <c r="K13" s="266"/>
      <c r="L13" s="264"/>
      <c r="M13" s="264"/>
      <c r="N13" s="267"/>
      <c r="O13" s="268"/>
      <c r="P13" s="249"/>
      <c r="Q13" s="283"/>
      <c r="R13" s="249"/>
      <c r="S13" s="269"/>
      <c r="T13" s="249"/>
      <c r="U13" s="249"/>
      <c r="V13" s="250"/>
      <c r="W13" s="270"/>
      <c r="X13" s="269"/>
      <c r="Y13" s="249"/>
      <c r="Z13" s="249"/>
      <c r="AA13" s="271"/>
      <c r="AB13" s="42">
        <f t="shared" si="0"/>
        <v>0</v>
      </c>
      <c r="AC13" s="43" t="str">
        <f t="shared" si="1"/>
        <v>OK</v>
      </c>
    </row>
    <row r="14" spans="2:29" ht="28.5" customHeight="1" x14ac:dyDescent="0.15">
      <c r="B14" s="32">
        <v>7</v>
      </c>
      <c r="C14" s="248"/>
      <c r="D14" s="249"/>
      <c r="E14" s="250"/>
      <c r="F14" s="35">
        <f t="shared" si="2"/>
        <v>0</v>
      </c>
      <c r="G14" s="263"/>
      <c r="H14" s="264"/>
      <c r="I14" s="264"/>
      <c r="J14" s="265"/>
      <c r="K14" s="266"/>
      <c r="L14" s="264"/>
      <c r="M14" s="264"/>
      <c r="N14" s="267"/>
      <c r="O14" s="268"/>
      <c r="P14" s="249"/>
      <c r="Q14" s="283"/>
      <c r="R14" s="249"/>
      <c r="S14" s="269"/>
      <c r="T14" s="249"/>
      <c r="U14" s="249"/>
      <c r="V14" s="250"/>
      <c r="W14" s="270"/>
      <c r="X14" s="269"/>
      <c r="Y14" s="249"/>
      <c r="Z14" s="249"/>
      <c r="AA14" s="271"/>
      <c r="AB14" s="42">
        <f t="shared" si="0"/>
        <v>0</v>
      </c>
      <c r="AC14" s="43" t="str">
        <f t="shared" si="1"/>
        <v>OK</v>
      </c>
    </row>
    <row r="15" spans="2:29" ht="28.5" customHeight="1" x14ac:dyDescent="0.15">
      <c r="B15" s="32">
        <v>8</v>
      </c>
      <c r="C15" s="248"/>
      <c r="D15" s="249"/>
      <c r="E15" s="250"/>
      <c r="F15" s="35">
        <f t="shared" si="2"/>
        <v>0</v>
      </c>
      <c r="G15" s="263"/>
      <c r="H15" s="264"/>
      <c r="I15" s="264"/>
      <c r="J15" s="265"/>
      <c r="K15" s="266"/>
      <c r="L15" s="264"/>
      <c r="M15" s="264"/>
      <c r="N15" s="267"/>
      <c r="O15" s="268"/>
      <c r="P15" s="249"/>
      <c r="Q15" s="283"/>
      <c r="R15" s="249"/>
      <c r="S15" s="269"/>
      <c r="T15" s="249"/>
      <c r="U15" s="249"/>
      <c r="V15" s="250"/>
      <c r="W15" s="270"/>
      <c r="X15" s="269"/>
      <c r="Y15" s="249"/>
      <c r="Z15" s="249"/>
      <c r="AA15" s="271"/>
      <c r="AB15" s="42">
        <f t="shared" si="0"/>
        <v>0</v>
      </c>
      <c r="AC15" s="43" t="str">
        <f t="shared" si="1"/>
        <v>OK</v>
      </c>
    </row>
    <row r="16" spans="2:29" ht="28.5" customHeight="1" x14ac:dyDescent="0.15">
      <c r="B16" s="32">
        <v>9</v>
      </c>
      <c r="C16" s="248"/>
      <c r="D16" s="249"/>
      <c r="E16" s="250"/>
      <c r="F16" s="35">
        <f t="shared" si="2"/>
        <v>0</v>
      </c>
      <c r="G16" s="263"/>
      <c r="H16" s="264"/>
      <c r="I16" s="264"/>
      <c r="J16" s="265"/>
      <c r="K16" s="266"/>
      <c r="L16" s="264"/>
      <c r="M16" s="264"/>
      <c r="N16" s="267"/>
      <c r="O16" s="268"/>
      <c r="P16" s="249"/>
      <c r="Q16" s="283"/>
      <c r="R16" s="249"/>
      <c r="S16" s="269"/>
      <c r="T16" s="249"/>
      <c r="U16" s="249"/>
      <c r="V16" s="250"/>
      <c r="W16" s="270"/>
      <c r="X16" s="269"/>
      <c r="Y16" s="249"/>
      <c r="Z16" s="249"/>
      <c r="AA16" s="271"/>
      <c r="AB16" s="42">
        <f t="shared" si="0"/>
        <v>0</v>
      </c>
      <c r="AC16" s="43" t="str">
        <f t="shared" si="1"/>
        <v>OK</v>
      </c>
    </row>
    <row r="17" spans="2:29" ht="28.5" customHeight="1" x14ac:dyDescent="0.15">
      <c r="B17" s="32">
        <v>10</v>
      </c>
      <c r="C17" s="248"/>
      <c r="D17" s="249"/>
      <c r="E17" s="250"/>
      <c r="F17" s="35">
        <f t="shared" si="2"/>
        <v>0</v>
      </c>
      <c r="G17" s="263"/>
      <c r="H17" s="264"/>
      <c r="I17" s="264"/>
      <c r="J17" s="265"/>
      <c r="K17" s="266"/>
      <c r="L17" s="264"/>
      <c r="M17" s="264"/>
      <c r="N17" s="267"/>
      <c r="O17" s="268"/>
      <c r="P17" s="249"/>
      <c r="Q17" s="283"/>
      <c r="R17" s="249"/>
      <c r="S17" s="269"/>
      <c r="T17" s="249"/>
      <c r="U17" s="249"/>
      <c r="V17" s="250"/>
      <c r="W17" s="270"/>
      <c r="X17" s="269"/>
      <c r="Y17" s="249"/>
      <c r="Z17" s="249"/>
      <c r="AA17" s="271"/>
      <c r="AB17" s="42">
        <f t="shared" si="0"/>
        <v>0</v>
      </c>
      <c r="AC17" s="43" t="str">
        <f t="shared" si="1"/>
        <v>OK</v>
      </c>
    </row>
    <row r="18" spans="2:29" ht="28.5" customHeight="1" x14ac:dyDescent="0.15">
      <c r="B18" s="32">
        <v>11</v>
      </c>
      <c r="C18" s="248"/>
      <c r="D18" s="249"/>
      <c r="E18" s="250"/>
      <c r="F18" s="35">
        <f t="shared" si="2"/>
        <v>0</v>
      </c>
      <c r="G18" s="263"/>
      <c r="H18" s="264"/>
      <c r="I18" s="264"/>
      <c r="J18" s="265"/>
      <c r="K18" s="266"/>
      <c r="L18" s="264"/>
      <c r="M18" s="264"/>
      <c r="N18" s="267"/>
      <c r="O18" s="268"/>
      <c r="P18" s="249"/>
      <c r="Q18" s="283"/>
      <c r="R18" s="249"/>
      <c r="S18" s="269"/>
      <c r="T18" s="249"/>
      <c r="U18" s="249"/>
      <c r="V18" s="250"/>
      <c r="W18" s="270"/>
      <c r="X18" s="269"/>
      <c r="Y18" s="249"/>
      <c r="Z18" s="249"/>
      <c r="AA18" s="271"/>
      <c r="AB18" s="42">
        <f t="shared" si="0"/>
        <v>0</v>
      </c>
      <c r="AC18" s="43" t="str">
        <f t="shared" si="1"/>
        <v>OK</v>
      </c>
    </row>
    <row r="19" spans="2:29" ht="28.5" customHeight="1" x14ac:dyDescent="0.15">
      <c r="B19" s="32">
        <v>12</v>
      </c>
      <c r="C19" s="248"/>
      <c r="D19" s="249"/>
      <c r="E19" s="250"/>
      <c r="F19" s="35">
        <f t="shared" si="2"/>
        <v>0</v>
      </c>
      <c r="G19" s="263"/>
      <c r="H19" s="264"/>
      <c r="I19" s="264"/>
      <c r="J19" s="265"/>
      <c r="K19" s="266"/>
      <c r="L19" s="264"/>
      <c r="M19" s="264"/>
      <c r="N19" s="267"/>
      <c r="O19" s="268"/>
      <c r="P19" s="249"/>
      <c r="Q19" s="283"/>
      <c r="R19" s="249"/>
      <c r="S19" s="269"/>
      <c r="T19" s="249"/>
      <c r="U19" s="249"/>
      <c r="V19" s="250"/>
      <c r="W19" s="270"/>
      <c r="X19" s="269"/>
      <c r="Y19" s="249"/>
      <c r="Z19" s="249"/>
      <c r="AA19" s="271"/>
      <c r="AB19" s="42">
        <f t="shared" si="0"/>
        <v>0</v>
      </c>
      <c r="AC19" s="43" t="str">
        <f t="shared" si="1"/>
        <v>OK</v>
      </c>
    </row>
    <row r="20" spans="2:29" ht="28.5" customHeight="1" x14ac:dyDescent="0.15">
      <c r="B20" s="32">
        <v>13</v>
      </c>
      <c r="C20" s="248"/>
      <c r="D20" s="249"/>
      <c r="E20" s="250"/>
      <c r="F20" s="35">
        <f t="shared" si="2"/>
        <v>0</v>
      </c>
      <c r="G20" s="263"/>
      <c r="H20" s="264"/>
      <c r="I20" s="264"/>
      <c r="J20" s="265"/>
      <c r="K20" s="266"/>
      <c r="L20" s="264"/>
      <c r="M20" s="264"/>
      <c r="N20" s="267"/>
      <c r="O20" s="268"/>
      <c r="P20" s="249"/>
      <c r="Q20" s="283"/>
      <c r="R20" s="249"/>
      <c r="S20" s="269"/>
      <c r="T20" s="249"/>
      <c r="U20" s="249"/>
      <c r="V20" s="250"/>
      <c r="W20" s="270"/>
      <c r="X20" s="269"/>
      <c r="Y20" s="249"/>
      <c r="Z20" s="249"/>
      <c r="AA20" s="271"/>
      <c r="AB20" s="42">
        <f t="shared" si="0"/>
        <v>0</v>
      </c>
      <c r="AC20" s="43" t="str">
        <f t="shared" si="1"/>
        <v>OK</v>
      </c>
    </row>
    <row r="21" spans="2:29" ht="28.5" customHeight="1" x14ac:dyDescent="0.15">
      <c r="B21" s="32">
        <v>14</v>
      </c>
      <c r="C21" s="248"/>
      <c r="D21" s="249"/>
      <c r="E21" s="250"/>
      <c r="F21" s="35">
        <f t="shared" si="2"/>
        <v>0</v>
      </c>
      <c r="G21" s="263"/>
      <c r="H21" s="264"/>
      <c r="I21" s="264"/>
      <c r="J21" s="265"/>
      <c r="K21" s="266"/>
      <c r="L21" s="264"/>
      <c r="M21" s="264"/>
      <c r="N21" s="267"/>
      <c r="O21" s="268"/>
      <c r="P21" s="249"/>
      <c r="Q21" s="283"/>
      <c r="R21" s="249"/>
      <c r="S21" s="269"/>
      <c r="T21" s="249"/>
      <c r="U21" s="249"/>
      <c r="V21" s="250"/>
      <c r="W21" s="270"/>
      <c r="X21" s="269"/>
      <c r="Y21" s="249"/>
      <c r="Z21" s="249"/>
      <c r="AA21" s="271"/>
      <c r="AB21" s="42">
        <f t="shared" si="0"/>
        <v>0</v>
      </c>
      <c r="AC21" s="43" t="str">
        <f t="shared" si="1"/>
        <v>OK</v>
      </c>
    </row>
    <row r="22" spans="2:29" ht="28.5" customHeight="1" x14ac:dyDescent="0.15">
      <c r="B22" s="32">
        <v>15</v>
      </c>
      <c r="C22" s="248"/>
      <c r="D22" s="249"/>
      <c r="E22" s="250"/>
      <c r="F22" s="35">
        <f t="shared" si="2"/>
        <v>0</v>
      </c>
      <c r="G22" s="263"/>
      <c r="H22" s="264"/>
      <c r="I22" s="264"/>
      <c r="J22" s="265"/>
      <c r="K22" s="266"/>
      <c r="L22" s="264"/>
      <c r="M22" s="264"/>
      <c r="N22" s="267"/>
      <c r="O22" s="268"/>
      <c r="P22" s="249"/>
      <c r="Q22" s="249"/>
      <c r="R22" s="249"/>
      <c r="S22" s="269"/>
      <c r="T22" s="249"/>
      <c r="U22" s="249"/>
      <c r="V22" s="250"/>
      <c r="W22" s="270"/>
      <c r="X22" s="269"/>
      <c r="Y22" s="249"/>
      <c r="Z22" s="249"/>
      <c r="AA22" s="271"/>
      <c r="AB22" s="42">
        <f t="shared" si="0"/>
        <v>0</v>
      </c>
      <c r="AC22" s="43" t="str">
        <f t="shared" si="1"/>
        <v>OK</v>
      </c>
    </row>
    <row r="23" spans="2:29" ht="28.5" customHeight="1" x14ac:dyDescent="0.15">
      <c r="B23" s="32">
        <v>16</v>
      </c>
      <c r="C23" s="248"/>
      <c r="D23" s="249"/>
      <c r="E23" s="250"/>
      <c r="F23" s="35">
        <f t="shared" si="2"/>
        <v>0</v>
      </c>
      <c r="G23" s="263"/>
      <c r="H23" s="264"/>
      <c r="I23" s="264"/>
      <c r="J23" s="265"/>
      <c r="K23" s="266"/>
      <c r="L23" s="264"/>
      <c r="M23" s="264"/>
      <c r="N23" s="267"/>
      <c r="O23" s="268"/>
      <c r="P23" s="249"/>
      <c r="Q23" s="249"/>
      <c r="R23" s="249"/>
      <c r="S23" s="269"/>
      <c r="T23" s="249"/>
      <c r="U23" s="249"/>
      <c r="V23" s="250"/>
      <c r="W23" s="270"/>
      <c r="X23" s="269"/>
      <c r="Y23" s="249"/>
      <c r="Z23" s="249"/>
      <c r="AA23" s="271"/>
      <c r="AB23" s="42">
        <f t="shared" si="0"/>
        <v>0</v>
      </c>
      <c r="AC23" s="43" t="str">
        <f t="shared" si="1"/>
        <v>OK</v>
      </c>
    </row>
    <row r="24" spans="2:29" ht="28.5" customHeight="1" x14ac:dyDescent="0.15">
      <c r="B24" s="32">
        <v>17</v>
      </c>
      <c r="C24" s="248"/>
      <c r="D24" s="249"/>
      <c r="E24" s="250"/>
      <c r="F24" s="35">
        <f t="shared" si="2"/>
        <v>0</v>
      </c>
      <c r="G24" s="263"/>
      <c r="H24" s="264"/>
      <c r="I24" s="264"/>
      <c r="J24" s="265"/>
      <c r="K24" s="266"/>
      <c r="L24" s="264"/>
      <c r="M24" s="264"/>
      <c r="N24" s="267"/>
      <c r="O24" s="268"/>
      <c r="P24" s="249"/>
      <c r="Q24" s="249"/>
      <c r="R24" s="249"/>
      <c r="S24" s="269"/>
      <c r="T24" s="249"/>
      <c r="U24" s="249"/>
      <c r="V24" s="250"/>
      <c r="W24" s="270"/>
      <c r="X24" s="269"/>
      <c r="Y24" s="249"/>
      <c r="Z24" s="249"/>
      <c r="AA24" s="271"/>
      <c r="AB24" s="42">
        <f t="shared" si="0"/>
        <v>0</v>
      </c>
      <c r="AC24" s="43" t="str">
        <f t="shared" si="1"/>
        <v>OK</v>
      </c>
    </row>
    <row r="25" spans="2:29" ht="28.5" customHeight="1" x14ac:dyDescent="0.15">
      <c r="B25" s="32">
        <v>18</v>
      </c>
      <c r="C25" s="248"/>
      <c r="D25" s="249"/>
      <c r="E25" s="250"/>
      <c r="F25" s="35">
        <f t="shared" si="2"/>
        <v>0</v>
      </c>
      <c r="G25" s="263"/>
      <c r="H25" s="264"/>
      <c r="I25" s="264"/>
      <c r="J25" s="265"/>
      <c r="K25" s="266"/>
      <c r="L25" s="264"/>
      <c r="M25" s="264"/>
      <c r="N25" s="267"/>
      <c r="O25" s="268"/>
      <c r="P25" s="249"/>
      <c r="Q25" s="249"/>
      <c r="R25" s="249"/>
      <c r="S25" s="269"/>
      <c r="T25" s="249"/>
      <c r="U25" s="249"/>
      <c r="V25" s="250"/>
      <c r="W25" s="270"/>
      <c r="X25" s="269"/>
      <c r="Y25" s="249"/>
      <c r="Z25" s="249"/>
      <c r="AA25" s="271"/>
      <c r="AB25" s="42">
        <f t="shared" si="0"/>
        <v>0</v>
      </c>
      <c r="AC25" s="43" t="str">
        <f t="shared" si="1"/>
        <v>OK</v>
      </c>
    </row>
    <row r="26" spans="2:29" ht="28.5" customHeight="1" x14ac:dyDescent="0.15">
      <c r="B26" s="32">
        <v>19</v>
      </c>
      <c r="C26" s="248"/>
      <c r="D26" s="249"/>
      <c r="E26" s="250"/>
      <c r="F26" s="35">
        <f t="shared" si="2"/>
        <v>0</v>
      </c>
      <c r="G26" s="263"/>
      <c r="H26" s="264"/>
      <c r="I26" s="264"/>
      <c r="J26" s="265"/>
      <c r="K26" s="266"/>
      <c r="L26" s="264"/>
      <c r="M26" s="264"/>
      <c r="N26" s="267"/>
      <c r="O26" s="268"/>
      <c r="P26" s="249"/>
      <c r="Q26" s="249"/>
      <c r="R26" s="249"/>
      <c r="S26" s="269"/>
      <c r="T26" s="249"/>
      <c r="U26" s="249"/>
      <c r="V26" s="250"/>
      <c r="W26" s="270"/>
      <c r="X26" s="269"/>
      <c r="Y26" s="249"/>
      <c r="Z26" s="249"/>
      <c r="AA26" s="271"/>
      <c r="AB26" s="42">
        <f t="shared" si="0"/>
        <v>0</v>
      </c>
      <c r="AC26" s="43" t="str">
        <f t="shared" si="1"/>
        <v>OK</v>
      </c>
    </row>
    <row r="27" spans="2:29" ht="28.5" customHeight="1" x14ac:dyDescent="0.15">
      <c r="B27" s="32">
        <v>20</v>
      </c>
      <c r="C27" s="248"/>
      <c r="D27" s="249"/>
      <c r="E27" s="250"/>
      <c r="F27" s="35">
        <f t="shared" si="2"/>
        <v>0</v>
      </c>
      <c r="G27" s="263"/>
      <c r="H27" s="264"/>
      <c r="I27" s="264"/>
      <c r="J27" s="265"/>
      <c r="K27" s="266"/>
      <c r="L27" s="264"/>
      <c r="M27" s="264"/>
      <c r="N27" s="267"/>
      <c r="O27" s="268"/>
      <c r="P27" s="249"/>
      <c r="Q27" s="249"/>
      <c r="R27" s="249"/>
      <c r="S27" s="269"/>
      <c r="T27" s="249"/>
      <c r="U27" s="249"/>
      <c r="V27" s="250"/>
      <c r="W27" s="270"/>
      <c r="X27" s="269"/>
      <c r="Y27" s="249"/>
      <c r="Z27" s="249"/>
      <c r="AA27" s="271"/>
      <c r="AB27" s="42">
        <f t="shared" si="0"/>
        <v>0</v>
      </c>
      <c r="AC27" s="43" t="str">
        <f t="shared" si="1"/>
        <v>OK</v>
      </c>
    </row>
    <row r="28" spans="2:29" ht="28.5" customHeight="1" x14ac:dyDescent="0.15">
      <c r="B28" s="32">
        <v>21</v>
      </c>
      <c r="C28" s="248"/>
      <c r="D28" s="249"/>
      <c r="E28" s="250"/>
      <c r="F28" s="35">
        <f t="shared" si="2"/>
        <v>0</v>
      </c>
      <c r="G28" s="263"/>
      <c r="H28" s="264"/>
      <c r="I28" s="264"/>
      <c r="J28" s="265"/>
      <c r="K28" s="266"/>
      <c r="L28" s="264"/>
      <c r="M28" s="264"/>
      <c r="N28" s="267"/>
      <c r="O28" s="268"/>
      <c r="P28" s="249"/>
      <c r="Q28" s="249"/>
      <c r="R28" s="249"/>
      <c r="S28" s="269"/>
      <c r="T28" s="249"/>
      <c r="U28" s="249"/>
      <c r="V28" s="250"/>
      <c r="W28" s="270"/>
      <c r="X28" s="269"/>
      <c r="Y28" s="249"/>
      <c r="Z28" s="249"/>
      <c r="AA28" s="271"/>
      <c r="AB28" s="42">
        <f t="shared" si="0"/>
        <v>0</v>
      </c>
      <c r="AC28" s="43" t="str">
        <f t="shared" si="1"/>
        <v>OK</v>
      </c>
    </row>
    <row r="29" spans="2:29" ht="28.5" customHeight="1" x14ac:dyDescent="0.15">
      <c r="B29" s="32">
        <v>22</v>
      </c>
      <c r="C29" s="248"/>
      <c r="D29" s="249"/>
      <c r="E29" s="250"/>
      <c r="F29" s="35">
        <f t="shared" si="2"/>
        <v>0</v>
      </c>
      <c r="G29" s="263"/>
      <c r="H29" s="264"/>
      <c r="I29" s="264"/>
      <c r="J29" s="265"/>
      <c r="K29" s="266"/>
      <c r="L29" s="264"/>
      <c r="M29" s="264"/>
      <c r="N29" s="267"/>
      <c r="O29" s="268"/>
      <c r="P29" s="249"/>
      <c r="Q29" s="249"/>
      <c r="R29" s="249"/>
      <c r="S29" s="269"/>
      <c r="T29" s="249"/>
      <c r="U29" s="249"/>
      <c r="V29" s="250"/>
      <c r="W29" s="270"/>
      <c r="X29" s="269"/>
      <c r="Y29" s="249"/>
      <c r="Z29" s="249"/>
      <c r="AA29" s="271"/>
      <c r="AB29" s="42">
        <f t="shared" si="0"/>
        <v>0</v>
      </c>
      <c r="AC29" s="43" t="str">
        <f t="shared" si="1"/>
        <v>OK</v>
      </c>
    </row>
    <row r="30" spans="2:29" ht="28.5" customHeight="1" x14ac:dyDescent="0.15">
      <c r="B30" s="32">
        <v>23</v>
      </c>
      <c r="C30" s="248"/>
      <c r="D30" s="249"/>
      <c r="E30" s="250"/>
      <c r="F30" s="35">
        <f t="shared" si="2"/>
        <v>0</v>
      </c>
      <c r="G30" s="263"/>
      <c r="H30" s="264"/>
      <c r="I30" s="264"/>
      <c r="J30" s="265"/>
      <c r="K30" s="266"/>
      <c r="L30" s="264"/>
      <c r="M30" s="264"/>
      <c r="N30" s="267"/>
      <c r="O30" s="268"/>
      <c r="P30" s="249"/>
      <c r="Q30" s="249"/>
      <c r="R30" s="249"/>
      <c r="S30" s="269"/>
      <c r="T30" s="249"/>
      <c r="U30" s="249"/>
      <c r="V30" s="250"/>
      <c r="W30" s="270"/>
      <c r="X30" s="269"/>
      <c r="Y30" s="249"/>
      <c r="Z30" s="249"/>
      <c r="AA30" s="271"/>
      <c r="AB30" s="42">
        <f t="shared" si="0"/>
        <v>0</v>
      </c>
      <c r="AC30" s="43" t="str">
        <f t="shared" si="1"/>
        <v>OK</v>
      </c>
    </row>
    <row r="31" spans="2:29" ht="28.5" customHeight="1" x14ac:dyDescent="0.15">
      <c r="B31" s="32">
        <v>24</v>
      </c>
      <c r="C31" s="248"/>
      <c r="D31" s="249"/>
      <c r="E31" s="250"/>
      <c r="F31" s="35">
        <f t="shared" si="2"/>
        <v>0</v>
      </c>
      <c r="G31" s="263"/>
      <c r="H31" s="264"/>
      <c r="I31" s="264"/>
      <c r="J31" s="265"/>
      <c r="K31" s="266"/>
      <c r="L31" s="264"/>
      <c r="M31" s="264"/>
      <c r="N31" s="267"/>
      <c r="O31" s="268"/>
      <c r="P31" s="249"/>
      <c r="Q31" s="249"/>
      <c r="R31" s="249"/>
      <c r="S31" s="269"/>
      <c r="T31" s="249"/>
      <c r="U31" s="249"/>
      <c r="V31" s="250"/>
      <c r="W31" s="270"/>
      <c r="X31" s="269"/>
      <c r="Y31" s="249"/>
      <c r="Z31" s="249"/>
      <c r="AA31" s="271"/>
      <c r="AB31" s="42">
        <f t="shared" si="0"/>
        <v>0</v>
      </c>
      <c r="AC31" s="43" t="str">
        <f t="shared" si="1"/>
        <v>OK</v>
      </c>
    </row>
    <row r="32" spans="2:29" ht="28.5" customHeight="1" x14ac:dyDescent="0.15">
      <c r="B32" s="32">
        <v>25</v>
      </c>
      <c r="C32" s="248"/>
      <c r="D32" s="249"/>
      <c r="E32" s="250"/>
      <c r="F32" s="35">
        <f t="shared" si="2"/>
        <v>0</v>
      </c>
      <c r="G32" s="263"/>
      <c r="H32" s="264"/>
      <c r="I32" s="264"/>
      <c r="J32" s="265"/>
      <c r="K32" s="266"/>
      <c r="L32" s="264"/>
      <c r="M32" s="264"/>
      <c r="N32" s="267"/>
      <c r="O32" s="268"/>
      <c r="P32" s="249"/>
      <c r="Q32" s="249"/>
      <c r="R32" s="249"/>
      <c r="S32" s="269"/>
      <c r="T32" s="249"/>
      <c r="U32" s="249"/>
      <c r="V32" s="250"/>
      <c r="W32" s="270"/>
      <c r="X32" s="269"/>
      <c r="Y32" s="249"/>
      <c r="Z32" s="249"/>
      <c r="AA32" s="271"/>
      <c r="AB32" s="42">
        <f t="shared" si="0"/>
        <v>0</v>
      </c>
      <c r="AC32" s="43" t="str">
        <f t="shared" si="1"/>
        <v>OK</v>
      </c>
    </row>
    <row r="33" spans="2:29" ht="28.5" customHeight="1" x14ac:dyDescent="0.15">
      <c r="B33" s="32">
        <v>26</v>
      </c>
      <c r="C33" s="248"/>
      <c r="D33" s="249"/>
      <c r="E33" s="250"/>
      <c r="F33" s="35">
        <f t="shared" si="2"/>
        <v>0</v>
      </c>
      <c r="G33" s="263"/>
      <c r="H33" s="264"/>
      <c r="I33" s="264"/>
      <c r="J33" s="265"/>
      <c r="K33" s="266"/>
      <c r="L33" s="264"/>
      <c r="M33" s="264"/>
      <c r="N33" s="267"/>
      <c r="O33" s="268"/>
      <c r="P33" s="249"/>
      <c r="Q33" s="249"/>
      <c r="R33" s="249"/>
      <c r="S33" s="269"/>
      <c r="T33" s="249"/>
      <c r="U33" s="249"/>
      <c r="V33" s="250"/>
      <c r="W33" s="270"/>
      <c r="X33" s="269"/>
      <c r="Y33" s="249"/>
      <c r="Z33" s="249"/>
      <c r="AA33" s="271"/>
      <c r="AB33" s="42">
        <f t="shared" si="0"/>
        <v>0</v>
      </c>
      <c r="AC33" s="43" t="str">
        <f t="shared" si="1"/>
        <v>OK</v>
      </c>
    </row>
    <row r="34" spans="2:29" ht="28.5" customHeight="1" x14ac:dyDescent="0.15">
      <c r="B34" s="32">
        <v>27</v>
      </c>
      <c r="C34" s="248"/>
      <c r="D34" s="249"/>
      <c r="E34" s="250"/>
      <c r="F34" s="35">
        <f t="shared" si="2"/>
        <v>0</v>
      </c>
      <c r="G34" s="263"/>
      <c r="H34" s="264"/>
      <c r="I34" s="264"/>
      <c r="J34" s="265"/>
      <c r="K34" s="266"/>
      <c r="L34" s="264"/>
      <c r="M34" s="264"/>
      <c r="N34" s="267"/>
      <c r="O34" s="268"/>
      <c r="P34" s="249"/>
      <c r="Q34" s="249"/>
      <c r="R34" s="249"/>
      <c r="S34" s="269"/>
      <c r="T34" s="249"/>
      <c r="U34" s="249"/>
      <c r="V34" s="250"/>
      <c r="W34" s="270"/>
      <c r="X34" s="269"/>
      <c r="Y34" s="249"/>
      <c r="Z34" s="249"/>
      <c r="AA34" s="271"/>
      <c r="AB34" s="42">
        <f t="shared" si="0"/>
        <v>0</v>
      </c>
      <c r="AC34" s="43" t="str">
        <f t="shared" si="1"/>
        <v>OK</v>
      </c>
    </row>
    <row r="35" spans="2:29" ht="28.5" customHeight="1" x14ac:dyDescent="0.15">
      <c r="B35" s="32">
        <v>28</v>
      </c>
      <c r="C35" s="248"/>
      <c r="D35" s="249"/>
      <c r="E35" s="250"/>
      <c r="F35" s="35">
        <f t="shared" si="2"/>
        <v>0</v>
      </c>
      <c r="G35" s="263"/>
      <c r="H35" s="264"/>
      <c r="I35" s="264"/>
      <c r="J35" s="265"/>
      <c r="K35" s="266"/>
      <c r="L35" s="264"/>
      <c r="M35" s="264"/>
      <c r="N35" s="267"/>
      <c r="O35" s="268"/>
      <c r="P35" s="249"/>
      <c r="Q35" s="249"/>
      <c r="R35" s="249"/>
      <c r="S35" s="269"/>
      <c r="T35" s="249"/>
      <c r="U35" s="249"/>
      <c r="V35" s="250"/>
      <c r="W35" s="270"/>
      <c r="X35" s="269"/>
      <c r="Y35" s="249"/>
      <c r="Z35" s="249"/>
      <c r="AA35" s="271"/>
      <c r="AB35" s="42">
        <f t="shared" si="0"/>
        <v>0</v>
      </c>
      <c r="AC35" s="43" t="str">
        <f t="shared" si="1"/>
        <v>OK</v>
      </c>
    </row>
    <row r="36" spans="2:29" ht="28.5" customHeight="1" x14ac:dyDescent="0.15">
      <c r="B36" s="32">
        <v>29</v>
      </c>
      <c r="C36" s="248"/>
      <c r="D36" s="249"/>
      <c r="E36" s="250"/>
      <c r="F36" s="35">
        <f t="shared" si="2"/>
        <v>0</v>
      </c>
      <c r="G36" s="263"/>
      <c r="H36" s="264"/>
      <c r="I36" s="264"/>
      <c r="J36" s="265"/>
      <c r="K36" s="266"/>
      <c r="L36" s="264"/>
      <c r="M36" s="264"/>
      <c r="N36" s="267"/>
      <c r="O36" s="268"/>
      <c r="P36" s="249"/>
      <c r="Q36" s="283"/>
      <c r="R36" s="249"/>
      <c r="S36" s="269"/>
      <c r="T36" s="249"/>
      <c r="U36" s="249"/>
      <c r="V36" s="250"/>
      <c r="W36" s="270"/>
      <c r="X36" s="269"/>
      <c r="Y36" s="249"/>
      <c r="Z36" s="249"/>
      <c r="AA36" s="271"/>
      <c r="AB36" s="42">
        <f t="shared" si="0"/>
        <v>0</v>
      </c>
      <c r="AC36" s="43" t="str">
        <f t="shared" si="1"/>
        <v>OK</v>
      </c>
    </row>
    <row r="37" spans="2:29" ht="28.5" customHeight="1" thickBot="1" x14ac:dyDescent="0.2">
      <c r="B37" s="44">
        <v>30</v>
      </c>
      <c r="C37" s="251"/>
      <c r="D37" s="252"/>
      <c r="E37" s="253"/>
      <c r="F37" s="35">
        <f t="shared" si="2"/>
        <v>0</v>
      </c>
      <c r="G37" s="272"/>
      <c r="H37" s="273"/>
      <c r="I37" s="273"/>
      <c r="J37" s="274"/>
      <c r="K37" s="275"/>
      <c r="L37" s="273"/>
      <c r="M37" s="273"/>
      <c r="N37" s="276"/>
      <c r="O37" s="277"/>
      <c r="P37" s="252"/>
      <c r="Q37" s="284"/>
      <c r="R37" s="252"/>
      <c r="S37" s="280"/>
      <c r="T37" s="252"/>
      <c r="U37" s="252"/>
      <c r="V37" s="253"/>
      <c r="W37" s="281"/>
      <c r="X37" s="280"/>
      <c r="Y37" s="252"/>
      <c r="Z37" s="252"/>
      <c r="AA37" s="282"/>
      <c r="AB37" s="69">
        <f t="shared" si="0"/>
        <v>0</v>
      </c>
      <c r="AC37" s="70" t="str">
        <f t="shared" si="1"/>
        <v>OK</v>
      </c>
    </row>
    <row r="38" spans="2:29" ht="28.5" customHeight="1" thickBot="1" x14ac:dyDescent="0.2">
      <c r="B38" s="231" t="s">
        <v>16</v>
      </c>
      <c r="C38" s="71">
        <f t="shared" ref="C38:AA38" si="3">SUM(C8:C37)</f>
        <v>0</v>
      </c>
      <c r="D38" s="72">
        <f t="shared" si="3"/>
        <v>0</v>
      </c>
      <c r="E38" s="73">
        <f t="shared" si="3"/>
        <v>0</v>
      </c>
      <c r="F38" s="74">
        <f t="shared" si="3"/>
        <v>0</v>
      </c>
      <c r="G38" s="75">
        <f t="shared" si="3"/>
        <v>0</v>
      </c>
      <c r="H38" s="76">
        <f t="shared" si="3"/>
        <v>0</v>
      </c>
      <c r="I38" s="76">
        <f t="shared" si="3"/>
        <v>0</v>
      </c>
      <c r="J38" s="77">
        <f t="shared" si="3"/>
        <v>0</v>
      </c>
      <c r="K38" s="78">
        <f t="shared" si="3"/>
        <v>0</v>
      </c>
      <c r="L38" s="76">
        <f t="shared" si="3"/>
        <v>0</v>
      </c>
      <c r="M38" s="76">
        <f t="shared" si="3"/>
        <v>0</v>
      </c>
      <c r="N38" s="79">
        <f t="shared" si="3"/>
        <v>0</v>
      </c>
      <c r="O38" s="80">
        <f t="shared" si="3"/>
        <v>0</v>
      </c>
      <c r="P38" s="72">
        <f t="shared" si="3"/>
        <v>0</v>
      </c>
      <c r="Q38" s="80">
        <f t="shared" si="3"/>
        <v>0</v>
      </c>
      <c r="R38" s="81">
        <f t="shared" si="3"/>
        <v>0</v>
      </c>
      <c r="S38" s="72">
        <f t="shared" si="3"/>
        <v>0</v>
      </c>
      <c r="T38" s="72">
        <f t="shared" si="3"/>
        <v>0</v>
      </c>
      <c r="U38" s="72">
        <f t="shared" si="3"/>
        <v>0</v>
      </c>
      <c r="V38" s="73">
        <f t="shared" si="3"/>
        <v>0</v>
      </c>
      <c r="W38" s="105">
        <f t="shared" si="3"/>
        <v>0</v>
      </c>
      <c r="X38" s="116">
        <f t="shared" si="3"/>
        <v>0</v>
      </c>
      <c r="Y38" s="72">
        <f t="shared" si="3"/>
        <v>0</v>
      </c>
      <c r="Z38" s="72">
        <f t="shared" si="3"/>
        <v>0</v>
      </c>
      <c r="AA38" s="82">
        <f t="shared" si="3"/>
        <v>0</v>
      </c>
      <c r="AB38" s="83">
        <f t="shared" si="0"/>
        <v>0</v>
      </c>
      <c r="AC38" s="310" t="str">
        <f t="shared" si="1"/>
        <v>OK</v>
      </c>
    </row>
    <row r="39" spans="2:29" ht="28.5" customHeight="1" x14ac:dyDescent="0.15"/>
    <row r="40" spans="2:29" ht="28.5" customHeight="1" x14ac:dyDescent="0.15">
      <c r="AA40" s="288" t="str">
        <f>IF(AC40&lt;1,"","NGあり")</f>
        <v/>
      </c>
      <c r="AC40" s="287">
        <f>COUNTIF(AC8:AC37,"NG")</f>
        <v>0</v>
      </c>
    </row>
    <row r="41" spans="2:29" ht="28.5" customHeight="1" x14ac:dyDescent="0.15"/>
    <row r="42" spans="2:29" ht="28.5" customHeight="1" thickBot="1" x14ac:dyDescent="0.2">
      <c r="G42" t="s">
        <v>17</v>
      </c>
    </row>
    <row r="43" spans="2:29" ht="28.5" customHeight="1" thickBot="1" x14ac:dyDescent="0.2">
      <c r="G43" s="364"/>
      <c r="H43" s="365"/>
      <c r="I43" s="366"/>
      <c r="J43" s="367"/>
      <c r="K43" s="234" t="s">
        <v>18</v>
      </c>
      <c r="L43" s="235" t="s">
        <v>19</v>
      </c>
      <c r="M43" s="236" t="s">
        <v>20</v>
      </c>
      <c r="N43" s="368"/>
      <c r="O43" s="368"/>
      <c r="P43" s="368"/>
      <c r="Q43" s="368"/>
      <c r="R43" s="368"/>
      <c r="S43" s="368"/>
      <c r="T43" s="368"/>
      <c r="U43" s="369"/>
    </row>
    <row r="44" spans="2:29" ht="28.5" customHeight="1" thickTop="1" x14ac:dyDescent="0.15">
      <c r="G44" s="370" t="s">
        <v>21</v>
      </c>
      <c r="H44" s="373" t="s">
        <v>22</v>
      </c>
      <c r="I44" s="374"/>
      <c r="J44" s="375"/>
      <c r="K44" s="108">
        <v>400</v>
      </c>
      <c r="L44" s="87">
        <f>SUM(G38:J38)</f>
        <v>0</v>
      </c>
      <c r="M44" s="109">
        <f>K44*L44</f>
        <v>0</v>
      </c>
      <c r="N44" s="376" t="s">
        <v>135</v>
      </c>
      <c r="O44" s="376"/>
      <c r="P44" s="376"/>
      <c r="Q44" s="376"/>
      <c r="R44" s="376"/>
      <c r="S44" s="376"/>
      <c r="T44" s="376"/>
      <c r="U44" s="377"/>
    </row>
    <row r="45" spans="2:29" ht="28.5" customHeight="1" x14ac:dyDescent="0.15">
      <c r="G45" s="371"/>
      <c r="H45" s="317" t="s">
        <v>23</v>
      </c>
      <c r="I45" s="318"/>
      <c r="J45" s="319"/>
      <c r="K45" s="107">
        <v>800</v>
      </c>
      <c r="L45" s="88">
        <f>SUM(K38:N38,W38:AA38)</f>
        <v>0</v>
      </c>
      <c r="M45" s="110">
        <f>K45*L45</f>
        <v>0</v>
      </c>
      <c r="N45" s="315" t="s">
        <v>64</v>
      </c>
      <c r="O45" s="315"/>
      <c r="P45" s="315"/>
      <c r="Q45" s="315"/>
      <c r="R45" s="315"/>
      <c r="S45" s="315"/>
      <c r="T45" s="315"/>
      <c r="U45" s="316"/>
    </row>
    <row r="46" spans="2:29" ht="28.5" customHeight="1" x14ac:dyDescent="0.15">
      <c r="G46" s="371"/>
      <c r="H46" s="317" t="s">
        <v>105</v>
      </c>
      <c r="I46" s="318"/>
      <c r="J46" s="319"/>
      <c r="K46" s="107">
        <v>150</v>
      </c>
      <c r="L46" s="88">
        <f>SUM(H38,L38,T38,Y38)</f>
        <v>0</v>
      </c>
      <c r="M46" s="110">
        <f>K46*L46</f>
        <v>0</v>
      </c>
      <c r="N46" s="315" t="s">
        <v>53</v>
      </c>
      <c r="O46" s="315"/>
      <c r="P46" s="315"/>
      <c r="Q46" s="315"/>
      <c r="R46" s="315"/>
      <c r="S46" s="315"/>
      <c r="T46" s="315"/>
      <c r="U46" s="316"/>
    </row>
    <row r="47" spans="2:29" ht="28.5" customHeight="1" x14ac:dyDescent="0.15">
      <c r="G47" s="371"/>
      <c r="H47" s="318" t="s">
        <v>106</v>
      </c>
      <c r="I47" s="324"/>
      <c r="J47" s="325"/>
      <c r="K47" s="107">
        <v>300</v>
      </c>
      <c r="L47" s="88">
        <f>SUM(I38,M38,U38,Z38)</f>
        <v>0</v>
      </c>
      <c r="M47" s="110">
        <f t="shared" ref="M47:M48" si="4">K47*L47</f>
        <v>0</v>
      </c>
      <c r="N47" s="315" t="s">
        <v>54</v>
      </c>
      <c r="O47" s="315"/>
      <c r="P47" s="315"/>
      <c r="Q47" s="315"/>
      <c r="R47" s="315"/>
      <c r="S47" s="315"/>
      <c r="T47" s="315"/>
      <c r="U47" s="316"/>
    </row>
    <row r="48" spans="2:29" ht="28.5" customHeight="1" x14ac:dyDescent="0.15">
      <c r="G48" s="371"/>
      <c r="H48" s="318" t="s">
        <v>107</v>
      </c>
      <c r="I48" s="324"/>
      <c r="J48" s="325"/>
      <c r="K48" s="107">
        <v>450</v>
      </c>
      <c r="L48" s="88">
        <f>SUM(J38,N38,V38,AA38)</f>
        <v>0</v>
      </c>
      <c r="M48" s="110">
        <f t="shared" si="4"/>
        <v>0</v>
      </c>
      <c r="N48" s="315" t="s">
        <v>55</v>
      </c>
      <c r="O48" s="315"/>
      <c r="P48" s="315"/>
      <c r="Q48" s="315"/>
      <c r="R48" s="315"/>
      <c r="S48" s="315"/>
      <c r="T48" s="315"/>
      <c r="U48" s="316"/>
    </row>
    <row r="49" spans="7:28" s="160" customFormat="1" ht="28.5" customHeight="1" x14ac:dyDescent="0.15">
      <c r="G49" s="371"/>
      <c r="H49" s="356" t="s">
        <v>108</v>
      </c>
      <c r="I49" s="357"/>
      <c r="J49" s="358"/>
      <c r="K49" s="147">
        <v>100</v>
      </c>
      <c r="L49" s="162">
        <f>SUM(P38)</f>
        <v>0</v>
      </c>
      <c r="M49" s="163">
        <f>K49*L49</f>
        <v>0</v>
      </c>
      <c r="N49" s="413" t="s">
        <v>56</v>
      </c>
      <c r="O49" s="413"/>
      <c r="P49" s="413"/>
      <c r="Q49" s="413"/>
      <c r="R49" s="413"/>
      <c r="S49" s="413"/>
      <c r="T49" s="413"/>
      <c r="U49" s="414"/>
      <c r="W49"/>
      <c r="X49"/>
      <c r="AB49" s="164"/>
    </row>
    <row r="50" spans="7:28" s="160" customFormat="1" ht="28.5" customHeight="1" x14ac:dyDescent="0.15">
      <c r="G50" s="371"/>
      <c r="H50" s="356" t="s">
        <v>109</v>
      </c>
      <c r="I50" s="357"/>
      <c r="J50" s="358"/>
      <c r="K50" s="147">
        <v>200</v>
      </c>
      <c r="L50" s="162">
        <f>SUM(Q38)</f>
        <v>0</v>
      </c>
      <c r="M50" s="163">
        <f t="shared" ref="M50:M51" si="5">K50*L50</f>
        <v>0</v>
      </c>
      <c r="N50" s="413" t="s">
        <v>57</v>
      </c>
      <c r="O50" s="413"/>
      <c r="P50" s="413"/>
      <c r="Q50" s="413"/>
      <c r="R50" s="413"/>
      <c r="S50" s="413"/>
      <c r="T50" s="413"/>
      <c r="U50" s="414"/>
      <c r="W50"/>
      <c r="X50"/>
      <c r="AB50" s="164"/>
    </row>
    <row r="51" spans="7:28" s="160" customFormat="1" ht="28.5" customHeight="1" x14ac:dyDescent="0.15">
      <c r="G51" s="371"/>
      <c r="H51" s="356" t="s">
        <v>110</v>
      </c>
      <c r="I51" s="357"/>
      <c r="J51" s="358"/>
      <c r="K51" s="147">
        <v>300</v>
      </c>
      <c r="L51" s="162">
        <f>SUM(R38)</f>
        <v>0</v>
      </c>
      <c r="M51" s="163">
        <f t="shared" si="5"/>
        <v>0</v>
      </c>
      <c r="N51" s="416" t="s">
        <v>58</v>
      </c>
      <c r="O51" s="417"/>
      <c r="P51" s="417"/>
      <c r="Q51" s="417"/>
      <c r="R51" s="417"/>
      <c r="S51" s="417"/>
      <c r="T51" s="417"/>
      <c r="U51" s="418"/>
      <c r="W51"/>
      <c r="X51"/>
      <c r="AB51" s="164"/>
    </row>
    <row r="52" spans="7:28" s="160" customFormat="1" ht="28.5" customHeight="1" x14ac:dyDescent="0.15">
      <c r="G52" s="371"/>
      <c r="H52" s="357" t="s">
        <v>132</v>
      </c>
      <c r="I52" s="449"/>
      <c r="J52" s="450"/>
      <c r="K52" s="146">
        <v>400</v>
      </c>
      <c r="L52" s="166">
        <f>SUM(O38:R38)</f>
        <v>0</v>
      </c>
      <c r="M52" s="167">
        <f>K52*L52</f>
        <v>0</v>
      </c>
      <c r="N52" s="421" t="s">
        <v>134</v>
      </c>
      <c r="O52" s="413"/>
      <c r="P52" s="413"/>
      <c r="Q52" s="413"/>
      <c r="R52" s="413"/>
      <c r="S52" s="413"/>
      <c r="T52" s="413"/>
      <c r="U52" s="414"/>
      <c r="W52"/>
      <c r="X52"/>
      <c r="AB52" s="164"/>
    </row>
    <row r="53" spans="7:28" s="160" customFormat="1" ht="28.5" customHeight="1" x14ac:dyDescent="0.15">
      <c r="G53" s="372"/>
      <c r="H53" s="451" t="s">
        <v>111</v>
      </c>
      <c r="I53" s="452"/>
      <c r="J53" s="453"/>
      <c r="K53" s="146">
        <v>800</v>
      </c>
      <c r="L53" s="166">
        <f>SUM(S38:V38)</f>
        <v>0</v>
      </c>
      <c r="M53" s="167">
        <f>K53*L53</f>
        <v>0</v>
      </c>
      <c r="N53" s="416" t="s">
        <v>59</v>
      </c>
      <c r="O53" s="417"/>
      <c r="P53" s="417"/>
      <c r="Q53" s="417"/>
      <c r="R53" s="417"/>
      <c r="S53" s="417"/>
      <c r="T53" s="417"/>
      <c r="U53" s="418"/>
      <c r="W53"/>
      <c r="X53"/>
      <c r="AB53" s="164"/>
    </row>
    <row r="54" spans="7:28" s="160" customFormat="1" ht="28.5" customHeight="1" x14ac:dyDescent="0.15">
      <c r="G54" s="454" t="s">
        <v>96</v>
      </c>
      <c r="H54" s="356" t="s">
        <v>112</v>
      </c>
      <c r="I54" s="357"/>
      <c r="J54" s="358"/>
      <c r="K54" s="146">
        <v>400</v>
      </c>
      <c r="L54" s="166">
        <f>SUM(O38)</f>
        <v>0</v>
      </c>
      <c r="M54" s="167">
        <f t="shared" ref="M54:M56" si="6">K54*L54</f>
        <v>0</v>
      </c>
      <c r="N54" s="416" t="s">
        <v>100</v>
      </c>
      <c r="O54" s="417"/>
      <c r="P54" s="417"/>
      <c r="Q54" s="417"/>
      <c r="R54" s="417"/>
      <c r="S54" s="417"/>
      <c r="T54" s="417"/>
      <c r="U54" s="418"/>
      <c r="W54"/>
      <c r="X54"/>
      <c r="AB54" s="164"/>
    </row>
    <row r="55" spans="7:28" s="160" customFormat="1" ht="28.5" customHeight="1" x14ac:dyDescent="0.15">
      <c r="G55" s="454"/>
      <c r="H55" s="356" t="s">
        <v>113</v>
      </c>
      <c r="I55" s="357"/>
      <c r="J55" s="358"/>
      <c r="K55" s="146">
        <v>300</v>
      </c>
      <c r="L55" s="166">
        <f>SUM(P38)</f>
        <v>0</v>
      </c>
      <c r="M55" s="167">
        <f t="shared" si="6"/>
        <v>0</v>
      </c>
      <c r="N55" s="435" t="s">
        <v>56</v>
      </c>
      <c r="O55" s="417"/>
      <c r="P55" s="417"/>
      <c r="Q55" s="417"/>
      <c r="R55" s="417"/>
      <c r="S55" s="417"/>
      <c r="T55" s="417"/>
      <c r="U55" s="418"/>
      <c r="W55"/>
      <c r="X55"/>
      <c r="AB55" s="164"/>
    </row>
    <row r="56" spans="7:28" s="160" customFormat="1" ht="28.5" customHeight="1" x14ac:dyDescent="0.15">
      <c r="G56" s="454"/>
      <c r="H56" s="356" t="s">
        <v>114</v>
      </c>
      <c r="I56" s="357"/>
      <c r="J56" s="358"/>
      <c r="K56" s="146">
        <v>200</v>
      </c>
      <c r="L56" s="166">
        <f>SUM(Q38)</f>
        <v>0</v>
      </c>
      <c r="M56" s="167">
        <f t="shared" si="6"/>
        <v>0</v>
      </c>
      <c r="N56" s="435" t="s">
        <v>57</v>
      </c>
      <c r="O56" s="417"/>
      <c r="P56" s="417"/>
      <c r="Q56" s="417"/>
      <c r="R56" s="417"/>
      <c r="S56" s="417"/>
      <c r="T56" s="417"/>
      <c r="U56" s="418"/>
      <c r="W56"/>
      <c r="X56"/>
      <c r="AB56" s="164"/>
    </row>
    <row r="57" spans="7:28" ht="28.5" customHeight="1" x14ac:dyDescent="0.15">
      <c r="G57" s="454"/>
      <c r="H57" s="317" t="s">
        <v>115</v>
      </c>
      <c r="I57" s="318"/>
      <c r="J57" s="319"/>
      <c r="K57" s="107">
        <v>100</v>
      </c>
      <c r="L57" s="89">
        <f>SUM(R38)</f>
        <v>0</v>
      </c>
      <c r="M57" s="112">
        <f>K57*L57</f>
        <v>0</v>
      </c>
      <c r="N57" s="385" t="s">
        <v>58</v>
      </c>
      <c r="O57" s="386"/>
      <c r="P57" s="386"/>
      <c r="Q57" s="386"/>
      <c r="R57" s="386"/>
      <c r="S57" s="386"/>
      <c r="T57" s="386"/>
      <c r="U57" s="387"/>
      <c r="AA57" s="4"/>
      <c r="AB57"/>
    </row>
    <row r="58" spans="7:28" ht="28.5" customHeight="1" thickBot="1" x14ac:dyDescent="0.2">
      <c r="G58" s="455"/>
      <c r="H58" s="317" t="s">
        <v>116</v>
      </c>
      <c r="I58" s="318"/>
      <c r="J58" s="319"/>
      <c r="K58" s="113">
        <v>200</v>
      </c>
      <c r="L58" s="114">
        <f>SUM(S38:V38,X38:AA38)</f>
        <v>0</v>
      </c>
      <c r="M58" s="115">
        <f>K58*L58</f>
        <v>0</v>
      </c>
      <c r="N58" s="388" t="s">
        <v>65</v>
      </c>
      <c r="O58" s="388"/>
      <c r="P58" s="388"/>
      <c r="Q58" s="388"/>
      <c r="R58" s="388"/>
      <c r="S58" s="388"/>
      <c r="T58" s="388"/>
      <c r="U58" s="389"/>
      <c r="V58" s="106"/>
    </row>
    <row r="59" spans="7:28" ht="28.5" customHeight="1" thickBot="1" x14ac:dyDescent="0.2">
      <c r="G59" s="311" t="s">
        <v>32</v>
      </c>
      <c r="H59" s="312"/>
      <c r="I59" s="312"/>
      <c r="J59" s="313"/>
      <c r="K59" s="90"/>
      <c r="L59" s="91"/>
      <c r="M59" s="92">
        <f>SUM(M44:M58)</f>
        <v>0</v>
      </c>
      <c r="N59" s="382"/>
      <c r="O59" s="382"/>
      <c r="P59" s="382"/>
      <c r="Q59" s="382"/>
      <c r="R59" s="382"/>
      <c r="S59" s="382"/>
      <c r="T59" s="382"/>
      <c r="U59" s="383"/>
    </row>
  </sheetData>
  <sheetProtection sheet="1" objects="1" scenarios="1"/>
  <mergeCells count="49">
    <mergeCell ref="AC4:AC7"/>
    <mergeCell ref="G5:N5"/>
    <mergeCell ref="O5:AA5"/>
    <mergeCell ref="AB5:AB7"/>
    <mergeCell ref="G6:J6"/>
    <mergeCell ref="N45:U45"/>
    <mergeCell ref="B1:AB1"/>
    <mergeCell ref="X2:AB2"/>
    <mergeCell ref="B4:B7"/>
    <mergeCell ref="C4:F6"/>
    <mergeCell ref="G4:AB4"/>
    <mergeCell ref="K6:N6"/>
    <mergeCell ref="O6:V6"/>
    <mergeCell ref="W6:AA6"/>
    <mergeCell ref="G43:J43"/>
    <mergeCell ref="N43:U43"/>
    <mergeCell ref="H46:J46"/>
    <mergeCell ref="N46:U46"/>
    <mergeCell ref="H47:J47"/>
    <mergeCell ref="N47:U47"/>
    <mergeCell ref="H48:J48"/>
    <mergeCell ref="N48:U48"/>
    <mergeCell ref="H49:J49"/>
    <mergeCell ref="N49:U49"/>
    <mergeCell ref="H50:J50"/>
    <mergeCell ref="N50:U50"/>
    <mergeCell ref="H51:J51"/>
    <mergeCell ref="N51:U51"/>
    <mergeCell ref="H52:J52"/>
    <mergeCell ref="N52:U52"/>
    <mergeCell ref="H53:J53"/>
    <mergeCell ref="N53:U53"/>
    <mergeCell ref="G54:G58"/>
    <mergeCell ref="H54:J54"/>
    <mergeCell ref="N54:U54"/>
    <mergeCell ref="H55:J55"/>
    <mergeCell ref="N55:U55"/>
    <mergeCell ref="H56:J56"/>
    <mergeCell ref="N56:U56"/>
    <mergeCell ref="H57:J57"/>
    <mergeCell ref="G44:G53"/>
    <mergeCell ref="H44:J44"/>
    <mergeCell ref="N44:U44"/>
    <mergeCell ref="H45:J45"/>
    <mergeCell ref="N57:U57"/>
    <mergeCell ref="H58:J58"/>
    <mergeCell ref="N58:U58"/>
    <mergeCell ref="G59:J59"/>
    <mergeCell ref="N59:U59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AC8:AC38"/>
  </dataValidations>
  <pageMargins left="0.25" right="0.25" top="0.75" bottom="0.75" header="0.3" footer="0.3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9"/>
  <sheetViews>
    <sheetView showZeros="0" view="pageBreakPreview" zoomScale="70" zoomScaleNormal="100" zoomScaleSheetLayoutView="70" workbookViewId="0">
      <pane ySplit="7" topLeftCell="A8" activePane="bottomLeft" state="frozen"/>
      <selection activeCell="W44" sqref="W44:X58"/>
      <selection pane="bottomLeft" activeCell="AC39" sqref="AC39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8" width="8.125" bestFit="1" customWidth="1"/>
    <col min="9" max="9" width="8.125" customWidth="1"/>
    <col min="10" max="10" width="9.125" bestFit="1" customWidth="1"/>
    <col min="11" max="12" width="8.125" bestFit="1" customWidth="1"/>
    <col min="13" max="13" width="8.125" customWidth="1"/>
    <col min="14" max="14" width="9.125" bestFit="1" customWidth="1"/>
    <col min="15" max="27" width="9.125" customWidth="1"/>
    <col min="28" max="28" width="4.625" style="4" bestFit="1" customWidth="1"/>
  </cols>
  <sheetData>
    <row r="1" spans="2:29" ht="34.5" customHeight="1" thickBot="1" x14ac:dyDescent="0.2">
      <c r="B1" s="400" t="s">
        <v>127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2:29" ht="26.25" customHeight="1" thickBot="1" x14ac:dyDescent="0.2">
      <c r="B2" s="231" t="s">
        <v>104</v>
      </c>
      <c r="C2" s="232">
        <v>5</v>
      </c>
      <c r="D2" s="232" t="s">
        <v>0</v>
      </c>
      <c r="E2" s="232">
        <v>9</v>
      </c>
      <c r="F2" s="233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2</v>
      </c>
      <c r="X2" s="401">
        <f>【通常・臨時休園用４月】実施状況!X2</f>
        <v>0</v>
      </c>
      <c r="Y2" s="401"/>
      <c r="Z2" s="401"/>
      <c r="AA2" s="401"/>
      <c r="AB2" s="402"/>
    </row>
    <row r="3" spans="2:29" ht="7.5" customHeight="1" thickBot="1" x14ac:dyDescent="0.2"/>
    <row r="4" spans="2:29" ht="28.5" customHeight="1" thickBot="1" x14ac:dyDescent="0.2">
      <c r="B4" s="330" t="s">
        <v>3</v>
      </c>
      <c r="C4" s="333" t="s">
        <v>4</v>
      </c>
      <c r="D4" s="334"/>
      <c r="E4" s="334"/>
      <c r="F4" s="335"/>
      <c r="G4" s="403" t="s">
        <v>5</v>
      </c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1"/>
      <c r="AC4" s="342" t="s">
        <v>6</v>
      </c>
    </row>
    <row r="5" spans="2:29" ht="28.5" customHeight="1" x14ac:dyDescent="0.15">
      <c r="B5" s="331"/>
      <c r="C5" s="336"/>
      <c r="D5" s="337"/>
      <c r="E5" s="337"/>
      <c r="F5" s="338"/>
      <c r="G5" s="345" t="s">
        <v>7</v>
      </c>
      <c r="H5" s="346"/>
      <c r="I5" s="346"/>
      <c r="J5" s="346"/>
      <c r="K5" s="346"/>
      <c r="L5" s="346"/>
      <c r="M5" s="347"/>
      <c r="N5" s="348"/>
      <c r="O5" s="349" t="s">
        <v>8</v>
      </c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1"/>
      <c r="AB5" s="352" t="s">
        <v>51</v>
      </c>
      <c r="AC5" s="343"/>
    </row>
    <row r="6" spans="2:29" ht="28.5" customHeight="1" x14ac:dyDescent="0.15">
      <c r="B6" s="331"/>
      <c r="C6" s="336"/>
      <c r="D6" s="337"/>
      <c r="E6" s="337"/>
      <c r="F6" s="338"/>
      <c r="G6" s="355" t="s">
        <v>9</v>
      </c>
      <c r="H6" s="356"/>
      <c r="I6" s="356"/>
      <c r="J6" s="356"/>
      <c r="K6" s="356" t="s">
        <v>10</v>
      </c>
      <c r="L6" s="356"/>
      <c r="M6" s="357"/>
      <c r="N6" s="358"/>
      <c r="O6" s="359" t="s">
        <v>9</v>
      </c>
      <c r="P6" s="360"/>
      <c r="Q6" s="360"/>
      <c r="R6" s="360"/>
      <c r="S6" s="360"/>
      <c r="T6" s="360"/>
      <c r="U6" s="360"/>
      <c r="V6" s="361"/>
      <c r="W6" s="362" t="s">
        <v>11</v>
      </c>
      <c r="X6" s="360"/>
      <c r="Y6" s="360"/>
      <c r="Z6" s="360"/>
      <c r="AA6" s="363"/>
      <c r="AB6" s="353"/>
      <c r="AC6" s="343"/>
    </row>
    <row r="7" spans="2:29" ht="41.45" customHeight="1" thickBot="1" x14ac:dyDescent="0.2">
      <c r="B7" s="332"/>
      <c r="C7" s="6" t="s">
        <v>12</v>
      </c>
      <c r="D7" s="7" t="s">
        <v>13</v>
      </c>
      <c r="E7" s="8" t="s">
        <v>14</v>
      </c>
      <c r="F7" s="9" t="s">
        <v>15</v>
      </c>
      <c r="G7" s="198" t="s">
        <v>117</v>
      </c>
      <c r="H7" s="199" t="s">
        <v>118</v>
      </c>
      <c r="I7" s="199" t="s">
        <v>119</v>
      </c>
      <c r="J7" s="200" t="s">
        <v>120</v>
      </c>
      <c r="K7" s="13" t="s">
        <v>93</v>
      </c>
      <c r="L7" s="11" t="s">
        <v>37</v>
      </c>
      <c r="M7" s="11" t="s">
        <v>38</v>
      </c>
      <c r="N7" s="14" t="s">
        <v>39</v>
      </c>
      <c r="O7" s="15" t="s">
        <v>94</v>
      </c>
      <c r="P7" s="16" t="s">
        <v>40</v>
      </c>
      <c r="Q7" s="16" t="s">
        <v>41</v>
      </c>
      <c r="R7" s="16" t="s">
        <v>42</v>
      </c>
      <c r="S7" s="17" t="s">
        <v>43</v>
      </c>
      <c r="T7" s="16" t="s">
        <v>44</v>
      </c>
      <c r="U7" s="16" t="s">
        <v>45</v>
      </c>
      <c r="V7" s="18" t="s">
        <v>46</v>
      </c>
      <c r="W7" s="100" t="s">
        <v>95</v>
      </c>
      <c r="X7" s="17" t="s">
        <v>47</v>
      </c>
      <c r="Y7" s="16" t="s">
        <v>48</v>
      </c>
      <c r="Z7" s="16" t="s">
        <v>49</v>
      </c>
      <c r="AA7" s="19" t="s">
        <v>50</v>
      </c>
      <c r="AB7" s="354"/>
      <c r="AC7" s="344"/>
    </row>
    <row r="8" spans="2:29" ht="28.5" customHeight="1" thickTop="1" x14ac:dyDescent="0.15">
      <c r="B8" s="20">
        <v>1</v>
      </c>
      <c r="C8" s="245"/>
      <c r="D8" s="246"/>
      <c r="E8" s="247"/>
      <c r="F8" s="23">
        <f>SUM(C8:E8)</f>
        <v>0</v>
      </c>
      <c r="G8" s="254"/>
      <c r="H8" s="255"/>
      <c r="I8" s="255"/>
      <c r="J8" s="256"/>
      <c r="K8" s="25"/>
      <c r="L8" s="24"/>
      <c r="M8" s="24"/>
      <c r="N8" s="26"/>
      <c r="O8" s="27"/>
      <c r="P8" s="21"/>
      <c r="Q8" s="21"/>
      <c r="R8" s="21"/>
      <c r="S8" s="28"/>
      <c r="T8" s="21"/>
      <c r="U8" s="21"/>
      <c r="V8" s="22"/>
      <c r="W8" s="101"/>
      <c r="X8" s="28"/>
      <c r="Y8" s="21"/>
      <c r="Z8" s="21"/>
      <c r="AA8" s="29"/>
      <c r="AB8" s="30">
        <f t="shared" ref="AB8:AB36" si="0">SUM(G8:AA8)</f>
        <v>0</v>
      </c>
      <c r="AC8" s="31" t="str">
        <f t="shared" ref="AC8:AC38" si="1">IF(F8=AB8,"OK","NG")</f>
        <v>OK</v>
      </c>
    </row>
    <row r="9" spans="2:29" ht="28.5" customHeight="1" x14ac:dyDescent="0.15">
      <c r="B9" s="32">
        <v>2</v>
      </c>
      <c r="C9" s="248"/>
      <c r="D9" s="249"/>
      <c r="E9" s="250"/>
      <c r="F9" s="35">
        <f>SUM(C9:E9)</f>
        <v>0</v>
      </c>
      <c r="G9" s="263"/>
      <c r="H9" s="264"/>
      <c r="I9" s="264"/>
      <c r="J9" s="265"/>
      <c r="K9" s="37"/>
      <c r="L9" s="36"/>
      <c r="M9" s="36"/>
      <c r="N9" s="38"/>
      <c r="O9" s="39"/>
      <c r="P9" s="33"/>
      <c r="Q9" s="33"/>
      <c r="R9" s="33"/>
      <c r="S9" s="40"/>
      <c r="T9" s="33"/>
      <c r="U9" s="33"/>
      <c r="V9" s="34"/>
      <c r="W9" s="102"/>
      <c r="X9" s="40"/>
      <c r="Y9" s="33"/>
      <c r="Z9" s="33"/>
      <c r="AA9" s="41"/>
      <c r="AB9" s="42">
        <f t="shared" si="0"/>
        <v>0</v>
      </c>
      <c r="AC9" s="43" t="str">
        <f t="shared" si="1"/>
        <v>OK</v>
      </c>
    </row>
    <row r="10" spans="2:29" ht="28.5" customHeight="1" x14ac:dyDescent="0.15">
      <c r="B10" s="44">
        <v>3</v>
      </c>
      <c r="C10" s="251"/>
      <c r="D10" s="252"/>
      <c r="E10" s="253"/>
      <c r="F10" s="35">
        <f t="shared" ref="F10:F38" si="2">SUM(C10:E10)</f>
        <v>0</v>
      </c>
      <c r="G10" s="272"/>
      <c r="H10" s="273"/>
      <c r="I10" s="273"/>
      <c r="J10" s="274"/>
      <c r="K10" s="48"/>
      <c r="L10" s="47"/>
      <c r="M10" s="47"/>
      <c r="N10" s="49"/>
      <c r="O10" s="50"/>
      <c r="P10" s="51"/>
      <c r="Q10" s="52"/>
      <c r="R10" s="45"/>
      <c r="S10" s="53"/>
      <c r="T10" s="45"/>
      <c r="U10" s="45"/>
      <c r="V10" s="46"/>
      <c r="W10" s="103"/>
      <c r="X10" s="53"/>
      <c r="Y10" s="45"/>
      <c r="Z10" s="45"/>
      <c r="AA10" s="54"/>
      <c r="AB10" s="42">
        <f t="shared" si="0"/>
        <v>0</v>
      </c>
      <c r="AC10" s="43" t="str">
        <f t="shared" si="1"/>
        <v>OK</v>
      </c>
    </row>
    <row r="11" spans="2:29" ht="28.5" customHeight="1" x14ac:dyDescent="0.15">
      <c r="B11" s="32">
        <v>4</v>
      </c>
      <c r="C11" s="248"/>
      <c r="D11" s="249"/>
      <c r="E11" s="250"/>
      <c r="F11" s="35">
        <f t="shared" si="2"/>
        <v>0</v>
      </c>
      <c r="G11" s="263"/>
      <c r="H11" s="264"/>
      <c r="I11" s="264"/>
      <c r="J11" s="265"/>
      <c r="K11" s="37"/>
      <c r="L11" s="36"/>
      <c r="M11" s="36"/>
      <c r="N11" s="38"/>
      <c r="O11" s="39"/>
      <c r="P11" s="33"/>
      <c r="Q11" s="55"/>
      <c r="R11" s="33"/>
      <c r="S11" s="40"/>
      <c r="T11" s="33"/>
      <c r="U11" s="33"/>
      <c r="V11" s="34"/>
      <c r="W11" s="102"/>
      <c r="X11" s="40"/>
      <c r="Y11" s="33"/>
      <c r="Z11" s="33"/>
      <c r="AA11" s="41"/>
      <c r="AB11" s="42">
        <f t="shared" si="0"/>
        <v>0</v>
      </c>
      <c r="AC11" s="43" t="str">
        <f t="shared" si="1"/>
        <v>OK</v>
      </c>
    </row>
    <row r="12" spans="2:29" ht="28.5" customHeight="1" x14ac:dyDescent="0.15">
      <c r="B12" s="32">
        <v>5</v>
      </c>
      <c r="C12" s="248"/>
      <c r="D12" s="249"/>
      <c r="E12" s="250"/>
      <c r="F12" s="35">
        <f t="shared" si="2"/>
        <v>0</v>
      </c>
      <c r="G12" s="263"/>
      <c r="H12" s="264"/>
      <c r="I12" s="264"/>
      <c r="J12" s="265"/>
      <c r="K12" s="37"/>
      <c r="L12" s="36"/>
      <c r="M12" s="36"/>
      <c r="N12" s="38"/>
      <c r="O12" s="39"/>
      <c r="P12" s="33"/>
      <c r="Q12" s="55"/>
      <c r="R12" s="33"/>
      <c r="S12" s="40"/>
      <c r="T12" s="33"/>
      <c r="U12" s="33"/>
      <c r="V12" s="34"/>
      <c r="W12" s="102"/>
      <c r="X12" s="40"/>
      <c r="Y12" s="33"/>
      <c r="Z12" s="33"/>
      <c r="AA12" s="41"/>
      <c r="AB12" s="42">
        <f t="shared" si="0"/>
        <v>0</v>
      </c>
      <c r="AC12" s="43" t="str">
        <f t="shared" si="1"/>
        <v>OK</v>
      </c>
    </row>
    <row r="13" spans="2:29" ht="28.5" customHeight="1" x14ac:dyDescent="0.15">
      <c r="B13" s="32">
        <v>6</v>
      </c>
      <c r="C13" s="248"/>
      <c r="D13" s="249"/>
      <c r="E13" s="250"/>
      <c r="F13" s="35">
        <f t="shared" si="2"/>
        <v>0</v>
      </c>
      <c r="G13" s="263"/>
      <c r="H13" s="264"/>
      <c r="I13" s="264"/>
      <c r="J13" s="265"/>
      <c r="K13" s="37"/>
      <c r="L13" s="36"/>
      <c r="M13" s="36"/>
      <c r="N13" s="38"/>
      <c r="O13" s="39"/>
      <c r="P13" s="33"/>
      <c r="Q13" s="55"/>
      <c r="R13" s="33"/>
      <c r="S13" s="40"/>
      <c r="T13" s="33"/>
      <c r="U13" s="33"/>
      <c r="V13" s="34"/>
      <c r="W13" s="102"/>
      <c r="X13" s="40"/>
      <c r="Y13" s="33"/>
      <c r="Z13" s="33"/>
      <c r="AA13" s="41"/>
      <c r="AB13" s="42">
        <f t="shared" si="0"/>
        <v>0</v>
      </c>
      <c r="AC13" s="43" t="str">
        <f t="shared" si="1"/>
        <v>OK</v>
      </c>
    </row>
    <row r="14" spans="2:29" ht="28.5" customHeight="1" x14ac:dyDescent="0.15">
      <c r="B14" s="32">
        <v>7</v>
      </c>
      <c r="C14" s="248"/>
      <c r="D14" s="249"/>
      <c r="E14" s="250"/>
      <c r="F14" s="35">
        <f t="shared" si="2"/>
        <v>0</v>
      </c>
      <c r="G14" s="263"/>
      <c r="H14" s="264"/>
      <c r="I14" s="264"/>
      <c r="J14" s="265"/>
      <c r="K14" s="37"/>
      <c r="L14" s="36"/>
      <c r="M14" s="36"/>
      <c r="N14" s="38"/>
      <c r="O14" s="39"/>
      <c r="P14" s="33"/>
      <c r="Q14" s="55"/>
      <c r="R14" s="33"/>
      <c r="S14" s="40"/>
      <c r="T14" s="33"/>
      <c r="U14" s="33"/>
      <c r="V14" s="34"/>
      <c r="W14" s="102"/>
      <c r="X14" s="40"/>
      <c r="Y14" s="33"/>
      <c r="Z14" s="33"/>
      <c r="AA14" s="41"/>
      <c r="AB14" s="42">
        <f t="shared" si="0"/>
        <v>0</v>
      </c>
      <c r="AC14" s="43" t="str">
        <f t="shared" si="1"/>
        <v>OK</v>
      </c>
    </row>
    <row r="15" spans="2:29" ht="28.5" customHeight="1" x14ac:dyDescent="0.15">
      <c r="B15" s="32">
        <v>8</v>
      </c>
      <c r="C15" s="248"/>
      <c r="D15" s="249"/>
      <c r="E15" s="250"/>
      <c r="F15" s="35">
        <f t="shared" si="2"/>
        <v>0</v>
      </c>
      <c r="G15" s="263"/>
      <c r="H15" s="264"/>
      <c r="I15" s="264"/>
      <c r="J15" s="265"/>
      <c r="K15" s="37"/>
      <c r="L15" s="36"/>
      <c r="M15" s="36"/>
      <c r="N15" s="38"/>
      <c r="O15" s="39"/>
      <c r="P15" s="33"/>
      <c r="Q15" s="55"/>
      <c r="R15" s="33"/>
      <c r="S15" s="40"/>
      <c r="T15" s="33"/>
      <c r="U15" s="33"/>
      <c r="V15" s="34"/>
      <c r="W15" s="102"/>
      <c r="X15" s="40"/>
      <c r="Y15" s="33"/>
      <c r="Z15" s="33"/>
      <c r="AA15" s="41"/>
      <c r="AB15" s="42">
        <f t="shared" si="0"/>
        <v>0</v>
      </c>
      <c r="AC15" s="43" t="str">
        <f t="shared" si="1"/>
        <v>OK</v>
      </c>
    </row>
    <row r="16" spans="2:29" ht="28.5" customHeight="1" x14ac:dyDescent="0.15">
      <c r="B16" s="32">
        <v>9</v>
      </c>
      <c r="C16" s="248"/>
      <c r="D16" s="249"/>
      <c r="E16" s="250"/>
      <c r="F16" s="35">
        <f t="shared" si="2"/>
        <v>0</v>
      </c>
      <c r="G16" s="263"/>
      <c r="H16" s="264"/>
      <c r="I16" s="264"/>
      <c r="J16" s="265"/>
      <c r="K16" s="37"/>
      <c r="L16" s="36"/>
      <c r="M16" s="36"/>
      <c r="N16" s="38"/>
      <c r="O16" s="39"/>
      <c r="P16" s="33"/>
      <c r="Q16" s="55"/>
      <c r="R16" s="33"/>
      <c r="S16" s="40"/>
      <c r="T16" s="33"/>
      <c r="U16" s="33"/>
      <c r="V16" s="34"/>
      <c r="W16" s="102"/>
      <c r="X16" s="40"/>
      <c r="Y16" s="33"/>
      <c r="Z16" s="33"/>
      <c r="AA16" s="41"/>
      <c r="AB16" s="42">
        <f t="shared" si="0"/>
        <v>0</v>
      </c>
      <c r="AC16" s="43" t="str">
        <f t="shared" si="1"/>
        <v>OK</v>
      </c>
    </row>
    <row r="17" spans="2:29" ht="28.5" customHeight="1" x14ac:dyDescent="0.15">
      <c r="B17" s="32">
        <v>10</v>
      </c>
      <c r="C17" s="248"/>
      <c r="D17" s="249"/>
      <c r="E17" s="250"/>
      <c r="F17" s="35">
        <f t="shared" si="2"/>
        <v>0</v>
      </c>
      <c r="G17" s="263"/>
      <c r="H17" s="264"/>
      <c r="I17" s="264"/>
      <c r="J17" s="265"/>
      <c r="K17" s="37"/>
      <c r="L17" s="36"/>
      <c r="M17" s="36"/>
      <c r="N17" s="38"/>
      <c r="O17" s="39"/>
      <c r="P17" s="33"/>
      <c r="Q17" s="55"/>
      <c r="R17" s="33"/>
      <c r="S17" s="40"/>
      <c r="T17" s="33"/>
      <c r="U17" s="33"/>
      <c r="V17" s="34"/>
      <c r="W17" s="102"/>
      <c r="X17" s="40"/>
      <c r="Y17" s="33"/>
      <c r="Z17" s="33"/>
      <c r="AA17" s="41"/>
      <c r="AB17" s="42">
        <f t="shared" si="0"/>
        <v>0</v>
      </c>
      <c r="AC17" s="43" t="str">
        <f t="shared" si="1"/>
        <v>OK</v>
      </c>
    </row>
    <row r="18" spans="2:29" ht="28.5" customHeight="1" x14ac:dyDescent="0.15">
      <c r="B18" s="32">
        <v>11</v>
      </c>
      <c r="C18" s="248"/>
      <c r="D18" s="249"/>
      <c r="E18" s="250"/>
      <c r="F18" s="35">
        <f t="shared" si="2"/>
        <v>0</v>
      </c>
      <c r="G18" s="263"/>
      <c r="H18" s="264"/>
      <c r="I18" s="264"/>
      <c r="J18" s="265"/>
      <c r="K18" s="37"/>
      <c r="L18" s="36"/>
      <c r="M18" s="36"/>
      <c r="N18" s="38"/>
      <c r="O18" s="39"/>
      <c r="P18" s="33"/>
      <c r="Q18" s="55"/>
      <c r="R18" s="33"/>
      <c r="S18" s="40"/>
      <c r="T18" s="33"/>
      <c r="U18" s="33"/>
      <c r="V18" s="34"/>
      <c r="W18" s="102"/>
      <c r="X18" s="40"/>
      <c r="Y18" s="33"/>
      <c r="Z18" s="33"/>
      <c r="AA18" s="41"/>
      <c r="AB18" s="42">
        <f t="shared" si="0"/>
        <v>0</v>
      </c>
      <c r="AC18" s="43" t="str">
        <f t="shared" si="1"/>
        <v>OK</v>
      </c>
    </row>
    <row r="19" spans="2:29" ht="28.5" customHeight="1" x14ac:dyDescent="0.15">
      <c r="B19" s="32">
        <v>12</v>
      </c>
      <c r="C19" s="248"/>
      <c r="D19" s="249"/>
      <c r="E19" s="250"/>
      <c r="F19" s="35">
        <f t="shared" si="2"/>
        <v>0</v>
      </c>
      <c r="G19" s="263"/>
      <c r="H19" s="264"/>
      <c r="I19" s="264"/>
      <c r="J19" s="265"/>
      <c r="K19" s="37"/>
      <c r="L19" s="36"/>
      <c r="M19" s="36"/>
      <c r="N19" s="38"/>
      <c r="O19" s="39"/>
      <c r="P19" s="33"/>
      <c r="Q19" s="55"/>
      <c r="R19" s="33"/>
      <c r="S19" s="40"/>
      <c r="T19" s="33"/>
      <c r="U19" s="33"/>
      <c r="V19" s="34"/>
      <c r="W19" s="102"/>
      <c r="X19" s="40"/>
      <c r="Y19" s="33"/>
      <c r="Z19" s="33"/>
      <c r="AA19" s="41"/>
      <c r="AB19" s="42">
        <f t="shared" si="0"/>
        <v>0</v>
      </c>
      <c r="AC19" s="43" t="str">
        <f t="shared" si="1"/>
        <v>OK</v>
      </c>
    </row>
    <row r="20" spans="2:29" ht="28.5" customHeight="1" x14ac:dyDescent="0.15">
      <c r="B20" s="32">
        <v>13</v>
      </c>
      <c r="C20" s="248"/>
      <c r="D20" s="249"/>
      <c r="E20" s="250"/>
      <c r="F20" s="35">
        <f t="shared" si="2"/>
        <v>0</v>
      </c>
      <c r="G20" s="263"/>
      <c r="H20" s="264"/>
      <c r="I20" s="264"/>
      <c r="J20" s="265"/>
      <c r="K20" s="37"/>
      <c r="L20" s="36"/>
      <c r="M20" s="36"/>
      <c r="N20" s="38"/>
      <c r="O20" s="39"/>
      <c r="P20" s="33"/>
      <c r="Q20" s="55"/>
      <c r="R20" s="33"/>
      <c r="S20" s="40"/>
      <c r="T20" s="33"/>
      <c r="U20" s="33"/>
      <c r="V20" s="34"/>
      <c r="W20" s="102"/>
      <c r="X20" s="40"/>
      <c r="Y20" s="33"/>
      <c r="Z20" s="33"/>
      <c r="AA20" s="41"/>
      <c r="AB20" s="42">
        <f t="shared" si="0"/>
        <v>0</v>
      </c>
      <c r="AC20" s="43" t="str">
        <f t="shared" si="1"/>
        <v>OK</v>
      </c>
    </row>
    <row r="21" spans="2:29" ht="28.5" customHeight="1" x14ac:dyDescent="0.15">
      <c r="B21" s="32">
        <v>14</v>
      </c>
      <c r="C21" s="248"/>
      <c r="D21" s="249"/>
      <c r="E21" s="250"/>
      <c r="F21" s="35">
        <f t="shared" si="2"/>
        <v>0</v>
      </c>
      <c r="G21" s="263"/>
      <c r="H21" s="264"/>
      <c r="I21" s="264"/>
      <c r="J21" s="265"/>
      <c r="K21" s="37"/>
      <c r="L21" s="36"/>
      <c r="M21" s="36"/>
      <c r="N21" s="38"/>
      <c r="O21" s="39"/>
      <c r="P21" s="33"/>
      <c r="Q21" s="55"/>
      <c r="R21" s="33"/>
      <c r="S21" s="40"/>
      <c r="T21" s="33"/>
      <c r="U21" s="33"/>
      <c r="V21" s="34"/>
      <c r="W21" s="102"/>
      <c r="X21" s="40"/>
      <c r="Y21" s="33"/>
      <c r="Z21" s="33"/>
      <c r="AA21" s="41"/>
      <c r="AB21" s="42">
        <f t="shared" si="0"/>
        <v>0</v>
      </c>
      <c r="AC21" s="43" t="str">
        <f t="shared" si="1"/>
        <v>OK</v>
      </c>
    </row>
    <row r="22" spans="2:29" ht="28.5" customHeight="1" x14ac:dyDescent="0.15">
      <c r="B22" s="32">
        <v>15</v>
      </c>
      <c r="C22" s="248"/>
      <c r="D22" s="249"/>
      <c r="E22" s="250"/>
      <c r="F22" s="35">
        <f t="shared" si="2"/>
        <v>0</v>
      </c>
      <c r="G22" s="263"/>
      <c r="H22" s="264"/>
      <c r="I22" s="264"/>
      <c r="J22" s="265"/>
      <c r="K22" s="37"/>
      <c r="L22" s="36"/>
      <c r="M22" s="36"/>
      <c r="N22" s="38"/>
      <c r="O22" s="39"/>
      <c r="P22" s="33"/>
      <c r="Q22" s="33"/>
      <c r="R22" s="33"/>
      <c r="S22" s="40"/>
      <c r="T22" s="33"/>
      <c r="U22" s="33"/>
      <c r="V22" s="34"/>
      <c r="W22" s="102"/>
      <c r="X22" s="40"/>
      <c r="Y22" s="33"/>
      <c r="Z22" s="33"/>
      <c r="AA22" s="41"/>
      <c r="AB22" s="42">
        <f t="shared" si="0"/>
        <v>0</v>
      </c>
      <c r="AC22" s="43" t="str">
        <f t="shared" si="1"/>
        <v>OK</v>
      </c>
    </row>
    <row r="23" spans="2:29" ht="28.5" customHeight="1" x14ac:dyDescent="0.15">
      <c r="B23" s="32">
        <v>16</v>
      </c>
      <c r="C23" s="248"/>
      <c r="D23" s="249"/>
      <c r="E23" s="250"/>
      <c r="F23" s="35">
        <f t="shared" si="2"/>
        <v>0</v>
      </c>
      <c r="G23" s="263"/>
      <c r="H23" s="264"/>
      <c r="I23" s="264"/>
      <c r="J23" s="265"/>
      <c r="K23" s="37"/>
      <c r="L23" s="36"/>
      <c r="M23" s="36"/>
      <c r="N23" s="38"/>
      <c r="O23" s="39"/>
      <c r="P23" s="33"/>
      <c r="Q23" s="33"/>
      <c r="R23" s="33"/>
      <c r="S23" s="40"/>
      <c r="T23" s="33"/>
      <c r="U23" s="33"/>
      <c r="V23" s="34"/>
      <c r="W23" s="102"/>
      <c r="X23" s="40"/>
      <c r="Y23" s="33"/>
      <c r="Z23" s="33"/>
      <c r="AA23" s="41"/>
      <c r="AB23" s="42">
        <f t="shared" si="0"/>
        <v>0</v>
      </c>
      <c r="AC23" s="43" t="str">
        <f t="shared" si="1"/>
        <v>OK</v>
      </c>
    </row>
    <row r="24" spans="2:29" ht="28.5" customHeight="1" x14ac:dyDescent="0.15">
      <c r="B24" s="32">
        <v>17</v>
      </c>
      <c r="C24" s="248"/>
      <c r="D24" s="249"/>
      <c r="E24" s="250"/>
      <c r="F24" s="35">
        <f t="shared" si="2"/>
        <v>0</v>
      </c>
      <c r="G24" s="263"/>
      <c r="H24" s="264"/>
      <c r="I24" s="264"/>
      <c r="J24" s="265"/>
      <c r="K24" s="37"/>
      <c r="L24" s="36"/>
      <c r="M24" s="36"/>
      <c r="N24" s="38"/>
      <c r="O24" s="39"/>
      <c r="P24" s="33"/>
      <c r="Q24" s="33"/>
      <c r="R24" s="33"/>
      <c r="S24" s="40"/>
      <c r="T24" s="33"/>
      <c r="U24" s="33"/>
      <c r="V24" s="34"/>
      <c r="W24" s="102"/>
      <c r="X24" s="40"/>
      <c r="Y24" s="33"/>
      <c r="Z24" s="33"/>
      <c r="AA24" s="41"/>
      <c r="AB24" s="42">
        <f t="shared" si="0"/>
        <v>0</v>
      </c>
      <c r="AC24" s="43" t="str">
        <f t="shared" si="1"/>
        <v>OK</v>
      </c>
    </row>
    <row r="25" spans="2:29" ht="28.5" customHeight="1" x14ac:dyDescent="0.15">
      <c r="B25" s="32">
        <v>18</v>
      </c>
      <c r="C25" s="248"/>
      <c r="D25" s="249"/>
      <c r="E25" s="250"/>
      <c r="F25" s="35">
        <f t="shared" si="2"/>
        <v>0</v>
      </c>
      <c r="G25" s="263"/>
      <c r="H25" s="264"/>
      <c r="I25" s="264"/>
      <c r="J25" s="265"/>
      <c r="K25" s="37"/>
      <c r="L25" s="36"/>
      <c r="M25" s="36"/>
      <c r="N25" s="38"/>
      <c r="O25" s="39"/>
      <c r="P25" s="33"/>
      <c r="Q25" s="33"/>
      <c r="R25" s="33"/>
      <c r="S25" s="40"/>
      <c r="T25" s="33"/>
      <c r="U25" s="33"/>
      <c r="V25" s="34"/>
      <c r="W25" s="102"/>
      <c r="X25" s="40"/>
      <c r="Y25" s="33"/>
      <c r="Z25" s="33"/>
      <c r="AA25" s="41"/>
      <c r="AB25" s="42">
        <f t="shared" si="0"/>
        <v>0</v>
      </c>
      <c r="AC25" s="43" t="str">
        <f t="shared" si="1"/>
        <v>OK</v>
      </c>
    </row>
    <row r="26" spans="2:29" ht="28.5" customHeight="1" x14ac:dyDescent="0.15">
      <c r="B26" s="32">
        <v>19</v>
      </c>
      <c r="C26" s="248"/>
      <c r="D26" s="249"/>
      <c r="E26" s="250"/>
      <c r="F26" s="35">
        <f t="shared" si="2"/>
        <v>0</v>
      </c>
      <c r="G26" s="263"/>
      <c r="H26" s="264"/>
      <c r="I26" s="264"/>
      <c r="J26" s="265"/>
      <c r="K26" s="37"/>
      <c r="L26" s="36"/>
      <c r="M26" s="36"/>
      <c r="N26" s="38"/>
      <c r="O26" s="39"/>
      <c r="P26" s="33"/>
      <c r="Q26" s="33"/>
      <c r="R26" s="33"/>
      <c r="S26" s="40"/>
      <c r="T26" s="33"/>
      <c r="U26" s="33"/>
      <c r="V26" s="34"/>
      <c r="W26" s="102"/>
      <c r="X26" s="40"/>
      <c r="Y26" s="33"/>
      <c r="Z26" s="33"/>
      <c r="AA26" s="41"/>
      <c r="AB26" s="42">
        <f t="shared" si="0"/>
        <v>0</v>
      </c>
      <c r="AC26" s="43" t="str">
        <f t="shared" si="1"/>
        <v>OK</v>
      </c>
    </row>
    <row r="27" spans="2:29" ht="28.5" customHeight="1" x14ac:dyDescent="0.15">
      <c r="B27" s="32">
        <v>20</v>
      </c>
      <c r="C27" s="248"/>
      <c r="D27" s="249"/>
      <c r="E27" s="250"/>
      <c r="F27" s="35">
        <f t="shared" si="2"/>
        <v>0</v>
      </c>
      <c r="G27" s="263"/>
      <c r="H27" s="264"/>
      <c r="I27" s="264"/>
      <c r="J27" s="265"/>
      <c r="K27" s="37"/>
      <c r="L27" s="36"/>
      <c r="M27" s="36"/>
      <c r="N27" s="38"/>
      <c r="O27" s="39"/>
      <c r="P27" s="33"/>
      <c r="Q27" s="33"/>
      <c r="R27" s="33"/>
      <c r="S27" s="40"/>
      <c r="T27" s="33"/>
      <c r="U27" s="33"/>
      <c r="V27" s="34"/>
      <c r="W27" s="102"/>
      <c r="X27" s="40"/>
      <c r="Y27" s="33"/>
      <c r="Z27" s="33"/>
      <c r="AA27" s="41"/>
      <c r="AB27" s="42">
        <f t="shared" si="0"/>
        <v>0</v>
      </c>
      <c r="AC27" s="43" t="str">
        <f t="shared" si="1"/>
        <v>OK</v>
      </c>
    </row>
    <row r="28" spans="2:29" ht="28.5" customHeight="1" x14ac:dyDescent="0.15">
      <c r="B28" s="32">
        <v>21</v>
      </c>
      <c r="C28" s="248"/>
      <c r="D28" s="249"/>
      <c r="E28" s="250"/>
      <c r="F28" s="35">
        <f t="shared" si="2"/>
        <v>0</v>
      </c>
      <c r="G28" s="263"/>
      <c r="H28" s="264"/>
      <c r="I28" s="264"/>
      <c r="J28" s="265"/>
      <c r="K28" s="37"/>
      <c r="L28" s="36"/>
      <c r="M28" s="36"/>
      <c r="N28" s="38"/>
      <c r="O28" s="39"/>
      <c r="P28" s="33"/>
      <c r="Q28" s="33"/>
      <c r="R28" s="33"/>
      <c r="S28" s="40"/>
      <c r="T28" s="33"/>
      <c r="U28" s="33"/>
      <c r="V28" s="34"/>
      <c r="W28" s="102"/>
      <c r="X28" s="40"/>
      <c r="Y28" s="33"/>
      <c r="Z28" s="33"/>
      <c r="AA28" s="41"/>
      <c r="AB28" s="42">
        <f t="shared" si="0"/>
        <v>0</v>
      </c>
      <c r="AC28" s="43" t="str">
        <f t="shared" si="1"/>
        <v>OK</v>
      </c>
    </row>
    <row r="29" spans="2:29" ht="28.5" customHeight="1" x14ac:dyDescent="0.15">
      <c r="B29" s="32">
        <v>22</v>
      </c>
      <c r="C29" s="248"/>
      <c r="D29" s="249"/>
      <c r="E29" s="250"/>
      <c r="F29" s="35">
        <f t="shared" si="2"/>
        <v>0</v>
      </c>
      <c r="G29" s="263"/>
      <c r="H29" s="264"/>
      <c r="I29" s="264"/>
      <c r="J29" s="265"/>
      <c r="K29" s="37"/>
      <c r="L29" s="36"/>
      <c r="M29" s="36"/>
      <c r="N29" s="38"/>
      <c r="O29" s="39"/>
      <c r="P29" s="33"/>
      <c r="Q29" s="33"/>
      <c r="R29" s="33"/>
      <c r="S29" s="40"/>
      <c r="T29" s="33"/>
      <c r="U29" s="33"/>
      <c r="V29" s="34"/>
      <c r="W29" s="102"/>
      <c r="X29" s="40"/>
      <c r="Y29" s="33"/>
      <c r="Z29" s="33"/>
      <c r="AA29" s="41"/>
      <c r="AB29" s="42">
        <f t="shared" si="0"/>
        <v>0</v>
      </c>
      <c r="AC29" s="43" t="str">
        <f t="shared" si="1"/>
        <v>OK</v>
      </c>
    </row>
    <row r="30" spans="2:29" ht="28.5" customHeight="1" x14ac:dyDescent="0.15">
      <c r="B30" s="32">
        <v>23</v>
      </c>
      <c r="C30" s="248"/>
      <c r="D30" s="249"/>
      <c r="E30" s="250"/>
      <c r="F30" s="35">
        <f t="shared" si="2"/>
        <v>0</v>
      </c>
      <c r="G30" s="263"/>
      <c r="H30" s="264"/>
      <c r="I30" s="264"/>
      <c r="J30" s="265"/>
      <c r="K30" s="37"/>
      <c r="L30" s="36"/>
      <c r="M30" s="36"/>
      <c r="N30" s="38"/>
      <c r="O30" s="39"/>
      <c r="P30" s="33"/>
      <c r="Q30" s="33"/>
      <c r="R30" s="33"/>
      <c r="S30" s="40"/>
      <c r="T30" s="33"/>
      <c r="U30" s="33"/>
      <c r="V30" s="34"/>
      <c r="W30" s="102"/>
      <c r="X30" s="40"/>
      <c r="Y30" s="33"/>
      <c r="Z30" s="33"/>
      <c r="AA30" s="41"/>
      <c r="AB30" s="42">
        <f t="shared" si="0"/>
        <v>0</v>
      </c>
      <c r="AC30" s="43" t="str">
        <f t="shared" si="1"/>
        <v>OK</v>
      </c>
    </row>
    <row r="31" spans="2:29" ht="28.5" customHeight="1" x14ac:dyDescent="0.15">
      <c r="B31" s="32">
        <v>24</v>
      </c>
      <c r="C31" s="248"/>
      <c r="D31" s="249"/>
      <c r="E31" s="250"/>
      <c r="F31" s="35">
        <f t="shared" si="2"/>
        <v>0</v>
      </c>
      <c r="G31" s="263"/>
      <c r="H31" s="264"/>
      <c r="I31" s="264"/>
      <c r="J31" s="265"/>
      <c r="K31" s="37"/>
      <c r="L31" s="36"/>
      <c r="M31" s="36"/>
      <c r="N31" s="38"/>
      <c r="O31" s="39"/>
      <c r="P31" s="33"/>
      <c r="Q31" s="33"/>
      <c r="R31" s="33"/>
      <c r="S31" s="40"/>
      <c r="T31" s="33"/>
      <c r="U31" s="33"/>
      <c r="V31" s="34"/>
      <c r="W31" s="102"/>
      <c r="X31" s="40"/>
      <c r="Y31" s="33"/>
      <c r="Z31" s="33"/>
      <c r="AA31" s="41"/>
      <c r="AB31" s="42">
        <f t="shared" si="0"/>
        <v>0</v>
      </c>
      <c r="AC31" s="43" t="str">
        <f t="shared" si="1"/>
        <v>OK</v>
      </c>
    </row>
    <row r="32" spans="2:29" ht="28.5" customHeight="1" x14ac:dyDescent="0.15">
      <c r="B32" s="32">
        <v>25</v>
      </c>
      <c r="C32" s="248"/>
      <c r="D32" s="249"/>
      <c r="E32" s="250"/>
      <c r="F32" s="35">
        <f t="shared" si="2"/>
        <v>0</v>
      </c>
      <c r="G32" s="263"/>
      <c r="H32" s="264"/>
      <c r="I32" s="264"/>
      <c r="J32" s="265"/>
      <c r="K32" s="37"/>
      <c r="L32" s="36"/>
      <c r="M32" s="36"/>
      <c r="N32" s="38"/>
      <c r="O32" s="39"/>
      <c r="P32" s="33"/>
      <c r="Q32" s="33"/>
      <c r="R32" s="33"/>
      <c r="S32" s="40"/>
      <c r="T32" s="33"/>
      <c r="U32" s="33"/>
      <c r="V32" s="34"/>
      <c r="W32" s="102"/>
      <c r="X32" s="40"/>
      <c r="Y32" s="33"/>
      <c r="Z32" s="33"/>
      <c r="AA32" s="41"/>
      <c r="AB32" s="42">
        <f t="shared" si="0"/>
        <v>0</v>
      </c>
      <c r="AC32" s="43" t="str">
        <f t="shared" si="1"/>
        <v>OK</v>
      </c>
    </row>
    <row r="33" spans="2:29" ht="28.5" customHeight="1" x14ac:dyDescent="0.15">
      <c r="B33" s="32">
        <v>26</v>
      </c>
      <c r="C33" s="248"/>
      <c r="D33" s="249"/>
      <c r="E33" s="250"/>
      <c r="F33" s="35">
        <f t="shared" si="2"/>
        <v>0</v>
      </c>
      <c r="G33" s="263"/>
      <c r="H33" s="264"/>
      <c r="I33" s="264"/>
      <c r="J33" s="265"/>
      <c r="K33" s="37"/>
      <c r="L33" s="36"/>
      <c r="M33" s="36"/>
      <c r="N33" s="38"/>
      <c r="O33" s="39"/>
      <c r="P33" s="33"/>
      <c r="Q33" s="33"/>
      <c r="R33" s="33"/>
      <c r="S33" s="40"/>
      <c r="T33" s="33"/>
      <c r="U33" s="33"/>
      <c r="V33" s="34"/>
      <c r="W33" s="102"/>
      <c r="X33" s="40"/>
      <c r="Y33" s="33"/>
      <c r="Z33" s="33"/>
      <c r="AA33" s="41"/>
      <c r="AB33" s="42">
        <f t="shared" si="0"/>
        <v>0</v>
      </c>
      <c r="AC33" s="43" t="str">
        <f t="shared" si="1"/>
        <v>OK</v>
      </c>
    </row>
    <row r="34" spans="2:29" ht="28.5" customHeight="1" x14ac:dyDescent="0.15">
      <c r="B34" s="32">
        <v>27</v>
      </c>
      <c r="C34" s="248"/>
      <c r="D34" s="249"/>
      <c r="E34" s="250"/>
      <c r="F34" s="35">
        <f t="shared" si="2"/>
        <v>0</v>
      </c>
      <c r="G34" s="263"/>
      <c r="H34" s="264"/>
      <c r="I34" s="264"/>
      <c r="J34" s="265"/>
      <c r="K34" s="37"/>
      <c r="L34" s="36"/>
      <c r="M34" s="36"/>
      <c r="N34" s="38"/>
      <c r="O34" s="39"/>
      <c r="P34" s="33"/>
      <c r="Q34" s="33"/>
      <c r="R34" s="33"/>
      <c r="S34" s="40"/>
      <c r="T34" s="33"/>
      <c r="U34" s="33"/>
      <c r="V34" s="34"/>
      <c r="W34" s="102"/>
      <c r="X34" s="40"/>
      <c r="Y34" s="33"/>
      <c r="Z34" s="33"/>
      <c r="AA34" s="41"/>
      <c r="AB34" s="42">
        <f t="shared" si="0"/>
        <v>0</v>
      </c>
      <c r="AC34" s="43" t="str">
        <f t="shared" si="1"/>
        <v>OK</v>
      </c>
    </row>
    <row r="35" spans="2:29" ht="28.5" customHeight="1" x14ac:dyDescent="0.15">
      <c r="B35" s="32">
        <v>28</v>
      </c>
      <c r="C35" s="248"/>
      <c r="D35" s="249"/>
      <c r="E35" s="250"/>
      <c r="F35" s="35">
        <f t="shared" si="2"/>
        <v>0</v>
      </c>
      <c r="G35" s="263"/>
      <c r="H35" s="264"/>
      <c r="I35" s="264"/>
      <c r="J35" s="265"/>
      <c r="K35" s="37"/>
      <c r="L35" s="36"/>
      <c r="M35" s="36"/>
      <c r="N35" s="38"/>
      <c r="O35" s="39"/>
      <c r="P35" s="33"/>
      <c r="Q35" s="33"/>
      <c r="R35" s="33"/>
      <c r="S35" s="40"/>
      <c r="T35" s="33"/>
      <c r="U35" s="33"/>
      <c r="V35" s="34"/>
      <c r="W35" s="102"/>
      <c r="X35" s="40"/>
      <c r="Y35" s="33"/>
      <c r="Z35" s="33"/>
      <c r="AA35" s="41"/>
      <c r="AB35" s="42">
        <f t="shared" si="0"/>
        <v>0</v>
      </c>
      <c r="AC35" s="43" t="str">
        <f t="shared" si="1"/>
        <v>OK</v>
      </c>
    </row>
    <row r="36" spans="2:29" ht="28.5" customHeight="1" x14ac:dyDescent="0.15">
      <c r="B36" s="32">
        <v>29</v>
      </c>
      <c r="C36" s="248"/>
      <c r="D36" s="249"/>
      <c r="E36" s="250"/>
      <c r="F36" s="35">
        <f t="shared" si="2"/>
        <v>0</v>
      </c>
      <c r="G36" s="263"/>
      <c r="H36" s="264"/>
      <c r="I36" s="264"/>
      <c r="J36" s="265"/>
      <c r="K36" s="37"/>
      <c r="L36" s="36"/>
      <c r="M36" s="36"/>
      <c r="N36" s="38"/>
      <c r="O36" s="39"/>
      <c r="P36" s="33"/>
      <c r="Q36" s="55"/>
      <c r="R36" s="33"/>
      <c r="S36" s="40"/>
      <c r="T36" s="33"/>
      <c r="U36" s="33"/>
      <c r="V36" s="34"/>
      <c r="W36" s="102"/>
      <c r="X36" s="40"/>
      <c r="Y36" s="33"/>
      <c r="Z36" s="33"/>
      <c r="AA36" s="41"/>
      <c r="AB36" s="42">
        <f t="shared" si="0"/>
        <v>0</v>
      </c>
      <c r="AC36" s="43" t="str">
        <f t="shared" si="1"/>
        <v>OK</v>
      </c>
    </row>
    <row r="37" spans="2:29" ht="28.5" customHeight="1" x14ac:dyDescent="0.15">
      <c r="B37" s="32">
        <v>30</v>
      </c>
      <c r="C37" s="248"/>
      <c r="D37" s="249"/>
      <c r="E37" s="250"/>
      <c r="F37" s="35">
        <f t="shared" si="2"/>
        <v>0</v>
      </c>
      <c r="G37" s="263"/>
      <c r="H37" s="264"/>
      <c r="I37" s="264"/>
      <c r="J37" s="265"/>
      <c r="K37" s="37"/>
      <c r="L37" s="36"/>
      <c r="M37" s="36"/>
      <c r="N37" s="38"/>
      <c r="O37" s="39"/>
      <c r="P37" s="33"/>
      <c r="Q37" s="55"/>
      <c r="R37" s="33"/>
      <c r="S37" s="40"/>
      <c r="T37" s="33"/>
      <c r="U37" s="33"/>
      <c r="V37" s="34"/>
      <c r="W37" s="102"/>
      <c r="X37" s="40"/>
      <c r="Y37" s="33"/>
      <c r="Z37" s="33"/>
      <c r="AA37" s="41"/>
      <c r="AB37" s="42">
        <f>SUM(G37:AA37)</f>
        <v>0</v>
      </c>
      <c r="AC37" s="43" t="str">
        <f t="shared" si="1"/>
        <v>OK</v>
      </c>
    </row>
    <row r="38" spans="2:29" ht="28.5" customHeight="1" thickBot="1" x14ac:dyDescent="0.2">
      <c r="B38" s="32">
        <v>31</v>
      </c>
      <c r="C38" s="248"/>
      <c r="D38" s="249"/>
      <c r="E38" s="250"/>
      <c r="F38" s="35">
        <f t="shared" si="2"/>
        <v>0</v>
      </c>
      <c r="G38" s="272"/>
      <c r="H38" s="273"/>
      <c r="I38" s="273"/>
      <c r="J38" s="274"/>
      <c r="K38" s="48"/>
      <c r="L38" s="47"/>
      <c r="M38" s="47"/>
      <c r="N38" s="49"/>
      <c r="O38" s="50"/>
      <c r="P38" s="45"/>
      <c r="Q38" s="56"/>
      <c r="R38" s="45"/>
      <c r="S38" s="53"/>
      <c r="T38" s="45"/>
      <c r="U38" s="45"/>
      <c r="V38" s="46"/>
      <c r="W38" s="103"/>
      <c r="X38" s="53"/>
      <c r="Y38" s="45"/>
      <c r="Z38" s="45"/>
      <c r="AA38" s="54"/>
      <c r="AB38" s="69">
        <f>SUM(G38:AA38)</f>
        <v>0</v>
      </c>
      <c r="AC38" s="43" t="str">
        <f t="shared" si="1"/>
        <v>OK</v>
      </c>
    </row>
    <row r="39" spans="2:29" ht="28.5" customHeight="1" thickBot="1" x14ac:dyDescent="0.2">
      <c r="B39" s="231" t="s">
        <v>16</v>
      </c>
      <c r="C39" s="71">
        <f t="shared" ref="C39:N39" si="3">SUM(C8:C38)</f>
        <v>0</v>
      </c>
      <c r="D39" s="72">
        <f t="shared" si="3"/>
        <v>0</v>
      </c>
      <c r="E39" s="73">
        <f t="shared" si="3"/>
        <v>0</v>
      </c>
      <c r="F39" s="74">
        <f t="shared" si="3"/>
        <v>0</v>
      </c>
      <c r="G39" s="75">
        <f t="shared" si="3"/>
        <v>0</v>
      </c>
      <c r="H39" s="76">
        <f t="shared" si="3"/>
        <v>0</v>
      </c>
      <c r="I39" s="76">
        <f t="shared" si="3"/>
        <v>0</v>
      </c>
      <c r="J39" s="77">
        <f t="shared" si="3"/>
        <v>0</v>
      </c>
      <c r="K39" s="78">
        <f t="shared" si="3"/>
        <v>0</v>
      </c>
      <c r="L39" s="76">
        <f t="shared" si="3"/>
        <v>0</v>
      </c>
      <c r="M39" s="76">
        <f t="shared" si="3"/>
        <v>0</v>
      </c>
      <c r="N39" s="79">
        <f t="shared" si="3"/>
        <v>0</v>
      </c>
      <c r="O39" s="80"/>
      <c r="P39" s="72"/>
      <c r="Q39" s="80"/>
      <c r="R39" s="81"/>
      <c r="S39" s="72"/>
      <c r="T39" s="72"/>
      <c r="U39" s="72"/>
      <c r="V39" s="73"/>
      <c r="W39" s="105"/>
      <c r="X39" s="116"/>
      <c r="Y39" s="72"/>
      <c r="Z39" s="72"/>
      <c r="AA39" s="82"/>
      <c r="AB39" s="83">
        <f>SUM(G39:AA39)</f>
        <v>0</v>
      </c>
      <c r="AC39" s="43" t="str">
        <f>IF(F39=AB39,"OK","NG")</f>
        <v>OK</v>
      </c>
    </row>
    <row r="40" spans="2:29" ht="28.5" customHeight="1" x14ac:dyDescent="0.15"/>
    <row r="41" spans="2:29" ht="28.5" customHeight="1" x14ac:dyDescent="0.15">
      <c r="AA41" s="288" t="str">
        <f>IF(AC41&lt;1,"","NGあり")</f>
        <v/>
      </c>
      <c r="AC41" s="287">
        <f>COUNTIF(AC8:AC38,"NG")</f>
        <v>0</v>
      </c>
    </row>
    <row r="42" spans="2:29" ht="28.5" customHeight="1" thickBot="1" x14ac:dyDescent="0.2">
      <c r="G42" t="s">
        <v>17</v>
      </c>
    </row>
    <row r="43" spans="2:29" ht="28.5" customHeight="1" thickBot="1" x14ac:dyDescent="0.2">
      <c r="G43" s="364"/>
      <c r="H43" s="365"/>
      <c r="I43" s="366"/>
      <c r="J43" s="367"/>
      <c r="K43" s="234" t="s">
        <v>18</v>
      </c>
      <c r="L43" s="235" t="s">
        <v>19</v>
      </c>
      <c r="M43" s="236" t="s">
        <v>20</v>
      </c>
      <c r="N43" s="368"/>
      <c r="O43" s="368"/>
      <c r="P43" s="368"/>
      <c r="Q43" s="368"/>
      <c r="R43" s="368"/>
      <c r="S43" s="368"/>
      <c r="T43" s="368"/>
      <c r="U43" s="369"/>
    </row>
    <row r="44" spans="2:29" ht="28.5" customHeight="1" thickTop="1" x14ac:dyDescent="0.15">
      <c r="G44" s="370" t="s">
        <v>21</v>
      </c>
      <c r="H44" s="373" t="s">
        <v>22</v>
      </c>
      <c r="I44" s="374"/>
      <c r="J44" s="375"/>
      <c r="K44" s="108">
        <v>400</v>
      </c>
      <c r="L44" s="87">
        <f>SUM(G39:J39)</f>
        <v>0</v>
      </c>
      <c r="M44" s="109">
        <f>K44*L44</f>
        <v>0</v>
      </c>
      <c r="N44" s="376" t="s">
        <v>135</v>
      </c>
      <c r="O44" s="376"/>
      <c r="P44" s="376"/>
      <c r="Q44" s="376"/>
      <c r="R44" s="376"/>
      <c r="S44" s="376"/>
      <c r="T44" s="376"/>
      <c r="U44" s="377"/>
    </row>
    <row r="45" spans="2:29" ht="28.5" customHeight="1" x14ac:dyDescent="0.15">
      <c r="G45" s="371"/>
      <c r="H45" s="317" t="s">
        <v>23</v>
      </c>
      <c r="I45" s="318"/>
      <c r="J45" s="319"/>
      <c r="K45" s="107">
        <v>800</v>
      </c>
      <c r="L45" s="88">
        <f>SUM(K39:N39,W39:AA39)</f>
        <v>0</v>
      </c>
      <c r="M45" s="110">
        <f>K45*L45</f>
        <v>0</v>
      </c>
      <c r="N45" s="315" t="s">
        <v>64</v>
      </c>
      <c r="O45" s="315"/>
      <c r="P45" s="315"/>
      <c r="Q45" s="315"/>
      <c r="R45" s="315"/>
      <c r="S45" s="315"/>
      <c r="T45" s="315"/>
      <c r="U45" s="316"/>
    </row>
    <row r="46" spans="2:29" ht="28.5" customHeight="1" x14ac:dyDescent="0.15">
      <c r="G46" s="371"/>
      <c r="H46" s="317" t="s">
        <v>105</v>
      </c>
      <c r="I46" s="318"/>
      <c r="J46" s="319"/>
      <c r="K46" s="107">
        <v>150</v>
      </c>
      <c r="L46" s="88">
        <f>SUM(H39,L39,T39,Y39)</f>
        <v>0</v>
      </c>
      <c r="M46" s="110">
        <f>K46*L46</f>
        <v>0</v>
      </c>
      <c r="N46" s="315" t="s">
        <v>53</v>
      </c>
      <c r="O46" s="315"/>
      <c r="P46" s="315"/>
      <c r="Q46" s="315"/>
      <c r="R46" s="315"/>
      <c r="S46" s="315"/>
      <c r="T46" s="315"/>
      <c r="U46" s="316"/>
    </row>
    <row r="47" spans="2:29" ht="28.5" customHeight="1" x14ac:dyDescent="0.15">
      <c r="G47" s="371"/>
      <c r="H47" s="318" t="s">
        <v>106</v>
      </c>
      <c r="I47" s="324"/>
      <c r="J47" s="325"/>
      <c r="K47" s="107">
        <v>300</v>
      </c>
      <c r="L47" s="88">
        <f>SUM(I39,M39,U39,Z39)</f>
        <v>0</v>
      </c>
      <c r="M47" s="110">
        <f t="shared" ref="M47:M48" si="4">K47*L47</f>
        <v>0</v>
      </c>
      <c r="N47" s="315" t="s">
        <v>54</v>
      </c>
      <c r="O47" s="315"/>
      <c r="P47" s="315"/>
      <c r="Q47" s="315"/>
      <c r="R47" s="315"/>
      <c r="S47" s="315"/>
      <c r="T47" s="315"/>
      <c r="U47" s="316"/>
    </row>
    <row r="48" spans="2:29" ht="28.5" customHeight="1" x14ac:dyDescent="0.15">
      <c r="G48" s="371"/>
      <c r="H48" s="318" t="s">
        <v>107</v>
      </c>
      <c r="I48" s="324"/>
      <c r="J48" s="325"/>
      <c r="K48" s="107">
        <v>450</v>
      </c>
      <c r="L48" s="88">
        <f>SUM(J39,N39,V39,AA39)</f>
        <v>0</v>
      </c>
      <c r="M48" s="110">
        <f t="shared" si="4"/>
        <v>0</v>
      </c>
      <c r="N48" s="315" t="s">
        <v>55</v>
      </c>
      <c r="O48" s="315"/>
      <c r="P48" s="315"/>
      <c r="Q48" s="315"/>
      <c r="R48" s="315"/>
      <c r="S48" s="315"/>
      <c r="T48" s="315"/>
      <c r="U48" s="316"/>
    </row>
    <row r="49" spans="7:28" s="160" customFormat="1" ht="28.5" customHeight="1" x14ac:dyDescent="0.15">
      <c r="G49" s="371"/>
      <c r="H49" s="356" t="s">
        <v>108</v>
      </c>
      <c r="I49" s="357"/>
      <c r="J49" s="358"/>
      <c r="K49" s="147">
        <v>100</v>
      </c>
      <c r="L49" s="162">
        <f>SUM(P39)</f>
        <v>0</v>
      </c>
      <c r="M49" s="163">
        <f>K49*L49</f>
        <v>0</v>
      </c>
      <c r="N49" s="413" t="s">
        <v>56</v>
      </c>
      <c r="O49" s="413"/>
      <c r="P49" s="413"/>
      <c r="Q49" s="413"/>
      <c r="R49" s="413"/>
      <c r="S49" s="413"/>
      <c r="T49" s="413"/>
      <c r="U49" s="414"/>
      <c r="W49"/>
      <c r="X49"/>
      <c r="AB49" s="164"/>
    </row>
    <row r="50" spans="7:28" s="160" customFormat="1" ht="28.5" customHeight="1" x14ac:dyDescent="0.15">
      <c r="G50" s="371"/>
      <c r="H50" s="356" t="s">
        <v>109</v>
      </c>
      <c r="I50" s="357"/>
      <c r="J50" s="358"/>
      <c r="K50" s="147">
        <v>200</v>
      </c>
      <c r="L50" s="162">
        <f>SUM(Q39)</f>
        <v>0</v>
      </c>
      <c r="M50" s="163">
        <f t="shared" ref="M50:M51" si="5">K50*L50</f>
        <v>0</v>
      </c>
      <c r="N50" s="413" t="s">
        <v>57</v>
      </c>
      <c r="O50" s="413"/>
      <c r="P50" s="413"/>
      <c r="Q50" s="413"/>
      <c r="R50" s="413"/>
      <c r="S50" s="413"/>
      <c r="T50" s="413"/>
      <c r="U50" s="414"/>
      <c r="W50"/>
      <c r="X50"/>
      <c r="AB50" s="164"/>
    </row>
    <row r="51" spans="7:28" s="160" customFormat="1" ht="28.5" customHeight="1" x14ac:dyDescent="0.15">
      <c r="G51" s="371"/>
      <c r="H51" s="356" t="s">
        <v>110</v>
      </c>
      <c r="I51" s="357"/>
      <c r="J51" s="358"/>
      <c r="K51" s="147">
        <v>300</v>
      </c>
      <c r="L51" s="162">
        <f>SUM(R39)</f>
        <v>0</v>
      </c>
      <c r="M51" s="163">
        <f t="shared" si="5"/>
        <v>0</v>
      </c>
      <c r="N51" s="416" t="s">
        <v>58</v>
      </c>
      <c r="O51" s="417"/>
      <c r="P51" s="417"/>
      <c r="Q51" s="417"/>
      <c r="R51" s="417"/>
      <c r="S51" s="417"/>
      <c r="T51" s="417"/>
      <c r="U51" s="418"/>
      <c r="W51"/>
      <c r="X51"/>
      <c r="AB51" s="164"/>
    </row>
    <row r="52" spans="7:28" s="160" customFormat="1" ht="28.5" customHeight="1" x14ac:dyDescent="0.15">
      <c r="G52" s="371"/>
      <c r="H52" s="357" t="s">
        <v>132</v>
      </c>
      <c r="I52" s="449"/>
      <c r="J52" s="450"/>
      <c r="K52" s="146">
        <v>400</v>
      </c>
      <c r="L52" s="166">
        <f>SUM(O39:R39)</f>
        <v>0</v>
      </c>
      <c r="M52" s="167">
        <f>K52*L52</f>
        <v>0</v>
      </c>
      <c r="N52" s="421" t="s">
        <v>134</v>
      </c>
      <c r="O52" s="413"/>
      <c r="P52" s="413"/>
      <c r="Q52" s="413"/>
      <c r="R52" s="413"/>
      <c r="S52" s="413"/>
      <c r="T52" s="413"/>
      <c r="U52" s="414"/>
      <c r="W52"/>
      <c r="X52"/>
      <c r="AB52" s="164"/>
    </row>
    <row r="53" spans="7:28" s="160" customFormat="1" ht="28.5" customHeight="1" x14ac:dyDescent="0.15">
      <c r="G53" s="372"/>
      <c r="H53" s="451" t="s">
        <v>111</v>
      </c>
      <c r="I53" s="452"/>
      <c r="J53" s="453"/>
      <c r="K53" s="146">
        <v>800</v>
      </c>
      <c r="L53" s="166">
        <f>SUM(S39:V39)</f>
        <v>0</v>
      </c>
      <c r="M53" s="167">
        <f>K53*L53</f>
        <v>0</v>
      </c>
      <c r="N53" s="416" t="s">
        <v>59</v>
      </c>
      <c r="O53" s="417"/>
      <c r="P53" s="417"/>
      <c r="Q53" s="417"/>
      <c r="R53" s="417"/>
      <c r="S53" s="417"/>
      <c r="T53" s="417"/>
      <c r="U53" s="418"/>
      <c r="W53"/>
      <c r="X53"/>
      <c r="AB53" s="164"/>
    </row>
    <row r="54" spans="7:28" s="160" customFormat="1" ht="28.5" customHeight="1" x14ac:dyDescent="0.15">
      <c r="G54" s="454" t="s">
        <v>96</v>
      </c>
      <c r="H54" s="356" t="s">
        <v>112</v>
      </c>
      <c r="I54" s="357"/>
      <c r="J54" s="358"/>
      <c r="K54" s="146">
        <v>400</v>
      </c>
      <c r="L54" s="166">
        <f>SUM(O39)</f>
        <v>0</v>
      </c>
      <c r="M54" s="167">
        <f t="shared" ref="M54:M56" si="6">K54*L54</f>
        <v>0</v>
      </c>
      <c r="N54" s="416" t="s">
        <v>100</v>
      </c>
      <c r="O54" s="417"/>
      <c r="P54" s="417"/>
      <c r="Q54" s="417"/>
      <c r="R54" s="417"/>
      <c r="S54" s="417"/>
      <c r="T54" s="417"/>
      <c r="U54" s="418"/>
      <c r="W54"/>
      <c r="X54"/>
      <c r="AB54" s="164"/>
    </row>
    <row r="55" spans="7:28" s="160" customFormat="1" ht="28.5" customHeight="1" x14ac:dyDescent="0.15">
      <c r="G55" s="454"/>
      <c r="H55" s="356" t="s">
        <v>113</v>
      </c>
      <c r="I55" s="357"/>
      <c r="J55" s="358"/>
      <c r="K55" s="146">
        <v>300</v>
      </c>
      <c r="L55" s="166">
        <f>SUM(P39)</f>
        <v>0</v>
      </c>
      <c r="M55" s="167">
        <f t="shared" si="6"/>
        <v>0</v>
      </c>
      <c r="N55" s="435" t="s">
        <v>56</v>
      </c>
      <c r="O55" s="417"/>
      <c r="P55" s="417"/>
      <c r="Q55" s="417"/>
      <c r="R55" s="417"/>
      <c r="S55" s="417"/>
      <c r="T55" s="417"/>
      <c r="U55" s="418"/>
      <c r="W55"/>
      <c r="X55"/>
      <c r="AB55" s="164"/>
    </row>
    <row r="56" spans="7:28" s="160" customFormat="1" ht="28.5" customHeight="1" x14ac:dyDescent="0.15">
      <c r="G56" s="454"/>
      <c r="H56" s="356" t="s">
        <v>114</v>
      </c>
      <c r="I56" s="357"/>
      <c r="J56" s="358"/>
      <c r="K56" s="146">
        <v>200</v>
      </c>
      <c r="L56" s="166">
        <f>SUM(Q39)</f>
        <v>0</v>
      </c>
      <c r="M56" s="167">
        <f t="shared" si="6"/>
        <v>0</v>
      </c>
      <c r="N56" s="435" t="s">
        <v>57</v>
      </c>
      <c r="O56" s="417"/>
      <c r="P56" s="417"/>
      <c r="Q56" s="417"/>
      <c r="R56" s="417"/>
      <c r="S56" s="417"/>
      <c r="T56" s="417"/>
      <c r="U56" s="418"/>
      <c r="W56"/>
      <c r="X56"/>
      <c r="AB56" s="164"/>
    </row>
    <row r="57" spans="7:28" ht="28.5" customHeight="1" x14ac:dyDescent="0.15">
      <c r="G57" s="454"/>
      <c r="H57" s="317" t="s">
        <v>115</v>
      </c>
      <c r="I57" s="318"/>
      <c r="J57" s="319"/>
      <c r="K57" s="107">
        <v>100</v>
      </c>
      <c r="L57" s="89">
        <f>SUM(R39)</f>
        <v>0</v>
      </c>
      <c r="M57" s="112">
        <f>K57*L57</f>
        <v>0</v>
      </c>
      <c r="N57" s="385" t="s">
        <v>58</v>
      </c>
      <c r="O57" s="386"/>
      <c r="P57" s="386"/>
      <c r="Q57" s="386"/>
      <c r="R57" s="386"/>
      <c r="S57" s="386"/>
      <c r="T57" s="386"/>
      <c r="U57" s="387"/>
      <c r="AA57" s="4"/>
      <c r="AB57"/>
    </row>
    <row r="58" spans="7:28" ht="28.5" customHeight="1" thickBot="1" x14ac:dyDescent="0.2">
      <c r="G58" s="455"/>
      <c r="H58" s="317" t="s">
        <v>116</v>
      </c>
      <c r="I58" s="318"/>
      <c r="J58" s="319"/>
      <c r="K58" s="113">
        <v>200</v>
      </c>
      <c r="L58" s="114">
        <f>SUM(S39:V39,X39:AA39)</f>
        <v>0</v>
      </c>
      <c r="M58" s="115">
        <f>K58*L58</f>
        <v>0</v>
      </c>
      <c r="N58" s="388" t="s">
        <v>65</v>
      </c>
      <c r="O58" s="388"/>
      <c r="P58" s="388"/>
      <c r="Q58" s="388"/>
      <c r="R58" s="388"/>
      <c r="S58" s="388"/>
      <c r="T58" s="388"/>
      <c r="U58" s="389"/>
      <c r="V58" s="106"/>
    </row>
    <row r="59" spans="7:28" ht="28.5" customHeight="1" thickBot="1" x14ac:dyDescent="0.2">
      <c r="G59" s="311" t="s">
        <v>32</v>
      </c>
      <c r="H59" s="312"/>
      <c r="I59" s="312"/>
      <c r="J59" s="313"/>
      <c r="K59" s="90"/>
      <c r="L59" s="91"/>
      <c r="M59" s="92">
        <f>SUM(M44:M58)</f>
        <v>0</v>
      </c>
      <c r="N59" s="382"/>
      <c r="O59" s="382"/>
      <c r="P59" s="382"/>
      <c r="Q59" s="382"/>
      <c r="R59" s="382"/>
      <c r="S59" s="382"/>
      <c r="T59" s="382"/>
      <c r="U59" s="383"/>
    </row>
  </sheetData>
  <sheetProtection sheet="1" objects="1" scenarios="1"/>
  <mergeCells count="49">
    <mergeCell ref="AC4:AC7"/>
    <mergeCell ref="G5:N5"/>
    <mergeCell ref="O5:AA5"/>
    <mergeCell ref="AB5:AB7"/>
    <mergeCell ref="G6:J6"/>
    <mergeCell ref="N45:U45"/>
    <mergeCell ref="B1:AB1"/>
    <mergeCell ref="X2:AB2"/>
    <mergeCell ref="B4:B7"/>
    <mergeCell ref="C4:F6"/>
    <mergeCell ref="G4:AB4"/>
    <mergeCell ref="K6:N6"/>
    <mergeCell ref="O6:V6"/>
    <mergeCell ref="W6:AA6"/>
    <mergeCell ref="G43:J43"/>
    <mergeCell ref="N43:U43"/>
    <mergeCell ref="H46:J46"/>
    <mergeCell ref="N46:U46"/>
    <mergeCell ref="H47:J47"/>
    <mergeCell ref="N47:U47"/>
    <mergeCell ref="H48:J48"/>
    <mergeCell ref="N48:U48"/>
    <mergeCell ref="H49:J49"/>
    <mergeCell ref="N49:U49"/>
    <mergeCell ref="H50:J50"/>
    <mergeCell ref="N50:U50"/>
    <mergeCell ref="H51:J51"/>
    <mergeCell ref="N51:U51"/>
    <mergeCell ref="H52:J52"/>
    <mergeCell ref="N52:U52"/>
    <mergeCell ref="H53:J53"/>
    <mergeCell ref="N53:U53"/>
    <mergeCell ref="G54:G58"/>
    <mergeCell ref="H54:J54"/>
    <mergeCell ref="N54:U54"/>
    <mergeCell ref="H55:J55"/>
    <mergeCell ref="N55:U55"/>
    <mergeCell ref="H56:J56"/>
    <mergeCell ref="N56:U56"/>
    <mergeCell ref="H57:J57"/>
    <mergeCell ref="G44:G53"/>
    <mergeCell ref="H44:J44"/>
    <mergeCell ref="N44:U44"/>
    <mergeCell ref="H45:J45"/>
    <mergeCell ref="N57:U57"/>
    <mergeCell ref="H58:J58"/>
    <mergeCell ref="N58:U58"/>
    <mergeCell ref="G59:J59"/>
    <mergeCell ref="N59:U59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AC8:AC39"/>
  </dataValidations>
  <pageMargins left="0.25" right="0.25" top="0.75" bottom="0.75" header="0.3" footer="0.3"/>
  <pageSetup paperSize="9" scale="44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9"/>
  <sheetViews>
    <sheetView showZeros="0" view="pageBreakPreview" zoomScale="70" zoomScaleNormal="100" zoomScaleSheetLayoutView="70" workbookViewId="0">
      <pane ySplit="7" topLeftCell="A32" activePane="bottomLeft" state="frozen"/>
      <selection activeCell="W44" sqref="W44:X58"/>
      <selection pane="bottomLeft" activeCell="AB39" sqref="AB39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8" width="8.125" bestFit="1" customWidth="1"/>
    <col min="9" max="9" width="8.125" customWidth="1"/>
    <col min="10" max="10" width="9.125" bestFit="1" customWidth="1"/>
    <col min="11" max="12" width="8.125" bestFit="1" customWidth="1"/>
    <col min="13" max="13" width="8.125" customWidth="1"/>
    <col min="14" max="14" width="9.125" bestFit="1" customWidth="1"/>
    <col min="15" max="27" width="9.125" customWidth="1"/>
    <col min="28" max="28" width="4.625" style="4" bestFit="1" customWidth="1"/>
  </cols>
  <sheetData>
    <row r="1" spans="2:29" ht="34.5" customHeight="1" thickBot="1" x14ac:dyDescent="0.2">
      <c r="B1" s="400" t="s">
        <v>33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2:29" ht="26.25" customHeight="1" thickBot="1" x14ac:dyDescent="0.2">
      <c r="B2" s="184" t="s">
        <v>104</v>
      </c>
      <c r="C2" s="185">
        <v>5</v>
      </c>
      <c r="D2" s="94" t="s">
        <v>0</v>
      </c>
      <c r="E2" s="94">
        <v>10</v>
      </c>
      <c r="F2" s="95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2</v>
      </c>
      <c r="X2" s="401">
        <f>【通常・臨時休園用４月】実施状況!X2</f>
        <v>0</v>
      </c>
      <c r="Y2" s="401"/>
      <c r="Z2" s="401"/>
      <c r="AA2" s="401"/>
      <c r="AB2" s="402"/>
    </row>
    <row r="3" spans="2:29" ht="7.5" customHeight="1" thickBot="1" x14ac:dyDescent="0.2"/>
    <row r="4" spans="2:29" ht="28.5" customHeight="1" thickBot="1" x14ac:dyDescent="0.2">
      <c r="B4" s="330" t="s">
        <v>3</v>
      </c>
      <c r="C4" s="333" t="s">
        <v>4</v>
      </c>
      <c r="D4" s="334"/>
      <c r="E4" s="334"/>
      <c r="F4" s="335"/>
      <c r="G4" s="403" t="s">
        <v>5</v>
      </c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1"/>
      <c r="AC4" s="342" t="s">
        <v>6</v>
      </c>
    </row>
    <row r="5" spans="2:29" ht="28.5" customHeight="1" x14ac:dyDescent="0.15">
      <c r="B5" s="331"/>
      <c r="C5" s="336"/>
      <c r="D5" s="337"/>
      <c r="E5" s="337"/>
      <c r="F5" s="338"/>
      <c r="G5" s="345" t="s">
        <v>7</v>
      </c>
      <c r="H5" s="346"/>
      <c r="I5" s="346"/>
      <c r="J5" s="346"/>
      <c r="K5" s="346"/>
      <c r="L5" s="346"/>
      <c r="M5" s="347"/>
      <c r="N5" s="348"/>
      <c r="O5" s="349" t="s">
        <v>8</v>
      </c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1"/>
      <c r="AB5" s="352" t="s">
        <v>51</v>
      </c>
      <c r="AC5" s="343"/>
    </row>
    <row r="6" spans="2:29" ht="28.5" customHeight="1" x14ac:dyDescent="0.15">
      <c r="B6" s="331"/>
      <c r="C6" s="336"/>
      <c r="D6" s="337"/>
      <c r="E6" s="337"/>
      <c r="F6" s="338"/>
      <c r="G6" s="355" t="s">
        <v>9</v>
      </c>
      <c r="H6" s="356"/>
      <c r="I6" s="356"/>
      <c r="J6" s="356"/>
      <c r="K6" s="356" t="s">
        <v>10</v>
      </c>
      <c r="L6" s="356"/>
      <c r="M6" s="357"/>
      <c r="N6" s="358"/>
      <c r="O6" s="359" t="s">
        <v>9</v>
      </c>
      <c r="P6" s="360"/>
      <c r="Q6" s="360"/>
      <c r="R6" s="360"/>
      <c r="S6" s="360"/>
      <c r="T6" s="360"/>
      <c r="U6" s="360"/>
      <c r="V6" s="361"/>
      <c r="W6" s="362" t="s">
        <v>11</v>
      </c>
      <c r="X6" s="360"/>
      <c r="Y6" s="360"/>
      <c r="Z6" s="360"/>
      <c r="AA6" s="363"/>
      <c r="AB6" s="353"/>
      <c r="AC6" s="343"/>
    </row>
    <row r="7" spans="2:29" ht="28.5" customHeight="1" thickBot="1" x14ac:dyDescent="0.2">
      <c r="B7" s="332"/>
      <c r="C7" s="6" t="s">
        <v>12</v>
      </c>
      <c r="D7" s="7" t="s">
        <v>13</v>
      </c>
      <c r="E7" s="8" t="s">
        <v>14</v>
      </c>
      <c r="F7" s="9" t="s">
        <v>15</v>
      </c>
      <c r="G7" s="10" t="s">
        <v>92</v>
      </c>
      <c r="H7" s="11" t="s">
        <v>34</v>
      </c>
      <c r="I7" s="11" t="s">
        <v>35</v>
      </c>
      <c r="J7" s="12" t="s">
        <v>36</v>
      </c>
      <c r="K7" s="13" t="s">
        <v>93</v>
      </c>
      <c r="L7" s="11" t="s">
        <v>37</v>
      </c>
      <c r="M7" s="11" t="s">
        <v>38</v>
      </c>
      <c r="N7" s="14" t="s">
        <v>39</v>
      </c>
      <c r="O7" s="15" t="s">
        <v>94</v>
      </c>
      <c r="P7" s="16" t="s">
        <v>40</v>
      </c>
      <c r="Q7" s="16" t="s">
        <v>41</v>
      </c>
      <c r="R7" s="16" t="s">
        <v>42</v>
      </c>
      <c r="S7" s="17" t="s">
        <v>43</v>
      </c>
      <c r="T7" s="16" t="s">
        <v>44</v>
      </c>
      <c r="U7" s="16" t="s">
        <v>45</v>
      </c>
      <c r="V7" s="18" t="s">
        <v>46</v>
      </c>
      <c r="W7" s="100" t="s">
        <v>95</v>
      </c>
      <c r="X7" s="17" t="s">
        <v>47</v>
      </c>
      <c r="Y7" s="16" t="s">
        <v>48</v>
      </c>
      <c r="Z7" s="16" t="s">
        <v>49</v>
      </c>
      <c r="AA7" s="19" t="s">
        <v>50</v>
      </c>
      <c r="AB7" s="354"/>
      <c r="AC7" s="344"/>
    </row>
    <row r="8" spans="2:29" ht="28.5" customHeight="1" thickTop="1" x14ac:dyDescent="0.15">
      <c r="B8" s="20">
        <v>1</v>
      </c>
      <c r="C8" s="245"/>
      <c r="D8" s="246"/>
      <c r="E8" s="247"/>
      <c r="F8" s="23">
        <f>SUM(C8:E8)</f>
        <v>0</v>
      </c>
      <c r="G8" s="254"/>
      <c r="H8" s="255"/>
      <c r="I8" s="255"/>
      <c r="J8" s="256"/>
      <c r="K8" s="257"/>
      <c r="L8" s="255"/>
      <c r="M8" s="255"/>
      <c r="N8" s="258"/>
      <c r="O8" s="259"/>
      <c r="P8" s="246"/>
      <c r="Q8" s="246"/>
      <c r="R8" s="246"/>
      <c r="S8" s="260"/>
      <c r="T8" s="246"/>
      <c r="U8" s="246"/>
      <c r="V8" s="247"/>
      <c r="W8" s="261"/>
      <c r="X8" s="260"/>
      <c r="Y8" s="246"/>
      <c r="Z8" s="246"/>
      <c r="AA8" s="262"/>
      <c r="AB8" s="30">
        <f t="shared" ref="AB8:AB39" si="0">SUM(G8:AA8)</f>
        <v>0</v>
      </c>
      <c r="AC8" s="31" t="str">
        <f t="shared" ref="AC8:AC39" si="1">IF(F8=AB8,"OK","NG")</f>
        <v>OK</v>
      </c>
    </row>
    <row r="9" spans="2:29" ht="28.5" customHeight="1" x14ac:dyDescent="0.15">
      <c r="B9" s="32">
        <v>2</v>
      </c>
      <c r="C9" s="248"/>
      <c r="D9" s="249"/>
      <c r="E9" s="250"/>
      <c r="F9" s="35">
        <f>SUM(C9:E9)</f>
        <v>0</v>
      </c>
      <c r="G9" s="263"/>
      <c r="H9" s="264"/>
      <c r="I9" s="264"/>
      <c r="J9" s="265"/>
      <c r="K9" s="266"/>
      <c r="L9" s="264"/>
      <c r="M9" s="264"/>
      <c r="N9" s="267"/>
      <c r="O9" s="268"/>
      <c r="P9" s="249"/>
      <c r="Q9" s="249"/>
      <c r="R9" s="249"/>
      <c r="S9" s="269"/>
      <c r="T9" s="249"/>
      <c r="U9" s="249"/>
      <c r="V9" s="250"/>
      <c r="W9" s="270"/>
      <c r="X9" s="269"/>
      <c r="Y9" s="249"/>
      <c r="Z9" s="249"/>
      <c r="AA9" s="271"/>
      <c r="AB9" s="42">
        <f t="shared" si="0"/>
        <v>0</v>
      </c>
      <c r="AC9" s="43" t="str">
        <f t="shared" si="1"/>
        <v>OK</v>
      </c>
    </row>
    <row r="10" spans="2:29" ht="28.5" customHeight="1" x14ac:dyDescent="0.15">
      <c r="B10" s="44">
        <v>3</v>
      </c>
      <c r="C10" s="251"/>
      <c r="D10" s="252"/>
      <c r="E10" s="253"/>
      <c r="F10" s="35">
        <f t="shared" ref="F10:F37" si="2">SUM(C10:E10)</f>
        <v>0</v>
      </c>
      <c r="G10" s="272"/>
      <c r="H10" s="273"/>
      <c r="I10" s="273"/>
      <c r="J10" s="274"/>
      <c r="K10" s="275"/>
      <c r="L10" s="273"/>
      <c r="M10" s="273"/>
      <c r="N10" s="276"/>
      <c r="O10" s="277"/>
      <c r="P10" s="278"/>
      <c r="Q10" s="279"/>
      <c r="R10" s="252"/>
      <c r="S10" s="280"/>
      <c r="T10" s="252"/>
      <c r="U10" s="252"/>
      <c r="V10" s="253"/>
      <c r="W10" s="281"/>
      <c r="X10" s="280"/>
      <c r="Y10" s="252"/>
      <c r="Z10" s="252"/>
      <c r="AA10" s="282"/>
      <c r="AB10" s="42">
        <f t="shared" si="0"/>
        <v>0</v>
      </c>
      <c r="AC10" s="43" t="str">
        <f t="shared" si="1"/>
        <v>OK</v>
      </c>
    </row>
    <row r="11" spans="2:29" ht="28.5" customHeight="1" x14ac:dyDescent="0.15">
      <c r="B11" s="32">
        <v>4</v>
      </c>
      <c r="C11" s="248"/>
      <c r="D11" s="249"/>
      <c r="E11" s="250"/>
      <c r="F11" s="35">
        <f t="shared" si="2"/>
        <v>0</v>
      </c>
      <c r="G11" s="263"/>
      <c r="H11" s="264"/>
      <c r="I11" s="264"/>
      <c r="J11" s="265"/>
      <c r="K11" s="266"/>
      <c r="L11" s="264"/>
      <c r="M11" s="264"/>
      <c r="N11" s="267"/>
      <c r="O11" s="268"/>
      <c r="P11" s="249"/>
      <c r="Q11" s="283"/>
      <c r="R11" s="249"/>
      <c r="S11" s="269"/>
      <c r="T11" s="249"/>
      <c r="U11" s="249"/>
      <c r="V11" s="250"/>
      <c r="W11" s="270"/>
      <c r="X11" s="269"/>
      <c r="Y11" s="249"/>
      <c r="Z11" s="249"/>
      <c r="AA11" s="271"/>
      <c r="AB11" s="42">
        <f t="shared" si="0"/>
        <v>0</v>
      </c>
      <c r="AC11" s="43" t="str">
        <f t="shared" si="1"/>
        <v>OK</v>
      </c>
    </row>
    <row r="12" spans="2:29" ht="28.5" customHeight="1" x14ac:dyDescent="0.15">
      <c r="B12" s="32">
        <v>5</v>
      </c>
      <c r="C12" s="248"/>
      <c r="D12" s="249"/>
      <c r="E12" s="250"/>
      <c r="F12" s="35">
        <f t="shared" si="2"/>
        <v>0</v>
      </c>
      <c r="G12" s="263"/>
      <c r="H12" s="264"/>
      <c r="I12" s="264"/>
      <c r="J12" s="265"/>
      <c r="K12" s="266"/>
      <c r="L12" s="264"/>
      <c r="M12" s="264"/>
      <c r="N12" s="267"/>
      <c r="O12" s="268"/>
      <c r="P12" s="249"/>
      <c r="Q12" s="283"/>
      <c r="R12" s="249"/>
      <c r="S12" s="269"/>
      <c r="T12" s="249"/>
      <c r="U12" s="249"/>
      <c r="V12" s="250"/>
      <c r="W12" s="270"/>
      <c r="X12" s="269"/>
      <c r="Y12" s="249"/>
      <c r="Z12" s="249"/>
      <c r="AA12" s="271"/>
      <c r="AB12" s="42">
        <f t="shared" si="0"/>
        <v>0</v>
      </c>
      <c r="AC12" s="43" t="str">
        <f t="shared" si="1"/>
        <v>OK</v>
      </c>
    </row>
    <row r="13" spans="2:29" ht="28.5" customHeight="1" x14ac:dyDescent="0.15">
      <c r="B13" s="32">
        <v>6</v>
      </c>
      <c r="C13" s="248"/>
      <c r="D13" s="249"/>
      <c r="E13" s="250"/>
      <c r="F13" s="35">
        <f t="shared" si="2"/>
        <v>0</v>
      </c>
      <c r="G13" s="263"/>
      <c r="H13" s="264"/>
      <c r="I13" s="264"/>
      <c r="J13" s="265"/>
      <c r="K13" s="266"/>
      <c r="L13" s="264"/>
      <c r="M13" s="264"/>
      <c r="N13" s="267"/>
      <c r="O13" s="268"/>
      <c r="P13" s="249"/>
      <c r="Q13" s="283"/>
      <c r="R13" s="249"/>
      <c r="S13" s="269"/>
      <c r="T13" s="249"/>
      <c r="U13" s="249"/>
      <c r="V13" s="250"/>
      <c r="W13" s="270"/>
      <c r="X13" s="269"/>
      <c r="Y13" s="249"/>
      <c r="Z13" s="249"/>
      <c r="AA13" s="271"/>
      <c r="AB13" s="42">
        <f t="shared" si="0"/>
        <v>0</v>
      </c>
      <c r="AC13" s="43" t="str">
        <f t="shared" si="1"/>
        <v>OK</v>
      </c>
    </row>
    <row r="14" spans="2:29" ht="28.5" customHeight="1" x14ac:dyDescent="0.15">
      <c r="B14" s="32">
        <v>7</v>
      </c>
      <c r="C14" s="248"/>
      <c r="D14" s="249"/>
      <c r="E14" s="250"/>
      <c r="F14" s="35">
        <f t="shared" si="2"/>
        <v>0</v>
      </c>
      <c r="G14" s="263"/>
      <c r="H14" s="264"/>
      <c r="I14" s="264"/>
      <c r="J14" s="265"/>
      <c r="K14" s="266"/>
      <c r="L14" s="264"/>
      <c r="M14" s="264"/>
      <c r="N14" s="267"/>
      <c r="O14" s="268"/>
      <c r="P14" s="249"/>
      <c r="Q14" s="283"/>
      <c r="R14" s="249"/>
      <c r="S14" s="269"/>
      <c r="T14" s="249"/>
      <c r="U14" s="249"/>
      <c r="V14" s="250"/>
      <c r="W14" s="270"/>
      <c r="X14" s="269"/>
      <c r="Y14" s="249"/>
      <c r="Z14" s="249"/>
      <c r="AA14" s="271"/>
      <c r="AB14" s="42">
        <f t="shared" si="0"/>
        <v>0</v>
      </c>
      <c r="AC14" s="43" t="str">
        <f t="shared" si="1"/>
        <v>OK</v>
      </c>
    </row>
    <row r="15" spans="2:29" ht="28.5" customHeight="1" x14ac:dyDescent="0.15">
      <c r="B15" s="32">
        <v>8</v>
      </c>
      <c r="C15" s="248"/>
      <c r="D15" s="249"/>
      <c r="E15" s="250"/>
      <c r="F15" s="35">
        <f t="shared" si="2"/>
        <v>0</v>
      </c>
      <c r="G15" s="263"/>
      <c r="H15" s="264"/>
      <c r="I15" s="264"/>
      <c r="J15" s="265"/>
      <c r="K15" s="266"/>
      <c r="L15" s="264"/>
      <c r="M15" s="264"/>
      <c r="N15" s="267"/>
      <c r="O15" s="268"/>
      <c r="P15" s="249"/>
      <c r="Q15" s="283"/>
      <c r="R15" s="249"/>
      <c r="S15" s="269"/>
      <c r="T15" s="249"/>
      <c r="U15" s="249"/>
      <c r="V15" s="250"/>
      <c r="W15" s="270"/>
      <c r="X15" s="269"/>
      <c r="Y15" s="249"/>
      <c r="Z15" s="249"/>
      <c r="AA15" s="271"/>
      <c r="AB15" s="42">
        <f t="shared" si="0"/>
        <v>0</v>
      </c>
      <c r="AC15" s="43" t="str">
        <f t="shared" si="1"/>
        <v>OK</v>
      </c>
    </row>
    <row r="16" spans="2:29" ht="28.5" customHeight="1" x14ac:dyDescent="0.15">
      <c r="B16" s="32">
        <v>9</v>
      </c>
      <c r="C16" s="248"/>
      <c r="D16" s="249"/>
      <c r="E16" s="250"/>
      <c r="F16" s="35">
        <f t="shared" si="2"/>
        <v>0</v>
      </c>
      <c r="G16" s="263"/>
      <c r="H16" s="264"/>
      <c r="I16" s="264"/>
      <c r="J16" s="265"/>
      <c r="K16" s="266"/>
      <c r="L16" s="264"/>
      <c r="M16" s="264"/>
      <c r="N16" s="267"/>
      <c r="O16" s="268"/>
      <c r="P16" s="249"/>
      <c r="Q16" s="283"/>
      <c r="R16" s="249"/>
      <c r="S16" s="269"/>
      <c r="T16" s="249"/>
      <c r="U16" s="249"/>
      <c r="V16" s="250"/>
      <c r="W16" s="270"/>
      <c r="X16" s="269"/>
      <c r="Y16" s="249"/>
      <c r="Z16" s="249"/>
      <c r="AA16" s="271"/>
      <c r="AB16" s="42">
        <f t="shared" si="0"/>
        <v>0</v>
      </c>
      <c r="AC16" s="43" t="str">
        <f t="shared" si="1"/>
        <v>OK</v>
      </c>
    </row>
    <row r="17" spans="2:29" ht="28.5" customHeight="1" x14ac:dyDescent="0.15">
      <c r="B17" s="32">
        <v>10</v>
      </c>
      <c r="C17" s="248"/>
      <c r="D17" s="249"/>
      <c r="E17" s="250"/>
      <c r="F17" s="35">
        <f t="shared" si="2"/>
        <v>0</v>
      </c>
      <c r="G17" s="263"/>
      <c r="H17" s="264"/>
      <c r="I17" s="264"/>
      <c r="J17" s="265"/>
      <c r="K17" s="266"/>
      <c r="L17" s="264"/>
      <c r="M17" s="264"/>
      <c r="N17" s="267"/>
      <c r="O17" s="268"/>
      <c r="P17" s="249"/>
      <c r="Q17" s="283"/>
      <c r="R17" s="249"/>
      <c r="S17" s="269"/>
      <c r="T17" s="249"/>
      <c r="U17" s="249"/>
      <c r="V17" s="250"/>
      <c r="W17" s="270"/>
      <c r="X17" s="269"/>
      <c r="Y17" s="249"/>
      <c r="Z17" s="249"/>
      <c r="AA17" s="271"/>
      <c r="AB17" s="42">
        <f t="shared" si="0"/>
        <v>0</v>
      </c>
      <c r="AC17" s="43" t="str">
        <f t="shared" si="1"/>
        <v>OK</v>
      </c>
    </row>
    <row r="18" spans="2:29" ht="28.5" customHeight="1" x14ac:dyDescent="0.15">
      <c r="B18" s="32">
        <v>11</v>
      </c>
      <c r="C18" s="248"/>
      <c r="D18" s="249"/>
      <c r="E18" s="250"/>
      <c r="F18" s="35">
        <f t="shared" si="2"/>
        <v>0</v>
      </c>
      <c r="G18" s="263"/>
      <c r="H18" s="264"/>
      <c r="I18" s="264"/>
      <c r="J18" s="265"/>
      <c r="K18" s="266"/>
      <c r="L18" s="264"/>
      <c r="M18" s="264"/>
      <c r="N18" s="267"/>
      <c r="O18" s="268"/>
      <c r="P18" s="249"/>
      <c r="Q18" s="283"/>
      <c r="R18" s="249"/>
      <c r="S18" s="269"/>
      <c r="T18" s="249"/>
      <c r="U18" s="249"/>
      <c r="V18" s="250"/>
      <c r="W18" s="270"/>
      <c r="X18" s="269"/>
      <c r="Y18" s="249"/>
      <c r="Z18" s="249"/>
      <c r="AA18" s="271"/>
      <c r="AB18" s="42">
        <f t="shared" si="0"/>
        <v>0</v>
      </c>
      <c r="AC18" s="43" t="str">
        <f t="shared" si="1"/>
        <v>OK</v>
      </c>
    </row>
    <row r="19" spans="2:29" ht="28.5" customHeight="1" x14ac:dyDescent="0.15">
      <c r="B19" s="32">
        <v>12</v>
      </c>
      <c r="C19" s="248"/>
      <c r="D19" s="249"/>
      <c r="E19" s="250"/>
      <c r="F19" s="35">
        <f t="shared" si="2"/>
        <v>0</v>
      </c>
      <c r="G19" s="263"/>
      <c r="H19" s="264"/>
      <c r="I19" s="264"/>
      <c r="J19" s="265"/>
      <c r="K19" s="266"/>
      <c r="L19" s="264"/>
      <c r="M19" s="264"/>
      <c r="N19" s="267"/>
      <c r="O19" s="268"/>
      <c r="P19" s="249"/>
      <c r="Q19" s="283"/>
      <c r="R19" s="249"/>
      <c r="S19" s="269"/>
      <c r="T19" s="249"/>
      <c r="U19" s="249"/>
      <c r="V19" s="250"/>
      <c r="W19" s="270"/>
      <c r="X19" s="269"/>
      <c r="Y19" s="249"/>
      <c r="Z19" s="249"/>
      <c r="AA19" s="271"/>
      <c r="AB19" s="42">
        <f t="shared" si="0"/>
        <v>0</v>
      </c>
      <c r="AC19" s="43" t="str">
        <f t="shared" si="1"/>
        <v>OK</v>
      </c>
    </row>
    <row r="20" spans="2:29" ht="28.5" customHeight="1" x14ac:dyDescent="0.15">
      <c r="B20" s="32">
        <v>13</v>
      </c>
      <c r="C20" s="248"/>
      <c r="D20" s="249"/>
      <c r="E20" s="250"/>
      <c r="F20" s="35">
        <f t="shared" si="2"/>
        <v>0</v>
      </c>
      <c r="G20" s="263"/>
      <c r="H20" s="264"/>
      <c r="I20" s="264"/>
      <c r="J20" s="265"/>
      <c r="K20" s="266"/>
      <c r="L20" s="264"/>
      <c r="M20" s="264"/>
      <c r="N20" s="267"/>
      <c r="O20" s="268"/>
      <c r="P20" s="249"/>
      <c r="Q20" s="283"/>
      <c r="R20" s="249"/>
      <c r="S20" s="269"/>
      <c r="T20" s="249"/>
      <c r="U20" s="249"/>
      <c r="V20" s="250"/>
      <c r="W20" s="270"/>
      <c r="X20" s="269"/>
      <c r="Y20" s="249"/>
      <c r="Z20" s="249"/>
      <c r="AA20" s="271"/>
      <c r="AB20" s="42">
        <f t="shared" si="0"/>
        <v>0</v>
      </c>
      <c r="AC20" s="43" t="str">
        <f t="shared" si="1"/>
        <v>OK</v>
      </c>
    </row>
    <row r="21" spans="2:29" ht="28.5" customHeight="1" x14ac:dyDescent="0.15">
      <c r="B21" s="32">
        <v>14</v>
      </c>
      <c r="C21" s="248"/>
      <c r="D21" s="249"/>
      <c r="E21" s="250"/>
      <c r="F21" s="35">
        <f t="shared" si="2"/>
        <v>0</v>
      </c>
      <c r="G21" s="263"/>
      <c r="H21" s="264"/>
      <c r="I21" s="264"/>
      <c r="J21" s="265"/>
      <c r="K21" s="266"/>
      <c r="L21" s="264"/>
      <c r="M21" s="264"/>
      <c r="N21" s="267"/>
      <c r="O21" s="268"/>
      <c r="P21" s="249"/>
      <c r="Q21" s="283"/>
      <c r="R21" s="249"/>
      <c r="S21" s="269"/>
      <c r="T21" s="249"/>
      <c r="U21" s="249"/>
      <c r="V21" s="250"/>
      <c r="W21" s="270"/>
      <c r="X21" s="269"/>
      <c r="Y21" s="249"/>
      <c r="Z21" s="249"/>
      <c r="AA21" s="271"/>
      <c r="AB21" s="42">
        <f t="shared" si="0"/>
        <v>0</v>
      </c>
      <c r="AC21" s="43" t="str">
        <f t="shared" si="1"/>
        <v>OK</v>
      </c>
    </row>
    <row r="22" spans="2:29" ht="28.5" customHeight="1" x14ac:dyDescent="0.15">
      <c r="B22" s="32">
        <v>15</v>
      </c>
      <c r="C22" s="248"/>
      <c r="D22" s="249"/>
      <c r="E22" s="250"/>
      <c r="F22" s="35">
        <f t="shared" si="2"/>
        <v>0</v>
      </c>
      <c r="G22" s="263"/>
      <c r="H22" s="264"/>
      <c r="I22" s="264"/>
      <c r="J22" s="265"/>
      <c r="K22" s="266"/>
      <c r="L22" s="264"/>
      <c r="M22" s="264"/>
      <c r="N22" s="267"/>
      <c r="O22" s="268"/>
      <c r="P22" s="249"/>
      <c r="Q22" s="249"/>
      <c r="R22" s="249"/>
      <c r="S22" s="269"/>
      <c r="T22" s="249"/>
      <c r="U22" s="249"/>
      <c r="V22" s="250"/>
      <c r="W22" s="270"/>
      <c r="X22" s="269"/>
      <c r="Y22" s="249"/>
      <c r="Z22" s="249"/>
      <c r="AA22" s="271"/>
      <c r="AB22" s="42">
        <f t="shared" si="0"/>
        <v>0</v>
      </c>
      <c r="AC22" s="43" t="str">
        <f t="shared" si="1"/>
        <v>OK</v>
      </c>
    </row>
    <row r="23" spans="2:29" ht="28.5" customHeight="1" x14ac:dyDescent="0.15">
      <c r="B23" s="32">
        <v>16</v>
      </c>
      <c r="C23" s="248"/>
      <c r="D23" s="249"/>
      <c r="E23" s="250"/>
      <c r="F23" s="35">
        <f t="shared" si="2"/>
        <v>0</v>
      </c>
      <c r="G23" s="263"/>
      <c r="H23" s="264"/>
      <c r="I23" s="264"/>
      <c r="J23" s="265"/>
      <c r="K23" s="266"/>
      <c r="L23" s="264"/>
      <c r="M23" s="264"/>
      <c r="N23" s="267"/>
      <c r="O23" s="268"/>
      <c r="P23" s="249"/>
      <c r="Q23" s="249"/>
      <c r="R23" s="249"/>
      <c r="S23" s="269"/>
      <c r="T23" s="249"/>
      <c r="U23" s="249"/>
      <c r="V23" s="250"/>
      <c r="W23" s="270"/>
      <c r="X23" s="269"/>
      <c r="Y23" s="249"/>
      <c r="Z23" s="249"/>
      <c r="AA23" s="271"/>
      <c r="AB23" s="42">
        <f t="shared" si="0"/>
        <v>0</v>
      </c>
      <c r="AC23" s="43" t="str">
        <f t="shared" si="1"/>
        <v>OK</v>
      </c>
    </row>
    <row r="24" spans="2:29" ht="28.5" customHeight="1" x14ac:dyDescent="0.15">
      <c r="B24" s="32">
        <v>17</v>
      </c>
      <c r="C24" s="248"/>
      <c r="D24" s="249"/>
      <c r="E24" s="250"/>
      <c r="F24" s="35">
        <f t="shared" si="2"/>
        <v>0</v>
      </c>
      <c r="G24" s="263"/>
      <c r="H24" s="264"/>
      <c r="I24" s="264"/>
      <c r="J24" s="265"/>
      <c r="K24" s="266"/>
      <c r="L24" s="264"/>
      <c r="M24" s="264"/>
      <c r="N24" s="267"/>
      <c r="O24" s="268"/>
      <c r="P24" s="249"/>
      <c r="Q24" s="249"/>
      <c r="R24" s="249"/>
      <c r="S24" s="269"/>
      <c r="T24" s="249"/>
      <c r="U24" s="249"/>
      <c r="V24" s="250"/>
      <c r="W24" s="270"/>
      <c r="X24" s="269"/>
      <c r="Y24" s="249"/>
      <c r="Z24" s="249"/>
      <c r="AA24" s="271"/>
      <c r="AB24" s="42">
        <f t="shared" si="0"/>
        <v>0</v>
      </c>
      <c r="AC24" s="43" t="str">
        <f t="shared" si="1"/>
        <v>OK</v>
      </c>
    </row>
    <row r="25" spans="2:29" ht="28.5" customHeight="1" x14ac:dyDescent="0.15">
      <c r="B25" s="32">
        <v>18</v>
      </c>
      <c r="C25" s="248"/>
      <c r="D25" s="249"/>
      <c r="E25" s="250"/>
      <c r="F25" s="35">
        <f t="shared" si="2"/>
        <v>0</v>
      </c>
      <c r="G25" s="263"/>
      <c r="H25" s="264"/>
      <c r="I25" s="264"/>
      <c r="J25" s="265"/>
      <c r="K25" s="266"/>
      <c r="L25" s="264"/>
      <c r="M25" s="264"/>
      <c r="N25" s="267"/>
      <c r="O25" s="268"/>
      <c r="P25" s="249"/>
      <c r="Q25" s="249"/>
      <c r="R25" s="249"/>
      <c r="S25" s="269"/>
      <c r="T25" s="249"/>
      <c r="U25" s="249"/>
      <c r="V25" s="250"/>
      <c r="W25" s="270"/>
      <c r="X25" s="269"/>
      <c r="Y25" s="249"/>
      <c r="Z25" s="249"/>
      <c r="AA25" s="271"/>
      <c r="AB25" s="42">
        <f t="shared" si="0"/>
        <v>0</v>
      </c>
      <c r="AC25" s="43" t="str">
        <f t="shared" si="1"/>
        <v>OK</v>
      </c>
    </row>
    <row r="26" spans="2:29" ht="28.5" customHeight="1" x14ac:dyDescent="0.15">
      <c r="B26" s="32">
        <v>19</v>
      </c>
      <c r="C26" s="248"/>
      <c r="D26" s="249"/>
      <c r="E26" s="250"/>
      <c r="F26" s="35">
        <f t="shared" si="2"/>
        <v>0</v>
      </c>
      <c r="G26" s="263"/>
      <c r="H26" s="264"/>
      <c r="I26" s="264"/>
      <c r="J26" s="265"/>
      <c r="K26" s="266"/>
      <c r="L26" s="264"/>
      <c r="M26" s="264"/>
      <c r="N26" s="267"/>
      <c r="O26" s="268"/>
      <c r="P26" s="249"/>
      <c r="Q26" s="249"/>
      <c r="R26" s="249"/>
      <c r="S26" s="269"/>
      <c r="T26" s="249"/>
      <c r="U26" s="249"/>
      <c r="V26" s="250"/>
      <c r="W26" s="270"/>
      <c r="X26" s="269"/>
      <c r="Y26" s="249"/>
      <c r="Z26" s="249"/>
      <c r="AA26" s="271"/>
      <c r="AB26" s="42">
        <f t="shared" si="0"/>
        <v>0</v>
      </c>
      <c r="AC26" s="43" t="str">
        <f t="shared" si="1"/>
        <v>OK</v>
      </c>
    </row>
    <row r="27" spans="2:29" ht="28.5" customHeight="1" x14ac:dyDescent="0.15">
      <c r="B27" s="32">
        <v>20</v>
      </c>
      <c r="C27" s="248"/>
      <c r="D27" s="249"/>
      <c r="E27" s="250"/>
      <c r="F27" s="35">
        <f t="shared" si="2"/>
        <v>0</v>
      </c>
      <c r="G27" s="263"/>
      <c r="H27" s="264"/>
      <c r="I27" s="264"/>
      <c r="J27" s="265"/>
      <c r="K27" s="266"/>
      <c r="L27" s="264"/>
      <c r="M27" s="264"/>
      <c r="N27" s="267"/>
      <c r="O27" s="268"/>
      <c r="P27" s="249"/>
      <c r="Q27" s="249"/>
      <c r="R27" s="249"/>
      <c r="S27" s="269"/>
      <c r="T27" s="249"/>
      <c r="U27" s="249"/>
      <c r="V27" s="250"/>
      <c r="W27" s="270"/>
      <c r="X27" s="269"/>
      <c r="Y27" s="249"/>
      <c r="Z27" s="249"/>
      <c r="AA27" s="271"/>
      <c r="AB27" s="42">
        <f t="shared" si="0"/>
        <v>0</v>
      </c>
      <c r="AC27" s="43" t="str">
        <f t="shared" si="1"/>
        <v>OK</v>
      </c>
    </row>
    <row r="28" spans="2:29" ht="28.5" customHeight="1" x14ac:dyDescent="0.15">
      <c r="B28" s="32">
        <v>21</v>
      </c>
      <c r="C28" s="248"/>
      <c r="D28" s="249"/>
      <c r="E28" s="250"/>
      <c r="F28" s="35">
        <f t="shared" si="2"/>
        <v>0</v>
      </c>
      <c r="G28" s="263"/>
      <c r="H28" s="264"/>
      <c r="I28" s="264"/>
      <c r="J28" s="265"/>
      <c r="K28" s="266"/>
      <c r="L28" s="264"/>
      <c r="M28" s="264"/>
      <c r="N28" s="267"/>
      <c r="O28" s="268"/>
      <c r="P28" s="249"/>
      <c r="Q28" s="249"/>
      <c r="R28" s="249"/>
      <c r="S28" s="269"/>
      <c r="T28" s="249"/>
      <c r="U28" s="249"/>
      <c r="V28" s="250"/>
      <c r="W28" s="270"/>
      <c r="X28" s="269"/>
      <c r="Y28" s="249"/>
      <c r="Z28" s="249"/>
      <c r="AA28" s="271"/>
      <c r="AB28" s="42">
        <f t="shared" si="0"/>
        <v>0</v>
      </c>
      <c r="AC28" s="43" t="str">
        <f t="shared" si="1"/>
        <v>OK</v>
      </c>
    </row>
    <row r="29" spans="2:29" ht="28.5" customHeight="1" x14ac:dyDescent="0.15">
      <c r="B29" s="32">
        <v>22</v>
      </c>
      <c r="C29" s="248"/>
      <c r="D29" s="249"/>
      <c r="E29" s="250"/>
      <c r="F29" s="35">
        <f t="shared" si="2"/>
        <v>0</v>
      </c>
      <c r="G29" s="263"/>
      <c r="H29" s="264"/>
      <c r="I29" s="264"/>
      <c r="J29" s="265"/>
      <c r="K29" s="266"/>
      <c r="L29" s="264"/>
      <c r="M29" s="264"/>
      <c r="N29" s="267"/>
      <c r="O29" s="268"/>
      <c r="P29" s="249"/>
      <c r="Q29" s="249"/>
      <c r="R29" s="249"/>
      <c r="S29" s="269"/>
      <c r="T29" s="249"/>
      <c r="U29" s="249"/>
      <c r="V29" s="250"/>
      <c r="W29" s="270"/>
      <c r="X29" s="269"/>
      <c r="Y29" s="249"/>
      <c r="Z29" s="249"/>
      <c r="AA29" s="271"/>
      <c r="AB29" s="42">
        <f t="shared" si="0"/>
        <v>0</v>
      </c>
      <c r="AC29" s="43" t="str">
        <f t="shared" si="1"/>
        <v>OK</v>
      </c>
    </row>
    <row r="30" spans="2:29" ht="28.5" customHeight="1" x14ac:dyDescent="0.15">
      <c r="B30" s="32">
        <v>23</v>
      </c>
      <c r="C30" s="248"/>
      <c r="D30" s="249"/>
      <c r="E30" s="250"/>
      <c r="F30" s="35">
        <f t="shared" si="2"/>
        <v>0</v>
      </c>
      <c r="G30" s="263"/>
      <c r="H30" s="264"/>
      <c r="I30" s="264"/>
      <c r="J30" s="265"/>
      <c r="K30" s="266"/>
      <c r="L30" s="264"/>
      <c r="M30" s="264"/>
      <c r="N30" s="267"/>
      <c r="O30" s="268"/>
      <c r="P30" s="249"/>
      <c r="Q30" s="249"/>
      <c r="R30" s="249"/>
      <c r="S30" s="269"/>
      <c r="T30" s="249"/>
      <c r="U30" s="249"/>
      <c r="V30" s="250"/>
      <c r="W30" s="270"/>
      <c r="X30" s="269"/>
      <c r="Y30" s="249"/>
      <c r="Z30" s="249"/>
      <c r="AA30" s="271"/>
      <c r="AB30" s="42">
        <f t="shared" si="0"/>
        <v>0</v>
      </c>
      <c r="AC30" s="43" t="str">
        <f t="shared" si="1"/>
        <v>OK</v>
      </c>
    </row>
    <row r="31" spans="2:29" ht="28.5" customHeight="1" x14ac:dyDescent="0.15">
      <c r="B31" s="32">
        <v>24</v>
      </c>
      <c r="C31" s="248"/>
      <c r="D31" s="249"/>
      <c r="E31" s="250"/>
      <c r="F31" s="35">
        <f t="shared" si="2"/>
        <v>0</v>
      </c>
      <c r="G31" s="263"/>
      <c r="H31" s="264"/>
      <c r="I31" s="264"/>
      <c r="J31" s="265"/>
      <c r="K31" s="266"/>
      <c r="L31" s="264"/>
      <c r="M31" s="264"/>
      <c r="N31" s="267"/>
      <c r="O31" s="268"/>
      <c r="P31" s="249"/>
      <c r="Q31" s="249"/>
      <c r="R31" s="249"/>
      <c r="S31" s="269"/>
      <c r="T31" s="249"/>
      <c r="U31" s="249"/>
      <c r="V31" s="250"/>
      <c r="W31" s="270"/>
      <c r="X31" s="269"/>
      <c r="Y31" s="249"/>
      <c r="Z31" s="249"/>
      <c r="AA31" s="271"/>
      <c r="AB31" s="42">
        <f t="shared" si="0"/>
        <v>0</v>
      </c>
      <c r="AC31" s="43" t="str">
        <f t="shared" si="1"/>
        <v>OK</v>
      </c>
    </row>
    <row r="32" spans="2:29" ht="28.5" customHeight="1" x14ac:dyDescent="0.15">
      <c r="B32" s="32">
        <v>25</v>
      </c>
      <c r="C32" s="248"/>
      <c r="D32" s="249"/>
      <c r="E32" s="250"/>
      <c r="F32" s="35">
        <f t="shared" si="2"/>
        <v>0</v>
      </c>
      <c r="G32" s="263"/>
      <c r="H32" s="264"/>
      <c r="I32" s="264"/>
      <c r="J32" s="265"/>
      <c r="K32" s="266"/>
      <c r="L32" s="264"/>
      <c r="M32" s="264"/>
      <c r="N32" s="267"/>
      <c r="O32" s="268"/>
      <c r="P32" s="249"/>
      <c r="Q32" s="249"/>
      <c r="R32" s="249"/>
      <c r="S32" s="269"/>
      <c r="T32" s="249"/>
      <c r="U32" s="249"/>
      <c r="V32" s="250"/>
      <c r="W32" s="270"/>
      <c r="X32" s="269"/>
      <c r="Y32" s="249"/>
      <c r="Z32" s="249"/>
      <c r="AA32" s="271"/>
      <c r="AB32" s="42">
        <f t="shared" si="0"/>
        <v>0</v>
      </c>
      <c r="AC32" s="43" t="str">
        <f t="shared" si="1"/>
        <v>OK</v>
      </c>
    </row>
    <row r="33" spans="2:29" ht="28.5" customHeight="1" x14ac:dyDescent="0.15">
      <c r="B33" s="32">
        <v>26</v>
      </c>
      <c r="C33" s="248"/>
      <c r="D33" s="249"/>
      <c r="E33" s="250"/>
      <c r="F33" s="35">
        <f t="shared" si="2"/>
        <v>0</v>
      </c>
      <c r="G33" s="263"/>
      <c r="H33" s="264"/>
      <c r="I33" s="264"/>
      <c r="J33" s="265"/>
      <c r="K33" s="266"/>
      <c r="L33" s="264"/>
      <c r="M33" s="264"/>
      <c r="N33" s="267"/>
      <c r="O33" s="268"/>
      <c r="P33" s="249"/>
      <c r="Q33" s="249"/>
      <c r="R33" s="249"/>
      <c r="S33" s="269"/>
      <c r="T33" s="249"/>
      <c r="U33" s="249"/>
      <c r="V33" s="250"/>
      <c r="W33" s="270"/>
      <c r="X33" s="269"/>
      <c r="Y33" s="249"/>
      <c r="Z33" s="249"/>
      <c r="AA33" s="271"/>
      <c r="AB33" s="42">
        <f t="shared" si="0"/>
        <v>0</v>
      </c>
      <c r="AC33" s="43" t="str">
        <f t="shared" si="1"/>
        <v>OK</v>
      </c>
    </row>
    <row r="34" spans="2:29" ht="28.5" customHeight="1" x14ac:dyDescent="0.15">
      <c r="B34" s="32">
        <v>27</v>
      </c>
      <c r="C34" s="248"/>
      <c r="D34" s="249"/>
      <c r="E34" s="250"/>
      <c r="F34" s="35">
        <f t="shared" si="2"/>
        <v>0</v>
      </c>
      <c r="G34" s="263"/>
      <c r="H34" s="264"/>
      <c r="I34" s="264"/>
      <c r="J34" s="265"/>
      <c r="K34" s="266"/>
      <c r="L34" s="264"/>
      <c r="M34" s="264"/>
      <c r="N34" s="267"/>
      <c r="O34" s="268"/>
      <c r="P34" s="249"/>
      <c r="Q34" s="249"/>
      <c r="R34" s="249"/>
      <c r="S34" s="269"/>
      <c r="T34" s="249"/>
      <c r="U34" s="249"/>
      <c r="V34" s="250"/>
      <c r="W34" s="270"/>
      <c r="X34" s="269"/>
      <c r="Y34" s="249"/>
      <c r="Z34" s="249"/>
      <c r="AA34" s="271"/>
      <c r="AB34" s="42">
        <f t="shared" si="0"/>
        <v>0</v>
      </c>
      <c r="AC34" s="43" t="str">
        <f t="shared" si="1"/>
        <v>OK</v>
      </c>
    </row>
    <row r="35" spans="2:29" ht="28.5" customHeight="1" x14ac:dyDescent="0.15">
      <c r="B35" s="32">
        <v>28</v>
      </c>
      <c r="C35" s="248"/>
      <c r="D35" s="249"/>
      <c r="E35" s="250"/>
      <c r="F35" s="35">
        <f t="shared" si="2"/>
        <v>0</v>
      </c>
      <c r="G35" s="263"/>
      <c r="H35" s="264"/>
      <c r="I35" s="264"/>
      <c r="J35" s="265"/>
      <c r="K35" s="266"/>
      <c r="L35" s="264"/>
      <c r="M35" s="264"/>
      <c r="N35" s="267"/>
      <c r="O35" s="268"/>
      <c r="P35" s="249"/>
      <c r="Q35" s="249"/>
      <c r="R35" s="249"/>
      <c r="S35" s="269"/>
      <c r="T35" s="249"/>
      <c r="U35" s="249"/>
      <c r="V35" s="250"/>
      <c r="W35" s="270"/>
      <c r="X35" s="269"/>
      <c r="Y35" s="249"/>
      <c r="Z35" s="249"/>
      <c r="AA35" s="271"/>
      <c r="AB35" s="42">
        <f t="shared" si="0"/>
        <v>0</v>
      </c>
      <c r="AC35" s="43" t="str">
        <f t="shared" si="1"/>
        <v>OK</v>
      </c>
    </row>
    <row r="36" spans="2:29" ht="28.5" customHeight="1" x14ac:dyDescent="0.15">
      <c r="B36" s="32">
        <v>29</v>
      </c>
      <c r="C36" s="248"/>
      <c r="D36" s="249"/>
      <c r="E36" s="250"/>
      <c r="F36" s="35">
        <f t="shared" si="2"/>
        <v>0</v>
      </c>
      <c r="G36" s="263"/>
      <c r="H36" s="264"/>
      <c r="I36" s="264"/>
      <c r="J36" s="265"/>
      <c r="K36" s="266"/>
      <c r="L36" s="264"/>
      <c r="M36" s="264"/>
      <c r="N36" s="267"/>
      <c r="O36" s="268"/>
      <c r="P36" s="249"/>
      <c r="Q36" s="283"/>
      <c r="R36" s="249"/>
      <c r="S36" s="269"/>
      <c r="T36" s="249"/>
      <c r="U36" s="249"/>
      <c r="V36" s="250"/>
      <c r="W36" s="270"/>
      <c r="X36" s="269"/>
      <c r="Y36" s="249"/>
      <c r="Z36" s="249"/>
      <c r="AA36" s="271"/>
      <c r="AB36" s="42">
        <f t="shared" si="0"/>
        <v>0</v>
      </c>
      <c r="AC36" s="43" t="str">
        <f t="shared" si="1"/>
        <v>OK</v>
      </c>
    </row>
    <row r="37" spans="2:29" ht="28.5" customHeight="1" x14ac:dyDescent="0.15">
      <c r="B37" s="44">
        <v>30</v>
      </c>
      <c r="C37" s="251"/>
      <c r="D37" s="252"/>
      <c r="E37" s="253"/>
      <c r="F37" s="35">
        <f t="shared" si="2"/>
        <v>0</v>
      </c>
      <c r="G37" s="272"/>
      <c r="H37" s="273"/>
      <c r="I37" s="273"/>
      <c r="J37" s="274"/>
      <c r="K37" s="275"/>
      <c r="L37" s="273"/>
      <c r="M37" s="273"/>
      <c r="N37" s="276"/>
      <c r="O37" s="277"/>
      <c r="P37" s="252"/>
      <c r="Q37" s="284"/>
      <c r="R37" s="252"/>
      <c r="S37" s="280"/>
      <c r="T37" s="252"/>
      <c r="U37" s="252"/>
      <c r="V37" s="253"/>
      <c r="W37" s="281"/>
      <c r="X37" s="280"/>
      <c r="Y37" s="252"/>
      <c r="Z37" s="252"/>
      <c r="AA37" s="282"/>
      <c r="AB37" s="42">
        <f t="shared" si="0"/>
        <v>0</v>
      </c>
      <c r="AC37" s="43" t="str">
        <f t="shared" si="1"/>
        <v>OK</v>
      </c>
    </row>
    <row r="38" spans="2:29" ht="28.5" customHeight="1" thickBot="1" x14ac:dyDescent="0.2">
      <c r="B38" s="57">
        <v>31</v>
      </c>
      <c r="C38" s="289"/>
      <c r="D38" s="290"/>
      <c r="E38" s="291"/>
      <c r="F38" s="60">
        <f>SUM(C38:E38)</f>
        <v>0</v>
      </c>
      <c r="G38" s="292"/>
      <c r="H38" s="293"/>
      <c r="I38" s="293"/>
      <c r="J38" s="294"/>
      <c r="K38" s="295"/>
      <c r="L38" s="293"/>
      <c r="M38" s="293"/>
      <c r="N38" s="296"/>
      <c r="O38" s="297"/>
      <c r="P38" s="298"/>
      <c r="Q38" s="299"/>
      <c r="R38" s="290"/>
      <c r="S38" s="300"/>
      <c r="T38" s="290"/>
      <c r="U38" s="290"/>
      <c r="V38" s="291"/>
      <c r="W38" s="301"/>
      <c r="X38" s="300"/>
      <c r="Y38" s="290"/>
      <c r="Z38" s="290"/>
      <c r="AA38" s="302"/>
      <c r="AB38" s="69">
        <f t="shared" si="0"/>
        <v>0</v>
      </c>
      <c r="AC38" s="70" t="str">
        <f t="shared" si="1"/>
        <v>OK</v>
      </c>
    </row>
    <row r="39" spans="2:29" ht="28.5" customHeight="1" thickBot="1" x14ac:dyDescent="0.2">
      <c r="B39" s="93" t="s">
        <v>16</v>
      </c>
      <c r="C39" s="71">
        <f>SUM(C8:C38)</f>
        <v>0</v>
      </c>
      <c r="D39" s="72">
        <f t="shared" ref="D39:AA39" si="3">SUM(D8:D38)</f>
        <v>0</v>
      </c>
      <c r="E39" s="73">
        <f t="shared" si="3"/>
        <v>0</v>
      </c>
      <c r="F39" s="74">
        <f t="shared" si="3"/>
        <v>0</v>
      </c>
      <c r="G39" s="75">
        <f t="shared" si="3"/>
        <v>0</v>
      </c>
      <c r="H39" s="76">
        <f t="shared" si="3"/>
        <v>0</v>
      </c>
      <c r="I39" s="76">
        <f t="shared" si="3"/>
        <v>0</v>
      </c>
      <c r="J39" s="77">
        <f t="shared" si="3"/>
        <v>0</v>
      </c>
      <c r="K39" s="78">
        <f t="shared" si="3"/>
        <v>0</v>
      </c>
      <c r="L39" s="76">
        <f t="shared" si="3"/>
        <v>0</v>
      </c>
      <c r="M39" s="76">
        <f t="shared" si="3"/>
        <v>0</v>
      </c>
      <c r="N39" s="79">
        <f t="shared" si="3"/>
        <v>0</v>
      </c>
      <c r="O39" s="80">
        <f>SUM(O8:O38)</f>
        <v>0</v>
      </c>
      <c r="P39" s="72">
        <f t="shared" si="3"/>
        <v>0</v>
      </c>
      <c r="Q39" s="80">
        <f t="shared" si="3"/>
        <v>0</v>
      </c>
      <c r="R39" s="81">
        <f t="shared" si="3"/>
        <v>0</v>
      </c>
      <c r="S39" s="72">
        <f t="shared" si="3"/>
        <v>0</v>
      </c>
      <c r="T39" s="72">
        <f t="shared" si="3"/>
        <v>0</v>
      </c>
      <c r="U39" s="72">
        <f t="shared" si="3"/>
        <v>0</v>
      </c>
      <c r="V39" s="73">
        <f t="shared" si="3"/>
        <v>0</v>
      </c>
      <c r="W39" s="105">
        <f t="shared" si="3"/>
        <v>0</v>
      </c>
      <c r="X39" s="116">
        <f>SUM(X8:X38)</f>
        <v>0</v>
      </c>
      <c r="Y39" s="72">
        <f t="shared" si="3"/>
        <v>0</v>
      </c>
      <c r="Z39" s="72">
        <f t="shared" si="3"/>
        <v>0</v>
      </c>
      <c r="AA39" s="82">
        <f t="shared" si="3"/>
        <v>0</v>
      </c>
      <c r="AB39" s="83">
        <f t="shared" si="0"/>
        <v>0</v>
      </c>
      <c r="AC39" s="310" t="str">
        <f t="shared" si="1"/>
        <v>OK</v>
      </c>
    </row>
    <row r="40" spans="2:29" ht="28.5" customHeight="1" x14ac:dyDescent="0.15"/>
    <row r="41" spans="2:29" ht="28.5" customHeight="1" x14ac:dyDescent="0.15">
      <c r="AA41" s="288" t="str">
        <f>IF(AC41&lt;1,"","NGあり")</f>
        <v/>
      </c>
      <c r="AC41" s="287">
        <f>COUNTIF(AC8:AC38,"NG")</f>
        <v>0</v>
      </c>
    </row>
    <row r="42" spans="2:29" ht="28.5" customHeight="1" thickBot="1" x14ac:dyDescent="0.2">
      <c r="G42" t="s">
        <v>17</v>
      </c>
    </row>
    <row r="43" spans="2:29" ht="28.5" customHeight="1" thickBot="1" x14ac:dyDescent="0.2">
      <c r="G43" s="364"/>
      <c r="H43" s="365"/>
      <c r="I43" s="366"/>
      <c r="J43" s="367"/>
      <c r="K43" s="96" t="s">
        <v>18</v>
      </c>
      <c r="L43" s="97" t="s">
        <v>19</v>
      </c>
      <c r="M43" s="98" t="s">
        <v>20</v>
      </c>
      <c r="N43" s="368"/>
      <c r="O43" s="368"/>
      <c r="P43" s="368"/>
      <c r="Q43" s="368"/>
      <c r="R43" s="368"/>
      <c r="S43" s="368"/>
      <c r="T43" s="368"/>
      <c r="U43" s="369"/>
    </row>
    <row r="44" spans="2:29" ht="28.5" customHeight="1" thickTop="1" x14ac:dyDescent="0.15">
      <c r="G44" s="370" t="s">
        <v>21</v>
      </c>
      <c r="H44" s="373" t="s">
        <v>22</v>
      </c>
      <c r="I44" s="374"/>
      <c r="J44" s="375"/>
      <c r="K44" s="108">
        <v>400</v>
      </c>
      <c r="L44" s="87">
        <f>SUM(G39:J39)</f>
        <v>0</v>
      </c>
      <c r="M44" s="109">
        <f>K44*L44</f>
        <v>0</v>
      </c>
      <c r="N44" s="376" t="s">
        <v>135</v>
      </c>
      <c r="O44" s="376"/>
      <c r="P44" s="376"/>
      <c r="Q44" s="376"/>
      <c r="R44" s="376"/>
      <c r="S44" s="376"/>
      <c r="T44" s="376"/>
      <c r="U44" s="377"/>
    </row>
    <row r="45" spans="2:29" ht="28.5" customHeight="1" x14ac:dyDescent="0.15">
      <c r="G45" s="371"/>
      <c r="H45" s="317" t="s">
        <v>23</v>
      </c>
      <c r="I45" s="318"/>
      <c r="J45" s="319"/>
      <c r="K45" s="107">
        <v>800</v>
      </c>
      <c r="L45" s="88">
        <f>SUM(K39:N39,W39:AA39)</f>
        <v>0</v>
      </c>
      <c r="M45" s="110">
        <f>K45*L45</f>
        <v>0</v>
      </c>
      <c r="N45" s="315" t="s">
        <v>64</v>
      </c>
      <c r="O45" s="315"/>
      <c r="P45" s="315"/>
      <c r="Q45" s="315"/>
      <c r="R45" s="315"/>
      <c r="S45" s="315"/>
      <c r="T45" s="315"/>
      <c r="U45" s="316"/>
    </row>
    <row r="46" spans="2:29" ht="28.5" customHeight="1" x14ac:dyDescent="0.15">
      <c r="G46" s="371"/>
      <c r="H46" s="317" t="s">
        <v>105</v>
      </c>
      <c r="I46" s="318"/>
      <c r="J46" s="319"/>
      <c r="K46" s="107">
        <v>150</v>
      </c>
      <c r="L46" s="88">
        <f>SUM(H39,L39,T39,Y39)</f>
        <v>0</v>
      </c>
      <c r="M46" s="110">
        <f>K46*L46</f>
        <v>0</v>
      </c>
      <c r="N46" s="315" t="s">
        <v>53</v>
      </c>
      <c r="O46" s="315"/>
      <c r="P46" s="315"/>
      <c r="Q46" s="315"/>
      <c r="R46" s="315"/>
      <c r="S46" s="315"/>
      <c r="T46" s="315"/>
      <c r="U46" s="316"/>
    </row>
    <row r="47" spans="2:29" ht="28.5" customHeight="1" x14ac:dyDescent="0.15">
      <c r="G47" s="371"/>
      <c r="H47" s="318" t="s">
        <v>106</v>
      </c>
      <c r="I47" s="324"/>
      <c r="J47" s="325"/>
      <c r="K47" s="107">
        <v>300</v>
      </c>
      <c r="L47" s="88">
        <f>SUM(I39,M39,U39,Z39)</f>
        <v>0</v>
      </c>
      <c r="M47" s="110">
        <f t="shared" ref="M47:M48" si="4">K47*L47</f>
        <v>0</v>
      </c>
      <c r="N47" s="315" t="s">
        <v>54</v>
      </c>
      <c r="O47" s="315"/>
      <c r="P47" s="315"/>
      <c r="Q47" s="315"/>
      <c r="R47" s="315"/>
      <c r="S47" s="315"/>
      <c r="T47" s="315"/>
      <c r="U47" s="316"/>
    </row>
    <row r="48" spans="2:29" s="160" customFormat="1" ht="28.5" customHeight="1" x14ac:dyDescent="0.15">
      <c r="G48" s="371"/>
      <c r="H48" s="357" t="s">
        <v>107</v>
      </c>
      <c r="I48" s="449"/>
      <c r="J48" s="450"/>
      <c r="K48" s="147">
        <v>450</v>
      </c>
      <c r="L48" s="162">
        <f>SUM(J39,N39,V39,AA39)</f>
        <v>0</v>
      </c>
      <c r="M48" s="163">
        <f t="shared" si="4"/>
        <v>0</v>
      </c>
      <c r="N48" s="413" t="s">
        <v>55</v>
      </c>
      <c r="O48" s="413"/>
      <c r="P48" s="413"/>
      <c r="Q48" s="413"/>
      <c r="R48" s="413"/>
      <c r="S48" s="413"/>
      <c r="T48" s="413"/>
      <c r="U48" s="414"/>
      <c r="W48"/>
      <c r="X48"/>
      <c r="AB48" s="164"/>
    </row>
    <row r="49" spans="7:28" s="160" customFormat="1" ht="28.5" customHeight="1" x14ac:dyDescent="0.15">
      <c r="G49" s="371"/>
      <c r="H49" s="356" t="s">
        <v>108</v>
      </c>
      <c r="I49" s="357"/>
      <c r="J49" s="358"/>
      <c r="K49" s="147">
        <v>100</v>
      </c>
      <c r="L49" s="162">
        <f>SUM(P39)</f>
        <v>0</v>
      </c>
      <c r="M49" s="163">
        <f>K49*L49</f>
        <v>0</v>
      </c>
      <c r="N49" s="413" t="s">
        <v>56</v>
      </c>
      <c r="O49" s="413"/>
      <c r="P49" s="413"/>
      <c r="Q49" s="413"/>
      <c r="R49" s="413"/>
      <c r="S49" s="413"/>
      <c r="T49" s="413"/>
      <c r="U49" s="414"/>
      <c r="W49"/>
      <c r="X49"/>
      <c r="AB49" s="164"/>
    </row>
    <row r="50" spans="7:28" s="160" customFormat="1" ht="28.5" customHeight="1" x14ac:dyDescent="0.15">
      <c r="G50" s="371"/>
      <c r="H50" s="356" t="s">
        <v>109</v>
      </c>
      <c r="I50" s="357"/>
      <c r="J50" s="358"/>
      <c r="K50" s="147">
        <v>200</v>
      </c>
      <c r="L50" s="162">
        <f>SUM(Q39)</f>
        <v>0</v>
      </c>
      <c r="M50" s="163">
        <f t="shared" ref="M50:M51" si="5">K50*L50</f>
        <v>0</v>
      </c>
      <c r="N50" s="413" t="s">
        <v>57</v>
      </c>
      <c r="O50" s="413"/>
      <c r="P50" s="413"/>
      <c r="Q50" s="413"/>
      <c r="R50" s="413"/>
      <c r="S50" s="413"/>
      <c r="T50" s="413"/>
      <c r="U50" s="414"/>
      <c r="W50"/>
      <c r="X50"/>
      <c r="AB50" s="164"/>
    </row>
    <row r="51" spans="7:28" s="160" customFormat="1" ht="28.5" customHeight="1" x14ac:dyDescent="0.15">
      <c r="G51" s="371"/>
      <c r="H51" s="356" t="s">
        <v>110</v>
      </c>
      <c r="I51" s="357"/>
      <c r="J51" s="358"/>
      <c r="K51" s="147">
        <v>300</v>
      </c>
      <c r="L51" s="162">
        <f>SUM(R39)</f>
        <v>0</v>
      </c>
      <c r="M51" s="163">
        <f t="shared" si="5"/>
        <v>0</v>
      </c>
      <c r="N51" s="416" t="s">
        <v>58</v>
      </c>
      <c r="O51" s="417"/>
      <c r="P51" s="417"/>
      <c r="Q51" s="417"/>
      <c r="R51" s="417"/>
      <c r="S51" s="417"/>
      <c r="T51" s="417"/>
      <c r="U51" s="418"/>
      <c r="W51"/>
      <c r="X51"/>
      <c r="AB51" s="164"/>
    </row>
    <row r="52" spans="7:28" s="160" customFormat="1" ht="28.5" customHeight="1" x14ac:dyDescent="0.15">
      <c r="G52" s="371"/>
      <c r="H52" s="357" t="s">
        <v>132</v>
      </c>
      <c r="I52" s="449"/>
      <c r="J52" s="450"/>
      <c r="K52" s="146">
        <v>400</v>
      </c>
      <c r="L52" s="166">
        <f>SUM(O39:R39)</f>
        <v>0</v>
      </c>
      <c r="M52" s="167">
        <f>K52*L52</f>
        <v>0</v>
      </c>
      <c r="N52" s="421" t="s">
        <v>133</v>
      </c>
      <c r="O52" s="413"/>
      <c r="P52" s="413"/>
      <c r="Q52" s="413"/>
      <c r="R52" s="413"/>
      <c r="S52" s="413"/>
      <c r="T52" s="413"/>
      <c r="U52" s="414"/>
      <c r="W52"/>
      <c r="X52"/>
      <c r="AB52" s="164"/>
    </row>
    <row r="53" spans="7:28" s="160" customFormat="1" ht="28.5" customHeight="1" x14ac:dyDescent="0.15">
      <c r="G53" s="372"/>
      <c r="H53" s="451" t="s">
        <v>111</v>
      </c>
      <c r="I53" s="452"/>
      <c r="J53" s="453"/>
      <c r="K53" s="146">
        <v>800</v>
      </c>
      <c r="L53" s="166">
        <f>SUM(S39:V39)</f>
        <v>0</v>
      </c>
      <c r="M53" s="167">
        <f>K53*L53</f>
        <v>0</v>
      </c>
      <c r="N53" s="416" t="s">
        <v>99</v>
      </c>
      <c r="O53" s="417"/>
      <c r="P53" s="417"/>
      <c r="Q53" s="417"/>
      <c r="R53" s="417"/>
      <c r="S53" s="417"/>
      <c r="T53" s="417"/>
      <c r="U53" s="418"/>
      <c r="W53"/>
      <c r="X53"/>
      <c r="AB53" s="164"/>
    </row>
    <row r="54" spans="7:28" s="160" customFormat="1" ht="28.5" customHeight="1" x14ac:dyDescent="0.15">
      <c r="G54" s="454" t="s">
        <v>97</v>
      </c>
      <c r="H54" s="356" t="s">
        <v>112</v>
      </c>
      <c r="I54" s="357"/>
      <c r="J54" s="358"/>
      <c r="K54" s="146">
        <v>400</v>
      </c>
      <c r="L54" s="166">
        <f>SUM(O39)</f>
        <v>0</v>
      </c>
      <c r="M54" s="167">
        <f t="shared" ref="M54:M56" si="6">K54*L54</f>
        <v>0</v>
      </c>
      <c r="N54" s="416" t="s">
        <v>60</v>
      </c>
      <c r="O54" s="417"/>
      <c r="P54" s="417"/>
      <c r="Q54" s="417"/>
      <c r="R54" s="417"/>
      <c r="S54" s="417"/>
      <c r="T54" s="417"/>
      <c r="U54" s="418"/>
      <c r="W54"/>
      <c r="X54"/>
      <c r="AB54" s="164"/>
    </row>
    <row r="55" spans="7:28" s="160" customFormat="1" ht="28.5" customHeight="1" x14ac:dyDescent="0.15">
      <c r="G55" s="454"/>
      <c r="H55" s="356" t="s">
        <v>113</v>
      </c>
      <c r="I55" s="357"/>
      <c r="J55" s="358"/>
      <c r="K55" s="146">
        <v>300</v>
      </c>
      <c r="L55" s="166">
        <f>SUM(P39)</f>
        <v>0</v>
      </c>
      <c r="M55" s="167">
        <f t="shared" si="6"/>
        <v>0</v>
      </c>
      <c r="N55" s="435" t="s">
        <v>56</v>
      </c>
      <c r="O55" s="417"/>
      <c r="P55" s="417"/>
      <c r="Q55" s="417"/>
      <c r="R55" s="417"/>
      <c r="S55" s="417"/>
      <c r="T55" s="417"/>
      <c r="U55" s="418"/>
      <c r="W55"/>
      <c r="X55"/>
      <c r="AB55" s="164"/>
    </row>
    <row r="56" spans="7:28" ht="28.5" customHeight="1" x14ac:dyDescent="0.15">
      <c r="G56" s="454"/>
      <c r="H56" s="317" t="s">
        <v>114</v>
      </c>
      <c r="I56" s="318"/>
      <c r="J56" s="319"/>
      <c r="K56" s="111">
        <v>200</v>
      </c>
      <c r="L56" s="89">
        <f>SUM(Q39)</f>
        <v>0</v>
      </c>
      <c r="M56" s="112">
        <f t="shared" si="6"/>
        <v>0</v>
      </c>
      <c r="N56" s="384" t="s">
        <v>57</v>
      </c>
      <c r="O56" s="321"/>
      <c r="P56" s="321"/>
      <c r="Q56" s="321"/>
      <c r="R56" s="321"/>
      <c r="S56" s="321"/>
      <c r="T56" s="321"/>
      <c r="U56" s="322"/>
    </row>
    <row r="57" spans="7:28" ht="28.5" customHeight="1" x14ac:dyDescent="0.15">
      <c r="G57" s="454"/>
      <c r="H57" s="317" t="s">
        <v>115</v>
      </c>
      <c r="I57" s="318"/>
      <c r="J57" s="319"/>
      <c r="K57" s="107">
        <v>100</v>
      </c>
      <c r="L57" s="89">
        <f>SUM(R39)</f>
        <v>0</v>
      </c>
      <c r="M57" s="112">
        <f>K57*L57</f>
        <v>0</v>
      </c>
      <c r="N57" s="385" t="s">
        <v>58</v>
      </c>
      <c r="O57" s="386"/>
      <c r="P57" s="386"/>
      <c r="Q57" s="386"/>
      <c r="R57" s="386"/>
      <c r="S57" s="386"/>
      <c r="T57" s="386"/>
      <c r="U57" s="387"/>
      <c r="AA57" s="4"/>
      <c r="AB57"/>
    </row>
    <row r="58" spans="7:28" ht="28.5" customHeight="1" thickBot="1" x14ac:dyDescent="0.2">
      <c r="G58" s="455"/>
      <c r="H58" s="317" t="s">
        <v>116</v>
      </c>
      <c r="I58" s="318"/>
      <c r="J58" s="319"/>
      <c r="K58" s="113">
        <v>200</v>
      </c>
      <c r="L58" s="114">
        <f>SUM(S39:V39,X39:AA39)</f>
        <v>0</v>
      </c>
      <c r="M58" s="115">
        <f>K58*L58</f>
        <v>0</v>
      </c>
      <c r="N58" s="388" t="s">
        <v>65</v>
      </c>
      <c r="O58" s="388"/>
      <c r="P58" s="388"/>
      <c r="Q58" s="388"/>
      <c r="R58" s="388"/>
      <c r="S58" s="388"/>
      <c r="T58" s="388"/>
      <c r="U58" s="389"/>
      <c r="V58" s="106"/>
    </row>
    <row r="59" spans="7:28" ht="28.5" customHeight="1" thickBot="1" x14ac:dyDescent="0.2">
      <c r="G59" s="311" t="s">
        <v>32</v>
      </c>
      <c r="H59" s="312"/>
      <c r="I59" s="312"/>
      <c r="J59" s="313"/>
      <c r="K59" s="90"/>
      <c r="L59" s="91"/>
      <c r="M59" s="92">
        <f>SUM(M44:M58)</f>
        <v>0</v>
      </c>
      <c r="N59" s="382"/>
      <c r="O59" s="382"/>
      <c r="P59" s="382"/>
      <c r="Q59" s="382"/>
      <c r="R59" s="382"/>
      <c r="S59" s="382"/>
      <c r="T59" s="382"/>
      <c r="U59" s="383"/>
    </row>
  </sheetData>
  <sheetProtection sheet="1" objects="1" scenarios="1"/>
  <mergeCells count="49">
    <mergeCell ref="N57:U57"/>
    <mergeCell ref="H58:J58"/>
    <mergeCell ref="N58:U58"/>
    <mergeCell ref="G59:J59"/>
    <mergeCell ref="N59:U59"/>
    <mergeCell ref="H53:J53"/>
    <mergeCell ref="N53:U53"/>
    <mergeCell ref="G54:G58"/>
    <mergeCell ref="H54:J54"/>
    <mergeCell ref="N54:U54"/>
    <mergeCell ref="H55:J55"/>
    <mergeCell ref="N55:U55"/>
    <mergeCell ref="H56:J56"/>
    <mergeCell ref="G44:G53"/>
    <mergeCell ref="H44:J44"/>
    <mergeCell ref="N44:U44"/>
    <mergeCell ref="H45:J45"/>
    <mergeCell ref="N56:U56"/>
    <mergeCell ref="H57:J57"/>
    <mergeCell ref="H49:J49"/>
    <mergeCell ref="N49:U49"/>
    <mergeCell ref="N46:U46"/>
    <mergeCell ref="H47:J47"/>
    <mergeCell ref="N47:U47"/>
    <mergeCell ref="H48:J48"/>
    <mergeCell ref="N48:U48"/>
    <mergeCell ref="B1:AB1"/>
    <mergeCell ref="X2:AB2"/>
    <mergeCell ref="B4:B7"/>
    <mergeCell ref="C4:F6"/>
    <mergeCell ref="K6:N6"/>
    <mergeCell ref="O6:V6"/>
    <mergeCell ref="W6:AA6"/>
    <mergeCell ref="H52:J52"/>
    <mergeCell ref="N52:U52"/>
    <mergeCell ref="AC4:AC7"/>
    <mergeCell ref="G5:N5"/>
    <mergeCell ref="O5:AA5"/>
    <mergeCell ref="AB5:AB7"/>
    <mergeCell ref="G6:J6"/>
    <mergeCell ref="G4:AB4"/>
    <mergeCell ref="N45:U45"/>
    <mergeCell ref="G43:J43"/>
    <mergeCell ref="N43:U43"/>
    <mergeCell ref="H50:J50"/>
    <mergeCell ref="N50:U50"/>
    <mergeCell ref="H51:J51"/>
    <mergeCell ref="N51:U51"/>
    <mergeCell ref="H46:J46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AC8:AC39"/>
  </dataValidations>
  <pageMargins left="0.25" right="0.25" top="0.75" bottom="0.75" header="0.3" footer="0.3"/>
  <pageSetup paperSize="9" scale="4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9"/>
  <sheetViews>
    <sheetView showZeros="0" view="pageBreakPreview" zoomScale="70" zoomScaleNormal="100" zoomScaleSheetLayoutView="70" workbookViewId="0">
      <pane ySplit="7" topLeftCell="A8" activePane="bottomLeft" state="frozen"/>
      <selection activeCell="W44" sqref="W44:X58"/>
      <selection pane="bottomLeft" activeCell="Z34" sqref="Z34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8" width="8.125" bestFit="1" customWidth="1"/>
    <col min="9" max="9" width="8.125" customWidth="1"/>
    <col min="10" max="10" width="9.125" bestFit="1" customWidth="1"/>
    <col min="11" max="12" width="8.125" bestFit="1" customWidth="1"/>
    <col min="13" max="13" width="8.125" customWidth="1"/>
    <col min="14" max="14" width="9.125" bestFit="1" customWidth="1"/>
    <col min="15" max="27" width="9.125" customWidth="1"/>
    <col min="28" max="28" width="4.625" style="4" bestFit="1" customWidth="1"/>
  </cols>
  <sheetData>
    <row r="1" spans="2:29" ht="34.5" customHeight="1" thickBot="1" x14ac:dyDescent="0.2">
      <c r="B1" s="400" t="s">
        <v>33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2:29" ht="26.25" customHeight="1" thickBot="1" x14ac:dyDescent="0.2">
      <c r="B2" s="231" t="s">
        <v>104</v>
      </c>
      <c r="C2" s="232">
        <v>5</v>
      </c>
      <c r="D2" s="232" t="s">
        <v>0</v>
      </c>
      <c r="E2" s="232">
        <v>10</v>
      </c>
      <c r="F2" s="233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2</v>
      </c>
      <c r="X2" s="401">
        <f>【通常・臨時休園用４月】実施状況!X2</f>
        <v>0</v>
      </c>
      <c r="Y2" s="401"/>
      <c r="Z2" s="401"/>
      <c r="AA2" s="401"/>
      <c r="AB2" s="402"/>
    </row>
    <row r="3" spans="2:29" ht="7.5" customHeight="1" thickBot="1" x14ac:dyDescent="0.2"/>
    <row r="4" spans="2:29" ht="28.5" customHeight="1" thickBot="1" x14ac:dyDescent="0.2">
      <c r="B4" s="330" t="s">
        <v>3</v>
      </c>
      <c r="C4" s="333" t="s">
        <v>4</v>
      </c>
      <c r="D4" s="334"/>
      <c r="E4" s="334"/>
      <c r="F4" s="335"/>
      <c r="G4" s="403" t="s">
        <v>5</v>
      </c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1"/>
      <c r="AC4" s="342" t="s">
        <v>6</v>
      </c>
    </row>
    <row r="5" spans="2:29" ht="28.5" customHeight="1" x14ac:dyDescent="0.15">
      <c r="B5" s="331"/>
      <c r="C5" s="336"/>
      <c r="D5" s="337"/>
      <c r="E5" s="337"/>
      <c r="F5" s="338"/>
      <c r="G5" s="345" t="s">
        <v>7</v>
      </c>
      <c r="H5" s="346"/>
      <c r="I5" s="346"/>
      <c r="J5" s="346"/>
      <c r="K5" s="346"/>
      <c r="L5" s="346"/>
      <c r="M5" s="347"/>
      <c r="N5" s="348"/>
      <c r="O5" s="349" t="s">
        <v>8</v>
      </c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1"/>
      <c r="AB5" s="352" t="s">
        <v>51</v>
      </c>
      <c r="AC5" s="343"/>
    </row>
    <row r="6" spans="2:29" ht="28.5" customHeight="1" x14ac:dyDescent="0.15">
      <c r="B6" s="331"/>
      <c r="C6" s="336"/>
      <c r="D6" s="337"/>
      <c r="E6" s="337"/>
      <c r="F6" s="338"/>
      <c r="G6" s="355" t="s">
        <v>9</v>
      </c>
      <c r="H6" s="356"/>
      <c r="I6" s="356"/>
      <c r="J6" s="356"/>
      <c r="K6" s="356" t="s">
        <v>10</v>
      </c>
      <c r="L6" s="356"/>
      <c r="M6" s="357"/>
      <c r="N6" s="358"/>
      <c r="O6" s="359" t="s">
        <v>9</v>
      </c>
      <c r="P6" s="360"/>
      <c r="Q6" s="360"/>
      <c r="R6" s="360"/>
      <c r="S6" s="360"/>
      <c r="T6" s="360"/>
      <c r="U6" s="360"/>
      <c r="V6" s="361"/>
      <c r="W6" s="362" t="s">
        <v>11</v>
      </c>
      <c r="X6" s="360"/>
      <c r="Y6" s="360"/>
      <c r="Z6" s="360"/>
      <c r="AA6" s="363"/>
      <c r="AB6" s="353"/>
      <c r="AC6" s="343"/>
    </row>
    <row r="7" spans="2:29" ht="28.5" customHeight="1" thickBot="1" x14ac:dyDescent="0.2">
      <c r="B7" s="332"/>
      <c r="C7" s="6" t="s">
        <v>12</v>
      </c>
      <c r="D7" s="7" t="s">
        <v>13</v>
      </c>
      <c r="E7" s="8" t="s">
        <v>14</v>
      </c>
      <c r="F7" s="9" t="s">
        <v>15</v>
      </c>
      <c r="G7" s="10" t="s">
        <v>92</v>
      </c>
      <c r="H7" s="11" t="s">
        <v>34</v>
      </c>
      <c r="I7" s="11" t="s">
        <v>35</v>
      </c>
      <c r="J7" s="12" t="s">
        <v>36</v>
      </c>
      <c r="K7" s="13" t="s">
        <v>93</v>
      </c>
      <c r="L7" s="11" t="s">
        <v>37</v>
      </c>
      <c r="M7" s="11" t="s">
        <v>38</v>
      </c>
      <c r="N7" s="14" t="s">
        <v>39</v>
      </c>
      <c r="O7" s="15" t="s">
        <v>94</v>
      </c>
      <c r="P7" s="16" t="s">
        <v>40</v>
      </c>
      <c r="Q7" s="16" t="s">
        <v>41</v>
      </c>
      <c r="R7" s="16" t="s">
        <v>42</v>
      </c>
      <c r="S7" s="17" t="s">
        <v>43</v>
      </c>
      <c r="T7" s="16" t="s">
        <v>44</v>
      </c>
      <c r="U7" s="16" t="s">
        <v>45</v>
      </c>
      <c r="V7" s="18" t="s">
        <v>46</v>
      </c>
      <c r="W7" s="100" t="s">
        <v>95</v>
      </c>
      <c r="X7" s="17" t="s">
        <v>47</v>
      </c>
      <c r="Y7" s="16" t="s">
        <v>48</v>
      </c>
      <c r="Z7" s="16" t="s">
        <v>49</v>
      </c>
      <c r="AA7" s="19" t="s">
        <v>50</v>
      </c>
      <c r="AB7" s="354"/>
      <c r="AC7" s="344"/>
    </row>
    <row r="8" spans="2:29" ht="28.5" customHeight="1" thickTop="1" x14ac:dyDescent="0.15">
      <c r="B8" s="20">
        <v>1</v>
      </c>
      <c r="C8" s="245"/>
      <c r="D8" s="246"/>
      <c r="E8" s="247"/>
      <c r="F8" s="23">
        <f>SUM(C8:E8)</f>
        <v>0</v>
      </c>
      <c r="G8" s="254"/>
      <c r="H8" s="255"/>
      <c r="I8" s="255"/>
      <c r="J8" s="256"/>
      <c r="K8" s="257"/>
      <c r="L8" s="255"/>
      <c r="M8" s="255"/>
      <c r="N8" s="258"/>
      <c r="O8" s="259"/>
      <c r="P8" s="246"/>
      <c r="Q8" s="246"/>
      <c r="R8" s="246"/>
      <c r="S8" s="260"/>
      <c r="T8" s="246"/>
      <c r="U8" s="246"/>
      <c r="V8" s="247"/>
      <c r="W8" s="261"/>
      <c r="X8" s="260"/>
      <c r="Y8" s="246"/>
      <c r="Z8" s="246"/>
      <c r="AA8" s="262"/>
      <c r="AB8" s="30">
        <f t="shared" ref="AB8:AB39" si="0">SUM(G8:AA8)</f>
        <v>0</v>
      </c>
      <c r="AC8" s="31" t="str">
        <f t="shared" ref="AC8:AC39" si="1">IF(F8=AB8,"OK","NG")</f>
        <v>OK</v>
      </c>
    </row>
    <row r="9" spans="2:29" ht="28.5" customHeight="1" x14ac:dyDescent="0.15">
      <c r="B9" s="32">
        <v>2</v>
      </c>
      <c r="C9" s="248"/>
      <c r="D9" s="249"/>
      <c r="E9" s="250"/>
      <c r="F9" s="35">
        <f>SUM(C9:E9)</f>
        <v>0</v>
      </c>
      <c r="G9" s="263"/>
      <c r="H9" s="264"/>
      <c r="I9" s="264"/>
      <c r="J9" s="265"/>
      <c r="K9" s="266"/>
      <c r="L9" s="264"/>
      <c r="M9" s="264"/>
      <c r="N9" s="267"/>
      <c r="O9" s="268"/>
      <c r="P9" s="249"/>
      <c r="Q9" s="249"/>
      <c r="R9" s="249"/>
      <c r="S9" s="269"/>
      <c r="T9" s="249"/>
      <c r="U9" s="249"/>
      <c r="V9" s="250"/>
      <c r="W9" s="270"/>
      <c r="X9" s="269"/>
      <c r="Y9" s="249"/>
      <c r="Z9" s="249"/>
      <c r="AA9" s="271"/>
      <c r="AB9" s="42">
        <f t="shared" si="0"/>
        <v>0</v>
      </c>
      <c r="AC9" s="43" t="str">
        <f t="shared" si="1"/>
        <v>OK</v>
      </c>
    </row>
    <row r="10" spans="2:29" ht="28.5" customHeight="1" x14ac:dyDescent="0.15">
      <c r="B10" s="44">
        <v>3</v>
      </c>
      <c r="C10" s="251"/>
      <c r="D10" s="252"/>
      <c r="E10" s="253"/>
      <c r="F10" s="35">
        <f t="shared" ref="F10:F37" si="2">SUM(C10:E10)</f>
        <v>0</v>
      </c>
      <c r="G10" s="272"/>
      <c r="H10" s="273"/>
      <c r="I10" s="273"/>
      <c r="J10" s="274"/>
      <c r="K10" s="275"/>
      <c r="L10" s="273"/>
      <c r="M10" s="273"/>
      <c r="N10" s="276"/>
      <c r="O10" s="277"/>
      <c r="P10" s="278"/>
      <c r="Q10" s="279"/>
      <c r="R10" s="252"/>
      <c r="S10" s="280"/>
      <c r="T10" s="252"/>
      <c r="U10" s="252"/>
      <c r="V10" s="253"/>
      <c r="W10" s="281"/>
      <c r="X10" s="280"/>
      <c r="Y10" s="252"/>
      <c r="Z10" s="252"/>
      <c r="AA10" s="282"/>
      <c r="AB10" s="42">
        <f t="shared" si="0"/>
        <v>0</v>
      </c>
      <c r="AC10" s="43" t="str">
        <f t="shared" si="1"/>
        <v>OK</v>
      </c>
    </row>
    <row r="11" spans="2:29" ht="28.5" customHeight="1" x14ac:dyDescent="0.15">
      <c r="B11" s="32">
        <v>4</v>
      </c>
      <c r="C11" s="248"/>
      <c r="D11" s="249"/>
      <c r="E11" s="250"/>
      <c r="F11" s="35">
        <f t="shared" si="2"/>
        <v>0</v>
      </c>
      <c r="G11" s="263"/>
      <c r="H11" s="264"/>
      <c r="I11" s="264"/>
      <c r="J11" s="265"/>
      <c r="K11" s="266"/>
      <c r="L11" s="264"/>
      <c r="M11" s="264"/>
      <c r="N11" s="267"/>
      <c r="O11" s="268"/>
      <c r="P11" s="249"/>
      <c r="Q11" s="283"/>
      <c r="R11" s="249"/>
      <c r="S11" s="269"/>
      <c r="T11" s="249"/>
      <c r="U11" s="249"/>
      <c r="V11" s="250"/>
      <c r="W11" s="270"/>
      <c r="X11" s="269"/>
      <c r="Y11" s="249"/>
      <c r="Z11" s="249"/>
      <c r="AA11" s="271"/>
      <c r="AB11" s="42">
        <f t="shared" si="0"/>
        <v>0</v>
      </c>
      <c r="AC11" s="43" t="str">
        <f t="shared" si="1"/>
        <v>OK</v>
      </c>
    </row>
    <row r="12" spans="2:29" ht="28.5" customHeight="1" x14ac:dyDescent="0.15">
      <c r="B12" s="32">
        <v>5</v>
      </c>
      <c r="C12" s="248"/>
      <c r="D12" s="249"/>
      <c r="E12" s="250"/>
      <c r="F12" s="35">
        <f t="shared" si="2"/>
        <v>0</v>
      </c>
      <c r="G12" s="263"/>
      <c r="H12" s="264"/>
      <c r="I12" s="264"/>
      <c r="J12" s="265"/>
      <c r="K12" s="266"/>
      <c r="L12" s="264"/>
      <c r="M12" s="264"/>
      <c r="N12" s="267"/>
      <c r="O12" s="268"/>
      <c r="P12" s="249"/>
      <c r="Q12" s="283"/>
      <c r="R12" s="249"/>
      <c r="S12" s="269"/>
      <c r="T12" s="249"/>
      <c r="U12" s="249"/>
      <c r="V12" s="250"/>
      <c r="W12" s="270"/>
      <c r="X12" s="269"/>
      <c r="Y12" s="249"/>
      <c r="Z12" s="249"/>
      <c r="AA12" s="271"/>
      <c r="AB12" s="42">
        <f t="shared" si="0"/>
        <v>0</v>
      </c>
      <c r="AC12" s="43" t="str">
        <f t="shared" si="1"/>
        <v>OK</v>
      </c>
    </row>
    <row r="13" spans="2:29" ht="28.5" customHeight="1" x14ac:dyDescent="0.15">
      <c r="B13" s="32">
        <v>6</v>
      </c>
      <c r="C13" s="248"/>
      <c r="D13" s="249"/>
      <c r="E13" s="250"/>
      <c r="F13" s="35">
        <f t="shared" si="2"/>
        <v>0</v>
      </c>
      <c r="G13" s="263"/>
      <c r="H13" s="264"/>
      <c r="I13" s="264"/>
      <c r="J13" s="265"/>
      <c r="K13" s="266"/>
      <c r="L13" s="264"/>
      <c r="M13" s="264"/>
      <c r="N13" s="267"/>
      <c r="O13" s="268"/>
      <c r="P13" s="249"/>
      <c r="Q13" s="283"/>
      <c r="R13" s="249"/>
      <c r="S13" s="269"/>
      <c r="T13" s="249"/>
      <c r="U13" s="249"/>
      <c r="V13" s="250"/>
      <c r="W13" s="270"/>
      <c r="X13" s="269"/>
      <c r="Y13" s="249"/>
      <c r="Z13" s="249"/>
      <c r="AA13" s="271"/>
      <c r="AB13" s="42">
        <f t="shared" si="0"/>
        <v>0</v>
      </c>
      <c r="AC13" s="43" t="str">
        <f t="shared" si="1"/>
        <v>OK</v>
      </c>
    </row>
    <row r="14" spans="2:29" ht="28.5" customHeight="1" x14ac:dyDescent="0.15">
      <c r="B14" s="32">
        <v>7</v>
      </c>
      <c r="C14" s="248"/>
      <c r="D14" s="249"/>
      <c r="E14" s="250"/>
      <c r="F14" s="35">
        <f t="shared" si="2"/>
        <v>0</v>
      </c>
      <c r="G14" s="263"/>
      <c r="H14" s="264"/>
      <c r="I14" s="264"/>
      <c r="J14" s="265"/>
      <c r="K14" s="266"/>
      <c r="L14" s="264"/>
      <c r="M14" s="264"/>
      <c r="N14" s="267"/>
      <c r="O14" s="268"/>
      <c r="P14" s="249"/>
      <c r="Q14" s="283"/>
      <c r="R14" s="249"/>
      <c r="S14" s="269"/>
      <c r="T14" s="249"/>
      <c r="U14" s="249"/>
      <c r="V14" s="250"/>
      <c r="W14" s="270"/>
      <c r="X14" s="269"/>
      <c r="Y14" s="249"/>
      <c r="Z14" s="249"/>
      <c r="AA14" s="271"/>
      <c r="AB14" s="42">
        <f t="shared" si="0"/>
        <v>0</v>
      </c>
      <c r="AC14" s="43" t="str">
        <f t="shared" si="1"/>
        <v>OK</v>
      </c>
    </row>
    <row r="15" spans="2:29" ht="28.5" customHeight="1" x14ac:dyDescent="0.15">
      <c r="B15" s="32">
        <v>8</v>
      </c>
      <c r="C15" s="248"/>
      <c r="D15" s="249"/>
      <c r="E15" s="250"/>
      <c r="F15" s="35">
        <f t="shared" si="2"/>
        <v>0</v>
      </c>
      <c r="G15" s="263"/>
      <c r="H15" s="264"/>
      <c r="I15" s="264"/>
      <c r="J15" s="265"/>
      <c r="K15" s="266"/>
      <c r="L15" s="264"/>
      <c r="M15" s="264"/>
      <c r="N15" s="267"/>
      <c r="O15" s="268"/>
      <c r="P15" s="249"/>
      <c r="Q15" s="283"/>
      <c r="R15" s="249"/>
      <c r="S15" s="269"/>
      <c r="T15" s="249"/>
      <c r="U15" s="249"/>
      <c r="V15" s="250"/>
      <c r="W15" s="270"/>
      <c r="X15" s="269"/>
      <c r="Y15" s="249"/>
      <c r="Z15" s="249"/>
      <c r="AA15" s="271"/>
      <c r="AB15" s="42">
        <f t="shared" si="0"/>
        <v>0</v>
      </c>
      <c r="AC15" s="43" t="str">
        <f t="shared" si="1"/>
        <v>OK</v>
      </c>
    </row>
    <row r="16" spans="2:29" ht="28.5" customHeight="1" x14ac:dyDescent="0.15">
      <c r="B16" s="32">
        <v>9</v>
      </c>
      <c r="C16" s="248"/>
      <c r="D16" s="249"/>
      <c r="E16" s="250"/>
      <c r="F16" s="35">
        <f t="shared" si="2"/>
        <v>0</v>
      </c>
      <c r="G16" s="263"/>
      <c r="H16" s="264"/>
      <c r="I16" s="264"/>
      <c r="J16" s="265"/>
      <c r="K16" s="266"/>
      <c r="L16" s="264"/>
      <c r="M16" s="264"/>
      <c r="N16" s="267"/>
      <c r="O16" s="268"/>
      <c r="P16" s="249"/>
      <c r="Q16" s="283"/>
      <c r="R16" s="249"/>
      <c r="S16" s="269"/>
      <c r="T16" s="249"/>
      <c r="U16" s="249"/>
      <c r="V16" s="250"/>
      <c r="W16" s="270"/>
      <c r="X16" s="269"/>
      <c r="Y16" s="249"/>
      <c r="Z16" s="249"/>
      <c r="AA16" s="271"/>
      <c r="AB16" s="42">
        <f t="shared" si="0"/>
        <v>0</v>
      </c>
      <c r="AC16" s="43" t="str">
        <f t="shared" si="1"/>
        <v>OK</v>
      </c>
    </row>
    <row r="17" spans="2:29" ht="28.5" customHeight="1" x14ac:dyDescent="0.15">
      <c r="B17" s="32">
        <v>10</v>
      </c>
      <c r="C17" s="248"/>
      <c r="D17" s="249"/>
      <c r="E17" s="250"/>
      <c r="F17" s="35">
        <f t="shared" si="2"/>
        <v>0</v>
      </c>
      <c r="G17" s="263"/>
      <c r="H17" s="264"/>
      <c r="I17" s="264"/>
      <c r="J17" s="265"/>
      <c r="K17" s="266"/>
      <c r="L17" s="264"/>
      <c r="M17" s="264"/>
      <c r="N17" s="267"/>
      <c r="O17" s="268"/>
      <c r="P17" s="249"/>
      <c r="Q17" s="283"/>
      <c r="R17" s="249"/>
      <c r="S17" s="269"/>
      <c r="T17" s="249"/>
      <c r="U17" s="249"/>
      <c r="V17" s="250"/>
      <c r="W17" s="270"/>
      <c r="X17" s="269"/>
      <c r="Y17" s="249"/>
      <c r="Z17" s="249"/>
      <c r="AA17" s="271"/>
      <c r="AB17" s="42">
        <f t="shared" si="0"/>
        <v>0</v>
      </c>
      <c r="AC17" s="43" t="str">
        <f t="shared" si="1"/>
        <v>OK</v>
      </c>
    </row>
    <row r="18" spans="2:29" ht="28.5" customHeight="1" x14ac:dyDescent="0.15">
      <c r="B18" s="32">
        <v>11</v>
      </c>
      <c r="C18" s="248"/>
      <c r="D18" s="249"/>
      <c r="E18" s="250"/>
      <c r="F18" s="35">
        <f t="shared" si="2"/>
        <v>0</v>
      </c>
      <c r="G18" s="263"/>
      <c r="H18" s="264"/>
      <c r="I18" s="264"/>
      <c r="J18" s="265"/>
      <c r="K18" s="266"/>
      <c r="L18" s="264"/>
      <c r="M18" s="264"/>
      <c r="N18" s="267"/>
      <c r="O18" s="268"/>
      <c r="P18" s="249"/>
      <c r="Q18" s="283"/>
      <c r="R18" s="249"/>
      <c r="S18" s="269"/>
      <c r="T18" s="249"/>
      <c r="U18" s="249"/>
      <c r="V18" s="250"/>
      <c r="W18" s="270"/>
      <c r="X18" s="269"/>
      <c r="Y18" s="249"/>
      <c r="Z18" s="249"/>
      <c r="AA18" s="271"/>
      <c r="AB18" s="42">
        <f t="shared" si="0"/>
        <v>0</v>
      </c>
      <c r="AC18" s="43" t="str">
        <f t="shared" si="1"/>
        <v>OK</v>
      </c>
    </row>
    <row r="19" spans="2:29" ht="28.5" customHeight="1" x14ac:dyDescent="0.15">
      <c r="B19" s="32">
        <v>12</v>
      </c>
      <c r="C19" s="248"/>
      <c r="D19" s="249"/>
      <c r="E19" s="250"/>
      <c r="F19" s="35">
        <f t="shared" si="2"/>
        <v>0</v>
      </c>
      <c r="G19" s="263"/>
      <c r="H19" s="264"/>
      <c r="I19" s="264"/>
      <c r="J19" s="265"/>
      <c r="K19" s="266"/>
      <c r="L19" s="264"/>
      <c r="M19" s="264"/>
      <c r="N19" s="267"/>
      <c r="O19" s="268"/>
      <c r="P19" s="249"/>
      <c r="Q19" s="283"/>
      <c r="R19" s="249"/>
      <c r="S19" s="269"/>
      <c r="T19" s="249"/>
      <c r="U19" s="249"/>
      <c r="V19" s="250"/>
      <c r="W19" s="270"/>
      <c r="X19" s="269"/>
      <c r="Y19" s="249"/>
      <c r="Z19" s="249"/>
      <c r="AA19" s="271"/>
      <c r="AB19" s="42">
        <f t="shared" si="0"/>
        <v>0</v>
      </c>
      <c r="AC19" s="43" t="str">
        <f t="shared" si="1"/>
        <v>OK</v>
      </c>
    </row>
    <row r="20" spans="2:29" ht="28.5" customHeight="1" x14ac:dyDescent="0.15">
      <c r="B20" s="32">
        <v>13</v>
      </c>
      <c r="C20" s="248"/>
      <c r="D20" s="249"/>
      <c r="E20" s="250"/>
      <c r="F20" s="35">
        <f t="shared" si="2"/>
        <v>0</v>
      </c>
      <c r="G20" s="263"/>
      <c r="H20" s="264"/>
      <c r="I20" s="264"/>
      <c r="J20" s="265"/>
      <c r="K20" s="266"/>
      <c r="L20" s="264"/>
      <c r="M20" s="264"/>
      <c r="N20" s="267"/>
      <c r="O20" s="268"/>
      <c r="P20" s="249"/>
      <c r="Q20" s="283"/>
      <c r="R20" s="249"/>
      <c r="S20" s="269"/>
      <c r="T20" s="249"/>
      <c r="U20" s="249"/>
      <c r="V20" s="250"/>
      <c r="W20" s="270"/>
      <c r="X20" s="269"/>
      <c r="Y20" s="249"/>
      <c r="Z20" s="249"/>
      <c r="AA20" s="271"/>
      <c r="AB20" s="42">
        <f t="shared" si="0"/>
        <v>0</v>
      </c>
      <c r="AC20" s="43" t="str">
        <f t="shared" si="1"/>
        <v>OK</v>
      </c>
    </row>
    <row r="21" spans="2:29" ht="28.5" customHeight="1" x14ac:dyDescent="0.15">
      <c r="B21" s="32">
        <v>14</v>
      </c>
      <c r="C21" s="248"/>
      <c r="D21" s="249"/>
      <c r="E21" s="250"/>
      <c r="F21" s="35">
        <f t="shared" si="2"/>
        <v>0</v>
      </c>
      <c r="G21" s="263"/>
      <c r="H21" s="264"/>
      <c r="I21" s="264"/>
      <c r="J21" s="265"/>
      <c r="K21" s="266"/>
      <c r="L21" s="264"/>
      <c r="M21" s="264"/>
      <c r="N21" s="267"/>
      <c r="O21" s="268"/>
      <c r="P21" s="249"/>
      <c r="Q21" s="283"/>
      <c r="R21" s="249"/>
      <c r="S21" s="269"/>
      <c r="T21" s="249"/>
      <c r="U21" s="249"/>
      <c r="V21" s="250"/>
      <c r="W21" s="270"/>
      <c r="X21" s="269"/>
      <c r="Y21" s="249"/>
      <c r="Z21" s="249"/>
      <c r="AA21" s="271"/>
      <c r="AB21" s="42">
        <f t="shared" si="0"/>
        <v>0</v>
      </c>
      <c r="AC21" s="43" t="str">
        <f t="shared" si="1"/>
        <v>OK</v>
      </c>
    </row>
    <row r="22" spans="2:29" ht="28.5" customHeight="1" x14ac:dyDescent="0.15">
      <c r="B22" s="32">
        <v>15</v>
      </c>
      <c r="C22" s="248"/>
      <c r="D22" s="249"/>
      <c r="E22" s="250"/>
      <c r="F22" s="35">
        <f t="shared" si="2"/>
        <v>0</v>
      </c>
      <c r="G22" s="263"/>
      <c r="H22" s="264"/>
      <c r="I22" s="264"/>
      <c r="J22" s="265"/>
      <c r="K22" s="266"/>
      <c r="L22" s="264"/>
      <c r="M22" s="264"/>
      <c r="N22" s="267"/>
      <c r="O22" s="268"/>
      <c r="P22" s="249"/>
      <c r="Q22" s="249"/>
      <c r="R22" s="249"/>
      <c r="S22" s="269"/>
      <c r="T22" s="249"/>
      <c r="U22" s="249"/>
      <c r="V22" s="250"/>
      <c r="W22" s="270"/>
      <c r="X22" s="269"/>
      <c r="Y22" s="249"/>
      <c r="Z22" s="249"/>
      <c r="AA22" s="271"/>
      <c r="AB22" s="42">
        <f t="shared" si="0"/>
        <v>0</v>
      </c>
      <c r="AC22" s="43" t="str">
        <f t="shared" si="1"/>
        <v>OK</v>
      </c>
    </row>
    <row r="23" spans="2:29" ht="28.5" customHeight="1" x14ac:dyDescent="0.15">
      <c r="B23" s="32">
        <v>16</v>
      </c>
      <c r="C23" s="248"/>
      <c r="D23" s="249"/>
      <c r="E23" s="250"/>
      <c r="F23" s="35">
        <f t="shared" si="2"/>
        <v>0</v>
      </c>
      <c r="G23" s="263"/>
      <c r="H23" s="264"/>
      <c r="I23" s="264"/>
      <c r="J23" s="265"/>
      <c r="K23" s="266"/>
      <c r="L23" s="264"/>
      <c r="M23" s="264"/>
      <c r="N23" s="267"/>
      <c r="O23" s="268"/>
      <c r="P23" s="249"/>
      <c r="Q23" s="249"/>
      <c r="R23" s="249"/>
      <c r="S23" s="269"/>
      <c r="T23" s="249"/>
      <c r="U23" s="249"/>
      <c r="V23" s="250"/>
      <c r="W23" s="270"/>
      <c r="X23" s="269"/>
      <c r="Y23" s="249"/>
      <c r="Z23" s="249"/>
      <c r="AA23" s="271"/>
      <c r="AB23" s="42">
        <f t="shared" si="0"/>
        <v>0</v>
      </c>
      <c r="AC23" s="43" t="str">
        <f t="shared" si="1"/>
        <v>OK</v>
      </c>
    </row>
    <row r="24" spans="2:29" ht="28.5" customHeight="1" x14ac:dyDescent="0.15">
      <c r="B24" s="32">
        <v>17</v>
      </c>
      <c r="C24" s="248"/>
      <c r="D24" s="249"/>
      <c r="E24" s="250"/>
      <c r="F24" s="35">
        <f t="shared" si="2"/>
        <v>0</v>
      </c>
      <c r="G24" s="263"/>
      <c r="H24" s="264"/>
      <c r="I24" s="264"/>
      <c r="J24" s="265"/>
      <c r="K24" s="266"/>
      <c r="L24" s="264"/>
      <c r="M24" s="264"/>
      <c r="N24" s="267"/>
      <c r="O24" s="268"/>
      <c r="P24" s="249"/>
      <c r="Q24" s="249"/>
      <c r="R24" s="249"/>
      <c r="S24" s="269"/>
      <c r="T24" s="249"/>
      <c r="U24" s="249"/>
      <c r="V24" s="250"/>
      <c r="W24" s="270"/>
      <c r="X24" s="269"/>
      <c r="Y24" s="249"/>
      <c r="Z24" s="249"/>
      <c r="AA24" s="271"/>
      <c r="AB24" s="42">
        <f t="shared" si="0"/>
        <v>0</v>
      </c>
      <c r="AC24" s="43" t="str">
        <f t="shared" si="1"/>
        <v>OK</v>
      </c>
    </row>
    <row r="25" spans="2:29" ht="28.5" customHeight="1" x14ac:dyDescent="0.15">
      <c r="B25" s="32">
        <v>18</v>
      </c>
      <c r="C25" s="248"/>
      <c r="D25" s="249"/>
      <c r="E25" s="250"/>
      <c r="F25" s="35">
        <f t="shared" si="2"/>
        <v>0</v>
      </c>
      <c r="G25" s="263"/>
      <c r="H25" s="264"/>
      <c r="I25" s="264"/>
      <c r="J25" s="265"/>
      <c r="K25" s="266"/>
      <c r="L25" s="264"/>
      <c r="M25" s="264"/>
      <c r="N25" s="267"/>
      <c r="O25" s="268"/>
      <c r="P25" s="249"/>
      <c r="Q25" s="249"/>
      <c r="R25" s="249"/>
      <c r="S25" s="269"/>
      <c r="T25" s="249"/>
      <c r="U25" s="249"/>
      <c r="V25" s="250"/>
      <c r="W25" s="270"/>
      <c r="X25" s="269"/>
      <c r="Y25" s="249"/>
      <c r="Z25" s="249"/>
      <c r="AA25" s="271"/>
      <c r="AB25" s="42">
        <f t="shared" si="0"/>
        <v>0</v>
      </c>
      <c r="AC25" s="43" t="str">
        <f t="shared" si="1"/>
        <v>OK</v>
      </c>
    </row>
    <row r="26" spans="2:29" ht="28.5" customHeight="1" x14ac:dyDescent="0.15">
      <c r="B26" s="32">
        <v>19</v>
      </c>
      <c r="C26" s="248"/>
      <c r="D26" s="249"/>
      <c r="E26" s="250"/>
      <c r="F26" s="35">
        <f t="shared" si="2"/>
        <v>0</v>
      </c>
      <c r="G26" s="263"/>
      <c r="H26" s="264"/>
      <c r="I26" s="264"/>
      <c r="J26" s="265"/>
      <c r="K26" s="266"/>
      <c r="L26" s="264"/>
      <c r="M26" s="264"/>
      <c r="N26" s="267"/>
      <c r="O26" s="268"/>
      <c r="P26" s="249"/>
      <c r="Q26" s="249"/>
      <c r="R26" s="249"/>
      <c r="S26" s="269"/>
      <c r="T26" s="249"/>
      <c r="U26" s="249"/>
      <c r="V26" s="250"/>
      <c r="W26" s="270"/>
      <c r="X26" s="269"/>
      <c r="Y26" s="249"/>
      <c r="Z26" s="249"/>
      <c r="AA26" s="271"/>
      <c r="AB26" s="42">
        <f t="shared" si="0"/>
        <v>0</v>
      </c>
      <c r="AC26" s="43" t="str">
        <f t="shared" si="1"/>
        <v>OK</v>
      </c>
    </row>
    <row r="27" spans="2:29" ht="28.5" customHeight="1" x14ac:dyDescent="0.15">
      <c r="B27" s="32">
        <v>20</v>
      </c>
      <c r="C27" s="248"/>
      <c r="D27" s="249"/>
      <c r="E27" s="250"/>
      <c r="F27" s="35">
        <f t="shared" si="2"/>
        <v>0</v>
      </c>
      <c r="G27" s="263"/>
      <c r="H27" s="264"/>
      <c r="I27" s="264"/>
      <c r="J27" s="265"/>
      <c r="K27" s="266"/>
      <c r="L27" s="264"/>
      <c r="M27" s="264"/>
      <c r="N27" s="267"/>
      <c r="O27" s="268"/>
      <c r="P27" s="249"/>
      <c r="Q27" s="249"/>
      <c r="R27" s="249"/>
      <c r="S27" s="269"/>
      <c r="T27" s="249"/>
      <c r="U27" s="249"/>
      <c r="V27" s="250"/>
      <c r="W27" s="270"/>
      <c r="X27" s="269"/>
      <c r="Y27" s="249"/>
      <c r="Z27" s="249"/>
      <c r="AA27" s="271"/>
      <c r="AB27" s="42">
        <f t="shared" si="0"/>
        <v>0</v>
      </c>
      <c r="AC27" s="43" t="str">
        <f t="shared" si="1"/>
        <v>OK</v>
      </c>
    </row>
    <row r="28" spans="2:29" ht="28.5" customHeight="1" x14ac:dyDescent="0.15">
      <c r="B28" s="32">
        <v>21</v>
      </c>
      <c r="C28" s="248"/>
      <c r="D28" s="249"/>
      <c r="E28" s="250"/>
      <c r="F28" s="35">
        <f t="shared" si="2"/>
        <v>0</v>
      </c>
      <c r="G28" s="263"/>
      <c r="H28" s="264"/>
      <c r="I28" s="264"/>
      <c r="J28" s="265"/>
      <c r="K28" s="266"/>
      <c r="L28" s="264"/>
      <c r="M28" s="264"/>
      <c r="N28" s="267"/>
      <c r="O28" s="268"/>
      <c r="P28" s="249"/>
      <c r="Q28" s="249"/>
      <c r="R28" s="249"/>
      <c r="S28" s="269"/>
      <c r="T28" s="249"/>
      <c r="U28" s="249"/>
      <c r="V28" s="250"/>
      <c r="W28" s="270"/>
      <c r="X28" s="269"/>
      <c r="Y28" s="249"/>
      <c r="Z28" s="249"/>
      <c r="AA28" s="271"/>
      <c r="AB28" s="42">
        <f t="shared" si="0"/>
        <v>0</v>
      </c>
      <c r="AC28" s="43" t="str">
        <f t="shared" si="1"/>
        <v>OK</v>
      </c>
    </row>
    <row r="29" spans="2:29" ht="28.5" customHeight="1" x14ac:dyDescent="0.15">
      <c r="B29" s="32">
        <v>22</v>
      </c>
      <c r="C29" s="248"/>
      <c r="D29" s="249"/>
      <c r="E29" s="250"/>
      <c r="F29" s="35">
        <f t="shared" si="2"/>
        <v>0</v>
      </c>
      <c r="G29" s="263"/>
      <c r="H29" s="264"/>
      <c r="I29" s="264"/>
      <c r="J29" s="265"/>
      <c r="K29" s="266"/>
      <c r="L29" s="264"/>
      <c r="M29" s="264"/>
      <c r="N29" s="267"/>
      <c r="O29" s="268"/>
      <c r="P29" s="249"/>
      <c r="Q29" s="249"/>
      <c r="R29" s="249"/>
      <c r="S29" s="269"/>
      <c r="T29" s="249"/>
      <c r="U29" s="249"/>
      <c r="V29" s="250"/>
      <c r="W29" s="270"/>
      <c r="X29" s="269"/>
      <c r="Y29" s="249"/>
      <c r="Z29" s="249"/>
      <c r="AA29" s="271"/>
      <c r="AB29" s="42">
        <f t="shared" si="0"/>
        <v>0</v>
      </c>
      <c r="AC29" s="43" t="str">
        <f t="shared" si="1"/>
        <v>OK</v>
      </c>
    </row>
    <row r="30" spans="2:29" ht="28.5" customHeight="1" x14ac:dyDescent="0.15">
      <c r="B30" s="32">
        <v>23</v>
      </c>
      <c r="C30" s="248"/>
      <c r="D30" s="249"/>
      <c r="E30" s="250"/>
      <c r="F30" s="35">
        <f t="shared" si="2"/>
        <v>0</v>
      </c>
      <c r="G30" s="263"/>
      <c r="H30" s="264"/>
      <c r="I30" s="264"/>
      <c r="J30" s="265"/>
      <c r="K30" s="266"/>
      <c r="L30" s="264"/>
      <c r="M30" s="264"/>
      <c r="N30" s="267"/>
      <c r="O30" s="268"/>
      <c r="P30" s="249"/>
      <c r="Q30" s="249"/>
      <c r="R30" s="249"/>
      <c r="S30" s="269"/>
      <c r="T30" s="249"/>
      <c r="U30" s="249"/>
      <c r="V30" s="250"/>
      <c r="W30" s="270"/>
      <c r="X30" s="269"/>
      <c r="Y30" s="249"/>
      <c r="Z30" s="249"/>
      <c r="AA30" s="271"/>
      <c r="AB30" s="42">
        <f t="shared" si="0"/>
        <v>0</v>
      </c>
      <c r="AC30" s="43" t="str">
        <f t="shared" si="1"/>
        <v>OK</v>
      </c>
    </row>
    <row r="31" spans="2:29" ht="28.5" customHeight="1" x14ac:dyDescent="0.15">
      <c r="B31" s="32">
        <v>24</v>
      </c>
      <c r="C31" s="248"/>
      <c r="D31" s="249"/>
      <c r="E31" s="250"/>
      <c r="F31" s="35">
        <f t="shared" si="2"/>
        <v>0</v>
      </c>
      <c r="G31" s="263"/>
      <c r="H31" s="264"/>
      <c r="I31" s="264"/>
      <c r="J31" s="265"/>
      <c r="K31" s="266"/>
      <c r="L31" s="264"/>
      <c r="M31" s="264"/>
      <c r="N31" s="267"/>
      <c r="O31" s="268"/>
      <c r="P31" s="249"/>
      <c r="Q31" s="249"/>
      <c r="R31" s="249"/>
      <c r="S31" s="269"/>
      <c r="T31" s="249"/>
      <c r="U31" s="249"/>
      <c r="V31" s="250"/>
      <c r="W31" s="270"/>
      <c r="X31" s="269"/>
      <c r="Y31" s="249"/>
      <c r="Z31" s="249"/>
      <c r="AA31" s="271"/>
      <c r="AB31" s="42">
        <f t="shared" si="0"/>
        <v>0</v>
      </c>
      <c r="AC31" s="43" t="str">
        <f t="shared" si="1"/>
        <v>OK</v>
      </c>
    </row>
    <row r="32" spans="2:29" ht="28.5" customHeight="1" x14ac:dyDescent="0.15">
      <c r="B32" s="32">
        <v>25</v>
      </c>
      <c r="C32" s="248"/>
      <c r="D32" s="249"/>
      <c r="E32" s="250"/>
      <c r="F32" s="35">
        <f t="shared" si="2"/>
        <v>0</v>
      </c>
      <c r="G32" s="263"/>
      <c r="H32" s="264"/>
      <c r="I32" s="264"/>
      <c r="J32" s="265"/>
      <c r="K32" s="266"/>
      <c r="L32" s="264"/>
      <c r="M32" s="264"/>
      <c r="N32" s="267"/>
      <c r="O32" s="268"/>
      <c r="P32" s="249"/>
      <c r="Q32" s="249"/>
      <c r="R32" s="249"/>
      <c r="S32" s="269"/>
      <c r="T32" s="249"/>
      <c r="U32" s="249"/>
      <c r="V32" s="250"/>
      <c r="W32" s="270"/>
      <c r="X32" s="269"/>
      <c r="Y32" s="249"/>
      <c r="Z32" s="249"/>
      <c r="AA32" s="271"/>
      <c r="AB32" s="42">
        <f t="shared" si="0"/>
        <v>0</v>
      </c>
      <c r="AC32" s="43" t="str">
        <f t="shared" si="1"/>
        <v>OK</v>
      </c>
    </row>
    <row r="33" spans="2:29" ht="28.5" customHeight="1" x14ac:dyDescent="0.15">
      <c r="B33" s="32">
        <v>26</v>
      </c>
      <c r="C33" s="248"/>
      <c r="D33" s="249"/>
      <c r="E33" s="250"/>
      <c r="F33" s="35">
        <f t="shared" si="2"/>
        <v>0</v>
      </c>
      <c r="G33" s="263"/>
      <c r="H33" s="264"/>
      <c r="I33" s="264"/>
      <c r="J33" s="265"/>
      <c r="K33" s="266"/>
      <c r="L33" s="264"/>
      <c r="M33" s="264"/>
      <c r="N33" s="267"/>
      <c r="O33" s="268"/>
      <c r="P33" s="249"/>
      <c r="Q33" s="249"/>
      <c r="R33" s="249"/>
      <c r="S33" s="269"/>
      <c r="T33" s="249"/>
      <c r="U33" s="249"/>
      <c r="V33" s="250"/>
      <c r="W33" s="270"/>
      <c r="X33" s="269"/>
      <c r="Y33" s="249"/>
      <c r="Z33" s="249"/>
      <c r="AA33" s="271"/>
      <c r="AB33" s="42">
        <f t="shared" si="0"/>
        <v>0</v>
      </c>
      <c r="AC33" s="43" t="str">
        <f t="shared" si="1"/>
        <v>OK</v>
      </c>
    </row>
    <row r="34" spans="2:29" ht="28.5" customHeight="1" x14ac:dyDescent="0.15">
      <c r="B34" s="32">
        <v>27</v>
      </c>
      <c r="C34" s="248"/>
      <c r="D34" s="249"/>
      <c r="E34" s="250"/>
      <c r="F34" s="35">
        <f t="shared" si="2"/>
        <v>0</v>
      </c>
      <c r="G34" s="263"/>
      <c r="H34" s="264"/>
      <c r="I34" s="264"/>
      <c r="J34" s="265"/>
      <c r="K34" s="266"/>
      <c r="L34" s="264"/>
      <c r="M34" s="264"/>
      <c r="N34" s="267"/>
      <c r="O34" s="268"/>
      <c r="P34" s="249"/>
      <c r="Q34" s="249"/>
      <c r="R34" s="249"/>
      <c r="S34" s="269"/>
      <c r="T34" s="249"/>
      <c r="U34" s="249"/>
      <c r="V34" s="250"/>
      <c r="W34" s="270"/>
      <c r="X34" s="269"/>
      <c r="Y34" s="249"/>
      <c r="Z34" s="249"/>
      <c r="AA34" s="271"/>
      <c r="AB34" s="42">
        <f t="shared" si="0"/>
        <v>0</v>
      </c>
      <c r="AC34" s="43" t="str">
        <f t="shared" si="1"/>
        <v>OK</v>
      </c>
    </row>
    <row r="35" spans="2:29" ht="28.5" customHeight="1" x14ac:dyDescent="0.15">
      <c r="B35" s="32">
        <v>28</v>
      </c>
      <c r="C35" s="248"/>
      <c r="D35" s="249"/>
      <c r="E35" s="250"/>
      <c r="F35" s="35">
        <f t="shared" si="2"/>
        <v>0</v>
      </c>
      <c r="G35" s="263"/>
      <c r="H35" s="264"/>
      <c r="I35" s="264"/>
      <c r="J35" s="265"/>
      <c r="K35" s="266"/>
      <c r="L35" s="264"/>
      <c r="M35" s="264"/>
      <c r="N35" s="267"/>
      <c r="O35" s="268"/>
      <c r="P35" s="249"/>
      <c r="Q35" s="249"/>
      <c r="R35" s="249"/>
      <c r="S35" s="269"/>
      <c r="T35" s="249"/>
      <c r="U35" s="249"/>
      <c r="V35" s="250"/>
      <c r="W35" s="270"/>
      <c r="X35" s="269"/>
      <c r="Y35" s="249"/>
      <c r="Z35" s="249"/>
      <c r="AA35" s="271"/>
      <c r="AB35" s="42">
        <f t="shared" si="0"/>
        <v>0</v>
      </c>
      <c r="AC35" s="43" t="str">
        <f t="shared" si="1"/>
        <v>OK</v>
      </c>
    </row>
    <row r="36" spans="2:29" ht="28.5" customHeight="1" x14ac:dyDescent="0.15">
      <c r="B36" s="32">
        <v>29</v>
      </c>
      <c r="C36" s="248"/>
      <c r="D36" s="249"/>
      <c r="E36" s="250"/>
      <c r="F36" s="35">
        <f t="shared" si="2"/>
        <v>0</v>
      </c>
      <c r="G36" s="263"/>
      <c r="H36" s="264"/>
      <c r="I36" s="264"/>
      <c r="J36" s="265"/>
      <c r="K36" s="266"/>
      <c r="L36" s="264"/>
      <c r="M36" s="264"/>
      <c r="N36" s="267"/>
      <c r="O36" s="268"/>
      <c r="P36" s="249"/>
      <c r="Q36" s="283"/>
      <c r="R36" s="249"/>
      <c r="S36" s="269"/>
      <c r="T36" s="249"/>
      <c r="U36" s="249"/>
      <c r="V36" s="250"/>
      <c r="W36" s="270"/>
      <c r="X36" s="269"/>
      <c r="Y36" s="249"/>
      <c r="Z36" s="249"/>
      <c r="AA36" s="271"/>
      <c r="AB36" s="42">
        <f t="shared" si="0"/>
        <v>0</v>
      </c>
      <c r="AC36" s="43" t="str">
        <f t="shared" si="1"/>
        <v>OK</v>
      </c>
    </row>
    <row r="37" spans="2:29" ht="28.5" customHeight="1" x14ac:dyDescent="0.15">
      <c r="B37" s="44">
        <v>30</v>
      </c>
      <c r="C37" s="251"/>
      <c r="D37" s="252"/>
      <c r="E37" s="253"/>
      <c r="F37" s="35">
        <f t="shared" si="2"/>
        <v>0</v>
      </c>
      <c r="G37" s="272"/>
      <c r="H37" s="273"/>
      <c r="I37" s="273"/>
      <c r="J37" s="274"/>
      <c r="K37" s="275"/>
      <c r="L37" s="273"/>
      <c r="M37" s="273"/>
      <c r="N37" s="276"/>
      <c r="O37" s="277"/>
      <c r="P37" s="252"/>
      <c r="Q37" s="284"/>
      <c r="R37" s="252"/>
      <c r="S37" s="280"/>
      <c r="T37" s="252"/>
      <c r="U37" s="252"/>
      <c r="V37" s="253"/>
      <c r="W37" s="281"/>
      <c r="X37" s="280"/>
      <c r="Y37" s="252"/>
      <c r="Z37" s="252"/>
      <c r="AA37" s="282"/>
      <c r="AB37" s="42">
        <f t="shared" si="0"/>
        <v>0</v>
      </c>
      <c r="AC37" s="43" t="str">
        <f t="shared" si="1"/>
        <v>OK</v>
      </c>
    </row>
    <row r="38" spans="2:29" ht="28.5" customHeight="1" thickBot="1" x14ac:dyDescent="0.2">
      <c r="B38" s="57">
        <v>31</v>
      </c>
      <c r="C38" s="289"/>
      <c r="D38" s="290"/>
      <c r="E38" s="291"/>
      <c r="F38" s="60">
        <f>SUM(C38:E38)</f>
        <v>0</v>
      </c>
      <c r="G38" s="292"/>
      <c r="H38" s="293"/>
      <c r="I38" s="293"/>
      <c r="J38" s="294"/>
      <c r="K38" s="295"/>
      <c r="L38" s="293"/>
      <c r="M38" s="293"/>
      <c r="N38" s="296"/>
      <c r="O38" s="297"/>
      <c r="P38" s="298"/>
      <c r="Q38" s="299"/>
      <c r="R38" s="290"/>
      <c r="S38" s="300"/>
      <c r="T38" s="290"/>
      <c r="U38" s="290"/>
      <c r="V38" s="291"/>
      <c r="W38" s="301"/>
      <c r="X38" s="300"/>
      <c r="Y38" s="290"/>
      <c r="Z38" s="290"/>
      <c r="AA38" s="302"/>
      <c r="AB38" s="69">
        <f t="shared" si="0"/>
        <v>0</v>
      </c>
      <c r="AC38" s="70" t="str">
        <f t="shared" si="1"/>
        <v>OK</v>
      </c>
    </row>
    <row r="39" spans="2:29" ht="28.5" customHeight="1" thickBot="1" x14ac:dyDescent="0.2">
      <c r="B39" s="231" t="s">
        <v>16</v>
      </c>
      <c r="C39" s="71">
        <f>SUM(C8:C38)</f>
        <v>0</v>
      </c>
      <c r="D39" s="72">
        <f t="shared" ref="D39:AA39" si="3">SUM(D8:D38)</f>
        <v>0</v>
      </c>
      <c r="E39" s="73">
        <f t="shared" si="3"/>
        <v>0</v>
      </c>
      <c r="F39" s="74">
        <f t="shared" si="3"/>
        <v>0</v>
      </c>
      <c r="G39" s="75">
        <f t="shared" si="3"/>
        <v>0</v>
      </c>
      <c r="H39" s="76">
        <f t="shared" si="3"/>
        <v>0</v>
      </c>
      <c r="I39" s="76">
        <f t="shared" si="3"/>
        <v>0</v>
      </c>
      <c r="J39" s="77">
        <f t="shared" si="3"/>
        <v>0</v>
      </c>
      <c r="K39" s="78">
        <f t="shared" si="3"/>
        <v>0</v>
      </c>
      <c r="L39" s="76">
        <f t="shared" si="3"/>
        <v>0</v>
      </c>
      <c r="M39" s="76">
        <f t="shared" si="3"/>
        <v>0</v>
      </c>
      <c r="N39" s="79">
        <f t="shared" si="3"/>
        <v>0</v>
      </c>
      <c r="O39" s="80">
        <f>SUM(O8:O38)</f>
        <v>0</v>
      </c>
      <c r="P39" s="72">
        <f t="shared" si="3"/>
        <v>0</v>
      </c>
      <c r="Q39" s="80">
        <f t="shared" si="3"/>
        <v>0</v>
      </c>
      <c r="R39" s="81">
        <f t="shared" si="3"/>
        <v>0</v>
      </c>
      <c r="S39" s="72">
        <f t="shared" si="3"/>
        <v>0</v>
      </c>
      <c r="T39" s="72">
        <f t="shared" si="3"/>
        <v>0</v>
      </c>
      <c r="U39" s="72">
        <f t="shared" si="3"/>
        <v>0</v>
      </c>
      <c r="V39" s="73">
        <f t="shared" si="3"/>
        <v>0</v>
      </c>
      <c r="W39" s="105">
        <f t="shared" si="3"/>
        <v>0</v>
      </c>
      <c r="X39" s="116">
        <f>SUM(X8:X38)</f>
        <v>0</v>
      </c>
      <c r="Y39" s="72">
        <f t="shared" si="3"/>
        <v>0</v>
      </c>
      <c r="Z39" s="72">
        <f t="shared" si="3"/>
        <v>0</v>
      </c>
      <c r="AA39" s="82">
        <f t="shared" si="3"/>
        <v>0</v>
      </c>
      <c r="AB39" s="83">
        <f t="shared" si="0"/>
        <v>0</v>
      </c>
      <c r="AC39" s="310" t="str">
        <f t="shared" si="1"/>
        <v>OK</v>
      </c>
    </row>
    <row r="40" spans="2:29" ht="28.5" customHeight="1" x14ac:dyDescent="0.15"/>
    <row r="41" spans="2:29" ht="28.5" customHeight="1" x14ac:dyDescent="0.15">
      <c r="AA41" s="288" t="str">
        <f>IF(AC41&lt;1,"","NGあり")</f>
        <v/>
      </c>
      <c r="AC41" s="287">
        <f>COUNTIF(AC8:AC38,"NG")</f>
        <v>0</v>
      </c>
    </row>
    <row r="42" spans="2:29" ht="28.5" customHeight="1" thickBot="1" x14ac:dyDescent="0.2">
      <c r="G42" t="s">
        <v>17</v>
      </c>
    </row>
    <row r="43" spans="2:29" ht="28.5" customHeight="1" thickBot="1" x14ac:dyDescent="0.2">
      <c r="G43" s="364"/>
      <c r="H43" s="365"/>
      <c r="I43" s="366"/>
      <c r="J43" s="367"/>
      <c r="K43" s="234" t="s">
        <v>18</v>
      </c>
      <c r="L43" s="235" t="s">
        <v>19</v>
      </c>
      <c r="M43" s="236" t="s">
        <v>20</v>
      </c>
      <c r="N43" s="368"/>
      <c r="O43" s="368"/>
      <c r="P43" s="368"/>
      <c r="Q43" s="368"/>
      <c r="R43" s="368"/>
      <c r="S43" s="368"/>
      <c r="T43" s="368"/>
      <c r="U43" s="369"/>
    </row>
    <row r="44" spans="2:29" ht="28.5" customHeight="1" thickTop="1" x14ac:dyDescent="0.15">
      <c r="G44" s="370" t="s">
        <v>21</v>
      </c>
      <c r="H44" s="373" t="s">
        <v>22</v>
      </c>
      <c r="I44" s="374"/>
      <c r="J44" s="375"/>
      <c r="K44" s="108">
        <v>400</v>
      </c>
      <c r="L44" s="87">
        <f>SUM(G39:J39)</f>
        <v>0</v>
      </c>
      <c r="M44" s="109">
        <f>K44*L44</f>
        <v>0</v>
      </c>
      <c r="N44" s="376" t="s">
        <v>136</v>
      </c>
      <c r="O44" s="376"/>
      <c r="P44" s="376"/>
      <c r="Q44" s="376"/>
      <c r="R44" s="376"/>
      <c r="S44" s="376"/>
      <c r="T44" s="376"/>
      <c r="U44" s="377"/>
    </row>
    <row r="45" spans="2:29" ht="28.5" customHeight="1" x14ac:dyDescent="0.15">
      <c r="G45" s="371"/>
      <c r="H45" s="317" t="s">
        <v>23</v>
      </c>
      <c r="I45" s="318"/>
      <c r="J45" s="319"/>
      <c r="K45" s="107">
        <v>800</v>
      </c>
      <c r="L45" s="88">
        <f>SUM(K39:N39,W39:AA39)</f>
        <v>0</v>
      </c>
      <c r="M45" s="110">
        <f>K45*L45</f>
        <v>0</v>
      </c>
      <c r="N45" s="315" t="s">
        <v>64</v>
      </c>
      <c r="O45" s="315"/>
      <c r="P45" s="315"/>
      <c r="Q45" s="315"/>
      <c r="R45" s="315"/>
      <c r="S45" s="315"/>
      <c r="T45" s="315"/>
      <c r="U45" s="316"/>
    </row>
    <row r="46" spans="2:29" ht="28.5" customHeight="1" x14ac:dyDescent="0.15">
      <c r="G46" s="371"/>
      <c r="H46" s="317" t="s">
        <v>105</v>
      </c>
      <c r="I46" s="318"/>
      <c r="J46" s="319"/>
      <c r="K46" s="107">
        <v>150</v>
      </c>
      <c r="L46" s="88">
        <f>SUM(H39,L39,T39,Y39)</f>
        <v>0</v>
      </c>
      <c r="M46" s="110">
        <f>K46*L46</f>
        <v>0</v>
      </c>
      <c r="N46" s="315" t="s">
        <v>53</v>
      </c>
      <c r="O46" s="315"/>
      <c r="P46" s="315"/>
      <c r="Q46" s="315"/>
      <c r="R46" s="315"/>
      <c r="S46" s="315"/>
      <c r="T46" s="315"/>
      <c r="U46" s="316"/>
    </row>
    <row r="47" spans="2:29" ht="28.5" customHeight="1" x14ac:dyDescent="0.15">
      <c r="G47" s="371"/>
      <c r="H47" s="318" t="s">
        <v>106</v>
      </c>
      <c r="I47" s="324"/>
      <c r="J47" s="325"/>
      <c r="K47" s="107">
        <v>300</v>
      </c>
      <c r="L47" s="88">
        <f>SUM(I39,M39,U39,Z39)</f>
        <v>0</v>
      </c>
      <c r="M47" s="110">
        <f t="shared" ref="M47:M48" si="4">K47*L47</f>
        <v>0</v>
      </c>
      <c r="N47" s="315" t="s">
        <v>54</v>
      </c>
      <c r="O47" s="315"/>
      <c r="P47" s="315"/>
      <c r="Q47" s="315"/>
      <c r="R47" s="315"/>
      <c r="S47" s="315"/>
      <c r="T47" s="315"/>
      <c r="U47" s="316"/>
    </row>
    <row r="48" spans="2:29" s="160" customFormat="1" ht="28.5" customHeight="1" x14ac:dyDescent="0.15">
      <c r="G48" s="371"/>
      <c r="H48" s="357" t="s">
        <v>107</v>
      </c>
      <c r="I48" s="449"/>
      <c r="J48" s="450"/>
      <c r="K48" s="147">
        <v>450</v>
      </c>
      <c r="L48" s="162">
        <f>SUM(J39,N39,V39,AA39)</f>
        <v>0</v>
      </c>
      <c r="M48" s="163">
        <f t="shared" si="4"/>
        <v>0</v>
      </c>
      <c r="N48" s="413" t="s">
        <v>55</v>
      </c>
      <c r="O48" s="413"/>
      <c r="P48" s="413"/>
      <c r="Q48" s="413"/>
      <c r="R48" s="413"/>
      <c r="S48" s="413"/>
      <c r="T48" s="413"/>
      <c r="U48" s="414"/>
      <c r="W48"/>
      <c r="X48"/>
      <c r="AB48" s="164"/>
    </row>
    <row r="49" spans="7:28" s="160" customFormat="1" ht="28.5" customHeight="1" x14ac:dyDescent="0.15">
      <c r="G49" s="371"/>
      <c r="H49" s="356" t="s">
        <v>108</v>
      </c>
      <c r="I49" s="357"/>
      <c r="J49" s="358"/>
      <c r="K49" s="147">
        <v>100</v>
      </c>
      <c r="L49" s="162">
        <f>SUM(P39)</f>
        <v>0</v>
      </c>
      <c r="M49" s="163">
        <f>K49*L49</f>
        <v>0</v>
      </c>
      <c r="N49" s="413" t="s">
        <v>56</v>
      </c>
      <c r="O49" s="413"/>
      <c r="P49" s="413"/>
      <c r="Q49" s="413"/>
      <c r="R49" s="413"/>
      <c r="S49" s="413"/>
      <c r="T49" s="413"/>
      <c r="U49" s="414"/>
      <c r="W49"/>
      <c r="X49"/>
      <c r="AB49" s="164"/>
    </row>
    <row r="50" spans="7:28" s="160" customFormat="1" ht="28.5" customHeight="1" x14ac:dyDescent="0.15">
      <c r="G50" s="371"/>
      <c r="H50" s="356" t="s">
        <v>109</v>
      </c>
      <c r="I50" s="357"/>
      <c r="J50" s="358"/>
      <c r="K50" s="147">
        <v>200</v>
      </c>
      <c r="L50" s="162">
        <f>SUM(Q39)</f>
        <v>0</v>
      </c>
      <c r="M50" s="163">
        <f t="shared" ref="M50:M51" si="5">K50*L50</f>
        <v>0</v>
      </c>
      <c r="N50" s="413" t="s">
        <v>57</v>
      </c>
      <c r="O50" s="413"/>
      <c r="P50" s="413"/>
      <c r="Q50" s="413"/>
      <c r="R50" s="413"/>
      <c r="S50" s="413"/>
      <c r="T50" s="413"/>
      <c r="U50" s="414"/>
      <c r="W50"/>
      <c r="X50"/>
      <c r="AB50" s="164"/>
    </row>
    <row r="51" spans="7:28" s="160" customFormat="1" ht="28.5" customHeight="1" x14ac:dyDescent="0.15">
      <c r="G51" s="371"/>
      <c r="H51" s="356" t="s">
        <v>110</v>
      </c>
      <c r="I51" s="357"/>
      <c r="J51" s="358"/>
      <c r="K51" s="147">
        <v>300</v>
      </c>
      <c r="L51" s="162">
        <f>SUM(R39)</f>
        <v>0</v>
      </c>
      <c r="M51" s="163">
        <f t="shared" si="5"/>
        <v>0</v>
      </c>
      <c r="N51" s="416" t="s">
        <v>58</v>
      </c>
      <c r="O51" s="417"/>
      <c r="P51" s="417"/>
      <c r="Q51" s="417"/>
      <c r="R51" s="417"/>
      <c r="S51" s="417"/>
      <c r="T51" s="417"/>
      <c r="U51" s="418"/>
      <c r="W51"/>
      <c r="X51"/>
      <c r="AB51" s="164"/>
    </row>
    <row r="52" spans="7:28" s="160" customFormat="1" ht="28.5" customHeight="1" x14ac:dyDescent="0.15">
      <c r="G52" s="371"/>
      <c r="H52" s="357" t="s">
        <v>132</v>
      </c>
      <c r="I52" s="449"/>
      <c r="J52" s="450"/>
      <c r="K52" s="146">
        <v>400</v>
      </c>
      <c r="L52" s="166">
        <f>SUM(O39:R39)</f>
        <v>0</v>
      </c>
      <c r="M52" s="167">
        <f>K52*L52</f>
        <v>0</v>
      </c>
      <c r="N52" s="421" t="s">
        <v>134</v>
      </c>
      <c r="O52" s="413"/>
      <c r="P52" s="413"/>
      <c r="Q52" s="413"/>
      <c r="R52" s="413"/>
      <c r="S52" s="413"/>
      <c r="T52" s="413"/>
      <c r="U52" s="414"/>
      <c r="W52"/>
      <c r="X52"/>
      <c r="AB52" s="164"/>
    </row>
    <row r="53" spans="7:28" s="160" customFormat="1" ht="28.5" customHeight="1" x14ac:dyDescent="0.15">
      <c r="G53" s="372"/>
      <c r="H53" s="451" t="s">
        <v>111</v>
      </c>
      <c r="I53" s="452"/>
      <c r="J53" s="453"/>
      <c r="K53" s="146">
        <v>800</v>
      </c>
      <c r="L53" s="166">
        <f>SUM(S39:V39)</f>
        <v>0</v>
      </c>
      <c r="M53" s="167">
        <f>K53*L53</f>
        <v>0</v>
      </c>
      <c r="N53" s="416" t="s">
        <v>99</v>
      </c>
      <c r="O53" s="417"/>
      <c r="P53" s="417"/>
      <c r="Q53" s="417"/>
      <c r="R53" s="417"/>
      <c r="S53" s="417"/>
      <c r="T53" s="417"/>
      <c r="U53" s="418"/>
      <c r="W53"/>
      <c r="X53"/>
      <c r="AB53" s="164"/>
    </row>
    <row r="54" spans="7:28" s="160" customFormat="1" ht="28.5" customHeight="1" x14ac:dyDescent="0.15">
      <c r="G54" s="454" t="s">
        <v>96</v>
      </c>
      <c r="H54" s="356" t="s">
        <v>112</v>
      </c>
      <c r="I54" s="357"/>
      <c r="J54" s="358"/>
      <c r="K54" s="146">
        <v>400</v>
      </c>
      <c r="L54" s="166">
        <f>SUM(O39)</f>
        <v>0</v>
      </c>
      <c r="M54" s="167">
        <f t="shared" ref="M54:M56" si="6">K54*L54</f>
        <v>0</v>
      </c>
      <c r="N54" s="416" t="s">
        <v>60</v>
      </c>
      <c r="O54" s="417"/>
      <c r="P54" s="417"/>
      <c r="Q54" s="417"/>
      <c r="R54" s="417"/>
      <c r="S54" s="417"/>
      <c r="T54" s="417"/>
      <c r="U54" s="418"/>
      <c r="W54"/>
      <c r="X54"/>
      <c r="AB54" s="164"/>
    </row>
    <row r="55" spans="7:28" s="160" customFormat="1" ht="28.5" customHeight="1" x14ac:dyDescent="0.15">
      <c r="G55" s="454"/>
      <c r="H55" s="356" t="s">
        <v>113</v>
      </c>
      <c r="I55" s="357"/>
      <c r="J55" s="358"/>
      <c r="K55" s="146">
        <v>300</v>
      </c>
      <c r="L55" s="166">
        <f>SUM(P39)</f>
        <v>0</v>
      </c>
      <c r="M55" s="167">
        <f t="shared" si="6"/>
        <v>0</v>
      </c>
      <c r="N55" s="435" t="s">
        <v>56</v>
      </c>
      <c r="O55" s="417"/>
      <c r="P55" s="417"/>
      <c r="Q55" s="417"/>
      <c r="R55" s="417"/>
      <c r="S55" s="417"/>
      <c r="T55" s="417"/>
      <c r="U55" s="418"/>
      <c r="W55"/>
      <c r="X55"/>
      <c r="AB55" s="164"/>
    </row>
    <row r="56" spans="7:28" ht="28.5" customHeight="1" x14ac:dyDescent="0.15">
      <c r="G56" s="454"/>
      <c r="H56" s="317" t="s">
        <v>114</v>
      </c>
      <c r="I56" s="318"/>
      <c r="J56" s="319"/>
      <c r="K56" s="111">
        <v>200</v>
      </c>
      <c r="L56" s="89">
        <f>SUM(Q39)</f>
        <v>0</v>
      </c>
      <c r="M56" s="112">
        <f t="shared" si="6"/>
        <v>0</v>
      </c>
      <c r="N56" s="384" t="s">
        <v>57</v>
      </c>
      <c r="O56" s="321"/>
      <c r="P56" s="321"/>
      <c r="Q56" s="321"/>
      <c r="R56" s="321"/>
      <c r="S56" s="321"/>
      <c r="T56" s="321"/>
      <c r="U56" s="322"/>
    </row>
    <row r="57" spans="7:28" ht="28.5" customHeight="1" x14ac:dyDescent="0.15">
      <c r="G57" s="454"/>
      <c r="H57" s="317" t="s">
        <v>115</v>
      </c>
      <c r="I57" s="318"/>
      <c r="J57" s="319"/>
      <c r="K57" s="107">
        <v>100</v>
      </c>
      <c r="L57" s="89">
        <f>SUM(R39)</f>
        <v>0</v>
      </c>
      <c r="M57" s="112">
        <f>K57*L57</f>
        <v>0</v>
      </c>
      <c r="N57" s="385" t="s">
        <v>58</v>
      </c>
      <c r="O57" s="386"/>
      <c r="P57" s="386"/>
      <c r="Q57" s="386"/>
      <c r="R57" s="386"/>
      <c r="S57" s="386"/>
      <c r="T57" s="386"/>
      <c r="U57" s="387"/>
      <c r="AA57" s="4"/>
      <c r="AB57"/>
    </row>
    <row r="58" spans="7:28" ht="28.5" customHeight="1" thickBot="1" x14ac:dyDescent="0.2">
      <c r="G58" s="455"/>
      <c r="H58" s="317" t="s">
        <v>116</v>
      </c>
      <c r="I58" s="318"/>
      <c r="J58" s="319"/>
      <c r="K58" s="113">
        <v>200</v>
      </c>
      <c r="L58" s="114">
        <f>SUM(S39:V39,X39:AA39)</f>
        <v>0</v>
      </c>
      <c r="M58" s="115">
        <f>K58*L58</f>
        <v>0</v>
      </c>
      <c r="N58" s="388" t="s">
        <v>65</v>
      </c>
      <c r="O58" s="388"/>
      <c r="P58" s="388"/>
      <c r="Q58" s="388"/>
      <c r="R58" s="388"/>
      <c r="S58" s="388"/>
      <c r="T58" s="388"/>
      <c r="U58" s="389"/>
      <c r="V58" s="106"/>
    </row>
    <row r="59" spans="7:28" ht="28.5" customHeight="1" thickBot="1" x14ac:dyDescent="0.2">
      <c r="G59" s="311" t="s">
        <v>32</v>
      </c>
      <c r="H59" s="312"/>
      <c r="I59" s="312"/>
      <c r="J59" s="313"/>
      <c r="K59" s="90"/>
      <c r="L59" s="91"/>
      <c r="M59" s="92">
        <f>SUM(M44:M58)</f>
        <v>0</v>
      </c>
      <c r="N59" s="382"/>
      <c r="O59" s="382"/>
      <c r="P59" s="382"/>
      <c r="Q59" s="382"/>
      <c r="R59" s="382"/>
      <c r="S59" s="382"/>
      <c r="T59" s="382"/>
      <c r="U59" s="383"/>
    </row>
  </sheetData>
  <sheetProtection sheet="1" objects="1" scenarios="1"/>
  <mergeCells count="49">
    <mergeCell ref="AC4:AC7"/>
    <mergeCell ref="G5:N5"/>
    <mergeCell ref="O5:AA5"/>
    <mergeCell ref="AB5:AB7"/>
    <mergeCell ref="G6:J6"/>
    <mergeCell ref="N45:U45"/>
    <mergeCell ref="B1:AB1"/>
    <mergeCell ref="X2:AB2"/>
    <mergeCell ref="B4:B7"/>
    <mergeCell ref="C4:F6"/>
    <mergeCell ref="G4:AB4"/>
    <mergeCell ref="K6:N6"/>
    <mergeCell ref="O6:V6"/>
    <mergeCell ref="W6:AA6"/>
    <mergeCell ref="G43:J43"/>
    <mergeCell ref="N43:U43"/>
    <mergeCell ref="H46:J46"/>
    <mergeCell ref="N46:U46"/>
    <mergeCell ref="H47:J47"/>
    <mergeCell ref="N47:U47"/>
    <mergeCell ref="H48:J48"/>
    <mergeCell ref="N48:U48"/>
    <mergeCell ref="H49:J49"/>
    <mergeCell ref="N49:U49"/>
    <mergeCell ref="H50:J50"/>
    <mergeCell ref="N50:U50"/>
    <mergeCell ref="H51:J51"/>
    <mergeCell ref="N51:U51"/>
    <mergeCell ref="H52:J52"/>
    <mergeCell ref="N52:U52"/>
    <mergeCell ref="H53:J53"/>
    <mergeCell ref="N53:U53"/>
    <mergeCell ref="G54:G58"/>
    <mergeCell ref="H54:J54"/>
    <mergeCell ref="N54:U54"/>
    <mergeCell ref="H55:J55"/>
    <mergeCell ref="N55:U55"/>
    <mergeCell ref="H56:J56"/>
    <mergeCell ref="N56:U56"/>
    <mergeCell ref="H57:J57"/>
    <mergeCell ref="G44:G53"/>
    <mergeCell ref="H44:J44"/>
    <mergeCell ref="N44:U44"/>
    <mergeCell ref="H45:J45"/>
    <mergeCell ref="N57:U57"/>
    <mergeCell ref="H58:J58"/>
    <mergeCell ref="N58:U58"/>
    <mergeCell ref="G59:J59"/>
    <mergeCell ref="N59:U59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AC8:AC39"/>
  </dataValidations>
  <pageMargins left="0.25" right="0.25" top="0.75" bottom="0.75" header="0.3" footer="0.3"/>
  <pageSetup paperSize="9" scale="4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9"/>
  <sheetViews>
    <sheetView showZeros="0" view="pageBreakPreview" zoomScale="70" zoomScaleNormal="100" zoomScaleSheetLayoutView="70" workbookViewId="0">
      <pane ySplit="7" topLeftCell="A8" activePane="bottomLeft" state="frozen"/>
      <selection activeCell="W44" sqref="W44:X58"/>
      <selection pane="bottomLeft" activeCell="U41" sqref="U41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8" width="8.125" bestFit="1" customWidth="1"/>
    <col min="9" max="9" width="8.125" customWidth="1"/>
    <col min="10" max="10" width="9.125" bestFit="1" customWidth="1"/>
    <col min="11" max="12" width="8.125" bestFit="1" customWidth="1"/>
    <col min="13" max="13" width="8.125" customWidth="1"/>
    <col min="14" max="14" width="9.125" bestFit="1" customWidth="1"/>
    <col min="15" max="27" width="9.125" customWidth="1"/>
    <col min="28" max="28" width="4.625" style="4" bestFit="1" customWidth="1"/>
  </cols>
  <sheetData>
    <row r="1" spans="2:29" ht="34.5" customHeight="1" thickBot="1" x14ac:dyDescent="0.2">
      <c r="B1" s="400" t="s">
        <v>127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2:29" ht="26.25" customHeight="1" thickBot="1" x14ac:dyDescent="0.2">
      <c r="B2" s="231" t="s">
        <v>104</v>
      </c>
      <c r="C2" s="232">
        <v>5</v>
      </c>
      <c r="D2" s="232" t="s">
        <v>0</v>
      </c>
      <c r="E2" s="232">
        <v>10</v>
      </c>
      <c r="F2" s="233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2</v>
      </c>
      <c r="X2" s="401">
        <f>【通常・臨時休園用４月】実施状況!X2</f>
        <v>0</v>
      </c>
      <c r="Y2" s="401"/>
      <c r="Z2" s="401"/>
      <c r="AA2" s="401"/>
      <c r="AB2" s="402"/>
    </row>
    <row r="3" spans="2:29" ht="7.5" customHeight="1" thickBot="1" x14ac:dyDescent="0.2"/>
    <row r="4" spans="2:29" ht="28.5" customHeight="1" thickBot="1" x14ac:dyDescent="0.2">
      <c r="B4" s="330" t="s">
        <v>3</v>
      </c>
      <c r="C4" s="333" t="s">
        <v>4</v>
      </c>
      <c r="D4" s="334"/>
      <c r="E4" s="334"/>
      <c r="F4" s="335"/>
      <c r="G4" s="403" t="s">
        <v>5</v>
      </c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1"/>
      <c r="AC4" s="342" t="s">
        <v>6</v>
      </c>
    </row>
    <row r="5" spans="2:29" ht="28.5" customHeight="1" x14ac:dyDescent="0.15">
      <c r="B5" s="331"/>
      <c r="C5" s="336"/>
      <c r="D5" s="337"/>
      <c r="E5" s="337"/>
      <c r="F5" s="338"/>
      <c r="G5" s="345" t="s">
        <v>7</v>
      </c>
      <c r="H5" s="346"/>
      <c r="I5" s="346"/>
      <c r="J5" s="346"/>
      <c r="K5" s="346"/>
      <c r="L5" s="346"/>
      <c r="M5" s="347"/>
      <c r="N5" s="348"/>
      <c r="O5" s="349" t="s">
        <v>8</v>
      </c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1"/>
      <c r="AB5" s="352" t="s">
        <v>51</v>
      </c>
      <c r="AC5" s="343"/>
    </row>
    <row r="6" spans="2:29" ht="28.5" customHeight="1" x14ac:dyDescent="0.15">
      <c r="B6" s="331"/>
      <c r="C6" s="336"/>
      <c r="D6" s="337"/>
      <c r="E6" s="337"/>
      <c r="F6" s="338"/>
      <c r="G6" s="355" t="s">
        <v>9</v>
      </c>
      <c r="H6" s="356"/>
      <c r="I6" s="356"/>
      <c r="J6" s="356"/>
      <c r="K6" s="356" t="s">
        <v>10</v>
      </c>
      <c r="L6" s="356"/>
      <c r="M6" s="357"/>
      <c r="N6" s="358"/>
      <c r="O6" s="359" t="s">
        <v>9</v>
      </c>
      <c r="P6" s="360"/>
      <c r="Q6" s="360"/>
      <c r="R6" s="360"/>
      <c r="S6" s="360"/>
      <c r="T6" s="360"/>
      <c r="U6" s="360"/>
      <c r="V6" s="361"/>
      <c r="W6" s="362" t="s">
        <v>11</v>
      </c>
      <c r="X6" s="360"/>
      <c r="Y6" s="360"/>
      <c r="Z6" s="360"/>
      <c r="AA6" s="363"/>
      <c r="AB6" s="353"/>
      <c r="AC6" s="343"/>
    </row>
    <row r="7" spans="2:29" ht="41.45" customHeight="1" thickBot="1" x14ac:dyDescent="0.2">
      <c r="B7" s="332"/>
      <c r="C7" s="6" t="s">
        <v>12</v>
      </c>
      <c r="D7" s="7" t="s">
        <v>13</v>
      </c>
      <c r="E7" s="8" t="s">
        <v>14</v>
      </c>
      <c r="F7" s="9" t="s">
        <v>15</v>
      </c>
      <c r="G7" s="198" t="s">
        <v>117</v>
      </c>
      <c r="H7" s="199" t="s">
        <v>118</v>
      </c>
      <c r="I7" s="199" t="s">
        <v>119</v>
      </c>
      <c r="J7" s="200" t="s">
        <v>120</v>
      </c>
      <c r="K7" s="13" t="s">
        <v>93</v>
      </c>
      <c r="L7" s="11" t="s">
        <v>37</v>
      </c>
      <c r="M7" s="11" t="s">
        <v>38</v>
      </c>
      <c r="N7" s="14" t="s">
        <v>39</v>
      </c>
      <c r="O7" s="15" t="s">
        <v>94</v>
      </c>
      <c r="P7" s="16" t="s">
        <v>40</v>
      </c>
      <c r="Q7" s="16" t="s">
        <v>41</v>
      </c>
      <c r="R7" s="16" t="s">
        <v>42</v>
      </c>
      <c r="S7" s="17" t="s">
        <v>43</v>
      </c>
      <c r="T7" s="16" t="s">
        <v>44</v>
      </c>
      <c r="U7" s="16" t="s">
        <v>45</v>
      </c>
      <c r="V7" s="18" t="s">
        <v>46</v>
      </c>
      <c r="W7" s="100" t="s">
        <v>95</v>
      </c>
      <c r="X7" s="17" t="s">
        <v>47</v>
      </c>
      <c r="Y7" s="16" t="s">
        <v>48</v>
      </c>
      <c r="Z7" s="16" t="s">
        <v>49</v>
      </c>
      <c r="AA7" s="19" t="s">
        <v>50</v>
      </c>
      <c r="AB7" s="354"/>
      <c r="AC7" s="344"/>
    </row>
    <row r="8" spans="2:29" ht="28.5" customHeight="1" thickTop="1" x14ac:dyDescent="0.15">
      <c r="B8" s="20">
        <v>1</v>
      </c>
      <c r="C8" s="245"/>
      <c r="D8" s="246"/>
      <c r="E8" s="247"/>
      <c r="F8" s="23">
        <f>SUM(C8:E8)</f>
        <v>0</v>
      </c>
      <c r="G8" s="254"/>
      <c r="H8" s="255"/>
      <c r="I8" s="255"/>
      <c r="J8" s="256"/>
      <c r="K8" s="25"/>
      <c r="L8" s="24"/>
      <c r="M8" s="24"/>
      <c r="N8" s="26"/>
      <c r="O8" s="27"/>
      <c r="P8" s="21"/>
      <c r="Q8" s="21"/>
      <c r="R8" s="21"/>
      <c r="S8" s="28"/>
      <c r="T8" s="21"/>
      <c r="U8" s="21"/>
      <c r="V8" s="22"/>
      <c r="W8" s="101"/>
      <c r="X8" s="28"/>
      <c r="Y8" s="21"/>
      <c r="Z8" s="21"/>
      <c r="AA8" s="29"/>
      <c r="AB8" s="30">
        <f t="shared" ref="AB8:AB36" si="0">SUM(G8:AA8)</f>
        <v>0</v>
      </c>
      <c r="AC8" s="31" t="str">
        <f t="shared" ref="AC8:AC38" si="1">IF(F8=AB8,"OK","NG")</f>
        <v>OK</v>
      </c>
    </row>
    <row r="9" spans="2:29" ht="28.5" customHeight="1" x14ac:dyDescent="0.15">
      <c r="B9" s="32">
        <v>2</v>
      </c>
      <c r="C9" s="248"/>
      <c r="D9" s="249"/>
      <c r="E9" s="250"/>
      <c r="F9" s="35">
        <f>SUM(C9:E9)</f>
        <v>0</v>
      </c>
      <c r="G9" s="263"/>
      <c r="H9" s="264"/>
      <c r="I9" s="264"/>
      <c r="J9" s="265"/>
      <c r="K9" s="37"/>
      <c r="L9" s="36"/>
      <c r="M9" s="36"/>
      <c r="N9" s="38"/>
      <c r="O9" s="39"/>
      <c r="P9" s="33"/>
      <c r="Q9" s="33"/>
      <c r="R9" s="33"/>
      <c r="S9" s="40"/>
      <c r="T9" s="33"/>
      <c r="U9" s="33"/>
      <c r="V9" s="34"/>
      <c r="W9" s="102"/>
      <c r="X9" s="40"/>
      <c r="Y9" s="33"/>
      <c r="Z9" s="33"/>
      <c r="AA9" s="41"/>
      <c r="AB9" s="42">
        <f t="shared" si="0"/>
        <v>0</v>
      </c>
      <c r="AC9" s="43" t="str">
        <f t="shared" si="1"/>
        <v>OK</v>
      </c>
    </row>
    <row r="10" spans="2:29" ht="28.5" customHeight="1" x14ac:dyDescent="0.15">
      <c r="B10" s="44">
        <v>3</v>
      </c>
      <c r="C10" s="251"/>
      <c r="D10" s="252"/>
      <c r="E10" s="253"/>
      <c r="F10" s="35">
        <f t="shared" ref="F10:F38" si="2">SUM(C10:E10)</f>
        <v>0</v>
      </c>
      <c r="G10" s="272"/>
      <c r="H10" s="273"/>
      <c r="I10" s="273"/>
      <c r="J10" s="274"/>
      <c r="K10" s="48"/>
      <c r="L10" s="47"/>
      <c r="M10" s="47"/>
      <c r="N10" s="49"/>
      <c r="O10" s="50"/>
      <c r="P10" s="51"/>
      <c r="Q10" s="52"/>
      <c r="R10" s="45"/>
      <c r="S10" s="53"/>
      <c r="T10" s="45"/>
      <c r="U10" s="45"/>
      <c r="V10" s="46"/>
      <c r="W10" s="103"/>
      <c r="X10" s="53"/>
      <c r="Y10" s="45"/>
      <c r="Z10" s="45"/>
      <c r="AA10" s="54"/>
      <c r="AB10" s="42">
        <f t="shared" si="0"/>
        <v>0</v>
      </c>
      <c r="AC10" s="43" t="str">
        <f t="shared" si="1"/>
        <v>OK</v>
      </c>
    </row>
    <row r="11" spans="2:29" ht="28.5" customHeight="1" x14ac:dyDescent="0.15">
      <c r="B11" s="32">
        <v>4</v>
      </c>
      <c r="C11" s="248"/>
      <c r="D11" s="249"/>
      <c r="E11" s="250"/>
      <c r="F11" s="35">
        <f t="shared" si="2"/>
        <v>0</v>
      </c>
      <c r="G11" s="263"/>
      <c r="H11" s="264"/>
      <c r="I11" s="264"/>
      <c r="J11" s="265"/>
      <c r="K11" s="37"/>
      <c r="L11" s="36"/>
      <c r="M11" s="36"/>
      <c r="N11" s="38"/>
      <c r="O11" s="39"/>
      <c r="P11" s="33"/>
      <c r="Q11" s="55"/>
      <c r="R11" s="33"/>
      <c r="S11" s="40"/>
      <c r="T11" s="33"/>
      <c r="U11" s="33"/>
      <c r="V11" s="34"/>
      <c r="W11" s="102"/>
      <c r="X11" s="40"/>
      <c r="Y11" s="33"/>
      <c r="Z11" s="33"/>
      <c r="AA11" s="41"/>
      <c r="AB11" s="42">
        <f t="shared" si="0"/>
        <v>0</v>
      </c>
      <c r="AC11" s="43" t="str">
        <f t="shared" si="1"/>
        <v>OK</v>
      </c>
    </row>
    <row r="12" spans="2:29" ht="28.5" customHeight="1" x14ac:dyDescent="0.15">
      <c r="B12" s="32">
        <v>5</v>
      </c>
      <c r="C12" s="248"/>
      <c r="D12" s="249"/>
      <c r="E12" s="250"/>
      <c r="F12" s="35">
        <f t="shared" si="2"/>
        <v>0</v>
      </c>
      <c r="G12" s="263"/>
      <c r="H12" s="264"/>
      <c r="I12" s="264"/>
      <c r="J12" s="265"/>
      <c r="K12" s="37"/>
      <c r="L12" s="36"/>
      <c r="M12" s="36"/>
      <c r="N12" s="38"/>
      <c r="O12" s="39"/>
      <c r="P12" s="33"/>
      <c r="Q12" s="55"/>
      <c r="R12" s="33"/>
      <c r="S12" s="40"/>
      <c r="T12" s="33"/>
      <c r="U12" s="33"/>
      <c r="V12" s="34"/>
      <c r="W12" s="102"/>
      <c r="X12" s="40"/>
      <c r="Y12" s="33"/>
      <c r="Z12" s="33"/>
      <c r="AA12" s="41"/>
      <c r="AB12" s="42">
        <f t="shared" si="0"/>
        <v>0</v>
      </c>
      <c r="AC12" s="43" t="str">
        <f t="shared" si="1"/>
        <v>OK</v>
      </c>
    </row>
    <row r="13" spans="2:29" ht="28.5" customHeight="1" x14ac:dyDescent="0.15">
      <c r="B13" s="32">
        <v>6</v>
      </c>
      <c r="C13" s="248"/>
      <c r="D13" s="249"/>
      <c r="E13" s="250"/>
      <c r="F13" s="35">
        <f t="shared" si="2"/>
        <v>0</v>
      </c>
      <c r="G13" s="263"/>
      <c r="H13" s="264"/>
      <c r="I13" s="264"/>
      <c r="J13" s="265"/>
      <c r="K13" s="37"/>
      <c r="L13" s="36"/>
      <c r="M13" s="36"/>
      <c r="N13" s="38"/>
      <c r="O13" s="39"/>
      <c r="P13" s="33"/>
      <c r="Q13" s="55"/>
      <c r="R13" s="33"/>
      <c r="S13" s="40"/>
      <c r="T13" s="33"/>
      <c r="U13" s="33"/>
      <c r="V13" s="34"/>
      <c r="W13" s="102"/>
      <c r="X13" s="40"/>
      <c r="Y13" s="33"/>
      <c r="Z13" s="33"/>
      <c r="AA13" s="41"/>
      <c r="AB13" s="42">
        <f t="shared" si="0"/>
        <v>0</v>
      </c>
      <c r="AC13" s="43" t="str">
        <f t="shared" si="1"/>
        <v>OK</v>
      </c>
    </row>
    <row r="14" spans="2:29" ht="28.5" customHeight="1" x14ac:dyDescent="0.15">
      <c r="B14" s="32">
        <v>7</v>
      </c>
      <c r="C14" s="248"/>
      <c r="D14" s="249"/>
      <c r="E14" s="250"/>
      <c r="F14" s="35">
        <f t="shared" si="2"/>
        <v>0</v>
      </c>
      <c r="G14" s="263"/>
      <c r="H14" s="264"/>
      <c r="I14" s="264"/>
      <c r="J14" s="265"/>
      <c r="K14" s="37"/>
      <c r="L14" s="36"/>
      <c r="M14" s="36"/>
      <c r="N14" s="38"/>
      <c r="O14" s="39"/>
      <c r="P14" s="33"/>
      <c r="Q14" s="55"/>
      <c r="R14" s="33"/>
      <c r="S14" s="40"/>
      <c r="T14" s="33"/>
      <c r="U14" s="33"/>
      <c r="V14" s="34"/>
      <c r="W14" s="102"/>
      <c r="X14" s="40"/>
      <c r="Y14" s="33"/>
      <c r="Z14" s="33"/>
      <c r="AA14" s="41"/>
      <c r="AB14" s="42">
        <f t="shared" si="0"/>
        <v>0</v>
      </c>
      <c r="AC14" s="43" t="str">
        <f t="shared" si="1"/>
        <v>OK</v>
      </c>
    </row>
    <row r="15" spans="2:29" ht="28.5" customHeight="1" x14ac:dyDescent="0.15">
      <c r="B15" s="32">
        <v>8</v>
      </c>
      <c r="C15" s="248"/>
      <c r="D15" s="249"/>
      <c r="E15" s="250"/>
      <c r="F15" s="35">
        <f t="shared" si="2"/>
        <v>0</v>
      </c>
      <c r="G15" s="263"/>
      <c r="H15" s="264"/>
      <c r="I15" s="264"/>
      <c r="J15" s="265"/>
      <c r="K15" s="37"/>
      <c r="L15" s="36"/>
      <c r="M15" s="36"/>
      <c r="N15" s="38"/>
      <c r="O15" s="39"/>
      <c r="P15" s="33"/>
      <c r="Q15" s="55"/>
      <c r="R15" s="33"/>
      <c r="S15" s="40"/>
      <c r="T15" s="33"/>
      <c r="U15" s="33"/>
      <c r="V15" s="34"/>
      <c r="W15" s="102"/>
      <c r="X15" s="40"/>
      <c r="Y15" s="33"/>
      <c r="Z15" s="33"/>
      <c r="AA15" s="41"/>
      <c r="AB15" s="42">
        <f t="shared" si="0"/>
        <v>0</v>
      </c>
      <c r="AC15" s="43" t="str">
        <f t="shared" si="1"/>
        <v>OK</v>
      </c>
    </row>
    <row r="16" spans="2:29" ht="28.5" customHeight="1" x14ac:dyDescent="0.15">
      <c r="B16" s="32">
        <v>9</v>
      </c>
      <c r="C16" s="248"/>
      <c r="D16" s="249"/>
      <c r="E16" s="250"/>
      <c r="F16" s="35">
        <f t="shared" si="2"/>
        <v>0</v>
      </c>
      <c r="G16" s="263"/>
      <c r="H16" s="264"/>
      <c r="I16" s="264"/>
      <c r="J16" s="265"/>
      <c r="K16" s="37"/>
      <c r="L16" s="36"/>
      <c r="M16" s="36"/>
      <c r="N16" s="38"/>
      <c r="O16" s="39"/>
      <c r="P16" s="33"/>
      <c r="Q16" s="55"/>
      <c r="R16" s="33"/>
      <c r="S16" s="40"/>
      <c r="T16" s="33"/>
      <c r="U16" s="33"/>
      <c r="V16" s="34"/>
      <c r="W16" s="102"/>
      <c r="X16" s="40"/>
      <c r="Y16" s="33"/>
      <c r="Z16" s="33"/>
      <c r="AA16" s="41"/>
      <c r="AB16" s="42">
        <f t="shared" si="0"/>
        <v>0</v>
      </c>
      <c r="AC16" s="43" t="str">
        <f t="shared" si="1"/>
        <v>OK</v>
      </c>
    </row>
    <row r="17" spans="2:29" ht="28.5" customHeight="1" x14ac:dyDescent="0.15">
      <c r="B17" s="32">
        <v>10</v>
      </c>
      <c r="C17" s="248"/>
      <c r="D17" s="249"/>
      <c r="E17" s="250"/>
      <c r="F17" s="35">
        <f t="shared" si="2"/>
        <v>0</v>
      </c>
      <c r="G17" s="263"/>
      <c r="H17" s="264"/>
      <c r="I17" s="264"/>
      <c r="J17" s="265"/>
      <c r="K17" s="37"/>
      <c r="L17" s="36"/>
      <c r="M17" s="36"/>
      <c r="N17" s="38"/>
      <c r="O17" s="39"/>
      <c r="P17" s="33"/>
      <c r="Q17" s="55"/>
      <c r="R17" s="33"/>
      <c r="S17" s="40"/>
      <c r="T17" s="33"/>
      <c r="U17" s="33"/>
      <c r="V17" s="34"/>
      <c r="W17" s="102"/>
      <c r="X17" s="40"/>
      <c r="Y17" s="33"/>
      <c r="Z17" s="33"/>
      <c r="AA17" s="41"/>
      <c r="AB17" s="42">
        <f t="shared" si="0"/>
        <v>0</v>
      </c>
      <c r="AC17" s="43" t="str">
        <f t="shared" si="1"/>
        <v>OK</v>
      </c>
    </row>
    <row r="18" spans="2:29" ht="28.5" customHeight="1" x14ac:dyDescent="0.15">
      <c r="B18" s="32">
        <v>11</v>
      </c>
      <c r="C18" s="248"/>
      <c r="D18" s="249"/>
      <c r="E18" s="250"/>
      <c r="F18" s="35">
        <f t="shared" si="2"/>
        <v>0</v>
      </c>
      <c r="G18" s="263"/>
      <c r="H18" s="264"/>
      <c r="I18" s="264"/>
      <c r="J18" s="265"/>
      <c r="K18" s="37"/>
      <c r="L18" s="36"/>
      <c r="M18" s="36"/>
      <c r="N18" s="38"/>
      <c r="O18" s="39"/>
      <c r="P18" s="33"/>
      <c r="Q18" s="55"/>
      <c r="R18" s="33"/>
      <c r="S18" s="40"/>
      <c r="T18" s="33"/>
      <c r="U18" s="33"/>
      <c r="V18" s="34"/>
      <c r="W18" s="102"/>
      <c r="X18" s="40"/>
      <c r="Y18" s="33"/>
      <c r="Z18" s="33"/>
      <c r="AA18" s="41"/>
      <c r="AB18" s="42">
        <f t="shared" si="0"/>
        <v>0</v>
      </c>
      <c r="AC18" s="43" t="str">
        <f t="shared" si="1"/>
        <v>OK</v>
      </c>
    </row>
    <row r="19" spans="2:29" ht="28.5" customHeight="1" x14ac:dyDescent="0.15">
      <c r="B19" s="32">
        <v>12</v>
      </c>
      <c r="C19" s="248"/>
      <c r="D19" s="249"/>
      <c r="E19" s="250"/>
      <c r="F19" s="35">
        <f t="shared" si="2"/>
        <v>0</v>
      </c>
      <c r="G19" s="263"/>
      <c r="H19" s="264"/>
      <c r="I19" s="264"/>
      <c r="J19" s="265"/>
      <c r="K19" s="37"/>
      <c r="L19" s="36"/>
      <c r="M19" s="36"/>
      <c r="N19" s="38"/>
      <c r="O19" s="39"/>
      <c r="P19" s="33"/>
      <c r="Q19" s="55"/>
      <c r="R19" s="33"/>
      <c r="S19" s="40"/>
      <c r="T19" s="33"/>
      <c r="U19" s="33"/>
      <c r="V19" s="34"/>
      <c r="W19" s="102"/>
      <c r="X19" s="40"/>
      <c r="Y19" s="33"/>
      <c r="Z19" s="33"/>
      <c r="AA19" s="41"/>
      <c r="AB19" s="42">
        <f t="shared" si="0"/>
        <v>0</v>
      </c>
      <c r="AC19" s="43" t="str">
        <f t="shared" si="1"/>
        <v>OK</v>
      </c>
    </row>
    <row r="20" spans="2:29" ht="28.5" customHeight="1" x14ac:dyDescent="0.15">
      <c r="B20" s="32">
        <v>13</v>
      </c>
      <c r="C20" s="248"/>
      <c r="D20" s="249"/>
      <c r="E20" s="250"/>
      <c r="F20" s="35">
        <f t="shared" si="2"/>
        <v>0</v>
      </c>
      <c r="G20" s="263"/>
      <c r="H20" s="264"/>
      <c r="I20" s="264"/>
      <c r="J20" s="265"/>
      <c r="K20" s="37"/>
      <c r="L20" s="36"/>
      <c r="M20" s="36"/>
      <c r="N20" s="38"/>
      <c r="O20" s="39"/>
      <c r="P20" s="33"/>
      <c r="Q20" s="55"/>
      <c r="R20" s="33"/>
      <c r="S20" s="40"/>
      <c r="T20" s="33"/>
      <c r="U20" s="33"/>
      <c r="V20" s="34"/>
      <c r="W20" s="102"/>
      <c r="X20" s="40"/>
      <c r="Y20" s="33"/>
      <c r="Z20" s="33"/>
      <c r="AA20" s="41"/>
      <c r="AB20" s="42">
        <f t="shared" si="0"/>
        <v>0</v>
      </c>
      <c r="AC20" s="43" t="str">
        <f t="shared" si="1"/>
        <v>OK</v>
      </c>
    </row>
    <row r="21" spans="2:29" ht="28.5" customHeight="1" x14ac:dyDescent="0.15">
      <c r="B21" s="32">
        <v>14</v>
      </c>
      <c r="C21" s="248"/>
      <c r="D21" s="249"/>
      <c r="E21" s="250"/>
      <c r="F21" s="35">
        <f t="shared" si="2"/>
        <v>0</v>
      </c>
      <c r="G21" s="263"/>
      <c r="H21" s="264"/>
      <c r="I21" s="264"/>
      <c r="J21" s="265"/>
      <c r="K21" s="37"/>
      <c r="L21" s="36"/>
      <c r="M21" s="36"/>
      <c r="N21" s="38"/>
      <c r="O21" s="39"/>
      <c r="P21" s="33"/>
      <c r="Q21" s="55"/>
      <c r="R21" s="33"/>
      <c r="S21" s="40"/>
      <c r="T21" s="33"/>
      <c r="U21" s="33"/>
      <c r="V21" s="34"/>
      <c r="W21" s="102"/>
      <c r="X21" s="40"/>
      <c r="Y21" s="33"/>
      <c r="Z21" s="33"/>
      <c r="AA21" s="41"/>
      <c r="AB21" s="42">
        <f t="shared" si="0"/>
        <v>0</v>
      </c>
      <c r="AC21" s="43" t="str">
        <f t="shared" si="1"/>
        <v>OK</v>
      </c>
    </row>
    <row r="22" spans="2:29" ht="28.5" customHeight="1" x14ac:dyDescent="0.15">
      <c r="B22" s="32">
        <v>15</v>
      </c>
      <c r="C22" s="248"/>
      <c r="D22" s="249"/>
      <c r="E22" s="250"/>
      <c r="F22" s="35">
        <f t="shared" si="2"/>
        <v>0</v>
      </c>
      <c r="G22" s="263"/>
      <c r="H22" s="264"/>
      <c r="I22" s="264"/>
      <c r="J22" s="265"/>
      <c r="K22" s="37"/>
      <c r="L22" s="36"/>
      <c r="M22" s="36"/>
      <c r="N22" s="38"/>
      <c r="O22" s="39"/>
      <c r="P22" s="33"/>
      <c r="Q22" s="33"/>
      <c r="R22" s="33"/>
      <c r="S22" s="40"/>
      <c r="T22" s="33"/>
      <c r="U22" s="33"/>
      <c r="V22" s="34"/>
      <c r="W22" s="102"/>
      <c r="X22" s="40"/>
      <c r="Y22" s="33"/>
      <c r="Z22" s="33"/>
      <c r="AA22" s="41"/>
      <c r="AB22" s="42">
        <f t="shared" si="0"/>
        <v>0</v>
      </c>
      <c r="AC22" s="43" t="str">
        <f t="shared" si="1"/>
        <v>OK</v>
      </c>
    </row>
    <row r="23" spans="2:29" ht="28.5" customHeight="1" x14ac:dyDescent="0.15">
      <c r="B23" s="32">
        <v>16</v>
      </c>
      <c r="C23" s="248"/>
      <c r="D23" s="249"/>
      <c r="E23" s="250"/>
      <c r="F23" s="35">
        <f t="shared" si="2"/>
        <v>0</v>
      </c>
      <c r="G23" s="263"/>
      <c r="H23" s="264"/>
      <c r="I23" s="264"/>
      <c r="J23" s="265"/>
      <c r="K23" s="37"/>
      <c r="L23" s="36"/>
      <c r="M23" s="36"/>
      <c r="N23" s="38"/>
      <c r="O23" s="39"/>
      <c r="P23" s="33"/>
      <c r="Q23" s="33"/>
      <c r="R23" s="33"/>
      <c r="S23" s="40"/>
      <c r="T23" s="33"/>
      <c r="U23" s="33"/>
      <c r="V23" s="34"/>
      <c r="W23" s="102"/>
      <c r="X23" s="40"/>
      <c r="Y23" s="33"/>
      <c r="Z23" s="33"/>
      <c r="AA23" s="41"/>
      <c r="AB23" s="42">
        <f t="shared" si="0"/>
        <v>0</v>
      </c>
      <c r="AC23" s="43" t="str">
        <f t="shared" si="1"/>
        <v>OK</v>
      </c>
    </row>
    <row r="24" spans="2:29" ht="28.5" customHeight="1" x14ac:dyDescent="0.15">
      <c r="B24" s="32">
        <v>17</v>
      </c>
      <c r="C24" s="248"/>
      <c r="D24" s="249"/>
      <c r="E24" s="250"/>
      <c r="F24" s="35">
        <f t="shared" si="2"/>
        <v>0</v>
      </c>
      <c r="G24" s="263"/>
      <c r="H24" s="264"/>
      <c r="I24" s="264"/>
      <c r="J24" s="265"/>
      <c r="K24" s="37"/>
      <c r="L24" s="36"/>
      <c r="M24" s="36"/>
      <c r="N24" s="38"/>
      <c r="O24" s="39"/>
      <c r="P24" s="33"/>
      <c r="Q24" s="33"/>
      <c r="R24" s="33"/>
      <c r="S24" s="40"/>
      <c r="T24" s="33"/>
      <c r="U24" s="33"/>
      <c r="V24" s="34"/>
      <c r="W24" s="102"/>
      <c r="X24" s="40"/>
      <c r="Y24" s="33"/>
      <c r="Z24" s="33"/>
      <c r="AA24" s="41"/>
      <c r="AB24" s="42">
        <f t="shared" si="0"/>
        <v>0</v>
      </c>
      <c r="AC24" s="43" t="str">
        <f t="shared" si="1"/>
        <v>OK</v>
      </c>
    </row>
    <row r="25" spans="2:29" ht="28.5" customHeight="1" x14ac:dyDescent="0.15">
      <c r="B25" s="32">
        <v>18</v>
      </c>
      <c r="C25" s="248"/>
      <c r="D25" s="249"/>
      <c r="E25" s="250"/>
      <c r="F25" s="35">
        <f t="shared" si="2"/>
        <v>0</v>
      </c>
      <c r="G25" s="263"/>
      <c r="H25" s="264"/>
      <c r="I25" s="264"/>
      <c r="J25" s="265"/>
      <c r="K25" s="37"/>
      <c r="L25" s="36"/>
      <c r="M25" s="36"/>
      <c r="N25" s="38"/>
      <c r="O25" s="39"/>
      <c r="P25" s="33"/>
      <c r="Q25" s="33"/>
      <c r="R25" s="33"/>
      <c r="S25" s="40"/>
      <c r="T25" s="33"/>
      <c r="U25" s="33"/>
      <c r="V25" s="34"/>
      <c r="W25" s="102"/>
      <c r="X25" s="40"/>
      <c r="Y25" s="33"/>
      <c r="Z25" s="33"/>
      <c r="AA25" s="41"/>
      <c r="AB25" s="42">
        <f t="shared" si="0"/>
        <v>0</v>
      </c>
      <c r="AC25" s="43" t="str">
        <f t="shared" si="1"/>
        <v>OK</v>
      </c>
    </row>
    <row r="26" spans="2:29" ht="28.5" customHeight="1" x14ac:dyDescent="0.15">
      <c r="B26" s="32">
        <v>19</v>
      </c>
      <c r="C26" s="248"/>
      <c r="D26" s="249"/>
      <c r="E26" s="250"/>
      <c r="F26" s="35">
        <f t="shared" si="2"/>
        <v>0</v>
      </c>
      <c r="G26" s="263"/>
      <c r="H26" s="264"/>
      <c r="I26" s="264"/>
      <c r="J26" s="265"/>
      <c r="K26" s="37"/>
      <c r="L26" s="36"/>
      <c r="M26" s="36"/>
      <c r="N26" s="38"/>
      <c r="O26" s="39"/>
      <c r="P26" s="33"/>
      <c r="Q26" s="33"/>
      <c r="R26" s="33"/>
      <c r="S26" s="40"/>
      <c r="T26" s="33"/>
      <c r="U26" s="33"/>
      <c r="V26" s="34"/>
      <c r="W26" s="102"/>
      <c r="X26" s="40"/>
      <c r="Y26" s="33"/>
      <c r="Z26" s="33"/>
      <c r="AA26" s="41"/>
      <c r="AB26" s="42">
        <f t="shared" si="0"/>
        <v>0</v>
      </c>
      <c r="AC26" s="43" t="str">
        <f t="shared" si="1"/>
        <v>OK</v>
      </c>
    </row>
    <row r="27" spans="2:29" ht="28.5" customHeight="1" x14ac:dyDescent="0.15">
      <c r="B27" s="32">
        <v>20</v>
      </c>
      <c r="C27" s="248"/>
      <c r="D27" s="249"/>
      <c r="E27" s="250"/>
      <c r="F27" s="35">
        <f t="shared" si="2"/>
        <v>0</v>
      </c>
      <c r="G27" s="263"/>
      <c r="H27" s="264"/>
      <c r="I27" s="264"/>
      <c r="J27" s="265"/>
      <c r="K27" s="37"/>
      <c r="L27" s="36"/>
      <c r="M27" s="36"/>
      <c r="N27" s="38"/>
      <c r="O27" s="39"/>
      <c r="P27" s="33"/>
      <c r="Q27" s="33"/>
      <c r="R27" s="33"/>
      <c r="S27" s="40"/>
      <c r="T27" s="33"/>
      <c r="U27" s="33"/>
      <c r="V27" s="34"/>
      <c r="W27" s="102"/>
      <c r="X27" s="40"/>
      <c r="Y27" s="33"/>
      <c r="Z27" s="33"/>
      <c r="AA27" s="41"/>
      <c r="AB27" s="42">
        <f t="shared" si="0"/>
        <v>0</v>
      </c>
      <c r="AC27" s="43" t="str">
        <f t="shared" si="1"/>
        <v>OK</v>
      </c>
    </row>
    <row r="28" spans="2:29" ht="28.5" customHeight="1" x14ac:dyDescent="0.15">
      <c r="B28" s="32">
        <v>21</v>
      </c>
      <c r="C28" s="248"/>
      <c r="D28" s="249"/>
      <c r="E28" s="250"/>
      <c r="F28" s="35">
        <f t="shared" si="2"/>
        <v>0</v>
      </c>
      <c r="G28" s="263"/>
      <c r="H28" s="264"/>
      <c r="I28" s="264"/>
      <c r="J28" s="265"/>
      <c r="K28" s="37"/>
      <c r="L28" s="36"/>
      <c r="M28" s="36"/>
      <c r="N28" s="38"/>
      <c r="O28" s="39"/>
      <c r="P28" s="33"/>
      <c r="Q28" s="33"/>
      <c r="R28" s="33"/>
      <c r="S28" s="40"/>
      <c r="T28" s="33"/>
      <c r="U28" s="33"/>
      <c r="V28" s="34"/>
      <c r="W28" s="102"/>
      <c r="X28" s="40"/>
      <c r="Y28" s="33"/>
      <c r="Z28" s="33"/>
      <c r="AA28" s="41"/>
      <c r="AB28" s="42">
        <f t="shared" si="0"/>
        <v>0</v>
      </c>
      <c r="AC28" s="43" t="str">
        <f t="shared" si="1"/>
        <v>OK</v>
      </c>
    </row>
    <row r="29" spans="2:29" ht="28.5" customHeight="1" x14ac:dyDescent="0.15">
      <c r="B29" s="32">
        <v>22</v>
      </c>
      <c r="C29" s="248"/>
      <c r="D29" s="249"/>
      <c r="E29" s="250"/>
      <c r="F29" s="35">
        <f t="shared" si="2"/>
        <v>0</v>
      </c>
      <c r="G29" s="263"/>
      <c r="H29" s="264"/>
      <c r="I29" s="264"/>
      <c r="J29" s="265"/>
      <c r="K29" s="37"/>
      <c r="L29" s="36"/>
      <c r="M29" s="36"/>
      <c r="N29" s="38"/>
      <c r="O29" s="39"/>
      <c r="P29" s="33"/>
      <c r="Q29" s="33"/>
      <c r="R29" s="33"/>
      <c r="S29" s="40"/>
      <c r="T29" s="33"/>
      <c r="U29" s="33"/>
      <c r="V29" s="34"/>
      <c r="W29" s="102"/>
      <c r="X29" s="40"/>
      <c r="Y29" s="33"/>
      <c r="Z29" s="33"/>
      <c r="AA29" s="41"/>
      <c r="AB29" s="42">
        <f t="shared" si="0"/>
        <v>0</v>
      </c>
      <c r="AC29" s="43" t="str">
        <f t="shared" si="1"/>
        <v>OK</v>
      </c>
    </row>
    <row r="30" spans="2:29" ht="28.5" customHeight="1" x14ac:dyDescent="0.15">
      <c r="B30" s="32">
        <v>23</v>
      </c>
      <c r="C30" s="248"/>
      <c r="D30" s="249"/>
      <c r="E30" s="250"/>
      <c r="F30" s="35">
        <f t="shared" si="2"/>
        <v>0</v>
      </c>
      <c r="G30" s="263"/>
      <c r="H30" s="264"/>
      <c r="I30" s="264"/>
      <c r="J30" s="265"/>
      <c r="K30" s="37"/>
      <c r="L30" s="36"/>
      <c r="M30" s="36"/>
      <c r="N30" s="38"/>
      <c r="O30" s="39"/>
      <c r="P30" s="33"/>
      <c r="Q30" s="33"/>
      <c r="R30" s="33"/>
      <c r="S30" s="40"/>
      <c r="T30" s="33"/>
      <c r="U30" s="33"/>
      <c r="V30" s="34"/>
      <c r="W30" s="102"/>
      <c r="X30" s="40"/>
      <c r="Y30" s="33"/>
      <c r="Z30" s="33"/>
      <c r="AA30" s="41"/>
      <c r="AB30" s="42">
        <f t="shared" si="0"/>
        <v>0</v>
      </c>
      <c r="AC30" s="43" t="str">
        <f t="shared" si="1"/>
        <v>OK</v>
      </c>
    </row>
    <row r="31" spans="2:29" ht="28.5" customHeight="1" x14ac:dyDescent="0.15">
      <c r="B31" s="32">
        <v>24</v>
      </c>
      <c r="C31" s="248"/>
      <c r="D31" s="249"/>
      <c r="E31" s="250"/>
      <c r="F31" s="35">
        <f t="shared" si="2"/>
        <v>0</v>
      </c>
      <c r="G31" s="263"/>
      <c r="H31" s="264"/>
      <c r="I31" s="264"/>
      <c r="J31" s="265"/>
      <c r="K31" s="37"/>
      <c r="L31" s="36"/>
      <c r="M31" s="36"/>
      <c r="N31" s="38"/>
      <c r="O31" s="39"/>
      <c r="P31" s="33"/>
      <c r="Q31" s="33"/>
      <c r="R31" s="33"/>
      <c r="S31" s="40"/>
      <c r="T31" s="33"/>
      <c r="U31" s="33"/>
      <c r="V31" s="34"/>
      <c r="W31" s="102"/>
      <c r="X31" s="40"/>
      <c r="Y31" s="33"/>
      <c r="Z31" s="33"/>
      <c r="AA31" s="41"/>
      <c r="AB31" s="42">
        <f t="shared" si="0"/>
        <v>0</v>
      </c>
      <c r="AC31" s="43" t="str">
        <f t="shared" si="1"/>
        <v>OK</v>
      </c>
    </row>
    <row r="32" spans="2:29" ht="28.5" customHeight="1" x14ac:dyDescent="0.15">
      <c r="B32" s="32">
        <v>25</v>
      </c>
      <c r="C32" s="248"/>
      <c r="D32" s="249"/>
      <c r="E32" s="250"/>
      <c r="F32" s="35">
        <f t="shared" si="2"/>
        <v>0</v>
      </c>
      <c r="G32" s="263"/>
      <c r="H32" s="264"/>
      <c r="I32" s="264"/>
      <c r="J32" s="265"/>
      <c r="K32" s="37"/>
      <c r="L32" s="36"/>
      <c r="M32" s="36"/>
      <c r="N32" s="38"/>
      <c r="O32" s="39"/>
      <c r="P32" s="33"/>
      <c r="Q32" s="33"/>
      <c r="R32" s="33"/>
      <c r="S32" s="40"/>
      <c r="T32" s="33"/>
      <c r="U32" s="33"/>
      <c r="V32" s="34"/>
      <c r="W32" s="102"/>
      <c r="X32" s="40"/>
      <c r="Y32" s="33"/>
      <c r="Z32" s="33"/>
      <c r="AA32" s="41"/>
      <c r="AB32" s="42">
        <f t="shared" si="0"/>
        <v>0</v>
      </c>
      <c r="AC32" s="43" t="str">
        <f t="shared" si="1"/>
        <v>OK</v>
      </c>
    </row>
    <row r="33" spans="2:29" ht="28.5" customHeight="1" x14ac:dyDescent="0.15">
      <c r="B33" s="32">
        <v>26</v>
      </c>
      <c r="C33" s="248"/>
      <c r="D33" s="249"/>
      <c r="E33" s="250"/>
      <c r="F33" s="35">
        <f t="shared" si="2"/>
        <v>0</v>
      </c>
      <c r="G33" s="263"/>
      <c r="H33" s="264"/>
      <c r="I33" s="264"/>
      <c r="J33" s="265"/>
      <c r="K33" s="37"/>
      <c r="L33" s="36"/>
      <c r="M33" s="36"/>
      <c r="N33" s="38"/>
      <c r="O33" s="39"/>
      <c r="P33" s="33"/>
      <c r="Q33" s="33"/>
      <c r="R33" s="33"/>
      <c r="S33" s="40"/>
      <c r="T33" s="33"/>
      <c r="U33" s="33"/>
      <c r="V33" s="34"/>
      <c r="W33" s="102"/>
      <c r="X33" s="40"/>
      <c r="Y33" s="33"/>
      <c r="Z33" s="33"/>
      <c r="AA33" s="41"/>
      <c r="AB33" s="42">
        <f t="shared" si="0"/>
        <v>0</v>
      </c>
      <c r="AC33" s="43" t="str">
        <f t="shared" si="1"/>
        <v>OK</v>
      </c>
    </row>
    <row r="34" spans="2:29" ht="28.5" customHeight="1" x14ac:dyDescent="0.15">
      <c r="B34" s="32">
        <v>27</v>
      </c>
      <c r="C34" s="248"/>
      <c r="D34" s="249"/>
      <c r="E34" s="250"/>
      <c r="F34" s="35">
        <f t="shared" si="2"/>
        <v>0</v>
      </c>
      <c r="G34" s="263"/>
      <c r="H34" s="264"/>
      <c r="I34" s="264"/>
      <c r="J34" s="265"/>
      <c r="K34" s="37"/>
      <c r="L34" s="36"/>
      <c r="M34" s="36"/>
      <c r="N34" s="38"/>
      <c r="O34" s="39"/>
      <c r="P34" s="33"/>
      <c r="Q34" s="33"/>
      <c r="R34" s="33"/>
      <c r="S34" s="40"/>
      <c r="T34" s="33"/>
      <c r="U34" s="33"/>
      <c r="V34" s="34"/>
      <c r="W34" s="102"/>
      <c r="X34" s="40"/>
      <c r="Y34" s="33"/>
      <c r="Z34" s="33"/>
      <c r="AA34" s="41"/>
      <c r="AB34" s="42">
        <f t="shared" si="0"/>
        <v>0</v>
      </c>
      <c r="AC34" s="43" t="str">
        <f t="shared" si="1"/>
        <v>OK</v>
      </c>
    </row>
    <row r="35" spans="2:29" ht="28.5" customHeight="1" x14ac:dyDescent="0.15">
      <c r="B35" s="32">
        <v>28</v>
      </c>
      <c r="C35" s="248"/>
      <c r="D35" s="249"/>
      <c r="E35" s="250"/>
      <c r="F35" s="35">
        <f t="shared" si="2"/>
        <v>0</v>
      </c>
      <c r="G35" s="263"/>
      <c r="H35" s="264"/>
      <c r="I35" s="264"/>
      <c r="J35" s="265"/>
      <c r="K35" s="37"/>
      <c r="L35" s="36"/>
      <c r="M35" s="36"/>
      <c r="N35" s="38"/>
      <c r="O35" s="39"/>
      <c r="P35" s="33"/>
      <c r="Q35" s="33"/>
      <c r="R35" s="33"/>
      <c r="S35" s="40"/>
      <c r="T35" s="33"/>
      <c r="U35" s="33"/>
      <c r="V35" s="34"/>
      <c r="W35" s="102"/>
      <c r="X35" s="40"/>
      <c r="Y35" s="33"/>
      <c r="Z35" s="33"/>
      <c r="AA35" s="41"/>
      <c r="AB35" s="42">
        <f t="shared" si="0"/>
        <v>0</v>
      </c>
      <c r="AC35" s="43" t="str">
        <f t="shared" si="1"/>
        <v>OK</v>
      </c>
    </row>
    <row r="36" spans="2:29" ht="28.5" customHeight="1" x14ac:dyDescent="0.15">
      <c r="B36" s="32">
        <v>29</v>
      </c>
      <c r="C36" s="248"/>
      <c r="D36" s="249"/>
      <c r="E36" s="250"/>
      <c r="F36" s="35">
        <f t="shared" si="2"/>
        <v>0</v>
      </c>
      <c r="G36" s="263"/>
      <c r="H36" s="264"/>
      <c r="I36" s="264"/>
      <c r="J36" s="265"/>
      <c r="K36" s="37"/>
      <c r="L36" s="36"/>
      <c r="M36" s="36"/>
      <c r="N36" s="38"/>
      <c r="O36" s="39"/>
      <c r="P36" s="33"/>
      <c r="Q36" s="55"/>
      <c r="R36" s="33"/>
      <c r="S36" s="40"/>
      <c r="T36" s="33"/>
      <c r="U36" s="33"/>
      <c r="V36" s="34"/>
      <c r="W36" s="102"/>
      <c r="X36" s="40"/>
      <c r="Y36" s="33"/>
      <c r="Z36" s="33"/>
      <c r="AA36" s="41"/>
      <c r="AB36" s="42">
        <f t="shared" si="0"/>
        <v>0</v>
      </c>
      <c r="AC36" s="43" t="str">
        <f t="shared" si="1"/>
        <v>OK</v>
      </c>
    </row>
    <row r="37" spans="2:29" ht="28.5" customHeight="1" x14ac:dyDescent="0.15">
      <c r="B37" s="32">
        <v>30</v>
      </c>
      <c r="C37" s="248"/>
      <c r="D37" s="249"/>
      <c r="E37" s="250"/>
      <c r="F37" s="35">
        <f t="shared" si="2"/>
        <v>0</v>
      </c>
      <c r="G37" s="263"/>
      <c r="H37" s="264"/>
      <c r="I37" s="264"/>
      <c r="J37" s="265"/>
      <c r="K37" s="37"/>
      <c r="L37" s="36"/>
      <c r="M37" s="36"/>
      <c r="N37" s="38"/>
      <c r="O37" s="39"/>
      <c r="P37" s="33"/>
      <c r="Q37" s="55"/>
      <c r="R37" s="33"/>
      <c r="S37" s="40"/>
      <c r="T37" s="33"/>
      <c r="U37" s="33"/>
      <c r="V37" s="34"/>
      <c r="W37" s="102"/>
      <c r="X37" s="40"/>
      <c r="Y37" s="33"/>
      <c r="Z37" s="33"/>
      <c r="AA37" s="41"/>
      <c r="AB37" s="42">
        <f>SUM(G37:AA37)</f>
        <v>0</v>
      </c>
      <c r="AC37" s="43" t="str">
        <f t="shared" si="1"/>
        <v>OK</v>
      </c>
    </row>
    <row r="38" spans="2:29" ht="28.5" customHeight="1" thickBot="1" x14ac:dyDescent="0.2">
      <c r="B38" s="32">
        <v>31</v>
      </c>
      <c r="C38" s="248"/>
      <c r="D38" s="249"/>
      <c r="E38" s="250"/>
      <c r="F38" s="35">
        <f t="shared" si="2"/>
        <v>0</v>
      </c>
      <c r="G38" s="272"/>
      <c r="H38" s="273"/>
      <c r="I38" s="273"/>
      <c r="J38" s="274"/>
      <c r="K38" s="48"/>
      <c r="L38" s="47"/>
      <c r="M38" s="47"/>
      <c r="N38" s="49"/>
      <c r="O38" s="50"/>
      <c r="P38" s="45"/>
      <c r="Q38" s="56"/>
      <c r="R38" s="45"/>
      <c r="S38" s="53"/>
      <c r="T38" s="45"/>
      <c r="U38" s="45"/>
      <c r="V38" s="46"/>
      <c r="W38" s="103"/>
      <c r="X38" s="53"/>
      <c r="Y38" s="45"/>
      <c r="Z38" s="45"/>
      <c r="AA38" s="54"/>
      <c r="AB38" s="69">
        <f>SUM(G38:AA38)</f>
        <v>0</v>
      </c>
      <c r="AC38" s="70" t="str">
        <f t="shared" si="1"/>
        <v>OK</v>
      </c>
    </row>
    <row r="39" spans="2:29" ht="28.5" customHeight="1" thickBot="1" x14ac:dyDescent="0.2">
      <c r="B39" s="231" t="s">
        <v>16</v>
      </c>
      <c r="C39" s="71">
        <f t="shared" ref="C39:J39" si="3">SUM(C8:C38)</f>
        <v>0</v>
      </c>
      <c r="D39" s="72">
        <f t="shared" si="3"/>
        <v>0</v>
      </c>
      <c r="E39" s="73">
        <f t="shared" si="3"/>
        <v>0</v>
      </c>
      <c r="F39" s="74">
        <f t="shared" si="3"/>
        <v>0</v>
      </c>
      <c r="G39" s="75">
        <f t="shared" si="3"/>
        <v>0</v>
      </c>
      <c r="H39" s="76">
        <f t="shared" si="3"/>
        <v>0</v>
      </c>
      <c r="I39" s="76">
        <f t="shared" si="3"/>
        <v>0</v>
      </c>
      <c r="J39" s="77">
        <f t="shared" si="3"/>
        <v>0</v>
      </c>
      <c r="K39" s="78"/>
      <c r="L39" s="76"/>
      <c r="M39" s="76"/>
      <c r="N39" s="79"/>
      <c r="O39" s="80"/>
      <c r="P39" s="72"/>
      <c r="Q39" s="80"/>
      <c r="R39" s="81"/>
      <c r="S39" s="72"/>
      <c r="T39" s="72"/>
      <c r="U39" s="72"/>
      <c r="V39" s="73"/>
      <c r="W39" s="105"/>
      <c r="X39" s="116"/>
      <c r="Y39" s="72"/>
      <c r="Z39" s="72"/>
      <c r="AA39" s="82"/>
      <c r="AB39" s="83">
        <f>SUM(G39:AA39)</f>
        <v>0</v>
      </c>
      <c r="AC39" s="310" t="str">
        <f>IF(F39=AB39,"OK","NG")</f>
        <v>OK</v>
      </c>
    </row>
    <row r="40" spans="2:29" ht="28.5" customHeight="1" x14ac:dyDescent="0.15"/>
    <row r="41" spans="2:29" ht="28.5" customHeight="1" x14ac:dyDescent="0.15">
      <c r="AA41" s="288" t="str">
        <f>IF(AC41&lt;1,"","NGあり")</f>
        <v/>
      </c>
      <c r="AC41" s="287">
        <f>COUNTIF(AC8:AC38,"NG")</f>
        <v>0</v>
      </c>
    </row>
    <row r="42" spans="2:29" ht="28.5" customHeight="1" thickBot="1" x14ac:dyDescent="0.2">
      <c r="G42" t="s">
        <v>17</v>
      </c>
    </row>
    <row r="43" spans="2:29" ht="28.5" customHeight="1" thickBot="1" x14ac:dyDescent="0.2">
      <c r="G43" s="364"/>
      <c r="H43" s="365"/>
      <c r="I43" s="366"/>
      <c r="J43" s="367"/>
      <c r="K43" s="234" t="s">
        <v>18</v>
      </c>
      <c r="L43" s="235" t="s">
        <v>19</v>
      </c>
      <c r="M43" s="236" t="s">
        <v>20</v>
      </c>
      <c r="N43" s="368"/>
      <c r="O43" s="368"/>
      <c r="P43" s="368"/>
      <c r="Q43" s="368"/>
      <c r="R43" s="368"/>
      <c r="S43" s="368"/>
      <c r="T43" s="368"/>
      <c r="U43" s="369"/>
    </row>
    <row r="44" spans="2:29" ht="28.5" customHeight="1" thickTop="1" x14ac:dyDescent="0.15">
      <c r="G44" s="370" t="s">
        <v>21</v>
      </c>
      <c r="H44" s="373" t="s">
        <v>22</v>
      </c>
      <c r="I44" s="374"/>
      <c r="J44" s="375"/>
      <c r="K44" s="108">
        <v>400</v>
      </c>
      <c r="L44" s="87">
        <f>SUM(G39:J39)</f>
        <v>0</v>
      </c>
      <c r="M44" s="109">
        <f>K44*L44</f>
        <v>0</v>
      </c>
      <c r="N44" s="376" t="s">
        <v>136</v>
      </c>
      <c r="O44" s="376"/>
      <c r="P44" s="376"/>
      <c r="Q44" s="376"/>
      <c r="R44" s="376"/>
      <c r="S44" s="376"/>
      <c r="T44" s="376"/>
      <c r="U44" s="377"/>
    </row>
    <row r="45" spans="2:29" ht="28.5" customHeight="1" x14ac:dyDescent="0.15">
      <c r="G45" s="371"/>
      <c r="H45" s="317" t="s">
        <v>23</v>
      </c>
      <c r="I45" s="318"/>
      <c r="J45" s="319"/>
      <c r="K45" s="107">
        <v>800</v>
      </c>
      <c r="L45" s="88">
        <f>SUM(K39:N39,W39:AA39)</f>
        <v>0</v>
      </c>
      <c r="M45" s="110">
        <f>K45*L45</f>
        <v>0</v>
      </c>
      <c r="N45" s="315" t="s">
        <v>64</v>
      </c>
      <c r="O45" s="315"/>
      <c r="P45" s="315"/>
      <c r="Q45" s="315"/>
      <c r="R45" s="315"/>
      <c r="S45" s="315"/>
      <c r="T45" s="315"/>
      <c r="U45" s="316"/>
    </row>
    <row r="46" spans="2:29" ht="28.5" customHeight="1" x14ac:dyDescent="0.15">
      <c r="G46" s="371"/>
      <c r="H46" s="317" t="s">
        <v>105</v>
      </c>
      <c r="I46" s="318"/>
      <c r="J46" s="319"/>
      <c r="K46" s="107">
        <v>150</v>
      </c>
      <c r="L46" s="88">
        <f>SUM(H39,L39,T39,Y39)</f>
        <v>0</v>
      </c>
      <c r="M46" s="110">
        <f>K46*L46</f>
        <v>0</v>
      </c>
      <c r="N46" s="315" t="s">
        <v>53</v>
      </c>
      <c r="O46" s="315"/>
      <c r="P46" s="315"/>
      <c r="Q46" s="315"/>
      <c r="R46" s="315"/>
      <c r="S46" s="315"/>
      <c r="T46" s="315"/>
      <c r="U46" s="316"/>
    </row>
    <row r="47" spans="2:29" ht="28.5" customHeight="1" x14ac:dyDescent="0.15">
      <c r="G47" s="371"/>
      <c r="H47" s="318" t="s">
        <v>106</v>
      </c>
      <c r="I47" s="324"/>
      <c r="J47" s="325"/>
      <c r="K47" s="107">
        <v>300</v>
      </c>
      <c r="L47" s="88">
        <f>SUM(I39,M39,U39,Z39)</f>
        <v>0</v>
      </c>
      <c r="M47" s="110">
        <f t="shared" ref="M47:M48" si="4">K47*L47</f>
        <v>0</v>
      </c>
      <c r="N47" s="315" t="s">
        <v>54</v>
      </c>
      <c r="O47" s="315"/>
      <c r="P47" s="315"/>
      <c r="Q47" s="315"/>
      <c r="R47" s="315"/>
      <c r="S47" s="315"/>
      <c r="T47" s="315"/>
      <c r="U47" s="316"/>
    </row>
    <row r="48" spans="2:29" ht="28.5" customHeight="1" x14ac:dyDescent="0.15">
      <c r="G48" s="371"/>
      <c r="H48" s="318" t="s">
        <v>107</v>
      </c>
      <c r="I48" s="324"/>
      <c r="J48" s="325"/>
      <c r="K48" s="107">
        <v>450</v>
      </c>
      <c r="L48" s="88">
        <f>SUM(J39,N39,V39,AA39)</f>
        <v>0</v>
      </c>
      <c r="M48" s="110">
        <f t="shared" si="4"/>
        <v>0</v>
      </c>
      <c r="N48" s="315" t="s">
        <v>55</v>
      </c>
      <c r="O48" s="315"/>
      <c r="P48" s="315"/>
      <c r="Q48" s="315"/>
      <c r="R48" s="315"/>
      <c r="S48" s="315"/>
      <c r="T48" s="315"/>
      <c r="U48" s="316"/>
    </row>
    <row r="49" spans="7:28" s="160" customFormat="1" ht="28.5" customHeight="1" x14ac:dyDescent="0.15">
      <c r="G49" s="371"/>
      <c r="H49" s="356" t="s">
        <v>108</v>
      </c>
      <c r="I49" s="357"/>
      <c r="J49" s="358"/>
      <c r="K49" s="147">
        <v>100</v>
      </c>
      <c r="L49" s="162">
        <f>SUM(P39)</f>
        <v>0</v>
      </c>
      <c r="M49" s="163">
        <f>K49*L49</f>
        <v>0</v>
      </c>
      <c r="N49" s="413" t="s">
        <v>56</v>
      </c>
      <c r="O49" s="413"/>
      <c r="P49" s="413"/>
      <c r="Q49" s="413"/>
      <c r="R49" s="413"/>
      <c r="S49" s="413"/>
      <c r="T49" s="413"/>
      <c r="U49" s="414"/>
      <c r="W49"/>
      <c r="X49"/>
      <c r="AB49" s="164"/>
    </row>
    <row r="50" spans="7:28" s="160" customFormat="1" ht="28.5" customHeight="1" x14ac:dyDescent="0.15">
      <c r="G50" s="371"/>
      <c r="H50" s="356" t="s">
        <v>109</v>
      </c>
      <c r="I50" s="357"/>
      <c r="J50" s="358"/>
      <c r="K50" s="147">
        <v>200</v>
      </c>
      <c r="L50" s="162">
        <f>SUM(Q39)</f>
        <v>0</v>
      </c>
      <c r="M50" s="163">
        <f t="shared" ref="M50:M51" si="5">K50*L50</f>
        <v>0</v>
      </c>
      <c r="N50" s="413" t="s">
        <v>57</v>
      </c>
      <c r="O50" s="413"/>
      <c r="P50" s="413"/>
      <c r="Q50" s="413"/>
      <c r="R50" s="413"/>
      <c r="S50" s="413"/>
      <c r="T50" s="413"/>
      <c r="U50" s="414"/>
      <c r="W50"/>
      <c r="X50"/>
      <c r="AB50" s="164"/>
    </row>
    <row r="51" spans="7:28" s="160" customFormat="1" ht="28.5" customHeight="1" x14ac:dyDescent="0.15">
      <c r="G51" s="371"/>
      <c r="H51" s="356" t="s">
        <v>110</v>
      </c>
      <c r="I51" s="357"/>
      <c r="J51" s="358"/>
      <c r="K51" s="147">
        <v>300</v>
      </c>
      <c r="L51" s="162">
        <f>SUM(R39)</f>
        <v>0</v>
      </c>
      <c r="M51" s="163">
        <f t="shared" si="5"/>
        <v>0</v>
      </c>
      <c r="N51" s="416" t="s">
        <v>58</v>
      </c>
      <c r="O51" s="417"/>
      <c r="P51" s="417"/>
      <c r="Q51" s="417"/>
      <c r="R51" s="417"/>
      <c r="S51" s="417"/>
      <c r="T51" s="417"/>
      <c r="U51" s="418"/>
      <c r="W51"/>
      <c r="X51"/>
      <c r="AB51" s="164"/>
    </row>
    <row r="52" spans="7:28" s="160" customFormat="1" ht="28.5" customHeight="1" x14ac:dyDescent="0.15">
      <c r="G52" s="371"/>
      <c r="H52" s="357" t="s">
        <v>132</v>
      </c>
      <c r="I52" s="449"/>
      <c r="J52" s="450"/>
      <c r="K52" s="146">
        <v>400</v>
      </c>
      <c r="L52" s="166">
        <f>SUM(O39:R39)</f>
        <v>0</v>
      </c>
      <c r="M52" s="167">
        <f>K52*L52</f>
        <v>0</v>
      </c>
      <c r="N52" s="421" t="s">
        <v>134</v>
      </c>
      <c r="O52" s="413"/>
      <c r="P52" s="413"/>
      <c r="Q52" s="413"/>
      <c r="R52" s="413"/>
      <c r="S52" s="413"/>
      <c r="T52" s="413"/>
      <c r="U52" s="414"/>
      <c r="W52"/>
      <c r="X52"/>
      <c r="AB52" s="164"/>
    </row>
    <row r="53" spans="7:28" s="160" customFormat="1" ht="28.5" customHeight="1" x14ac:dyDescent="0.15">
      <c r="G53" s="372"/>
      <c r="H53" s="451" t="s">
        <v>111</v>
      </c>
      <c r="I53" s="452"/>
      <c r="J53" s="453"/>
      <c r="K53" s="146">
        <v>800</v>
      </c>
      <c r="L53" s="166">
        <f>SUM(S39:V39)</f>
        <v>0</v>
      </c>
      <c r="M53" s="167">
        <f>K53*L53</f>
        <v>0</v>
      </c>
      <c r="N53" s="416" t="s">
        <v>59</v>
      </c>
      <c r="O53" s="417"/>
      <c r="P53" s="417"/>
      <c r="Q53" s="417"/>
      <c r="R53" s="417"/>
      <c r="S53" s="417"/>
      <c r="T53" s="417"/>
      <c r="U53" s="418"/>
      <c r="W53"/>
      <c r="X53"/>
      <c r="AB53" s="164"/>
    </row>
    <row r="54" spans="7:28" s="160" customFormat="1" ht="28.5" customHeight="1" x14ac:dyDescent="0.15">
      <c r="G54" s="454" t="s">
        <v>96</v>
      </c>
      <c r="H54" s="356" t="s">
        <v>112</v>
      </c>
      <c r="I54" s="357"/>
      <c r="J54" s="358"/>
      <c r="K54" s="146">
        <v>400</v>
      </c>
      <c r="L54" s="166">
        <f>SUM(O39)</f>
        <v>0</v>
      </c>
      <c r="M54" s="167">
        <f t="shared" ref="M54:M56" si="6">K54*L54</f>
        <v>0</v>
      </c>
      <c r="N54" s="416" t="s">
        <v>100</v>
      </c>
      <c r="O54" s="417"/>
      <c r="P54" s="417"/>
      <c r="Q54" s="417"/>
      <c r="R54" s="417"/>
      <c r="S54" s="417"/>
      <c r="T54" s="417"/>
      <c r="U54" s="418"/>
      <c r="W54"/>
      <c r="X54"/>
      <c r="AB54" s="164"/>
    </row>
    <row r="55" spans="7:28" s="160" customFormat="1" ht="28.5" customHeight="1" x14ac:dyDescent="0.15">
      <c r="G55" s="454"/>
      <c r="H55" s="356" t="s">
        <v>113</v>
      </c>
      <c r="I55" s="357"/>
      <c r="J55" s="358"/>
      <c r="K55" s="146">
        <v>300</v>
      </c>
      <c r="L55" s="166">
        <f>SUM(P39)</f>
        <v>0</v>
      </c>
      <c r="M55" s="167">
        <f t="shared" si="6"/>
        <v>0</v>
      </c>
      <c r="N55" s="435" t="s">
        <v>56</v>
      </c>
      <c r="O55" s="417"/>
      <c r="P55" s="417"/>
      <c r="Q55" s="417"/>
      <c r="R55" s="417"/>
      <c r="S55" s="417"/>
      <c r="T55" s="417"/>
      <c r="U55" s="418"/>
      <c r="W55"/>
      <c r="X55"/>
      <c r="AB55" s="164"/>
    </row>
    <row r="56" spans="7:28" s="160" customFormat="1" ht="28.5" customHeight="1" x14ac:dyDescent="0.15">
      <c r="G56" s="454"/>
      <c r="H56" s="356" t="s">
        <v>114</v>
      </c>
      <c r="I56" s="357"/>
      <c r="J56" s="358"/>
      <c r="K56" s="146">
        <v>200</v>
      </c>
      <c r="L56" s="166">
        <f>SUM(Q39)</f>
        <v>0</v>
      </c>
      <c r="M56" s="167">
        <f t="shared" si="6"/>
        <v>0</v>
      </c>
      <c r="N56" s="435" t="s">
        <v>57</v>
      </c>
      <c r="O56" s="417"/>
      <c r="P56" s="417"/>
      <c r="Q56" s="417"/>
      <c r="R56" s="417"/>
      <c r="S56" s="417"/>
      <c r="T56" s="417"/>
      <c r="U56" s="418"/>
      <c r="W56"/>
      <c r="X56"/>
      <c r="AB56" s="164"/>
    </row>
    <row r="57" spans="7:28" ht="28.5" customHeight="1" x14ac:dyDescent="0.15">
      <c r="G57" s="454"/>
      <c r="H57" s="317" t="s">
        <v>115</v>
      </c>
      <c r="I57" s="318"/>
      <c r="J57" s="319"/>
      <c r="K57" s="107">
        <v>100</v>
      </c>
      <c r="L57" s="89">
        <f>SUM(R39)</f>
        <v>0</v>
      </c>
      <c r="M57" s="112">
        <f>K57*L57</f>
        <v>0</v>
      </c>
      <c r="N57" s="385" t="s">
        <v>58</v>
      </c>
      <c r="O57" s="386"/>
      <c r="P57" s="386"/>
      <c r="Q57" s="386"/>
      <c r="R57" s="386"/>
      <c r="S57" s="386"/>
      <c r="T57" s="386"/>
      <c r="U57" s="387"/>
      <c r="AA57" s="4"/>
      <c r="AB57"/>
    </row>
    <row r="58" spans="7:28" ht="28.5" customHeight="1" thickBot="1" x14ac:dyDescent="0.2">
      <c r="G58" s="455"/>
      <c r="H58" s="317" t="s">
        <v>116</v>
      </c>
      <c r="I58" s="318"/>
      <c r="J58" s="319"/>
      <c r="K58" s="113">
        <v>200</v>
      </c>
      <c r="L58" s="114">
        <f>SUM(S39:V39,X39:AA39)</f>
        <v>0</v>
      </c>
      <c r="M58" s="115">
        <f>K58*L58</f>
        <v>0</v>
      </c>
      <c r="N58" s="388" t="s">
        <v>65</v>
      </c>
      <c r="O58" s="388"/>
      <c r="P58" s="388"/>
      <c r="Q58" s="388"/>
      <c r="R58" s="388"/>
      <c r="S58" s="388"/>
      <c r="T58" s="388"/>
      <c r="U58" s="389"/>
      <c r="V58" s="106"/>
    </row>
    <row r="59" spans="7:28" ht="28.5" customHeight="1" thickBot="1" x14ac:dyDescent="0.2">
      <c r="G59" s="311" t="s">
        <v>32</v>
      </c>
      <c r="H59" s="312"/>
      <c r="I59" s="312"/>
      <c r="J59" s="313"/>
      <c r="K59" s="90"/>
      <c r="L59" s="91"/>
      <c r="M59" s="92">
        <f>SUM(M44:M58)</f>
        <v>0</v>
      </c>
      <c r="N59" s="382"/>
      <c r="O59" s="382"/>
      <c r="P59" s="382"/>
      <c r="Q59" s="382"/>
      <c r="R59" s="382"/>
      <c r="S59" s="382"/>
      <c r="T59" s="382"/>
      <c r="U59" s="383"/>
    </row>
  </sheetData>
  <sheetProtection sheet="1" objects="1" scenarios="1"/>
  <mergeCells count="49">
    <mergeCell ref="AC4:AC7"/>
    <mergeCell ref="G5:N5"/>
    <mergeCell ref="O5:AA5"/>
    <mergeCell ref="AB5:AB7"/>
    <mergeCell ref="G6:J6"/>
    <mergeCell ref="N45:U45"/>
    <mergeCell ref="B1:AB1"/>
    <mergeCell ref="X2:AB2"/>
    <mergeCell ref="B4:B7"/>
    <mergeCell ref="C4:F6"/>
    <mergeCell ref="G4:AB4"/>
    <mergeCell ref="K6:N6"/>
    <mergeCell ref="O6:V6"/>
    <mergeCell ref="W6:AA6"/>
    <mergeCell ref="G43:J43"/>
    <mergeCell ref="N43:U43"/>
    <mergeCell ref="H46:J46"/>
    <mergeCell ref="N46:U46"/>
    <mergeCell ref="H47:J47"/>
    <mergeCell ref="N47:U47"/>
    <mergeCell ref="H48:J48"/>
    <mergeCell ref="N48:U48"/>
    <mergeCell ref="H49:J49"/>
    <mergeCell ref="N49:U49"/>
    <mergeCell ref="H50:J50"/>
    <mergeCell ref="N50:U50"/>
    <mergeCell ref="H51:J51"/>
    <mergeCell ref="N51:U51"/>
    <mergeCell ref="H52:J52"/>
    <mergeCell ref="N52:U52"/>
    <mergeCell ref="H53:J53"/>
    <mergeCell ref="N53:U53"/>
    <mergeCell ref="G54:G58"/>
    <mergeCell ref="H54:J54"/>
    <mergeCell ref="N54:U54"/>
    <mergeCell ref="H55:J55"/>
    <mergeCell ref="N55:U55"/>
    <mergeCell ref="H56:J56"/>
    <mergeCell ref="N56:U56"/>
    <mergeCell ref="H57:J57"/>
    <mergeCell ref="G44:G53"/>
    <mergeCell ref="H44:J44"/>
    <mergeCell ref="N44:U44"/>
    <mergeCell ref="H45:J45"/>
    <mergeCell ref="N57:U57"/>
    <mergeCell ref="H58:J58"/>
    <mergeCell ref="N58:U58"/>
    <mergeCell ref="G59:J59"/>
    <mergeCell ref="N59:U59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AC8:AC39"/>
  </dataValidations>
  <pageMargins left="0.25" right="0.25" top="0.75" bottom="0.75" header="0.3" footer="0.3"/>
  <pageSetup paperSize="9" scale="44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9"/>
  <sheetViews>
    <sheetView showZeros="0" view="pageBreakPreview" zoomScale="70" zoomScaleNormal="100" zoomScaleSheetLayoutView="70" workbookViewId="0">
      <pane ySplit="7" topLeftCell="A29" activePane="bottomLeft" state="frozen"/>
      <selection activeCell="W44" sqref="W44:X58"/>
      <selection pane="bottomLeft" activeCell="X34" sqref="X34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8" width="8.125" bestFit="1" customWidth="1"/>
    <col min="9" max="9" width="8.125" customWidth="1"/>
    <col min="10" max="10" width="9.125" bestFit="1" customWidth="1"/>
    <col min="11" max="12" width="8.125" bestFit="1" customWidth="1"/>
    <col min="13" max="13" width="8.125" customWidth="1"/>
    <col min="14" max="14" width="9.125" bestFit="1" customWidth="1"/>
    <col min="15" max="27" width="9.125" customWidth="1"/>
    <col min="28" max="28" width="4.625" style="4" bestFit="1" customWidth="1"/>
  </cols>
  <sheetData>
    <row r="1" spans="2:29" ht="34.5" customHeight="1" thickBot="1" x14ac:dyDescent="0.2">
      <c r="B1" s="400" t="s">
        <v>33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2:29" ht="26.25" customHeight="1" thickBot="1" x14ac:dyDescent="0.2">
      <c r="B2" s="184" t="s">
        <v>104</v>
      </c>
      <c r="C2" s="185">
        <v>5</v>
      </c>
      <c r="D2" s="94" t="s">
        <v>0</v>
      </c>
      <c r="E2" s="94">
        <v>11</v>
      </c>
      <c r="F2" s="95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2</v>
      </c>
      <c r="X2" s="401">
        <f>【通常・臨時休園用４月】実施状況!X2</f>
        <v>0</v>
      </c>
      <c r="Y2" s="401"/>
      <c r="Z2" s="401"/>
      <c r="AA2" s="401"/>
      <c r="AB2" s="402"/>
    </row>
    <row r="3" spans="2:29" ht="7.5" customHeight="1" thickBot="1" x14ac:dyDescent="0.2"/>
    <row r="4" spans="2:29" ht="28.5" customHeight="1" thickBot="1" x14ac:dyDescent="0.2">
      <c r="B4" s="330" t="s">
        <v>3</v>
      </c>
      <c r="C4" s="333" t="s">
        <v>4</v>
      </c>
      <c r="D4" s="334"/>
      <c r="E4" s="334"/>
      <c r="F4" s="335"/>
      <c r="G4" s="403" t="s">
        <v>5</v>
      </c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1"/>
      <c r="AC4" s="342" t="s">
        <v>6</v>
      </c>
    </row>
    <row r="5" spans="2:29" ht="28.5" customHeight="1" x14ac:dyDescent="0.15">
      <c r="B5" s="331"/>
      <c r="C5" s="336"/>
      <c r="D5" s="337"/>
      <c r="E5" s="337"/>
      <c r="F5" s="338"/>
      <c r="G5" s="345" t="s">
        <v>7</v>
      </c>
      <c r="H5" s="346"/>
      <c r="I5" s="346"/>
      <c r="J5" s="346"/>
      <c r="K5" s="346"/>
      <c r="L5" s="346"/>
      <c r="M5" s="347"/>
      <c r="N5" s="348"/>
      <c r="O5" s="349" t="s">
        <v>8</v>
      </c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1"/>
      <c r="AB5" s="352" t="s">
        <v>51</v>
      </c>
      <c r="AC5" s="343"/>
    </row>
    <row r="6" spans="2:29" ht="28.5" customHeight="1" x14ac:dyDescent="0.15">
      <c r="B6" s="331"/>
      <c r="C6" s="336"/>
      <c r="D6" s="337"/>
      <c r="E6" s="337"/>
      <c r="F6" s="338"/>
      <c r="G6" s="355" t="s">
        <v>9</v>
      </c>
      <c r="H6" s="356"/>
      <c r="I6" s="356"/>
      <c r="J6" s="356"/>
      <c r="K6" s="356" t="s">
        <v>10</v>
      </c>
      <c r="L6" s="356"/>
      <c r="M6" s="357"/>
      <c r="N6" s="358"/>
      <c r="O6" s="359" t="s">
        <v>9</v>
      </c>
      <c r="P6" s="360"/>
      <c r="Q6" s="360"/>
      <c r="R6" s="360"/>
      <c r="S6" s="360"/>
      <c r="T6" s="360"/>
      <c r="U6" s="360"/>
      <c r="V6" s="361"/>
      <c r="W6" s="362" t="s">
        <v>11</v>
      </c>
      <c r="X6" s="360"/>
      <c r="Y6" s="360"/>
      <c r="Z6" s="360"/>
      <c r="AA6" s="363"/>
      <c r="AB6" s="353"/>
      <c r="AC6" s="343"/>
    </row>
    <row r="7" spans="2:29" ht="28.5" customHeight="1" thickBot="1" x14ac:dyDescent="0.2">
      <c r="B7" s="332"/>
      <c r="C7" s="6" t="s">
        <v>12</v>
      </c>
      <c r="D7" s="7" t="s">
        <v>13</v>
      </c>
      <c r="E7" s="8" t="s">
        <v>14</v>
      </c>
      <c r="F7" s="9" t="s">
        <v>15</v>
      </c>
      <c r="G7" s="10" t="s">
        <v>92</v>
      </c>
      <c r="H7" s="11" t="s">
        <v>34</v>
      </c>
      <c r="I7" s="11" t="s">
        <v>35</v>
      </c>
      <c r="J7" s="12" t="s">
        <v>36</v>
      </c>
      <c r="K7" s="13" t="s">
        <v>93</v>
      </c>
      <c r="L7" s="11" t="s">
        <v>37</v>
      </c>
      <c r="M7" s="11" t="s">
        <v>38</v>
      </c>
      <c r="N7" s="14" t="s">
        <v>39</v>
      </c>
      <c r="O7" s="15" t="s">
        <v>94</v>
      </c>
      <c r="P7" s="16" t="s">
        <v>40</v>
      </c>
      <c r="Q7" s="16" t="s">
        <v>41</v>
      </c>
      <c r="R7" s="16" t="s">
        <v>42</v>
      </c>
      <c r="S7" s="17" t="s">
        <v>43</v>
      </c>
      <c r="T7" s="16" t="s">
        <v>44</v>
      </c>
      <c r="U7" s="16" t="s">
        <v>45</v>
      </c>
      <c r="V7" s="18" t="s">
        <v>46</v>
      </c>
      <c r="W7" s="100" t="s">
        <v>95</v>
      </c>
      <c r="X7" s="17" t="s">
        <v>47</v>
      </c>
      <c r="Y7" s="16" t="s">
        <v>48</v>
      </c>
      <c r="Z7" s="16" t="s">
        <v>49</v>
      </c>
      <c r="AA7" s="19" t="s">
        <v>50</v>
      </c>
      <c r="AB7" s="354"/>
      <c r="AC7" s="344"/>
    </row>
    <row r="8" spans="2:29" ht="28.5" customHeight="1" thickTop="1" x14ac:dyDescent="0.15">
      <c r="B8" s="20">
        <v>1</v>
      </c>
      <c r="C8" s="245"/>
      <c r="D8" s="246"/>
      <c r="E8" s="247"/>
      <c r="F8" s="23">
        <f>SUM(C8:E8)</f>
        <v>0</v>
      </c>
      <c r="G8" s="254"/>
      <c r="H8" s="255"/>
      <c r="I8" s="255"/>
      <c r="J8" s="256"/>
      <c r="K8" s="257"/>
      <c r="L8" s="255"/>
      <c r="M8" s="255"/>
      <c r="N8" s="258"/>
      <c r="O8" s="259"/>
      <c r="P8" s="246"/>
      <c r="Q8" s="246"/>
      <c r="R8" s="246"/>
      <c r="S8" s="260"/>
      <c r="T8" s="246"/>
      <c r="U8" s="246"/>
      <c r="V8" s="247"/>
      <c r="W8" s="261"/>
      <c r="X8" s="260"/>
      <c r="Y8" s="246"/>
      <c r="Z8" s="246"/>
      <c r="AA8" s="262"/>
      <c r="AB8" s="30">
        <f t="shared" ref="AB8:AB38" si="0">SUM(G8:AA8)</f>
        <v>0</v>
      </c>
      <c r="AC8" s="31" t="str">
        <f t="shared" ref="AC8:AC38" si="1">IF(F8=AB8,"OK","NG")</f>
        <v>OK</v>
      </c>
    </row>
    <row r="9" spans="2:29" ht="28.5" customHeight="1" x14ac:dyDescent="0.15">
      <c r="B9" s="32">
        <v>2</v>
      </c>
      <c r="C9" s="248"/>
      <c r="D9" s="249"/>
      <c r="E9" s="250"/>
      <c r="F9" s="35">
        <f>SUM(C9:E9)</f>
        <v>0</v>
      </c>
      <c r="G9" s="263"/>
      <c r="H9" s="264"/>
      <c r="I9" s="264"/>
      <c r="J9" s="265"/>
      <c r="K9" s="266"/>
      <c r="L9" s="264"/>
      <c r="M9" s="264"/>
      <c r="N9" s="267"/>
      <c r="O9" s="268"/>
      <c r="P9" s="249"/>
      <c r="Q9" s="249"/>
      <c r="R9" s="249"/>
      <c r="S9" s="269"/>
      <c r="T9" s="249"/>
      <c r="U9" s="249"/>
      <c r="V9" s="250"/>
      <c r="W9" s="270"/>
      <c r="X9" s="269"/>
      <c r="Y9" s="249"/>
      <c r="Z9" s="249"/>
      <c r="AA9" s="271"/>
      <c r="AB9" s="42">
        <f t="shared" si="0"/>
        <v>0</v>
      </c>
      <c r="AC9" s="43" t="str">
        <f t="shared" si="1"/>
        <v>OK</v>
      </c>
    </row>
    <row r="10" spans="2:29" ht="28.5" customHeight="1" x14ac:dyDescent="0.15">
      <c r="B10" s="44">
        <v>3</v>
      </c>
      <c r="C10" s="251"/>
      <c r="D10" s="252"/>
      <c r="E10" s="253"/>
      <c r="F10" s="35">
        <f t="shared" ref="F10:F37" si="2">SUM(C10:E10)</f>
        <v>0</v>
      </c>
      <c r="G10" s="272"/>
      <c r="H10" s="273"/>
      <c r="I10" s="273"/>
      <c r="J10" s="274"/>
      <c r="K10" s="275"/>
      <c r="L10" s="273"/>
      <c r="M10" s="273"/>
      <c r="N10" s="276"/>
      <c r="O10" s="277"/>
      <c r="P10" s="278"/>
      <c r="Q10" s="279"/>
      <c r="R10" s="252"/>
      <c r="S10" s="280"/>
      <c r="T10" s="252"/>
      <c r="U10" s="252"/>
      <c r="V10" s="253"/>
      <c r="W10" s="281"/>
      <c r="X10" s="280"/>
      <c r="Y10" s="252"/>
      <c r="Z10" s="252"/>
      <c r="AA10" s="282"/>
      <c r="AB10" s="42">
        <f t="shared" si="0"/>
        <v>0</v>
      </c>
      <c r="AC10" s="43" t="str">
        <f t="shared" si="1"/>
        <v>OK</v>
      </c>
    </row>
    <row r="11" spans="2:29" ht="28.5" customHeight="1" x14ac:dyDescent="0.15">
      <c r="B11" s="32">
        <v>4</v>
      </c>
      <c r="C11" s="248"/>
      <c r="D11" s="249"/>
      <c r="E11" s="250"/>
      <c r="F11" s="35">
        <f t="shared" si="2"/>
        <v>0</v>
      </c>
      <c r="G11" s="263"/>
      <c r="H11" s="264"/>
      <c r="I11" s="264"/>
      <c r="J11" s="265"/>
      <c r="K11" s="266"/>
      <c r="L11" s="264"/>
      <c r="M11" s="264"/>
      <c r="N11" s="267"/>
      <c r="O11" s="268"/>
      <c r="P11" s="249"/>
      <c r="Q11" s="283"/>
      <c r="R11" s="249"/>
      <c r="S11" s="269"/>
      <c r="T11" s="249"/>
      <c r="U11" s="249"/>
      <c r="V11" s="250"/>
      <c r="W11" s="270"/>
      <c r="X11" s="269"/>
      <c r="Y11" s="249"/>
      <c r="Z11" s="249"/>
      <c r="AA11" s="271"/>
      <c r="AB11" s="42">
        <f t="shared" si="0"/>
        <v>0</v>
      </c>
      <c r="AC11" s="43" t="str">
        <f t="shared" si="1"/>
        <v>OK</v>
      </c>
    </row>
    <row r="12" spans="2:29" ht="28.5" customHeight="1" x14ac:dyDescent="0.15">
      <c r="B12" s="32">
        <v>5</v>
      </c>
      <c r="C12" s="248"/>
      <c r="D12" s="249"/>
      <c r="E12" s="250"/>
      <c r="F12" s="35">
        <f t="shared" si="2"/>
        <v>0</v>
      </c>
      <c r="G12" s="263"/>
      <c r="H12" s="264"/>
      <c r="I12" s="264"/>
      <c r="J12" s="265"/>
      <c r="K12" s="266"/>
      <c r="L12" s="264"/>
      <c r="M12" s="264"/>
      <c r="N12" s="267"/>
      <c r="O12" s="268"/>
      <c r="P12" s="249"/>
      <c r="Q12" s="283"/>
      <c r="R12" s="249"/>
      <c r="S12" s="269"/>
      <c r="T12" s="249"/>
      <c r="U12" s="249"/>
      <c r="V12" s="250"/>
      <c r="W12" s="270"/>
      <c r="X12" s="269"/>
      <c r="Y12" s="249"/>
      <c r="Z12" s="249"/>
      <c r="AA12" s="271"/>
      <c r="AB12" s="42">
        <f t="shared" si="0"/>
        <v>0</v>
      </c>
      <c r="AC12" s="43" t="str">
        <f t="shared" si="1"/>
        <v>OK</v>
      </c>
    </row>
    <row r="13" spans="2:29" ht="28.5" customHeight="1" x14ac:dyDescent="0.15">
      <c r="B13" s="32">
        <v>6</v>
      </c>
      <c r="C13" s="248"/>
      <c r="D13" s="249"/>
      <c r="E13" s="250"/>
      <c r="F13" s="35">
        <f t="shared" si="2"/>
        <v>0</v>
      </c>
      <c r="G13" s="263"/>
      <c r="H13" s="264"/>
      <c r="I13" s="264"/>
      <c r="J13" s="265"/>
      <c r="K13" s="266"/>
      <c r="L13" s="264"/>
      <c r="M13" s="264"/>
      <c r="N13" s="267"/>
      <c r="O13" s="268"/>
      <c r="P13" s="249"/>
      <c r="Q13" s="283"/>
      <c r="R13" s="249"/>
      <c r="S13" s="269"/>
      <c r="T13" s="249"/>
      <c r="U13" s="249"/>
      <c r="V13" s="250"/>
      <c r="W13" s="270"/>
      <c r="X13" s="269"/>
      <c r="Y13" s="249"/>
      <c r="Z13" s="249"/>
      <c r="AA13" s="271"/>
      <c r="AB13" s="42">
        <f t="shared" si="0"/>
        <v>0</v>
      </c>
      <c r="AC13" s="43" t="str">
        <f t="shared" si="1"/>
        <v>OK</v>
      </c>
    </row>
    <row r="14" spans="2:29" ht="28.5" customHeight="1" x14ac:dyDescent="0.15">
      <c r="B14" s="32">
        <v>7</v>
      </c>
      <c r="C14" s="248"/>
      <c r="D14" s="249"/>
      <c r="E14" s="250"/>
      <c r="F14" s="35">
        <f t="shared" si="2"/>
        <v>0</v>
      </c>
      <c r="G14" s="263"/>
      <c r="H14" s="264"/>
      <c r="I14" s="264"/>
      <c r="J14" s="265"/>
      <c r="K14" s="266"/>
      <c r="L14" s="264"/>
      <c r="M14" s="264"/>
      <c r="N14" s="267"/>
      <c r="O14" s="268"/>
      <c r="P14" s="249"/>
      <c r="Q14" s="283"/>
      <c r="R14" s="249"/>
      <c r="S14" s="269"/>
      <c r="T14" s="249"/>
      <c r="U14" s="249"/>
      <c r="V14" s="250"/>
      <c r="W14" s="270"/>
      <c r="X14" s="269"/>
      <c r="Y14" s="249"/>
      <c r="Z14" s="249"/>
      <c r="AA14" s="271"/>
      <c r="AB14" s="42">
        <f t="shared" si="0"/>
        <v>0</v>
      </c>
      <c r="AC14" s="43" t="str">
        <f t="shared" si="1"/>
        <v>OK</v>
      </c>
    </row>
    <row r="15" spans="2:29" ht="28.5" customHeight="1" x14ac:dyDescent="0.15">
      <c r="B15" s="32">
        <v>8</v>
      </c>
      <c r="C15" s="248"/>
      <c r="D15" s="249"/>
      <c r="E15" s="250"/>
      <c r="F15" s="35">
        <f t="shared" si="2"/>
        <v>0</v>
      </c>
      <c r="G15" s="263"/>
      <c r="H15" s="264"/>
      <c r="I15" s="264"/>
      <c r="J15" s="265"/>
      <c r="K15" s="266"/>
      <c r="L15" s="264"/>
      <c r="M15" s="264"/>
      <c r="N15" s="267"/>
      <c r="O15" s="268"/>
      <c r="P15" s="249"/>
      <c r="Q15" s="283"/>
      <c r="R15" s="249"/>
      <c r="S15" s="269"/>
      <c r="T15" s="249"/>
      <c r="U15" s="249"/>
      <c r="V15" s="250"/>
      <c r="W15" s="270"/>
      <c r="X15" s="269"/>
      <c r="Y15" s="249"/>
      <c r="Z15" s="249"/>
      <c r="AA15" s="271"/>
      <c r="AB15" s="42">
        <f t="shared" si="0"/>
        <v>0</v>
      </c>
      <c r="AC15" s="43" t="str">
        <f t="shared" si="1"/>
        <v>OK</v>
      </c>
    </row>
    <row r="16" spans="2:29" ht="28.5" customHeight="1" x14ac:dyDescent="0.15">
      <c r="B16" s="32">
        <v>9</v>
      </c>
      <c r="C16" s="248"/>
      <c r="D16" s="249"/>
      <c r="E16" s="250"/>
      <c r="F16" s="35">
        <f t="shared" si="2"/>
        <v>0</v>
      </c>
      <c r="G16" s="263"/>
      <c r="H16" s="264"/>
      <c r="I16" s="264"/>
      <c r="J16" s="265"/>
      <c r="K16" s="266"/>
      <c r="L16" s="264"/>
      <c r="M16" s="264"/>
      <c r="N16" s="267"/>
      <c r="O16" s="268"/>
      <c r="P16" s="249"/>
      <c r="Q16" s="283"/>
      <c r="R16" s="249"/>
      <c r="S16" s="269"/>
      <c r="T16" s="249"/>
      <c r="U16" s="249"/>
      <c r="V16" s="250"/>
      <c r="W16" s="270"/>
      <c r="X16" s="269"/>
      <c r="Y16" s="249"/>
      <c r="Z16" s="249"/>
      <c r="AA16" s="271"/>
      <c r="AB16" s="42">
        <f t="shared" si="0"/>
        <v>0</v>
      </c>
      <c r="AC16" s="43" t="str">
        <f t="shared" si="1"/>
        <v>OK</v>
      </c>
    </row>
    <row r="17" spans="2:29" ht="28.5" customHeight="1" x14ac:dyDescent="0.15">
      <c r="B17" s="32">
        <v>10</v>
      </c>
      <c r="C17" s="248"/>
      <c r="D17" s="249"/>
      <c r="E17" s="250"/>
      <c r="F17" s="35">
        <f t="shared" si="2"/>
        <v>0</v>
      </c>
      <c r="G17" s="263"/>
      <c r="H17" s="264"/>
      <c r="I17" s="264"/>
      <c r="J17" s="265"/>
      <c r="K17" s="266"/>
      <c r="L17" s="264"/>
      <c r="M17" s="264"/>
      <c r="N17" s="267"/>
      <c r="O17" s="268"/>
      <c r="P17" s="249"/>
      <c r="Q17" s="283"/>
      <c r="R17" s="249"/>
      <c r="S17" s="269"/>
      <c r="T17" s="249"/>
      <c r="U17" s="249"/>
      <c r="V17" s="250"/>
      <c r="W17" s="270"/>
      <c r="X17" s="269"/>
      <c r="Y17" s="249"/>
      <c r="Z17" s="249"/>
      <c r="AA17" s="271"/>
      <c r="AB17" s="42">
        <f t="shared" si="0"/>
        <v>0</v>
      </c>
      <c r="AC17" s="43" t="str">
        <f t="shared" si="1"/>
        <v>OK</v>
      </c>
    </row>
    <row r="18" spans="2:29" ht="28.5" customHeight="1" x14ac:dyDescent="0.15">
      <c r="B18" s="32">
        <v>11</v>
      </c>
      <c r="C18" s="248"/>
      <c r="D18" s="249"/>
      <c r="E18" s="250"/>
      <c r="F18" s="35">
        <f t="shared" si="2"/>
        <v>0</v>
      </c>
      <c r="G18" s="263"/>
      <c r="H18" s="264"/>
      <c r="I18" s="264"/>
      <c r="J18" s="265"/>
      <c r="K18" s="266"/>
      <c r="L18" s="264"/>
      <c r="M18" s="264"/>
      <c r="N18" s="267"/>
      <c r="O18" s="268"/>
      <c r="P18" s="249"/>
      <c r="Q18" s="283"/>
      <c r="R18" s="249"/>
      <c r="S18" s="269"/>
      <c r="T18" s="249"/>
      <c r="U18" s="249"/>
      <c r="V18" s="250"/>
      <c r="W18" s="270"/>
      <c r="X18" s="269"/>
      <c r="Y18" s="249"/>
      <c r="Z18" s="249"/>
      <c r="AA18" s="271"/>
      <c r="AB18" s="42">
        <f t="shared" si="0"/>
        <v>0</v>
      </c>
      <c r="AC18" s="43" t="str">
        <f t="shared" si="1"/>
        <v>OK</v>
      </c>
    </row>
    <row r="19" spans="2:29" ht="28.5" customHeight="1" x14ac:dyDescent="0.15">
      <c r="B19" s="32">
        <v>12</v>
      </c>
      <c r="C19" s="248"/>
      <c r="D19" s="249"/>
      <c r="E19" s="250"/>
      <c r="F19" s="35">
        <f t="shared" si="2"/>
        <v>0</v>
      </c>
      <c r="G19" s="263"/>
      <c r="H19" s="264"/>
      <c r="I19" s="264"/>
      <c r="J19" s="265"/>
      <c r="K19" s="266"/>
      <c r="L19" s="264"/>
      <c r="M19" s="264"/>
      <c r="N19" s="267"/>
      <c r="O19" s="268"/>
      <c r="P19" s="249"/>
      <c r="Q19" s="283"/>
      <c r="R19" s="249"/>
      <c r="S19" s="269"/>
      <c r="T19" s="249"/>
      <c r="U19" s="249"/>
      <c r="V19" s="250"/>
      <c r="W19" s="270"/>
      <c r="X19" s="269"/>
      <c r="Y19" s="249"/>
      <c r="Z19" s="249"/>
      <c r="AA19" s="271"/>
      <c r="AB19" s="42">
        <f t="shared" si="0"/>
        <v>0</v>
      </c>
      <c r="AC19" s="43" t="str">
        <f t="shared" si="1"/>
        <v>OK</v>
      </c>
    </row>
    <row r="20" spans="2:29" ht="28.5" customHeight="1" x14ac:dyDescent="0.15">
      <c r="B20" s="32">
        <v>13</v>
      </c>
      <c r="C20" s="248"/>
      <c r="D20" s="249"/>
      <c r="E20" s="250"/>
      <c r="F20" s="35">
        <f t="shared" si="2"/>
        <v>0</v>
      </c>
      <c r="G20" s="263"/>
      <c r="H20" s="264"/>
      <c r="I20" s="264"/>
      <c r="J20" s="265"/>
      <c r="K20" s="266"/>
      <c r="L20" s="264"/>
      <c r="M20" s="264"/>
      <c r="N20" s="267"/>
      <c r="O20" s="268"/>
      <c r="P20" s="249"/>
      <c r="Q20" s="283"/>
      <c r="R20" s="249"/>
      <c r="S20" s="269"/>
      <c r="T20" s="249"/>
      <c r="U20" s="249"/>
      <c r="V20" s="250"/>
      <c r="W20" s="270"/>
      <c r="X20" s="269"/>
      <c r="Y20" s="249"/>
      <c r="Z20" s="249"/>
      <c r="AA20" s="271"/>
      <c r="AB20" s="42">
        <f t="shared" si="0"/>
        <v>0</v>
      </c>
      <c r="AC20" s="43" t="str">
        <f t="shared" si="1"/>
        <v>OK</v>
      </c>
    </row>
    <row r="21" spans="2:29" ht="28.5" customHeight="1" x14ac:dyDescent="0.15">
      <c r="B21" s="32">
        <v>14</v>
      </c>
      <c r="C21" s="248"/>
      <c r="D21" s="249"/>
      <c r="E21" s="250"/>
      <c r="F21" s="35">
        <f t="shared" si="2"/>
        <v>0</v>
      </c>
      <c r="G21" s="263"/>
      <c r="H21" s="264"/>
      <c r="I21" s="264"/>
      <c r="J21" s="265"/>
      <c r="K21" s="266"/>
      <c r="L21" s="264"/>
      <c r="M21" s="264"/>
      <c r="N21" s="267"/>
      <c r="O21" s="268"/>
      <c r="P21" s="249"/>
      <c r="Q21" s="283"/>
      <c r="R21" s="249"/>
      <c r="S21" s="269"/>
      <c r="T21" s="249"/>
      <c r="U21" s="249"/>
      <c r="V21" s="250"/>
      <c r="W21" s="270"/>
      <c r="X21" s="269"/>
      <c r="Y21" s="249"/>
      <c r="Z21" s="249"/>
      <c r="AA21" s="271"/>
      <c r="AB21" s="42">
        <f t="shared" si="0"/>
        <v>0</v>
      </c>
      <c r="AC21" s="43" t="str">
        <f t="shared" si="1"/>
        <v>OK</v>
      </c>
    </row>
    <row r="22" spans="2:29" ht="28.5" customHeight="1" x14ac:dyDescent="0.15">
      <c r="B22" s="32">
        <v>15</v>
      </c>
      <c r="C22" s="248"/>
      <c r="D22" s="249"/>
      <c r="E22" s="250"/>
      <c r="F22" s="35">
        <f t="shared" si="2"/>
        <v>0</v>
      </c>
      <c r="G22" s="263"/>
      <c r="H22" s="264"/>
      <c r="I22" s="264"/>
      <c r="J22" s="265"/>
      <c r="K22" s="266"/>
      <c r="L22" s="264"/>
      <c r="M22" s="264"/>
      <c r="N22" s="267"/>
      <c r="O22" s="268"/>
      <c r="P22" s="249"/>
      <c r="Q22" s="249"/>
      <c r="R22" s="249"/>
      <c r="S22" s="269"/>
      <c r="T22" s="249"/>
      <c r="U22" s="249"/>
      <c r="V22" s="250"/>
      <c r="W22" s="270"/>
      <c r="X22" s="269"/>
      <c r="Y22" s="249"/>
      <c r="Z22" s="249"/>
      <c r="AA22" s="271"/>
      <c r="AB22" s="42">
        <f t="shared" si="0"/>
        <v>0</v>
      </c>
      <c r="AC22" s="43" t="str">
        <f t="shared" si="1"/>
        <v>OK</v>
      </c>
    </row>
    <row r="23" spans="2:29" ht="28.5" customHeight="1" x14ac:dyDescent="0.15">
      <c r="B23" s="32">
        <v>16</v>
      </c>
      <c r="C23" s="248"/>
      <c r="D23" s="249"/>
      <c r="E23" s="250"/>
      <c r="F23" s="35">
        <f t="shared" si="2"/>
        <v>0</v>
      </c>
      <c r="G23" s="263"/>
      <c r="H23" s="264"/>
      <c r="I23" s="264"/>
      <c r="J23" s="265"/>
      <c r="K23" s="266"/>
      <c r="L23" s="264"/>
      <c r="M23" s="264"/>
      <c r="N23" s="267"/>
      <c r="O23" s="268"/>
      <c r="P23" s="249"/>
      <c r="Q23" s="249"/>
      <c r="R23" s="249"/>
      <c r="S23" s="269"/>
      <c r="T23" s="249"/>
      <c r="U23" s="249"/>
      <c r="V23" s="250"/>
      <c r="W23" s="270"/>
      <c r="X23" s="269"/>
      <c r="Y23" s="249"/>
      <c r="Z23" s="249"/>
      <c r="AA23" s="271"/>
      <c r="AB23" s="42">
        <f t="shared" si="0"/>
        <v>0</v>
      </c>
      <c r="AC23" s="43" t="str">
        <f t="shared" si="1"/>
        <v>OK</v>
      </c>
    </row>
    <row r="24" spans="2:29" ht="28.5" customHeight="1" x14ac:dyDescent="0.15">
      <c r="B24" s="32">
        <v>17</v>
      </c>
      <c r="C24" s="248"/>
      <c r="D24" s="249"/>
      <c r="E24" s="250"/>
      <c r="F24" s="35">
        <f t="shared" si="2"/>
        <v>0</v>
      </c>
      <c r="G24" s="263"/>
      <c r="H24" s="264"/>
      <c r="I24" s="264"/>
      <c r="J24" s="265"/>
      <c r="K24" s="266"/>
      <c r="L24" s="264"/>
      <c r="M24" s="264"/>
      <c r="N24" s="267"/>
      <c r="O24" s="268"/>
      <c r="P24" s="249"/>
      <c r="Q24" s="249"/>
      <c r="R24" s="249"/>
      <c r="S24" s="269"/>
      <c r="T24" s="249"/>
      <c r="U24" s="249"/>
      <c r="V24" s="250"/>
      <c r="W24" s="270"/>
      <c r="X24" s="269"/>
      <c r="Y24" s="249"/>
      <c r="Z24" s="249"/>
      <c r="AA24" s="271"/>
      <c r="AB24" s="42">
        <f t="shared" si="0"/>
        <v>0</v>
      </c>
      <c r="AC24" s="43" t="str">
        <f t="shared" si="1"/>
        <v>OK</v>
      </c>
    </row>
    <row r="25" spans="2:29" ht="28.5" customHeight="1" x14ac:dyDescent="0.15">
      <c r="B25" s="32">
        <v>18</v>
      </c>
      <c r="C25" s="248"/>
      <c r="D25" s="249"/>
      <c r="E25" s="250"/>
      <c r="F25" s="35">
        <f t="shared" si="2"/>
        <v>0</v>
      </c>
      <c r="G25" s="263"/>
      <c r="H25" s="264"/>
      <c r="I25" s="264"/>
      <c r="J25" s="265"/>
      <c r="K25" s="266"/>
      <c r="L25" s="264"/>
      <c r="M25" s="264"/>
      <c r="N25" s="267"/>
      <c r="O25" s="268"/>
      <c r="P25" s="249"/>
      <c r="Q25" s="249"/>
      <c r="R25" s="249"/>
      <c r="S25" s="269"/>
      <c r="T25" s="249"/>
      <c r="U25" s="249"/>
      <c r="V25" s="250"/>
      <c r="W25" s="270"/>
      <c r="X25" s="269"/>
      <c r="Y25" s="249"/>
      <c r="Z25" s="249"/>
      <c r="AA25" s="271"/>
      <c r="AB25" s="42">
        <f t="shared" si="0"/>
        <v>0</v>
      </c>
      <c r="AC25" s="43" t="str">
        <f t="shared" si="1"/>
        <v>OK</v>
      </c>
    </row>
    <row r="26" spans="2:29" ht="28.5" customHeight="1" x14ac:dyDescent="0.15">
      <c r="B26" s="32">
        <v>19</v>
      </c>
      <c r="C26" s="248"/>
      <c r="D26" s="249"/>
      <c r="E26" s="250"/>
      <c r="F26" s="35">
        <f t="shared" si="2"/>
        <v>0</v>
      </c>
      <c r="G26" s="263"/>
      <c r="H26" s="264"/>
      <c r="I26" s="264"/>
      <c r="J26" s="265"/>
      <c r="K26" s="266"/>
      <c r="L26" s="264"/>
      <c r="M26" s="264"/>
      <c r="N26" s="267"/>
      <c r="O26" s="268"/>
      <c r="P26" s="249"/>
      <c r="Q26" s="249"/>
      <c r="R26" s="249"/>
      <c r="S26" s="269"/>
      <c r="T26" s="249"/>
      <c r="U26" s="249"/>
      <c r="V26" s="250"/>
      <c r="W26" s="270"/>
      <c r="X26" s="269"/>
      <c r="Y26" s="249"/>
      <c r="Z26" s="249"/>
      <c r="AA26" s="271"/>
      <c r="AB26" s="42">
        <f t="shared" si="0"/>
        <v>0</v>
      </c>
      <c r="AC26" s="43" t="str">
        <f t="shared" si="1"/>
        <v>OK</v>
      </c>
    </row>
    <row r="27" spans="2:29" ht="28.5" customHeight="1" x14ac:dyDescent="0.15">
      <c r="B27" s="32">
        <v>20</v>
      </c>
      <c r="C27" s="248"/>
      <c r="D27" s="249"/>
      <c r="E27" s="250"/>
      <c r="F27" s="35">
        <f t="shared" si="2"/>
        <v>0</v>
      </c>
      <c r="G27" s="263"/>
      <c r="H27" s="264"/>
      <c r="I27" s="264"/>
      <c r="J27" s="265"/>
      <c r="K27" s="266"/>
      <c r="L27" s="264"/>
      <c r="M27" s="264"/>
      <c r="N27" s="267"/>
      <c r="O27" s="268"/>
      <c r="P27" s="249"/>
      <c r="Q27" s="249"/>
      <c r="R27" s="249"/>
      <c r="S27" s="269"/>
      <c r="T27" s="249"/>
      <c r="U27" s="249"/>
      <c r="V27" s="250"/>
      <c r="W27" s="270"/>
      <c r="X27" s="269"/>
      <c r="Y27" s="249"/>
      <c r="Z27" s="249"/>
      <c r="AA27" s="271"/>
      <c r="AB27" s="42">
        <f t="shared" si="0"/>
        <v>0</v>
      </c>
      <c r="AC27" s="43" t="str">
        <f t="shared" si="1"/>
        <v>OK</v>
      </c>
    </row>
    <row r="28" spans="2:29" ht="28.5" customHeight="1" x14ac:dyDescent="0.15">
      <c r="B28" s="32">
        <v>21</v>
      </c>
      <c r="C28" s="248"/>
      <c r="D28" s="249"/>
      <c r="E28" s="250"/>
      <c r="F28" s="35">
        <f t="shared" si="2"/>
        <v>0</v>
      </c>
      <c r="G28" s="263"/>
      <c r="H28" s="264"/>
      <c r="I28" s="264"/>
      <c r="J28" s="265"/>
      <c r="K28" s="266"/>
      <c r="L28" s="264"/>
      <c r="M28" s="264"/>
      <c r="N28" s="267"/>
      <c r="O28" s="268"/>
      <c r="P28" s="249"/>
      <c r="Q28" s="249"/>
      <c r="R28" s="249"/>
      <c r="S28" s="269"/>
      <c r="T28" s="249"/>
      <c r="U28" s="249"/>
      <c r="V28" s="250"/>
      <c r="W28" s="270"/>
      <c r="X28" s="269"/>
      <c r="Y28" s="249"/>
      <c r="Z28" s="249"/>
      <c r="AA28" s="271"/>
      <c r="AB28" s="42">
        <f t="shared" si="0"/>
        <v>0</v>
      </c>
      <c r="AC28" s="43" t="str">
        <f t="shared" si="1"/>
        <v>OK</v>
      </c>
    </row>
    <row r="29" spans="2:29" ht="28.5" customHeight="1" x14ac:dyDescent="0.15">
      <c r="B29" s="32">
        <v>22</v>
      </c>
      <c r="C29" s="248"/>
      <c r="D29" s="249"/>
      <c r="E29" s="250"/>
      <c r="F29" s="35">
        <f t="shared" si="2"/>
        <v>0</v>
      </c>
      <c r="G29" s="263"/>
      <c r="H29" s="264"/>
      <c r="I29" s="264"/>
      <c r="J29" s="265"/>
      <c r="K29" s="266"/>
      <c r="L29" s="264"/>
      <c r="M29" s="264"/>
      <c r="N29" s="267"/>
      <c r="O29" s="268"/>
      <c r="P29" s="249"/>
      <c r="Q29" s="249"/>
      <c r="R29" s="249"/>
      <c r="S29" s="269"/>
      <c r="T29" s="249"/>
      <c r="U29" s="249"/>
      <c r="V29" s="250"/>
      <c r="W29" s="270"/>
      <c r="X29" s="269"/>
      <c r="Y29" s="249"/>
      <c r="Z29" s="249"/>
      <c r="AA29" s="271"/>
      <c r="AB29" s="42">
        <f t="shared" si="0"/>
        <v>0</v>
      </c>
      <c r="AC29" s="43" t="str">
        <f t="shared" si="1"/>
        <v>OK</v>
      </c>
    </row>
    <row r="30" spans="2:29" ht="28.5" customHeight="1" x14ac:dyDescent="0.15">
      <c r="B30" s="32">
        <v>23</v>
      </c>
      <c r="C30" s="248"/>
      <c r="D30" s="249"/>
      <c r="E30" s="250"/>
      <c r="F30" s="35">
        <f t="shared" si="2"/>
        <v>0</v>
      </c>
      <c r="G30" s="263"/>
      <c r="H30" s="264"/>
      <c r="I30" s="264"/>
      <c r="J30" s="265"/>
      <c r="K30" s="266"/>
      <c r="L30" s="264"/>
      <c r="M30" s="264"/>
      <c r="N30" s="267"/>
      <c r="O30" s="268"/>
      <c r="P30" s="249"/>
      <c r="Q30" s="249"/>
      <c r="R30" s="249"/>
      <c r="S30" s="269"/>
      <c r="T30" s="249"/>
      <c r="U30" s="249"/>
      <c r="V30" s="250"/>
      <c r="W30" s="270"/>
      <c r="X30" s="269"/>
      <c r="Y30" s="249"/>
      <c r="Z30" s="249"/>
      <c r="AA30" s="271"/>
      <c r="AB30" s="42">
        <f t="shared" si="0"/>
        <v>0</v>
      </c>
      <c r="AC30" s="43" t="str">
        <f t="shared" si="1"/>
        <v>OK</v>
      </c>
    </row>
    <row r="31" spans="2:29" ht="28.5" customHeight="1" x14ac:dyDescent="0.15">
      <c r="B31" s="32">
        <v>24</v>
      </c>
      <c r="C31" s="248"/>
      <c r="D31" s="249"/>
      <c r="E31" s="250"/>
      <c r="F31" s="35">
        <f t="shared" si="2"/>
        <v>0</v>
      </c>
      <c r="G31" s="263"/>
      <c r="H31" s="264"/>
      <c r="I31" s="264"/>
      <c r="J31" s="265"/>
      <c r="K31" s="266"/>
      <c r="L31" s="264"/>
      <c r="M31" s="264"/>
      <c r="N31" s="267"/>
      <c r="O31" s="268"/>
      <c r="P31" s="249"/>
      <c r="Q31" s="249"/>
      <c r="R31" s="249"/>
      <c r="S31" s="269"/>
      <c r="T31" s="249"/>
      <c r="U31" s="249"/>
      <c r="V31" s="250"/>
      <c r="W31" s="270"/>
      <c r="X31" s="269"/>
      <c r="Y31" s="249"/>
      <c r="Z31" s="249"/>
      <c r="AA31" s="271"/>
      <c r="AB31" s="42">
        <f t="shared" si="0"/>
        <v>0</v>
      </c>
      <c r="AC31" s="43" t="str">
        <f t="shared" si="1"/>
        <v>OK</v>
      </c>
    </row>
    <row r="32" spans="2:29" ht="28.5" customHeight="1" x14ac:dyDescent="0.15">
      <c r="B32" s="32">
        <v>25</v>
      </c>
      <c r="C32" s="248"/>
      <c r="D32" s="249"/>
      <c r="E32" s="250"/>
      <c r="F32" s="35">
        <f t="shared" si="2"/>
        <v>0</v>
      </c>
      <c r="G32" s="263"/>
      <c r="H32" s="264"/>
      <c r="I32" s="264"/>
      <c r="J32" s="265"/>
      <c r="K32" s="266"/>
      <c r="L32" s="264"/>
      <c r="M32" s="264"/>
      <c r="N32" s="267"/>
      <c r="O32" s="268"/>
      <c r="P32" s="249"/>
      <c r="Q32" s="249"/>
      <c r="R32" s="249"/>
      <c r="S32" s="269"/>
      <c r="T32" s="249"/>
      <c r="U32" s="249"/>
      <c r="V32" s="250"/>
      <c r="W32" s="270"/>
      <c r="X32" s="269"/>
      <c r="Y32" s="249"/>
      <c r="Z32" s="249"/>
      <c r="AA32" s="271"/>
      <c r="AB32" s="42">
        <f t="shared" si="0"/>
        <v>0</v>
      </c>
      <c r="AC32" s="43" t="str">
        <f t="shared" si="1"/>
        <v>OK</v>
      </c>
    </row>
    <row r="33" spans="2:29" ht="28.5" customHeight="1" x14ac:dyDescent="0.15">
      <c r="B33" s="32">
        <v>26</v>
      </c>
      <c r="C33" s="248"/>
      <c r="D33" s="249"/>
      <c r="E33" s="250"/>
      <c r="F33" s="35">
        <f t="shared" si="2"/>
        <v>0</v>
      </c>
      <c r="G33" s="263"/>
      <c r="H33" s="264"/>
      <c r="I33" s="264"/>
      <c r="J33" s="265"/>
      <c r="K33" s="266"/>
      <c r="L33" s="264"/>
      <c r="M33" s="264"/>
      <c r="N33" s="267"/>
      <c r="O33" s="268"/>
      <c r="P33" s="249"/>
      <c r="Q33" s="249"/>
      <c r="R33" s="249"/>
      <c r="S33" s="269"/>
      <c r="T33" s="249"/>
      <c r="U33" s="249"/>
      <c r="V33" s="250"/>
      <c r="W33" s="270"/>
      <c r="X33" s="269"/>
      <c r="Y33" s="249"/>
      <c r="Z33" s="249"/>
      <c r="AA33" s="271"/>
      <c r="AB33" s="42">
        <f t="shared" si="0"/>
        <v>0</v>
      </c>
      <c r="AC33" s="43" t="str">
        <f t="shared" si="1"/>
        <v>OK</v>
      </c>
    </row>
    <row r="34" spans="2:29" ht="28.5" customHeight="1" x14ac:dyDescent="0.15">
      <c r="B34" s="32">
        <v>27</v>
      </c>
      <c r="C34" s="248"/>
      <c r="D34" s="249"/>
      <c r="E34" s="250"/>
      <c r="F34" s="35">
        <f t="shared" si="2"/>
        <v>0</v>
      </c>
      <c r="G34" s="263"/>
      <c r="H34" s="264"/>
      <c r="I34" s="264"/>
      <c r="J34" s="265"/>
      <c r="K34" s="266"/>
      <c r="L34" s="264"/>
      <c r="M34" s="264"/>
      <c r="N34" s="267"/>
      <c r="O34" s="268"/>
      <c r="P34" s="249"/>
      <c r="Q34" s="249"/>
      <c r="R34" s="249"/>
      <c r="S34" s="269"/>
      <c r="T34" s="249"/>
      <c r="U34" s="249"/>
      <c r="V34" s="250"/>
      <c r="W34" s="270"/>
      <c r="X34" s="269"/>
      <c r="Y34" s="249"/>
      <c r="Z34" s="249"/>
      <c r="AA34" s="271"/>
      <c r="AB34" s="42">
        <f t="shared" si="0"/>
        <v>0</v>
      </c>
      <c r="AC34" s="43" t="str">
        <f t="shared" si="1"/>
        <v>OK</v>
      </c>
    </row>
    <row r="35" spans="2:29" ht="28.5" customHeight="1" x14ac:dyDescent="0.15">
      <c r="B35" s="32">
        <v>28</v>
      </c>
      <c r="C35" s="248"/>
      <c r="D35" s="249"/>
      <c r="E35" s="250"/>
      <c r="F35" s="35">
        <f t="shared" si="2"/>
        <v>0</v>
      </c>
      <c r="G35" s="263"/>
      <c r="H35" s="264"/>
      <c r="I35" s="264"/>
      <c r="J35" s="265"/>
      <c r="K35" s="266"/>
      <c r="L35" s="264"/>
      <c r="M35" s="264"/>
      <c r="N35" s="267"/>
      <c r="O35" s="268"/>
      <c r="P35" s="249"/>
      <c r="Q35" s="249"/>
      <c r="R35" s="249"/>
      <c r="S35" s="269"/>
      <c r="T35" s="249"/>
      <c r="U35" s="249"/>
      <c r="V35" s="250"/>
      <c r="W35" s="270"/>
      <c r="X35" s="269"/>
      <c r="Y35" s="249"/>
      <c r="Z35" s="249"/>
      <c r="AA35" s="271"/>
      <c r="AB35" s="42">
        <f t="shared" si="0"/>
        <v>0</v>
      </c>
      <c r="AC35" s="43" t="str">
        <f t="shared" si="1"/>
        <v>OK</v>
      </c>
    </row>
    <row r="36" spans="2:29" ht="28.5" customHeight="1" x14ac:dyDescent="0.15">
      <c r="B36" s="32">
        <v>29</v>
      </c>
      <c r="C36" s="248"/>
      <c r="D36" s="249"/>
      <c r="E36" s="250"/>
      <c r="F36" s="35">
        <f t="shared" si="2"/>
        <v>0</v>
      </c>
      <c r="G36" s="263"/>
      <c r="H36" s="264"/>
      <c r="I36" s="264"/>
      <c r="J36" s="265"/>
      <c r="K36" s="266"/>
      <c r="L36" s="264"/>
      <c r="M36" s="264"/>
      <c r="N36" s="267"/>
      <c r="O36" s="268"/>
      <c r="P36" s="249"/>
      <c r="Q36" s="283"/>
      <c r="R36" s="249"/>
      <c r="S36" s="269"/>
      <c r="T36" s="249"/>
      <c r="U36" s="249"/>
      <c r="V36" s="250"/>
      <c r="W36" s="270"/>
      <c r="X36" s="269"/>
      <c r="Y36" s="249"/>
      <c r="Z36" s="249"/>
      <c r="AA36" s="271"/>
      <c r="AB36" s="42">
        <f t="shared" si="0"/>
        <v>0</v>
      </c>
      <c r="AC36" s="43" t="str">
        <f t="shared" si="1"/>
        <v>OK</v>
      </c>
    </row>
    <row r="37" spans="2:29" ht="28.5" customHeight="1" thickBot="1" x14ac:dyDescent="0.2">
      <c r="B37" s="44">
        <v>30</v>
      </c>
      <c r="C37" s="251"/>
      <c r="D37" s="252"/>
      <c r="E37" s="253"/>
      <c r="F37" s="35">
        <f t="shared" si="2"/>
        <v>0</v>
      </c>
      <c r="G37" s="272"/>
      <c r="H37" s="273"/>
      <c r="I37" s="273"/>
      <c r="J37" s="274"/>
      <c r="K37" s="275"/>
      <c r="L37" s="273"/>
      <c r="M37" s="273"/>
      <c r="N37" s="276"/>
      <c r="O37" s="277"/>
      <c r="P37" s="252"/>
      <c r="Q37" s="284"/>
      <c r="R37" s="252"/>
      <c r="S37" s="280"/>
      <c r="T37" s="252"/>
      <c r="U37" s="252"/>
      <c r="V37" s="253"/>
      <c r="W37" s="281"/>
      <c r="X37" s="280"/>
      <c r="Y37" s="252"/>
      <c r="Z37" s="252"/>
      <c r="AA37" s="282"/>
      <c r="AB37" s="69">
        <f t="shared" si="0"/>
        <v>0</v>
      </c>
      <c r="AC37" s="70" t="str">
        <f t="shared" si="1"/>
        <v>OK</v>
      </c>
    </row>
    <row r="38" spans="2:29" ht="28.5" customHeight="1" thickBot="1" x14ac:dyDescent="0.2">
      <c r="B38" s="93" t="s">
        <v>16</v>
      </c>
      <c r="C38" s="71">
        <f t="shared" ref="C38:AA38" si="3">SUM(C8:C37)</f>
        <v>0</v>
      </c>
      <c r="D38" s="72">
        <f t="shared" si="3"/>
        <v>0</v>
      </c>
      <c r="E38" s="73">
        <f t="shared" si="3"/>
        <v>0</v>
      </c>
      <c r="F38" s="74">
        <f t="shared" si="3"/>
        <v>0</v>
      </c>
      <c r="G38" s="75">
        <f t="shared" si="3"/>
        <v>0</v>
      </c>
      <c r="H38" s="76">
        <f t="shared" si="3"/>
        <v>0</v>
      </c>
      <c r="I38" s="76">
        <f t="shared" si="3"/>
        <v>0</v>
      </c>
      <c r="J38" s="77">
        <f t="shared" si="3"/>
        <v>0</v>
      </c>
      <c r="K38" s="78">
        <f t="shared" si="3"/>
        <v>0</v>
      </c>
      <c r="L38" s="76">
        <f t="shared" si="3"/>
        <v>0</v>
      </c>
      <c r="M38" s="76">
        <f t="shared" si="3"/>
        <v>0</v>
      </c>
      <c r="N38" s="79">
        <f t="shared" si="3"/>
        <v>0</v>
      </c>
      <c r="O38" s="80">
        <f t="shared" si="3"/>
        <v>0</v>
      </c>
      <c r="P38" s="72">
        <f t="shared" si="3"/>
        <v>0</v>
      </c>
      <c r="Q38" s="80">
        <f t="shared" si="3"/>
        <v>0</v>
      </c>
      <c r="R38" s="81">
        <f t="shared" si="3"/>
        <v>0</v>
      </c>
      <c r="S38" s="72">
        <f t="shared" si="3"/>
        <v>0</v>
      </c>
      <c r="T38" s="72">
        <f t="shared" si="3"/>
        <v>0</v>
      </c>
      <c r="U38" s="72">
        <f t="shared" si="3"/>
        <v>0</v>
      </c>
      <c r="V38" s="73">
        <f t="shared" si="3"/>
        <v>0</v>
      </c>
      <c r="W38" s="105">
        <f t="shared" si="3"/>
        <v>0</v>
      </c>
      <c r="X38" s="116">
        <f t="shared" si="3"/>
        <v>0</v>
      </c>
      <c r="Y38" s="72">
        <f t="shared" si="3"/>
        <v>0</v>
      </c>
      <c r="Z38" s="72">
        <f t="shared" si="3"/>
        <v>0</v>
      </c>
      <c r="AA38" s="82">
        <f t="shared" si="3"/>
        <v>0</v>
      </c>
      <c r="AB38" s="83">
        <f t="shared" si="0"/>
        <v>0</v>
      </c>
      <c r="AC38" s="310" t="str">
        <f t="shared" si="1"/>
        <v>OK</v>
      </c>
    </row>
    <row r="39" spans="2:29" ht="28.5" customHeight="1" x14ac:dyDescent="0.15"/>
    <row r="40" spans="2:29" ht="28.5" customHeight="1" x14ac:dyDescent="0.15">
      <c r="AA40" s="288" t="str">
        <f>IF(AC40&lt;1,"","NGあり")</f>
        <v/>
      </c>
      <c r="AC40" s="287">
        <f>COUNTIF(AC8:AC37,"NG")</f>
        <v>0</v>
      </c>
    </row>
    <row r="41" spans="2:29" ht="28.5" customHeight="1" x14ac:dyDescent="0.15"/>
    <row r="42" spans="2:29" ht="28.5" customHeight="1" thickBot="1" x14ac:dyDescent="0.2">
      <c r="G42" t="s">
        <v>17</v>
      </c>
    </row>
    <row r="43" spans="2:29" ht="28.5" customHeight="1" thickBot="1" x14ac:dyDescent="0.2">
      <c r="G43" s="364"/>
      <c r="H43" s="365"/>
      <c r="I43" s="366"/>
      <c r="J43" s="367"/>
      <c r="K43" s="96" t="s">
        <v>18</v>
      </c>
      <c r="L43" s="97" t="s">
        <v>19</v>
      </c>
      <c r="M43" s="98" t="s">
        <v>20</v>
      </c>
      <c r="N43" s="368"/>
      <c r="O43" s="368"/>
      <c r="P43" s="368"/>
      <c r="Q43" s="368"/>
      <c r="R43" s="368"/>
      <c r="S43" s="368"/>
      <c r="T43" s="368"/>
      <c r="U43" s="369"/>
    </row>
    <row r="44" spans="2:29" ht="28.5" customHeight="1" thickTop="1" x14ac:dyDescent="0.15">
      <c r="G44" s="370" t="s">
        <v>21</v>
      </c>
      <c r="H44" s="373" t="s">
        <v>22</v>
      </c>
      <c r="I44" s="374"/>
      <c r="J44" s="375"/>
      <c r="K44" s="108">
        <v>400</v>
      </c>
      <c r="L44" s="87">
        <f>SUM(G38:J38)</f>
        <v>0</v>
      </c>
      <c r="M44" s="109">
        <f>K44*L44</f>
        <v>0</v>
      </c>
      <c r="N44" s="376" t="s">
        <v>136</v>
      </c>
      <c r="O44" s="376"/>
      <c r="P44" s="376"/>
      <c r="Q44" s="376"/>
      <c r="R44" s="376"/>
      <c r="S44" s="376"/>
      <c r="T44" s="376"/>
      <c r="U44" s="377"/>
    </row>
    <row r="45" spans="2:29" ht="28.5" customHeight="1" x14ac:dyDescent="0.15">
      <c r="G45" s="371"/>
      <c r="H45" s="317" t="s">
        <v>23</v>
      </c>
      <c r="I45" s="318"/>
      <c r="J45" s="319"/>
      <c r="K45" s="107">
        <v>800</v>
      </c>
      <c r="L45" s="88">
        <f>SUM(K38:N38,W38:AA38)</f>
        <v>0</v>
      </c>
      <c r="M45" s="110">
        <f>K45*L45</f>
        <v>0</v>
      </c>
      <c r="N45" s="315" t="s">
        <v>64</v>
      </c>
      <c r="O45" s="315"/>
      <c r="P45" s="315"/>
      <c r="Q45" s="315"/>
      <c r="R45" s="315"/>
      <c r="S45" s="315"/>
      <c r="T45" s="315"/>
      <c r="U45" s="316"/>
    </row>
    <row r="46" spans="2:29" ht="28.5" customHeight="1" x14ac:dyDescent="0.15">
      <c r="G46" s="371"/>
      <c r="H46" s="317" t="s">
        <v>105</v>
      </c>
      <c r="I46" s="318"/>
      <c r="J46" s="319"/>
      <c r="K46" s="107">
        <v>150</v>
      </c>
      <c r="L46" s="88">
        <f>SUM(H38,L38,T38,Y38)</f>
        <v>0</v>
      </c>
      <c r="M46" s="110">
        <f>K46*L46</f>
        <v>0</v>
      </c>
      <c r="N46" s="315" t="s">
        <v>53</v>
      </c>
      <c r="O46" s="315"/>
      <c r="P46" s="315"/>
      <c r="Q46" s="315"/>
      <c r="R46" s="315"/>
      <c r="S46" s="315"/>
      <c r="T46" s="315"/>
      <c r="U46" s="316"/>
    </row>
    <row r="47" spans="2:29" ht="28.5" customHeight="1" x14ac:dyDescent="0.15">
      <c r="G47" s="371"/>
      <c r="H47" s="318" t="s">
        <v>106</v>
      </c>
      <c r="I47" s="324"/>
      <c r="J47" s="325"/>
      <c r="K47" s="107">
        <v>300</v>
      </c>
      <c r="L47" s="88">
        <f>SUM(I38,M38,U38,Z38)</f>
        <v>0</v>
      </c>
      <c r="M47" s="110">
        <f t="shared" ref="M47:M48" si="4">K47*L47</f>
        <v>0</v>
      </c>
      <c r="N47" s="315" t="s">
        <v>54</v>
      </c>
      <c r="O47" s="315"/>
      <c r="P47" s="315"/>
      <c r="Q47" s="315"/>
      <c r="R47" s="315"/>
      <c r="S47" s="315"/>
      <c r="T47" s="315"/>
      <c r="U47" s="316"/>
    </row>
    <row r="48" spans="2:29" ht="28.5" customHeight="1" x14ac:dyDescent="0.15">
      <c r="G48" s="371"/>
      <c r="H48" s="318" t="s">
        <v>107</v>
      </c>
      <c r="I48" s="324"/>
      <c r="J48" s="325"/>
      <c r="K48" s="107">
        <v>450</v>
      </c>
      <c r="L48" s="88">
        <f>SUM(J38,N38,V38,AA38)</f>
        <v>0</v>
      </c>
      <c r="M48" s="110">
        <f t="shared" si="4"/>
        <v>0</v>
      </c>
      <c r="N48" s="315" t="s">
        <v>55</v>
      </c>
      <c r="O48" s="315"/>
      <c r="P48" s="315"/>
      <c r="Q48" s="315"/>
      <c r="R48" s="315"/>
      <c r="S48" s="315"/>
      <c r="T48" s="315"/>
      <c r="U48" s="316"/>
    </row>
    <row r="49" spans="7:28" s="160" customFormat="1" ht="28.5" customHeight="1" x14ac:dyDescent="0.15">
      <c r="G49" s="371"/>
      <c r="H49" s="356" t="s">
        <v>108</v>
      </c>
      <c r="I49" s="357"/>
      <c r="J49" s="358"/>
      <c r="K49" s="147">
        <v>100</v>
      </c>
      <c r="L49" s="162">
        <f>SUM(P38)</f>
        <v>0</v>
      </c>
      <c r="M49" s="163">
        <f>K49*L49</f>
        <v>0</v>
      </c>
      <c r="N49" s="413" t="s">
        <v>56</v>
      </c>
      <c r="O49" s="413"/>
      <c r="P49" s="413"/>
      <c r="Q49" s="413"/>
      <c r="R49" s="413"/>
      <c r="S49" s="413"/>
      <c r="T49" s="413"/>
      <c r="U49" s="414"/>
      <c r="W49"/>
      <c r="X49"/>
      <c r="AB49" s="164"/>
    </row>
    <row r="50" spans="7:28" s="160" customFormat="1" ht="28.5" customHeight="1" x14ac:dyDescent="0.15">
      <c r="G50" s="371"/>
      <c r="H50" s="356" t="s">
        <v>109</v>
      </c>
      <c r="I50" s="357"/>
      <c r="J50" s="358"/>
      <c r="K50" s="147">
        <v>200</v>
      </c>
      <c r="L50" s="162">
        <f>SUM(Q38)</f>
        <v>0</v>
      </c>
      <c r="M50" s="163">
        <f t="shared" ref="M50:M51" si="5">K50*L50</f>
        <v>0</v>
      </c>
      <c r="N50" s="413" t="s">
        <v>57</v>
      </c>
      <c r="O50" s="413"/>
      <c r="P50" s="413"/>
      <c r="Q50" s="413"/>
      <c r="R50" s="413"/>
      <c r="S50" s="413"/>
      <c r="T50" s="413"/>
      <c r="U50" s="414"/>
      <c r="W50"/>
      <c r="X50"/>
      <c r="AB50" s="164"/>
    </row>
    <row r="51" spans="7:28" s="160" customFormat="1" ht="28.5" customHeight="1" x14ac:dyDescent="0.15">
      <c r="G51" s="371"/>
      <c r="H51" s="356" t="s">
        <v>110</v>
      </c>
      <c r="I51" s="357"/>
      <c r="J51" s="358"/>
      <c r="K51" s="147">
        <v>300</v>
      </c>
      <c r="L51" s="162">
        <f>SUM(R38)</f>
        <v>0</v>
      </c>
      <c r="M51" s="163">
        <f t="shared" si="5"/>
        <v>0</v>
      </c>
      <c r="N51" s="416" t="s">
        <v>58</v>
      </c>
      <c r="O51" s="417"/>
      <c r="P51" s="417"/>
      <c r="Q51" s="417"/>
      <c r="R51" s="417"/>
      <c r="S51" s="417"/>
      <c r="T51" s="417"/>
      <c r="U51" s="418"/>
      <c r="W51"/>
      <c r="X51"/>
      <c r="AB51" s="164"/>
    </row>
    <row r="52" spans="7:28" s="160" customFormat="1" ht="28.5" customHeight="1" x14ac:dyDescent="0.15">
      <c r="G52" s="371"/>
      <c r="H52" s="357" t="s">
        <v>132</v>
      </c>
      <c r="I52" s="449"/>
      <c r="J52" s="450"/>
      <c r="K52" s="146">
        <v>400</v>
      </c>
      <c r="L52" s="166">
        <f>SUM(O38:R38)</f>
        <v>0</v>
      </c>
      <c r="M52" s="167">
        <f>K52*L52</f>
        <v>0</v>
      </c>
      <c r="N52" s="421" t="s">
        <v>133</v>
      </c>
      <c r="O52" s="413"/>
      <c r="P52" s="413"/>
      <c r="Q52" s="413"/>
      <c r="R52" s="413"/>
      <c r="S52" s="413"/>
      <c r="T52" s="413"/>
      <c r="U52" s="414"/>
      <c r="W52"/>
      <c r="X52"/>
      <c r="AB52" s="164"/>
    </row>
    <row r="53" spans="7:28" s="160" customFormat="1" ht="28.5" customHeight="1" x14ac:dyDescent="0.15">
      <c r="G53" s="372"/>
      <c r="H53" s="451" t="s">
        <v>111</v>
      </c>
      <c r="I53" s="452"/>
      <c r="J53" s="453"/>
      <c r="K53" s="146">
        <v>800</v>
      </c>
      <c r="L53" s="166">
        <f>SUM(S38:V38)</f>
        <v>0</v>
      </c>
      <c r="M53" s="167">
        <f>K53*L53</f>
        <v>0</v>
      </c>
      <c r="N53" s="416" t="s">
        <v>59</v>
      </c>
      <c r="O53" s="417"/>
      <c r="P53" s="417"/>
      <c r="Q53" s="417"/>
      <c r="R53" s="417"/>
      <c r="S53" s="417"/>
      <c r="T53" s="417"/>
      <c r="U53" s="418"/>
      <c r="W53"/>
      <c r="X53"/>
      <c r="AB53" s="164"/>
    </row>
    <row r="54" spans="7:28" s="160" customFormat="1" ht="28.5" customHeight="1" x14ac:dyDescent="0.15">
      <c r="G54" s="454" t="s">
        <v>96</v>
      </c>
      <c r="H54" s="356" t="s">
        <v>112</v>
      </c>
      <c r="I54" s="357"/>
      <c r="J54" s="358"/>
      <c r="K54" s="146">
        <v>400</v>
      </c>
      <c r="L54" s="166">
        <f>SUM(O38)</f>
        <v>0</v>
      </c>
      <c r="M54" s="167">
        <f t="shared" ref="M54:M56" si="6">K54*L54</f>
        <v>0</v>
      </c>
      <c r="N54" s="416" t="s">
        <v>100</v>
      </c>
      <c r="O54" s="417"/>
      <c r="P54" s="417"/>
      <c r="Q54" s="417"/>
      <c r="R54" s="417"/>
      <c r="S54" s="417"/>
      <c r="T54" s="417"/>
      <c r="U54" s="418"/>
      <c r="W54"/>
      <c r="X54"/>
      <c r="AB54" s="164"/>
    </row>
    <row r="55" spans="7:28" s="160" customFormat="1" ht="28.5" customHeight="1" x14ac:dyDescent="0.15">
      <c r="G55" s="454"/>
      <c r="H55" s="356" t="s">
        <v>113</v>
      </c>
      <c r="I55" s="357"/>
      <c r="J55" s="358"/>
      <c r="K55" s="146">
        <v>300</v>
      </c>
      <c r="L55" s="166">
        <f>SUM(P38)</f>
        <v>0</v>
      </c>
      <c r="M55" s="167">
        <f t="shared" si="6"/>
        <v>0</v>
      </c>
      <c r="N55" s="435" t="s">
        <v>56</v>
      </c>
      <c r="O55" s="417"/>
      <c r="P55" s="417"/>
      <c r="Q55" s="417"/>
      <c r="R55" s="417"/>
      <c r="S55" s="417"/>
      <c r="T55" s="417"/>
      <c r="U55" s="418"/>
      <c r="W55"/>
      <c r="X55"/>
      <c r="AB55" s="164"/>
    </row>
    <row r="56" spans="7:28" s="160" customFormat="1" ht="28.5" customHeight="1" x14ac:dyDescent="0.15">
      <c r="G56" s="454"/>
      <c r="H56" s="356" t="s">
        <v>114</v>
      </c>
      <c r="I56" s="357"/>
      <c r="J56" s="358"/>
      <c r="K56" s="146">
        <v>200</v>
      </c>
      <c r="L56" s="166">
        <f>SUM(Q38)</f>
        <v>0</v>
      </c>
      <c r="M56" s="167">
        <f t="shared" si="6"/>
        <v>0</v>
      </c>
      <c r="N56" s="435" t="s">
        <v>57</v>
      </c>
      <c r="O56" s="417"/>
      <c r="P56" s="417"/>
      <c r="Q56" s="417"/>
      <c r="R56" s="417"/>
      <c r="S56" s="417"/>
      <c r="T56" s="417"/>
      <c r="U56" s="418"/>
      <c r="W56"/>
      <c r="X56"/>
      <c r="AB56" s="164"/>
    </row>
    <row r="57" spans="7:28" ht="28.5" customHeight="1" x14ac:dyDescent="0.15">
      <c r="G57" s="454"/>
      <c r="H57" s="317" t="s">
        <v>115</v>
      </c>
      <c r="I57" s="318"/>
      <c r="J57" s="319"/>
      <c r="K57" s="107">
        <v>100</v>
      </c>
      <c r="L57" s="89">
        <f>SUM(R38)</f>
        <v>0</v>
      </c>
      <c r="M57" s="112">
        <f>K57*L57</f>
        <v>0</v>
      </c>
      <c r="N57" s="385" t="s">
        <v>58</v>
      </c>
      <c r="O57" s="386"/>
      <c r="P57" s="386"/>
      <c r="Q57" s="386"/>
      <c r="R57" s="386"/>
      <c r="S57" s="386"/>
      <c r="T57" s="386"/>
      <c r="U57" s="387"/>
      <c r="AA57" s="4"/>
      <c r="AB57"/>
    </row>
    <row r="58" spans="7:28" ht="28.5" customHeight="1" thickBot="1" x14ac:dyDescent="0.2">
      <c r="G58" s="455"/>
      <c r="H58" s="317" t="s">
        <v>116</v>
      </c>
      <c r="I58" s="318"/>
      <c r="J58" s="319"/>
      <c r="K58" s="113">
        <v>200</v>
      </c>
      <c r="L58" s="114">
        <f>SUM(S38:V38,X38:AA38)</f>
        <v>0</v>
      </c>
      <c r="M58" s="115">
        <f>K58*L58</f>
        <v>0</v>
      </c>
      <c r="N58" s="388" t="s">
        <v>65</v>
      </c>
      <c r="O58" s="388"/>
      <c r="P58" s="388"/>
      <c r="Q58" s="388"/>
      <c r="R58" s="388"/>
      <c r="S58" s="388"/>
      <c r="T58" s="388"/>
      <c r="U58" s="389"/>
      <c r="V58" s="106"/>
    </row>
    <row r="59" spans="7:28" ht="28.5" customHeight="1" thickBot="1" x14ac:dyDescent="0.2">
      <c r="G59" s="311" t="s">
        <v>32</v>
      </c>
      <c r="H59" s="312"/>
      <c r="I59" s="312"/>
      <c r="J59" s="313"/>
      <c r="K59" s="90"/>
      <c r="L59" s="91"/>
      <c r="M59" s="92">
        <f>SUM(M44:M58)</f>
        <v>0</v>
      </c>
      <c r="N59" s="382"/>
      <c r="O59" s="382"/>
      <c r="P59" s="382"/>
      <c r="Q59" s="382"/>
      <c r="R59" s="382"/>
      <c r="S59" s="382"/>
      <c r="T59" s="382"/>
      <c r="U59" s="383"/>
    </row>
  </sheetData>
  <sheetProtection sheet="1" objects="1" scenarios="1"/>
  <mergeCells count="49">
    <mergeCell ref="N57:U57"/>
    <mergeCell ref="H58:J58"/>
    <mergeCell ref="N58:U58"/>
    <mergeCell ref="G59:J59"/>
    <mergeCell ref="N59:U59"/>
    <mergeCell ref="H53:J53"/>
    <mergeCell ref="N53:U53"/>
    <mergeCell ref="G54:G58"/>
    <mergeCell ref="H54:J54"/>
    <mergeCell ref="N54:U54"/>
    <mergeCell ref="H55:J55"/>
    <mergeCell ref="N55:U55"/>
    <mergeCell ref="H56:J56"/>
    <mergeCell ref="G44:G53"/>
    <mergeCell ref="H44:J44"/>
    <mergeCell ref="N44:U44"/>
    <mergeCell ref="H45:J45"/>
    <mergeCell ref="N56:U56"/>
    <mergeCell ref="H57:J57"/>
    <mergeCell ref="H49:J49"/>
    <mergeCell ref="N49:U49"/>
    <mergeCell ref="N46:U46"/>
    <mergeCell ref="H47:J47"/>
    <mergeCell ref="N47:U47"/>
    <mergeCell ref="H48:J48"/>
    <mergeCell ref="N48:U48"/>
    <mergeCell ref="B1:AB1"/>
    <mergeCell ref="X2:AB2"/>
    <mergeCell ref="B4:B7"/>
    <mergeCell ref="C4:F6"/>
    <mergeCell ref="K6:N6"/>
    <mergeCell ref="O6:V6"/>
    <mergeCell ref="W6:AA6"/>
    <mergeCell ref="H52:J52"/>
    <mergeCell ref="N52:U52"/>
    <mergeCell ref="AC4:AC7"/>
    <mergeCell ref="G5:N5"/>
    <mergeCell ref="O5:AA5"/>
    <mergeCell ref="AB5:AB7"/>
    <mergeCell ref="G6:J6"/>
    <mergeCell ref="G4:AB4"/>
    <mergeCell ref="N45:U45"/>
    <mergeCell ref="G43:J43"/>
    <mergeCell ref="N43:U43"/>
    <mergeCell ref="H50:J50"/>
    <mergeCell ref="N50:U50"/>
    <mergeCell ref="H51:J51"/>
    <mergeCell ref="N51:U51"/>
    <mergeCell ref="H46:J46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AC8:AC38"/>
  </dataValidations>
  <pageMargins left="0.25" right="0.25" top="0.75" bottom="0.75" header="0.3" footer="0.3"/>
  <pageSetup paperSize="9" scale="44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9"/>
  <sheetViews>
    <sheetView showZeros="0" view="pageBreakPreview" zoomScale="70" zoomScaleNormal="100" zoomScaleSheetLayoutView="70" workbookViewId="0">
      <pane ySplit="7" topLeftCell="A8" activePane="bottomLeft" state="frozen"/>
      <selection activeCell="W44" sqref="W44:X58"/>
      <selection pane="bottomLeft" activeCell="X43" sqref="X43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8" width="8.125" bestFit="1" customWidth="1"/>
    <col min="9" max="9" width="8.125" customWidth="1"/>
    <col min="10" max="10" width="9.125" bestFit="1" customWidth="1"/>
    <col min="11" max="12" width="8.125" bestFit="1" customWidth="1"/>
    <col min="13" max="13" width="8.125" customWidth="1"/>
    <col min="14" max="14" width="9.125" bestFit="1" customWidth="1"/>
    <col min="15" max="27" width="9.125" customWidth="1"/>
    <col min="28" max="28" width="4.625" style="4" bestFit="1" customWidth="1"/>
  </cols>
  <sheetData>
    <row r="1" spans="2:29" ht="34.5" customHeight="1" thickBot="1" x14ac:dyDescent="0.2">
      <c r="B1" s="400" t="s">
        <v>33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2:29" ht="26.25" customHeight="1" thickBot="1" x14ac:dyDescent="0.2">
      <c r="B2" s="231" t="s">
        <v>104</v>
      </c>
      <c r="C2" s="232">
        <v>5</v>
      </c>
      <c r="D2" s="232" t="s">
        <v>0</v>
      </c>
      <c r="E2" s="232">
        <v>11</v>
      </c>
      <c r="F2" s="233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2</v>
      </c>
      <c r="X2" s="401">
        <f>【通常・臨時休園用４月】実施状況!X2</f>
        <v>0</v>
      </c>
      <c r="Y2" s="401"/>
      <c r="Z2" s="401"/>
      <c r="AA2" s="401"/>
      <c r="AB2" s="402"/>
    </row>
    <row r="3" spans="2:29" ht="7.5" customHeight="1" thickBot="1" x14ac:dyDescent="0.2"/>
    <row r="4" spans="2:29" ht="28.5" customHeight="1" thickBot="1" x14ac:dyDescent="0.2">
      <c r="B4" s="330" t="s">
        <v>3</v>
      </c>
      <c r="C4" s="333" t="s">
        <v>4</v>
      </c>
      <c r="D4" s="334"/>
      <c r="E4" s="334"/>
      <c r="F4" s="335"/>
      <c r="G4" s="403" t="s">
        <v>5</v>
      </c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1"/>
      <c r="AC4" s="342" t="s">
        <v>6</v>
      </c>
    </row>
    <row r="5" spans="2:29" ht="28.5" customHeight="1" x14ac:dyDescent="0.15">
      <c r="B5" s="331"/>
      <c r="C5" s="336"/>
      <c r="D5" s="337"/>
      <c r="E5" s="337"/>
      <c r="F5" s="338"/>
      <c r="G5" s="345" t="s">
        <v>7</v>
      </c>
      <c r="H5" s="346"/>
      <c r="I5" s="346"/>
      <c r="J5" s="346"/>
      <c r="K5" s="346"/>
      <c r="L5" s="346"/>
      <c r="M5" s="347"/>
      <c r="N5" s="348"/>
      <c r="O5" s="349" t="s">
        <v>8</v>
      </c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1"/>
      <c r="AB5" s="352" t="s">
        <v>51</v>
      </c>
      <c r="AC5" s="343"/>
    </row>
    <row r="6" spans="2:29" ht="28.5" customHeight="1" x14ac:dyDescent="0.15">
      <c r="B6" s="331"/>
      <c r="C6" s="336"/>
      <c r="D6" s="337"/>
      <c r="E6" s="337"/>
      <c r="F6" s="338"/>
      <c r="G6" s="355" t="s">
        <v>9</v>
      </c>
      <c r="H6" s="356"/>
      <c r="I6" s="356"/>
      <c r="J6" s="356"/>
      <c r="K6" s="356" t="s">
        <v>10</v>
      </c>
      <c r="L6" s="356"/>
      <c r="M6" s="357"/>
      <c r="N6" s="358"/>
      <c r="O6" s="359" t="s">
        <v>9</v>
      </c>
      <c r="P6" s="360"/>
      <c r="Q6" s="360"/>
      <c r="R6" s="360"/>
      <c r="S6" s="360"/>
      <c r="T6" s="360"/>
      <c r="U6" s="360"/>
      <c r="V6" s="361"/>
      <c r="W6" s="362" t="s">
        <v>11</v>
      </c>
      <c r="X6" s="360"/>
      <c r="Y6" s="360"/>
      <c r="Z6" s="360"/>
      <c r="AA6" s="363"/>
      <c r="AB6" s="353"/>
      <c r="AC6" s="343"/>
    </row>
    <row r="7" spans="2:29" ht="28.5" customHeight="1" thickBot="1" x14ac:dyDescent="0.2">
      <c r="B7" s="332"/>
      <c r="C7" s="6" t="s">
        <v>12</v>
      </c>
      <c r="D7" s="7" t="s">
        <v>13</v>
      </c>
      <c r="E7" s="8" t="s">
        <v>14</v>
      </c>
      <c r="F7" s="9" t="s">
        <v>15</v>
      </c>
      <c r="G7" s="10" t="s">
        <v>92</v>
      </c>
      <c r="H7" s="11" t="s">
        <v>34</v>
      </c>
      <c r="I7" s="11" t="s">
        <v>35</v>
      </c>
      <c r="J7" s="12" t="s">
        <v>36</v>
      </c>
      <c r="K7" s="13" t="s">
        <v>93</v>
      </c>
      <c r="L7" s="11" t="s">
        <v>37</v>
      </c>
      <c r="M7" s="11" t="s">
        <v>38</v>
      </c>
      <c r="N7" s="14" t="s">
        <v>39</v>
      </c>
      <c r="O7" s="15" t="s">
        <v>94</v>
      </c>
      <c r="P7" s="16" t="s">
        <v>40</v>
      </c>
      <c r="Q7" s="16" t="s">
        <v>41</v>
      </c>
      <c r="R7" s="16" t="s">
        <v>42</v>
      </c>
      <c r="S7" s="17" t="s">
        <v>43</v>
      </c>
      <c r="T7" s="16" t="s">
        <v>44</v>
      </c>
      <c r="U7" s="16" t="s">
        <v>45</v>
      </c>
      <c r="V7" s="18" t="s">
        <v>46</v>
      </c>
      <c r="W7" s="100" t="s">
        <v>95</v>
      </c>
      <c r="X7" s="17" t="s">
        <v>47</v>
      </c>
      <c r="Y7" s="16" t="s">
        <v>48</v>
      </c>
      <c r="Z7" s="16" t="s">
        <v>49</v>
      </c>
      <c r="AA7" s="19" t="s">
        <v>50</v>
      </c>
      <c r="AB7" s="354"/>
      <c r="AC7" s="344"/>
    </row>
    <row r="8" spans="2:29" ht="28.5" customHeight="1" thickTop="1" x14ac:dyDescent="0.15">
      <c r="B8" s="20">
        <v>1</v>
      </c>
      <c r="C8" s="245"/>
      <c r="D8" s="246"/>
      <c r="E8" s="247"/>
      <c r="F8" s="23">
        <f>SUM(C8:E8)</f>
        <v>0</v>
      </c>
      <c r="G8" s="254"/>
      <c r="H8" s="255"/>
      <c r="I8" s="255"/>
      <c r="J8" s="256"/>
      <c r="K8" s="257"/>
      <c r="L8" s="255"/>
      <c r="M8" s="255"/>
      <c r="N8" s="258"/>
      <c r="O8" s="259"/>
      <c r="P8" s="246"/>
      <c r="Q8" s="246"/>
      <c r="R8" s="246"/>
      <c r="S8" s="260"/>
      <c r="T8" s="246"/>
      <c r="U8" s="246"/>
      <c r="V8" s="247"/>
      <c r="W8" s="261"/>
      <c r="X8" s="260"/>
      <c r="Y8" s="246"/>
      <c r="Z8" s="246"/>
      <c r="AA8" s="262"/>
      <c r="AB8" s="30">
        <f t="shared" ref="AB8:AB38" si="0">SUM(G8:AA8)</f>
        <v>0</v>
      </c>
      <c r="AC8" s="31" t="str">
        <f t="shared" ref="AC8:AC38" si="1">IF(F8=AB8,"OK","NG")</f>
        <v>OK</v>
      </c>
    </row>
    <row r="9" spans="2:29" ht="28.5" customHeight="1" x14ac:dyDescent="0.15">
      <c r="B9" s="32">
        <v>2</v>
      </c>
      <c r="C9" s="248"/>
      <c r="D9" s="249"/>
      <c r="E9" s="250"/>
      <c r="F9" s="35">
        <f>SUM(C9:E9)</f>
        <v>0</v>
      </c>
      <c r="G9" s="263"/>
      <c r="H9" s="264"/>
      <c r="I9" s="264"/>
      <c r="J9" s="265"/>
      <c r="K9" s="266"/>
      <c r="L9" s="264"/>
      <c r="M9" s="264"/>
      <c r="N9" s="267"/>
      <c r="O9" s="268"/>
      <c r="P9" s="249"/>
      <c r="Q9" s="249"/>
      <c r="R9" s="249"/>
      <c r="S9" s="269"/>
      <c r="T9" s="249"/>
      <c r="U9" s="249"/>
      <c r="V9" s="250"/>
      <c r="W9" s="270"/>
      <c r="X9" s="269"/>
      <c r="Y9" s="249"/>
      <c r="Z9" s="249"/>
      <c r="AA9" s="271"/>
      <c r="AB9" s="42">
        <f t="shared" si="0"/>
        <v>0</v>
      </c>
      <c r="AC9" s="43" t="str">
        <f t="shared" si="1"/>
        <v>OK</v>
      </c>
    </row>
    <row r="10" spans="2:29" ht="28.5" customHeight="1" x14ac:dyDescent="0.15">
      <c r="B10" s="44">
        <v>3</v>
      </c>
      <c r="C10" s="251"/>
      <c r="D10" s="252"/>
      <c r="E10" s="253"/>
      <c r="F10" s="35">
        <f t="shared" ref="F10:F37" si="2">SUM(C10:E10)</f>
        <v>0</v>
      </c>
      <c r="G10" s="272"/>
      <c r="H10" s="273"/>
      <c r="I10" s="273"/>
      <c r="J10" s="274"/>
      <c r="K10" s="275"/>
      <c r="L10" s="273"/>
      <c r="M10" s="273"/>
      <c r="N10" s="276"/>
      <c r="O10" s="277"/>
      <c r="P10" s="278"/>
      <c r="Q10" s="279"/>
      <c r="R10" s="252"/>
      <c r="S10" s="280"/>
      <c r="T10" s="252"/>
      <c r="U10" s="252"/>
      <c r="V10" s="253"/>
      <c r="W10" s="281"/>
      <c r="X10" s="280"/>
      <c r="Y10" s="252"/>
      <c r="Z10" s="252"/>
      <c r="AA10" s="282"/>
      <c r="AB10" s="42">
        <f t="shared" si="0"/>
        <v>0</v>
      </c>
      <c r="AC10" s="43" t="str">
        <f t="shared" si="1"/>
        <v>OK</v>
      </c>
    </row>
    <row r="11" spans="2:29" ht="28.5" customHeight="1" x14ac:dyDescent="0.15">
      <c r="B11" s="32">
        <v>4</v>
      </c>
      <c r="C11" s="248"/>
      <c r="D11" s="249"/>
      <c r="E11" s="250"/>
      <c r="F11" s="35">
        <f t="shared" si="2"/>
        <v>0</v>
      </c>
      <c r="G11" s="263"/>
      <c r="H11" s="264"/>
      <c r="I11" s="264"/>
      <c r="J11" s="265"/>
      <c r="K11" s="266"/>
      <c r="L11" s="264"/>
      <c r="M11" s="264"/>
      <c r="N11" s="267"/>
      <c r="O11" s="268"/>
      <c r="P11" s="249"/>
      <c r="Q11" s="283"/>
      <c r="R11" s="249"/>
      <c r="S11" s="269"/>
      <c r="T11" s="249"/>
      <c r="U11" s="249"/>
      <c r="V11" s="250"/>
      <c r="W11" s="270"/>
      <c r="X11" s="269"/>
      <c r="Y11" s="249"/>
      <c r="Z11" s="249"/>
      <c r="AA11" s="271"/>
      <c r="AB11" s="42">
        <f t="shared" si="0"/>
        <v>0</v>
      </c>
      <c r="AC11" s="43" t="str">
        <f t="shared" si="1"/>
        <v>OK</v>
      </c>
    </row>
    <row r="12" spans="2:29" ht="28.5" customHeight="1" x14ac:dyDescent="0.15">
      <c r="B12" s="32">
        <v>5</v>
      </c>
      <c r="C12" s="248"/>
      <c r="D12" s="249"/>
      <c r="E12" s="250"/>
      <c r="F12" s="35">
        <f t="shared" si="2"/>
        <v>0</v>
      </c>
      <c r="G12" s="263"/>
      <c r="H12" s="264"/>
      <c r="I12" s="264"/>
      <c r="J12" s="265"/>
      <c r="K12" s="266"/>
      <c r="L12" s="264"/>
      <c r="M12" s="264"/>
      <c r="N12" s="267"/>
      <c r="O12" s="268"/>
      <c r="P12" s="249"/>
      <c r="Q12" s="283"/>
      <c r="R12" s="249"/>
      <c r="S12" s="269"/>
      <c r="T12" s="249"/>
      <c r="U12" s="249"/>
      <c r="V12" s="250"/>
      <c r="W12" s="270"/>
      <c r="X12" s="269"/>
      <c r="Y12" s="249"/>
      <c r="Z12" s="249"/>
      <c r="AA12" s="271"/>
      <c r="AB12" s="42">
        <f t="shared" si="0"/>
        <v>0</v>
      </c>
      <c r="AC12" s="43" t="str">
        <f t="shared" si="1"/>
        <v>OK</v>
      </c>
    </row>
    <row r="13" spans="2:29" ht="28.5" customHeight="1" x14ac:dyDescent="0.15">
      <c r="B13" s="32">
        <v>6</v>
      </c>
      <c r="C13" s="248"/>
      <c r="D13" s="249"/>
      <c r="E13" s="250"/>
      <c r="F13" s="35">
        <f t="shared" si="2"/>
        <v>0</v>
      </c>
      <c r="G13" s="263"/>
      <c r="H13" s="264"/>
      <c r="I13" s="264"/>
      <c r="J13" s="265"/>
      <c r="K13" s="266"/>
      <c r="L13" s="264"/>
      <c r="M13" s="264"/>
      <c r="N13" s="267"/>
      <c r="O13" s="268"/>
      <c r="P13" s="249"/>
      <c r="Q13" s="283"/>
      <c r="R13" s="249"/>
      <c r="S13" s="269"/>
      <c r="T13" s="249"/>
      <c r="U13" s="249"/>
      <c r="V13" s="250"/>
      <c r="W13" s="270"/>
      <c r="X13" s="269"/>
      <c r="Y13" s="249"/>
      <c r="Z13" s="249"/>
      <c r="AA13" s="271"/>
      <c r="AB13" s="42">
        <f t="shared" si="0"/>
        <v>0</v>
      </c>
      <c r="AC13" s="43" t="str">
        <f t="shared" si="1"/>
        <v>OK</v>
      </c>
    </row>
    <row r="14" spans="2:29" ht="28.5" customHeight="1" x14ac:dyDescent="0.15">
      <c r="B14" s="32">
        <v>7</v>
      </c>
      <c r="C14" s="248"/>
      <c r="D14" s="249"/>
      <c r="E14" s="250"/>
      <c r="F14" s="35">
        <f t="shared" si="2"/>
        <v>0</v>
      </c>
      <c r="G14" s="263"/>
      <c r="H14" s="264"/>
      <c r="I14" s="264"/>
      <c r="J14" s="265"/>
      <c r="K14" s="266"/>
      <c r="L14" s="264"/>
      <c r="M14" s="264"/>
      <c r="N14" s="267"/>
      <c r="O14" s="268"/>
      <c r="P14" s="249"/>
      <c r="Q14" s="283"/>
      <c r="R14" s="249"/>
      <c r="S14" s="269"/>
      <c r="T14" s="249"/>
      <c r="U14" s="249"/>
      <c r="V14" s="250"/>
      <c r="W14" s="270"/>
      <c r="X14" s="269"/>
      <c r="Y14" s="249"/>
      <c r="Z14" s="249"/>
      <c r="AA14" s="271"/>
      <c r="AB14" s="42">
        <f t="shared" si="0"/>
        <v>0</v>
      </c>
      <c r="AC14" s="43" t="str">
        <f t="shared" si="1"/>
        <v>OK</v>
      </c>
    </row>
    <row r="15" spans="2:29" ht="28.5" customHeight="1" x14ac:dyDescent="0.15">
      <c r="B15" s="32">
        <v>8</v>
      </c>
      <c r="C15" s="248"/>
      <c r="D15" s="249"/>
      <c r="E15" s="250"/>
      <c r="F15" s="35">
        <f t="shared" si="2"/>
        <v>0</v>
      </c>
      <c r="G15" s="263"/>
      <c r="H15" s="264"/>
      <c r="I15" s="264"/>
      <c r="J15" s="265"/>
      <c r="K15" s="266"/>
      <c r="L15" s="264"/>
      <c r="M15" s="264"/>
      <c r="N15" s="267"/>
      <c r="O15" s="268"/>
      <c r="P15" s="249"/>
      <c r="Q15" s="283"/>
      <c r="R15" s="249"/>
      <c r="S15" s="269"/>
      <c r="T15" s="249"/>
      <c r="U15" s="249"/>
      <c r="V15" s="250"/>
      <c r="W15" s="270"/>
      <c r="X15" s="269"/>
      <c r="Y15" s="249"/>
      <c r="Z15" s="249"/>
      <c r="AA15" s="271"/>
      <c r="AB15" s="42">
        <f t="shared" si="0"/>
        <v>0</v>
      </c>
      <c r="AC15" s="43" t="str">
        <f t="shared" si="1"/>
        <v>OK</v>
      </c>
    </row>
    <row r="16" spans="2:29" ht="28.5" customHeight="1" x14ac:dyDescent="0.15">
      <c r="B16" s="32">
        <v>9</v>
      </c>
      <c r="C16" s="248"/>
      <c r="D16" s="249"/>
      <c r="E16" s="250"/>
      <c r="F16" s="35">
        <f t="shared" si="2"/>
        <v>0</v>
      </c>
      <c r="G16" s="263"/>
      <c r="H16" s="264"/>
      <c r="I16" s="264"/>
      <c r="J16" s="265"/>
      <c r="K16" s="266"/>
      <c r="L16" s="264"/>
      <c r="M16" s="264"/>
      <c r="N16" s="267"/>
      <c r="O16" s="268"/>
      <c r="P16" s="249"/>
      <c r="Q16" s="283"/>
      <c r="R16" s="249"/>
      <c r="S16" s="269"/>
      <c r="T16" s="249"/>
      <c r="U16" s="249"/>
      <c r="V16" s="250"/>
      <c r="W16" s="270"/>
      <c r="X16" s="269"/>
      <c r="Y16" s="249"/>
      <c r="Z16" s="249"/>
      <c r="AA16" s="271"/>
      <c r="AB16" s="42">
        <f t="shared" si="0"/>
        <v>0</v>
      </c>
      <c r="AC16" s="43" t="str">
        <f t="shared" si="1"/>
        <v>OK</v>
      </c>
    </row>
    <row r="17" spans="2:29" ht="28.5" customHeight="1" x14ac:dyDescent="0.15">
      <c r="B17" s="32">
        <v>10</v>
      </c>
      <c r="C17" s="248"/>
      <c r="D17" s="249"/>
      <c r="E17" s="250"/>
      <c r="F17" s="35">
        <f t="shared" si="2"/>
        <v>0</v>
      </c>
      <c r="G17" s="263"/>
      <c r="H17" s="264"/>
      <c r="I17" s="264"/>
      <c r="J17" s="265"/>
      <c r="K17" s="266"/>
      <c r="L17" s="264"/>
      <c r="M17" s="264"/>
      <c r="N17" s="267"/>
      <c r="O17" s="268"/>
      <c r="P17" s="249"/>
      <c r="Q17" s="283"/>
      <c r="R17" s="249"/>
      <c r="S17" s="269"/>
      <c r="T17" s="249"/>
      <c r="U17" s="249"/>
      <c r="V17" s="250"/>
      <c r="W17" s="270"/>
      <c r="X17" s="269"/>
      <c r="Y17" s="249"/>
      <c r="Z17" s="249"/>
      <c r="AA17" s="271"/>
      <c r="AB17" s="42">
        <f t="shared" si="0"/>
        <v>0</v>
      </c>
      <c r="AC17" s="43" t="str">
        <f t="shared" si="1"/>
        <v>OK</v>
      </c>
    </row>
    <row r="18" spans="2:29" ht="28.5" customHeight="1" x14ac:dyDescent="0.15">
      <c r="B18" s="32">
        <v>11</v>
      </c>
      <c r="C18" s="248"/>
      <c r="D18" s="249"/>
      <c r="E18" s="250"/>
      <c r="F18" s="35">
        <f t="shared" si="2"/>
        <v>0</v>
      </c>
      <c r="G18" s="263"/>
      <c r="H18" s="264"/>
      <c r="I18" s="264"/>
      <c r="J18" s="265"/>
      <c r="K18" s="266"/>
      <c r="L18" s="264"/>
      <c r="M18" s="264"/>
      <c r="N18" s="267"/>
      <c r="O18" s="268"/>
      <c r="P18" s="249"/>
      <c r="Q18" s="283"/>
      <c r="R18" s="249"/>
      <c r="S18" s="269"/>
      <c r="T18" s="249"/>
      <c r="U18" s="249"/>
      <c r="V18" s="250"/>
      <c r="W18" s="270"/>
      <c r="X18" s="269"/>
      <c r="Y18" s="249"/>
      <c r="Z18" s="249"/>
      <c r="AA18" s="271"/>
      <c r="AB18" s="42">
        <f t="shared" si="0"/>
        <v>0</v>
      </c>
      <c r="AC18" s="43" t="str">
        <f t="shared" si="1"/>
        <v>OK</v>
      </c>
    </row>
    <row r="19" spans="2:29" ht="28.5" customHeight="1" x14ac:dyDescent="0.15">
      <c r="B19" s="32">
        <v>12</v>
      </c>
      <c r="C19" s="248"/>
      <c r="D19" s="249"/>
      <c r="E19" s="250"/>
      <c r="F19" s="35">
        <f t="shared" si="2"/>
        <v>0</v>
      </c>
      <c r="G19" s="263"/>
      <c r="H19" s="264"/>
      <c r="I19" s="264"/>
      <c r="J19" s="265"/>
      <c r="K19" s="266"/>
      <c r="L19" s="264"/>
      <c r="M19" s="264"/>
      <c r="N19" s="267"/>
      <c r="O19" s="268"/>
      <c r="P19" s="249"/>
      <c r="Q19" s="283"/>
      <c r="R19" s="249"/>
      <c r="S19" s="269"/>
      <c r="T19" s="249"/>
      <c r="U19" s="249"/>
      <c r="V19" s="250"/>
      <c r="W19" s="270"/>
      <c r="X19" s="269"/>
      <c r="Y19" s="249"/>
      <c r="Z19" s="249"/>
      <c r="AA19" s="271"/>
      <c r="AB19" s="42">
        <f t="shared" si="0"/>
        <v>0</v>
      </c>
      <c r="AC19" s="43" t="str">
        <f t="shared" si="1"/>
        <v>OK</v>
      </c>
    </row>
    <row r="20" spans="2:29" ht="28.5" customHeight="1" x14ac:dyDescent="0.15">
      <c r="B20" s="32">
        <v>13</v>
      </c>
      <c r="C20" s="248"/>
      <c r="D20" s="249"/>
      <c r="E20" s="250"/>
      <c r="F20" s="35">
        <f t="shared" si="2"/>
        <v>0</v>
      </c>
      <c r="G20" s="263"/>
      <c r="H20" s="264"/>
      <c r="I20" s="264"/>
      <c r="J20" s="265"/>
      <c r="K20" s="266"/>
      <c r="L20" s="264"/>
      <c r="M20" s="264"/>
      <c r="N20" s="267"/>
      <c r="O20" s="268"/>
      <c r="P20" s="249"/>
      <c r="Q20" s="283"/>
      <c r="R20" s="249"/>
      <c r="S20" s="269"/>
      <c r="T20" s="249"/>
      <c r="U20" s="249"/>
      <c r="V20" s="250"/>
      <c r="W20" s="270"/>
      <c r="X20" s="269"/>
      <c r="Y20" s="249"/>
      <c r="Z20" s="249"/>
      <c r="AA20" s="271"/>
      <c r="AB20" s="42">
        <f t="shared" si="0"/>
        <v>0</v>
      </c>
      <c r="AC20" s="43" t="str">
        <f t="shared" si="1"/>
        <v>OK</v>
      </c>
    </row>
    <row r="21" spans="2:29" ht="28.5" customHeight="1" x14ac:dyDescent="0.15">
      <c r="B21" s="32">
        <v>14</v>
      </c>
      <c r="C21" s="248"/>
      <c r="D21" s="249"/>
      <c r="E21" s="250"/>
      <c r="F21" s="35">
        <f t="shared" si="2"/>
        <v>0</v>
      </c>
      <c r="G21" s="263"/>
      <c r="H21" s="264"/>
      <c r="I21" s="264"/>
      <c r="J21" s="265"/>
      <c r="K21" s="266"/>
      <c r="L21" s="264"/>
      <c r="M21" s="264"/>
      <c r="N21" s="267"/>
      <c r="O21" s="268"/>
      <c r="P21" s="249"/>
      <c r="Q21" s="283"/>
      <c r="R21" s="249"/>
      <c r="S21" s="269"/>
      <c r="T21" s="249"/>
      <c r="U21" s="249"/>
      <c r="V21" s="250"/>
      <c r="W21" s="270"/>
      <c r="X21" s="269"/>
      <c r="Y21" s="249"/>
      <c r="Z21" s="249"/>
      <c r="AA21" s="271"/>
      <c r="AB21" s="42">
        <f t="shared" si="0"/>
        <v>0</v>
      </c>
      <c r="AC21" s="43" t="str">
        <f t="shared" si="1"/>
        <v>OK</v>
      </c>
    </row>
    <row r="22" spans="2:29" ht="28.5" customHeight="1" x14ac:dyDescent="0.15">
      <c r="B22" s="32">
        <v>15</v>
      </c>
      <c r="C22" s="248"/>
      <c r="D22" s="249"/>
      <c r="E22" s="250"/>
      <c r="F22" s="35">
        <f t="shared" si="2"/>
        <v>0</v>
      </c>
      <c r="G22" s="263"/>
      <c r="H22" s="264"/>
      <c r="I22" s="264"/>
      <c r="J22" s="265"/>
      <c r="K22" s="266"/>
      <c r="L22" s="264"/>
      <c r="M22" s="264"/>
      <c r="N22" s="267"/>
      <c r="O22" s="268"/>
      <c r="P22" s="249"/>
      <c r="Q22" s="249"/>
      <c r="R22" s="249"/>
      <c r="S22" s="269"/>
      <c r="T22" s="249"/>
      <c r="U22" s="249"/>
      <c r="V22" s="250"/>
      <c r="W22" s="270"/>
      <c r="X22" s="269"/>
      <c r="Y22" s="249"/>
      <c r="Z22" s="249"/>
      <c r="AA22" s="271"/>
      <c r="AB22" s="42">
        <f t="shared" si="0"/>
        <v>0</v>
      </c>
      <c r="AC22" s="43" t="str">
        <f t="shared" si="1"/>
        <v>OK</v>
      </c>
    </row>
    <row r="23" spans="2:29" ht="28.5" customHeight="1" x14ac:dyDescent="0.15">
      <c r="B23" s="32">
        <v>16</v>
      </c>
      <c r="C23" s="248"/>
      <c r="D23" s="249"/>
      <c r="E23" s="250"/>
      <c r="F23" s="35">
        <f t="shared" si="2"/>
        <v>0</v>
      </c>
      <c r="G23" s="263"/>
      <c r="H23" s="264"/>
      <c r="I23" s="264"/>
      <c r="J23" s="265"/>
      <c r="K23" s="266"/>
      <c r="L23" s="264"/>
      <c r="M23" s="264"/>
      <c r="N23" s="267"/>
      <c r="O23" s="268"/>
      <c r="P23" s="249"/>
      <c r="Q23" s="249"/>
      <c r="R23" s="249"/>
      <c r="S23" s="269"/>
      <c r="T23" s="249"/>
      <c r="U23" s="249"/>
      <c r="V23" s="250"/>
      <c r="W23" s="270"/>
      <c r="X23" s="269"/>
      <c r="Y23" s="249"/>
      <c r="Z23" s="249"/>
      <c r="AA23" s="271"/>
      <c r="AB23" s="42">
        <f t="shared" si="0"/>
        <v>0</v>
      </c>
      <c r="AC23" s="43" t="str">
        <f t="shared" si="1"/>
        <v>OK</v>
      </c>
    </row>
    <row r="24" spans="2:29" ht="28.5" customHeight="1" x14ac:dyDescent="0.15">
      <c r="B24" s="32">
        <v>17</v>
      </c>
      <c r="C24" s="248"/>
      <c r="D24" s="249"/>
      <c r="E24" s="250"/>
      <c r="F24" s="35">
        <f t="shared" si="2"/>
        <v>0</v>
      </c>
      <c r="G24" s="263"/>
      <c r="H24" s="264"/>
      <c r="I24" s="264"/>
      <c r="J24" s="265"/>
      <c r="K24" s="266"/>
      <c r="L24" s="264"/>
      <c r="M24" s="264"/>
      <c r="N24" s="267"/>
      <c r="O24" s="268"/>
      <c r="P24" s="249"/>
      <c r="Q24" s="249"/>
      <c r="R24" s="249"/>
      <c r="S24" s="269"/>
      <c r="T24" s="249"/>
      <c r="U24" s="249"/>
      <c r="V24" s="250"/>
      <c r="W24" s="270"/>
      <c r="X24" s="269"/>
      <c r="Y24" s="249"/>
      <c r="Z24" s="249"/>
      <c r="AA24" s="271"/>
      <c r="AB24" s="42">
        <f t="shared" si="0"/>
        <v>0</v>
      </c>
      <c r="AC24" s="43" t="str">
        <f t="shared" si="1"/>
        <v>OK</v>
      </c>
    </row>
    <row r="25" spans="2:29" ht="28.5" customHeight="1" x14ac:dyDescent="0.15">
      <c r="B25" s="32">
        <v>18</v>
      </c>
      <c r="C25" s="248"/>
      <c r="D25" s="249"/>
      <c r="E25" s="250"/>
      <c r="F25" s="35">
        <f t="shared" si="2"/>
        <v>0</v>
      </c>
      <c r="G25" s="263"/>
      <c r="H25" s="264"/>
      <c r="I25" s="264"/>
      <c r="J25" s="265"/>
      <c r="K25" s="266"/>
      <c r="L25" s="264"/>
      <c r="M25" s="264"/>
      <c r="N25" s="267"/>
      <c r="O25" s="268"/>
      <c r="P25" s="249"/>
      <c r="Q25" s="249"/>
      <c r="R25" s="249"/>
      <c r="S25" s="269"/>
      <c r="T25" s="249"/>
      <c r="U25" s="249"/>
      <c r="V25" s="250"/>
      <c r="W25" s="270"/>
      <c r="X25" s="269"/>
      <c r="Y25" s="249"/>
      <c r="Z25" s="249"/>
      <c r="AA25" s="271"/>
      <c r="AB25" s="42">
        <f t="shared" si="0"/>
        <v>0</v>
      </c>
      <c r="AC25" s="43" t="str">
        <f t="shared" si="1"/>
        <v>OK</v>
      </c>
    </row>
    <row r="26" spans="2:29" ht="28.5" customHeight="1" x14ac:dyDescent="0.15">
      <c r="B26" s="32">
        <v>19</v>
      </c>
      <c r="C26" s="248"/>
      <c r="D26" s="249"/>
      <c r="E26" s="250"/>
      <c r="F26" s="35">
        <f t="shared" si="2"/>
        <v>0</v>
      </c>
      <c r="G26" s="263"/>
      <c r="H26" s="264"/>
      <c r="I26" s="264"/>
      <c r="J26" s="265"/>
      <c r="K26" s="266"/>
      <c r="L26" s="264"/>
      <c r="M26" s="264"/>
      <c r="N26" s="267"/>
      <c r="O26" s="268"/>
      <c r="P26" s="249"/>
      <c r="Q26" s="249"/>
      <c r="R26" s="249"/>
      <c r="S26" s="269"/>
      <c r="T26" s="249"/>
      <c r="U26" s="249"/>
      <c r="V26" s="250"/>
      <c r="W26" s="270"/>
      <c r="X26" s="269"/>
      <c r="Y26" s="249"/>
      <c r="Z26" s="249"/>
      <c r="AA26" s="271"/>
      <c r="AB26" s="42">
        <f t="shared" si="0"/>
        <v>0</v>
      </c>
      <c r="AC26" s="43" t="str">
        <f t="shared" si="1"/>
        <v>OK</v>
      </c>
    </row>
    <row r="27" spans="2:29" ht="28.5" customHeight="1" x14ac:dyDescent="0.15">
      <c r="B27" s="32">
        <v>20</v>
      </c>
      <c r="C27" s="248"/>
      <c r="D27" s="249"/>
      <c r="E27" s="250"/>
      <c r="F27" s="35">
        <f t="shared" si="2"/>
        <v>0</v>
      </c>
      <c r="G27" s="263"/>
      <c r="H27" s="264"/>
      <c r="I27" s="264"/>
      <c r="J27" s="265"/>
      <c r="K27" s="266"/>
      <c r="L27" s="264"/>
      <c r="M27" s="264"/>
      <c r="N27" s="267"/>
      <c r="O27" s="268"/>
      <c r="P27" s="249"/>
      <c r="Q27" s="249"/>
      <c r="R27" s="249"/>
      <c r="S27" s="269"/>
      <c r="T27" s="249"/>
      <c r="U27" s="249"/>
      <c r="V27" s="250"/>
      <c r="W27" s="270"/>
      <c r="X27" s="269"/>
      <c r="Y27" s="249"/>
      <c r="Z27" s="249"/>
      <c r="AA27" s="271"/>
      <c r="AB27" s="42">
        <f t="shared" si="0"/>
        <v>0</v>
      </c>
      <c r="AC27" s="43" t="str">
        <f t="shared" si="1"/>
        <v>OK</v>
      </c>
    </row>
    <row r="28" spans="2:29" ht="28.5" customHeight="1" x14ac:dyDescent="0.15">
      <c r="B28" s="32">
        <v>21</v>
      </c>
      <c r="C28" s="248"/>
      <c r="D28" s="249"/>
      <c r="E28" s="250"/>
      <c r="F28" s="35">
        <f t="shared" si="2"/>
        <v>0</v>
      </c>
      <c r="G28" s="263"/>
      <c r="H28" s="264"/>
      <c r="I28" s="264"/>
      <c r="J28" s="265"/>
      <c r="K28" s="266"/>
      <c r="L28" s="264"/>
      <c r="M28" s="264"/>
      <c r="N28" s="267"/>
      <c r="O28" s="268"/>
      <c r="P28" s="249"/>
      <c r="Q28" s="249"/>
      <c r="R28" s="249"/>
      <c r="S28" s="269"/>
      <c r="T28" s="249"/>
      <c r="U28" s="249"/>
      <c r="V28" s="250"/>
      <c r="W28" s="270"/>
      <c r="X28" s="269"/>
      <c r="Y28" s="249"/>
      <c r="Z28" s="249"/>
      <c r="AA28" s="271"/>
      <c r="AB28" s="42">
        <f t="shared" si="0"/>
        <v>0</v>
      </c>
      <c r="AC28" s="43" t="str">
        <f t="shared" si="1"/>
        <v>OK</v>
      </c>
    </row>
    <row r="29" spans="2:29" ht="28.5" customHeight="1" x14ac:dyDescent="0.15">
      <c r="B29" s="32">
        <v>22</v>
      </c>
      <c r="C29" s="248"/>
      <c r="D29" s="249"/>
      <c r="E29" s="250"/>
      <c r="F29" s="35">
        <f t="shared" si="2"/>
        <v>0</v>
      </c>
      <c r="G29" s="263"/>
      <c r="H29" s="264"/>
      <c r="I29" s="264"/>
      <c r="J29" s="265"/>
      <c r="K29" s="266"/>
      <c r="L29" s="264"/>
      <c r="M29" s="264"/>
      <c r="N29" s="267"/>
      <c r="O29" s="268"/>
      <c r="P29" s="249"/>
      <c r="Q29" s="249"/>
      <c r="R29" s="249"/>
      <c r="S29" s="269"/>
      <c r="T29" s="249"/>
      <c r="U29" s="249"/>
      <c r="V29" s="250"/>
      <c r="W29" s="270"/>
      <c r="X29" s="269"/>
      <c r="Y29" s="249"/>
      <c r="Z29" s="249"/>
      <c r="AA29" s="271"/>
      <c r="AB29" s="42">
        <f t="shared" si="0"/>
        <v>0</v>
      </c>
      <c r="AC29" s="43" t="str">
        <f t="shared" si="1"/>
        <v>OK</v>
      </c>
    </row>
    <row r="30" spans="2:29" ht="28.5" customHeight="1" x14ac:dyDescent="0.15">
      <c r="B30" s="32">
        <v>23</v>
      </c>
      <c r="C30" s="248"/>
      <c r="D30" s="249"/>
      <c r="E30" s="250"/>
      <c r="F30" s="35">
        <f t="shared" si="2"/>
        <v>0</v>
      </c>
      <c r="G30" s="263"/>
      <c r="H30" s="264"/>
      <c r="I30" s="264"/>
      <c r="J30" s="265"/>
      <c r="K30" s="266"/>
      <c r="L30" s="264"/>
      <c r="M30" s="264"/>
      <c r="N30" s="267"/>
      <c r="O30" s="268"/>
      <c r="P30" s="249"/>
      <c r="Q30" s="249"/>
      <c r="R30" s="249"/>
      <c r="S30" s="269"/>
      <c r="T30" s="249"/>
      <c r="U30" s="249"/>
      <c r="V30" s="250"/>
      <c r="W30" s="270"/>
      <c r="X30" s="269"/>
      <c r="Y30" s="249"/>
      <c r="Z30" s="249"/>
      <c r="AA30" s="271"/>
      <c r="AB30" s="42">
        <f t="shared" si="0"/>
        <v>0</v>
      </c>
      <c r="AC30" s="43" t="str">
        <f t="shared" si="1"/>
        <v>OK</v>
      </c>
    </row>
    <row r="31" spans="2:29" ht="28.5" customHeight="1" x14ac:dyDescent="0.15">
      <c r="B31" s="32">
        <v>24</v>
      </c>
      <c r="C31" s="248"/>
      <c r="D31" s="249"/>
      <c r="E31" s="250"/>
      <c r="F31" s="35">
        <f t="shared" si="2"/>
        <v>0</v>
      </c>
      <c r="G31" s="263"/>
      <c r="H31" s="264"/>
      <c r="I31" s="264"/>
      <c r="J31" s="265"/>
      <c r="K31" s="266"/>
      <c r="L31" s="264"/>
      <c r="M31" s="264"/>
      <c r="N31" s="267"/>
      <c r="O31" s="268"/>
      <c r="P31" s="249"/>
      <c r="Q31" s="249"/>
      <c r="R31" s="249"/>
      <c r="S31" s="269"/>
      <c r="T31" s="249"/>
      <c r="U31" s="249"/>
      <c r="V31" s="250"/>
      <c r="W31" s="270"/>
      <c r="X31" s="269"/>
      <c r="Y31" s="249"/>
      <c r="Z31" s="249"/>
      <c r="AA31" s="271"/>
      <c r="AB31" s="42">
        <f t="shared" si="0"/>
        <v>0</v>
      </c>
      <c r="AC31" s="43" t="str">
        <f t="shared" si="1"/>
        <v>OK</v>
      </c>
    </row>
    <row r="32" spans="2:29" ht="28.5" customHeight="1" x14ac:dyDescent="0.15">
      <c r="B32" s="32">
        <v>25</v>
      </c>
      <c r="C32" s="248"/>
      <c r="D32" s="249"/>
      <c r="E32" s="250"/>
      <c r="F32" s="35">
        <f t="shared" si="2"/>
        <v>0</v>
      </c>
      <c r="G32" s="263"/>
      <c r="H32" s="264"/>
      <c r="I32" s="264"/>
      <c r="J32" s="265"/>
      <c r="K32" s="266"/>
      <c r="L32" s="264"/>
      <c r="M32" s="264"/>
      <c r="N32" s="267"/>
      <c r="O32" s="268"/>
      <c r="P32" s="249"/>
      <c r="Q32" s="249"/>
      <c r="R32" s="249"/>
      <c r="S32" s="269"/>
      <c r="T32" s="249"/>
      <c r="U32" s="249"/>
      <c r="V32" s="250"/>
      <c r="W32" s="270"/>
      <c r="X32" s="269"/>
      <c r="Y32" s="249"/>
      <c r="Z32" s="249"/>
      <c r="AA32" s="271"/>
      <c r="AB32" s="42">
        <f t="shared" si="0"/>
        <v>0</v>
      </c>
      <c r="AC32" s="43" t="str">
        <f t="shared" si="1"/>
        <v>OK</v>
      </c>
    </row>
    <row r="33" spans="2:29" ht="28.5" customHeight="1" x14ac:dyDescent="0.15">
      <c r="B33" s="32">
        <v>26</v>
      </c>
      <c r="C33" s="248"/>
      <c r="D33" s="249"/>
      <c r="E33" s="250"/>
      <c r="F33" s="35">
        <f t="shared" si="2"/>
        <v>0</v>
      </c>
      <c r="G33" s="263"/>
      <c r="H33" s="264"/>
      <c r="I33" s="264"/>
      <c r="J33" s="265"/>
      <c r="K33" s="266"/>
      <c r="L33" s="264"/>
      <c r="M33" s="264"/>
      <c r="N33" s="267"/>
      <c r="O33" s="268"/>
      <c r="P33" s="249"/>
      <c r="Q33" s="249"/>
      <c r="R33" s="249"/>
      <c r="S33" s="269"/>
      <c r="T33" s="249"/>
      <c r="U33" s="249"/>
      <c r="V33" s="250"/>
      <c r="W33" s="270"/>
      <c r="X33" s="269"/>
      <c r="Y33" s="249"/>
      <c r="Z33" s="249"/>
      <c r="AA33" s="271"/>
      <c r="AB33" s="42">
        <f t="shared" si="0"/>
        <v>0</v>
      </c>
      <c r="AC33" s="43" t="str">
        <f t="shared" si="1"/>
        <v>OK</v>
      </c>
    </row>
    <row r="34" spans="2:29" ht="28.5" customHeight="1" x14ac:dyDescent="0.15">
      <c r="B34" s="32">
        <v>27</v>
      </c>
      <c r="C34" s="248"/>
      <c r="D34" s="249"/>
      <c r="E34" s="250"/>
      <c r="F34" s="35">
        <f t="shared" si="2"/>
        <v>0</v>
      </c>
      <c r="G34" s="263"/>
      <c r="H34" s="264"/>
      <c r="I34" s="264"/>
      <c r="J34" s="265"/>
      <c r="K34" s="266"/>
      <c r="L34" s="264"/>
      <c r="M34" s="264"/>
      <c r="N34" s="267"/>
      <c r="O34" s="268"/>
      <c r="P34" s="249"/>
      <c r="Q34" s="249"/>
      <c r="R34" s="249"/>
      <c r="S34" s="269"/>
      <c r="T34" s="249"/>
      <c r="U34" s="249"/>
      <c r="V34" s="250"/>
      <c r="W34" s="270"/>
      <c r="X34" s="269"/>
      <c r="Y34" s="249"/>
      <c r="Z34" s="249"/>
      <c r="AA34" s="271"/>
      <c r="AB34" s="42">
        <f t="shared" si="0"/>
        <v>0</v>
      </c>
      <c r="AC34" s="43" t="str">
        <f t="shared" si="1"/>
        <v>OK</v>
      </c>
    </row>
    <row r="35" spans="2:29" ht="28.5" customHeight="1" x14ac:dyDescent="0.15">
      <c r="B35" s="32">
        <v>28</v>
      </c>
      <c r="C35" s="248"/>
      <c r="D35" s="249"/>
      <c r="E35" s="250"/>
      <c r="F35" s="35">
        <f t="shared" si="2"/>
        <v>0</v>
      </c>
      <c r="G35" s="263"/>
      <c r="H35" s="264"/>
      <c r="I35" s="264"/>
      <c r="J35" s="265"/>
      <c r="K35" s="266"/>
      <c r="L35" s="264"/>
      <c r="M35" s="264"/>
      <c r="N35" s="267"/>
      <c r="O35" s="268"/>
      <c r="P35" s="249"/>
      <c r="Q35" s="249"/>
      <c r="R35" s="249"/>
      <c r="S35" s="269"/>
      <c r="T35" s="249"/>
      <c r="U35" s="249"/>
      <c r="V35" s="250"/>
      <c r="W35" s="270"/>
      <c r="X35" s="269"/>
      <c r="Y35" s="249"/>
      <c r="Z35" s="249"/>
      <c r="AA35" s="271"/>
      <c r="AB35" s="42">
        <f t="shared" si="0"/>
        <v>0</v>
      </c>
      <c r="AC35" s="43" t="str">
        <f t="shared" si="1"/>
        <v>OK</v>
      </c>
    </row>
    <row r="36" spans="2:29" ht="28.5" customHeight="1" x14ac:dyDescent="0.15">
      <c r="B36" s="32">
        <v>29</v>
      </c>
      <c r="C36" s="248"/>
      <c r="D36" s="249"/>
      <c r="E36" s="250"/>
      <c r="F36" s="35">
        <f t="shared" si="2"/>
        <v>0</v>
      </c>
      <c r="G36" s="263"/>
      <c r="H36" s="264"/>
      <c r="I36" s="264"/>
      <c r="J36" s="265"/>
      <c r="K36" s="266"/>
      <c r="L36" s="264"/>
      <c r="M36" s="264"/>
      <c r="N36" s="267"/>
      <c r="O36" s="268"/>
      <c r="P36" s="249"/>
      <c r="Q36" s="283"/>
      <c r="R36" s="249"/>
      <c r="S36" s="269"/>
      <c r="T36" s="249"/>
      <c r="U36" s="249"/>
      <c r="V36" s="250"/>
      <c r="W36" s="270"/>
      <c r="X36" s="269"/>
      <c r="Y36" s="249"/>
      <c r="Z36" s="249"/>
      <c r="AA36" s="271"/>
      <c r="AB36" s="42">
        <f t="shared" si="0"/>
        <v>0</v>
      </c>
      <c r="AC36" s="43" t="str">
        <f t="shared" si="1"/>
        <v>OK</v>
      </c>
    </row>
    <row r="37" spans="2:29" ht="28.5" customHeight="1" thickBot="1" x14ac:dyDescent="0.2">
      <c r="B37" s="44">
        <v>30</v>
      </c>
      <c r="C37" s="251"/>
      <c r="D37" s="252"/>
      <c r="E37" s="253"/>
      <c r="F37" s="35">
        <f t="shared" si="2"/>
        <v>0</v>
      </c>
      <c r="G37" s="272"/>
      <c r="H37" s="273"/>
      <c r="I37" s="273"/>
      <c r="J37" s="274"/>
      <c r="K37" s="275"/>
      <c r="L37" s="273"/>
      <c r="M37" s="273"/>
      <c r="N37" s="276"/>
      <c r="O37" s="277"/>
      <c r="P37" s="252"/>
      <c r="Q37" s="284"/>
      <c r="R37" s="252"/>
      <c r="S37" s="280"/>
      <c r="T37" s="252"/>
      <c r="U37" s="252"/>
      <c r="V37" s="253"/>
      <c r="W37" s="281"/>
      <c r="X37" s="280"/>
      <c r="Y37" s="252"/>
      <c r="Z37" s="252"/>
      <c r="AA37" s="282"/>
      <c r="AB37" s="69">
        <f t="shared" si="0"/>
        <v>0</v>
      </c>
      <c r="AC37" s="70" t="str">
        <f t="shared" si="1"/>
        <v>OK</v>
      </c>
    </row>
    <row r="38" spans="2:29" ht="28.5" customHeight="1" thickBot="1" x14ac:dyDescent="0.2">
      <c r="B38" s="231" t="s">
        <v>16</v>
      </c>
      <c r="C38" s="71">
        <f t="shared" ref="C38:AA38" si="3">SUM(C8:C37)</f>
        <v>0</v>
      </c>
      <c r="D38" s="72">
        <f t="shared" si="3"/>
        <v>0</v>
      </c>
      <c r="E38" s="73">
        <f t="shared" si="3"/>
        <v>0</v>
      </c>
      <c r="F38" s="74">
        <f t="shared" si="3"/>
        <v>0</v>
      </c>
      <c r="G38" s="75">
        <f t="shared" si="3"/>
        <v>0</v>
      </c>
      <c r="H38" s="76">
        <f t="shared" si="3"/>
        <v>0</v>
      </c>
      <c r="I38" s="76">
        <f t="shared" si="3"/>
        <v>0</v>
      </c>
      <c r="J38" s="77">
        <f t="shared" si="3"/>
        <v>0</v>
      </c>
      <c r="K38" s="78">
        <f t="shared" si="3"/>
        <v>0</v>
      </c>
      <c r="L38" s="76">
        <f t="shared" si="3"/>
        <v>0</v>
      </c>
      <c r="M38" s="76">
        <f t="shared" si="3"/>
        <v>0</v>
      </c>
      <c r="N38" s="79">
        <f t="shared" si="3"/>
        <v>0</v>
      </c>
      <c r="O38" s="80">
        <f t="shared" si="3"/>
        <v>0</v>
      </c>
      <c r="P38" s="72">
        <f t="shared" si="3"/>
        <v>0</v>
      </c>
      <c r="Q38" s="80">
        <f t="shared" si="3"/>
        <v>0</v>
      </c>
      <c r="R38" s="81">
        <f t="shared" si="3"/>
        <v>0</v>
      </c>
      <c r="S38" s="72">
        <f t="shared" si="3"/>
        <v>0</v>
      </c>
      <c r="T38" s="72">
        <f t="shared" si="3"/>
        <v>0</v>
      </c>
      <c r="U38" s="72">
        <f t="shared" si="3"/>
        <v>0</v>
      </c>
      <c r="V38" s="73">
        <f t="shared" si="3"/>
        <v>0</v>
      </c>
      <c r="W38" s="105">
        <f t="shared" si="3"/>
        <v>0</v>
      </c>
      <c r="X38" s="116">
        <f t="shared" si="3"/>
        <v>0</v>
      </c>
      <c r="Y38" s="72">
        <f t="shared" si="3"/>
        <v>0</v>
      </c>
      <c r="Z38" s="72">
        <f t="shared" si="3"/>
        <v>0</v>
      </c>
      <c r="AA38" s="82">
        <f t="shared" si="3"/>
        <v>0</v>
      </c>
      <c r="AB38" s="83">
        <f t="shared" si="0"/>
        <v>0</v>
      </c>
      <c r="AC38" s="310" t="str">
        <f t="shared" si="1"/>
        <v>OK</v>
      </c>
    </row>
    <row r="39" spans="2:29" ht="28.5" customHeight="1" x14ac:dyDescent="0.15"/>
    <row r="40" spans="2:29" ht="28.5" customHeight="1" x14ac:dyDescent="0.15">
      <c r="AA40" s="288" t="str">
        <f>IF(AC40&lt;1,"","NGあり")</f>
        <v/>
      </c>
      <c r="AC40" s="287">
        <f>COUNTIF(AC8:AC37,"NG")</f>
        <v>0</v>
      </c>
    </row>
    <row r="41" spans="2:29" ht="28.5" customHeight="1" x14ac:dyDescent="0.15"/>
    <row r="42" spans="2:29" ht="28.5" customHeight="1" thickBot="1" x14ac:dyDescent="0.2">
      <c r="G42" t="s">
        <v>17</v>
      </c>
    </row>
    <row r="43" spans="2:29" ht="28.5" customHeight="1" thickBot="1" x14ac:dyDescent="0.2">
      <c r="G43" s="364"/>
      <c r="H43" s="365"/>
      <c r="I43" s="366"/>
      <c r="J43" s="367"/>
      <c r="K43" s="234" t="s">
        <v>18</v>
      </c>
      <c r="L43" s="235" t="s">
        <v>19</v>
      </c>
      <c r="M43" s="236" t="s">
        <v>20</v>
      </c>
      <c r="N43" s="368"/>
      <c r="O43" s="368"/>
      <c r="P43" s="368"/>
      <c r="Q43" s="368"/>
      <c r="R43" s="368"/>
      <c r="S43" s="368"/>
      <c r="T43" s="368"/>
      <c r="U43" s="369"/>
    </row>
    <row r="44" spans="2:29" ht="28.5" customHeight="1" thickTop="1" x14ac:dyDescent="0.15">
      <c r="G44" s="370" t="s">
        <v>21</v>
      </c>
      <c r="H44" s="373" t="s">
        <v>22</v>
      </c>
      <c r="I44" s="374"/>
      <c r="J44" s="375"/>
      <c r="K44" s="108">
        <v>400</v>
      </c>
      <c r="L44" s="87">
        <f>SUM(G38:J38)</f>
        <v>0</v>
      </c>
      <c r="M44" s="109">
        <f>K44*L44</f>
        <v>0</v>
      </c>
      <c r="N44" s="376" t="s">
        <v>136</v>
      </c>
      <c r="O44" s="376"/>
      <c r="P44" s="376"/>
      <c r="Q44" s="376"/>
      <c r="R44" s="376"/>
      <c r="S44" s="376"/>
      <c r="T44" s="376"/>
      <c r="U44" s="377"/>
    </row>
    <row r="45" spans="2:29" ht="28.5" customHeight="1" x14ac:dyDescent="0.15">
      <c r="G45" s="371"/>
      <c r="H45" s="317" t="s">
        <v>23</v>
      </c>
      <c r="I45" s="318"/>
      <c r="J45" s="319"/>
      <c r="K45" s="107">
        <v>800</v>
      </c>
      <c r="L45" s="88">
        <f>SUM(K38:N38,W38:AA38)</f>
        <v>0</v>
      </c>
      <c r="M45" s="110">
        <f>K45*L45</f>
        <v>0</v>
      </c>
      <c r="N45" s="315" t="s">
        <v>64</v>
      </c>
      <c r="O45" s="315"/>
      <c r="P45" s="315"/>
      <c r="Q45" s="315"/>
      <c r="R45" s="315"/>
      <c r="S45" s="315"/>
      <c r="T45" s="315"/>
      <c r="U45" s="316"/>
    </row>
    <row r="46" spans="2:29" ht="28.5" customHeight="1" x14ac:dyDescent="0.15">
      <c r="G46" s="371"/>
      <c r="H46" s="317" t="s">
        <v>105</v>
      </c>
      <c r="I46" s="318"/>
      <c r="J46" s="319"/>
      <c r="K46" s="107">
        <v>150</v>
      </c>
      <c r="L46" s="88">
        <f>SUM(H38,L38,T38,Y38)</f>
        <v>0</v>
      </c>
      <c r="M46" s="110">
        <f>K46*L46</f>
        <v>0</v>
      </c>
      <c r="N46" s="315" t="s">
        <v>53</v>
      </c>
      <c r="O46" s="315"/>
      <c r="P46" s="315"/>
      <c r="Q46" s="315"/>
      <c r="R46" s="315"/>
      <c r="S46" s="315"/>
      <c r="T46" s="315"/>
      <c r="U46" s="316"/>
    </row>
    <row r="47" spans="2:29" ht="28.5" customHeight="1" x14ac:dyDescent="0.15">
      <c r="G47" s="371"/>
      <c r="H47" s="318" t="s">
        <v>106</v>
      </c>
      <c r="I47" s="324"/>
      <c r="J47" s="325"/>
      <c r="K47" s="107">
        <v>300</v>
      </c>
      <c r="L47" s="88">
        <f>SUM(I38,M38,U38,Z38)</f>
        <v>0</v>
      </c>
      <c r="M47" s="110">
        <f t="shared" ref="M47:M48" si="4">K47*L47</f>
        <v>0</v>
      </c>
      <c r="N47" s="315" t="s">
        <v>54</v>
      </c>
      <c r="O47" s="315"/>
      <c r="P47" s="315"/>
      <c r="Q47" s="315"/>
      <c r="R47" s="315"/>
      <c r="S47" s="315"/>
      <c r="T47" s="315"/>
      <c r="U47" s="316"/>
    </row>
    <row r="48" spans="2:29" ht="28.5" customHeight="1" x14ac:dyDescent="0.15">
      <c r="G48" s="371"/>
      <c r="H48" s="318" t="s">
        <v>107</v>
      </c>
      <c r="I48" s="324"/>
      <c r="J48" s="325"/>
      <c r="K48" s="107">
        <v>450</v>
      </c>
      <c r="L48" s="88">
        <f>SUM(J38,N38,V38,AA38)</f>
        <v>0</v>
      </c>
      <c r="M48" s="110">
        <f t="shared" si="4"/>
        <v>0</v>
      </c>
      <c r="N48" s="315" t="s">
        <v>55</v>
      </c>
      <c r="O48" s="315"/>
      <c r="P48" s="315"/>
      <c r="Q48" s="315"/>
      <c r="R48" s="315"/>
      <c r="S48" s="315"/>
      <c r="T48" s="315"/>
      <c r="U48" s="316"/>
    </row>
    <row r="49" spans="7:28" s="160" customFormat="1" ht="28.5" customHeight="1" x14ac:dyDescent="0.15">
      <c r="G49" s="371"/>
      <c r="H49" s="356" t="s">
        <v>108</v>
      </c>
      <c r="I49" s="357"/>
      <c r="J49" s="358"/>
      <c r="K49" s="147">
        <v>100</v>
      </c>
      <c r="L49" s="162">
        <f>SUM(P38)</f>
        <v>0</v>
      </c>
      <c r="M49" s="163">
        <f>K49*L49</f>
        <v>0</v>
      </c>
      <c r="N49" s="413" t="s">
        <v>56</v>
      </c>
      <c r="O49" s="413"/>
      <c r="P49" s="413"/>
      <c r="Q49" s="413"/>
      <c r="R49" s="413"/>
      <c r="S49" s="413"/>
      <c r="T49" s="413"/>
      <c r="U49" s="414"/>
      <c r="W49"/>
      <c r="X49"/>
      <c r="AB49" s="164"/>
    </row>
    <row r="50" spans="7:28" s="160" customFormat="1" ht="28.5" customHeight="1" x14ac:dyDescent="0.15">
      <c r="G50" s="371"/>
      <c r="H50" s="356" t="s">
        <v>109</v>
      </c>
      <c r="I50" s="357"/>
      <c r="J50" s="358"/>
      <c r="K50" s="147">
        <v>200</v>
      </c>
      <c r="L50" s="162">
        <f>SUM(Q38)</f>
        <v>0</v>
      </c>
      <c r="M50" s="163">
        <f t="shared" ref="M50:M51" si="5">K50*L50</f>
        <v>0</v>
      </c>
      <c r="N50" s="413" t="s">
        <v>57</v>
      </c>
      <c r="O50" s="413"/>
      <c r="P50" s="413"/>
      <c r="Q50" s="413"/>
      <c r="R50" s="413"/>
      <c r="S50" s="413"/>
      <c r="T50" s="413"/>
      <c r="U50" s="414"/>
      <c r="W50"/>
      <c r="X50"/>
      <c r="AB50" s="164"/>
    </row>
    <row r="51" spans="7:28" s="160" customFormat="1" ht="28.5" customHeight="1" x14ac:dyDescent="0.15">
      <c r="G51" s="371"/>
      <c r="H51" s="356" t="s">
        <v>110</v>
      </c>
      <c r="I51" s="357"/>
      <c r="J51" s="358"/>
      <c r="K51" s="147">
        <v>300</v>
      </c>
      <c r="L51" s="162">
        <f>SUM(R38)</f>
        <v>0</v>
      </c>
      <c r="M51" s="163">
        <f t="shared" si="5"/>
        <v>0</v>
      </c>
      <c r="N51" s="416" t="s">
        <v>58</v>
      </c>
      <c r="O51" s="417"/>
      <c r="P51" s="417"/>
      <c r="Q51" s="417"/>
      <c r="R51" s="417"/>
      <c r="S51" s="417"/>
      <c r="T51" s="417"/>
      <c r="U51" s="418"/>
      <c r="W51"/>
      <c r="X51"/>
      <c r="AB51" s="164"/>
    </row>
    <row r="52" spans="7:28" s="160" customFormat="1" ht="28.5" customHeight="1" x14ac:dyDescent="0.15">
      <c r="G52" s="371"/>
      <c r="H52" s="357" t="s">
        <v>132</v>
      </c>
      <c r="I52" s="449"/>
      <c r="J52" s="450"/>
      <c r="K52" s="146">
        <v>400</v>
      </c>
      <c r="L52" s="166">
        <f>SUM(O38:R38)</f>
        <v>0</v>
      </c>
      <c r="M52" s="167">
        <f>K52*L52</f>
        <v>0</v>
      </c>
      <c r="N52" s="421" t="s">
        <v>133</v>
      </c>
      <c r="O52" s="413"/>
      <c r="P52" s="413"/>
      <c r="Q52" s="413"/>
      <c r="R52" s="413"/>
      <c r="S52" s="413"/>
      <c r="T52" s="413"/>
      <c r="U52" s="414"/>
      <c r="W52"/>
      <c r="X52"/>
      <c r="AB52" s="164"/>
    </row>
    <row r="53" spans="7:28" s="160" customFormat="1" ht="28.5" customHeight="1" x14ac:dyDescent="0.15">
      <c r="G53" s="372"/>
      <c r="H53" s="451" t="s">
        <v>111</v>
      </c>
      <c r="I53" s="452"/>
      <c r="J53" s="453"/>
      <c r="K53" s="146">
        <v>800</v>
      </c>
      <c r="L53" s="166">
        <f>SUM(S38:V38)</f>
        <v>0</v>
      </c>
      <c r="M53" s="167">
        <f>K53*L53</f>
        <v>0</v>
      </c>
      <c r="N53" s="416" t="s">
        <v>59</v>
      </c>
      <c r="O53" s="417"/>
      <c r="P53" s="417"/>
      <c r="Q53" s="417"/>
      <c r="R53" s="417"/>
      <c r="S53" s="417"/>
      <c r="T53" s="417"/>
      <c r="U53" s="418"/>
      <c r="W53"/>
      <c r="X53"/>
      <c r="AB53" s="164"/>
    </row>
    <row r="54" spans="7:28" s="160" customFormat="1" ht="28.5" customHeight="1" x14ac:dyDescent="0.15">
      <c r="G54" s="454" t="s">
        <v>96</v>
      </c>
      <c r="H54" s="356" t="s">
        <v>112</v>
      </c>
      <c r="I54" s="357"/>
      <c r="J54" s="358"/>
      <c r="K54" s="146">
        <v>400</v>
      </c>
      <c r="L54" s="166">
        <f>SUM(O38)</f>
        <v>0</v>
      </c>
      <c r="M54" s="167">
        <f t="shared" ref="M54:M56" si="6">K54*L54</f>
        <v>0</v>
      </c>
      <c r="N54" s="416" t="s">
        <v>100</v>
      </c>
      <c r="O54" s="417"/>
      <c r="P54" s="417"/>
      <c r="Q54" s="417"/>
      <c r="R54" s="417"/>
      <c r="S54" s="417"/>
      <c r="T54" s="417"/>
      <c r="U54" s="418"/>
      <c r="W54"/>
      <c r="X54"/>
      <c r="AB54" s="164"/>
    </row>
    <row r="55" spans="7:28" s="160" customFormat="1" ht="28.5" customHeight="1" x14ac:dyDescent="0.15">
      <c r="G55" s="454"/>
      <c r="H55" s="356" t="s">
        <v>113</v>
      </c>
      <c r="I55" s="357"/>
      <c r="J55" s="358"/>
      <c r="K55" s="146">
        <v>300</v>
      </c>
      <c r="L55" s="166">
        <f>SUM(P38)</f>
        <v>0</v>
      </c>
      <c r="M55" s="167">
        <f t="shared" si="6"/>
        <v>0</v>
      </c>
      <c r="N55" s="435" t="s">
        <v>56</v>
      </c>
      <c r="O55" s="417"/>
      <c r="P55" s="417"/>
      <c r="Q55" s="417"/>
      <c r="R55" s="417"/>
      <c r="S55" s="417"/>
      <c r="T55" s="417"/>
      <c r="U55" s="418"/>
      <c r="W55"/>
      <c r="X55"/>
      <c r="AB55" s="164"/>
    </row>
    <row r="56" spans="7:28" s="160" customFormat="1" ht="28.5" customHeight="1" x14ac:dyDescent="0.15">
      <c r="G56" s="454"/>
      <c r="H56" s="356" t="s">
        <v>114</v>
      </c>
      <c r="I56" s="357"/>
      <c r="J56" s="358"/>
      <c r="K56" s="146">
        <v>200</v>
      </c>
      <c r="L56" s="166">
        <f>SUM(Q38)</f>
        <v>0</v>
      </c>
      <c r="M56" s="167">
        <f t="shared" si="6"/>
        <v>0</v>
      </c>
      <c r="N56" s="435" t="s">
        <v>57</v>
      </c>
      <c r="O56" s="417"/>
      <c r="P56" s="417"/>
      <c r="Q56" s="417"/>
      <c r="R56" s="417"/>
      <c r="S56" s="417"/>
      <c r="T56" s="417"/>
      <c r="U56" s="418"/>
      <c r="W56"/>
      <c r="X56"/>
      <c r="AB56" s="164"/>
    </row>
    <row r="57" spans="7:28" ht="28.5" customHeight="1" x14ac:dyDescent="0.15">
      <c r="G57" s="454"/>
      <c r="H57" s="317" t="s">
        <v>115</v>
      </c>
      <c r="I57" s="318"/>
      <c r="J57" s="319"/>
      <c r="K57" s="107">
        <v>100</v>
      </c>
      <c r="L57" s="89">
        <f>SUM(R38)</f>
        <v>0</v>
      </c>
      <c r="M57" s="112">
        <f>K57*L57</f>
        <v>0</v>
      </c>
      <c r="N57" s="385" t="s">
        <v>58</v>
      </c>
      <c r="O57" s="386"/>
      <c r="P57" s="386"/>
      <c r="Q57" s="386"/>
      <c r="R57" s="386"/>
      <c r="S57" s="386"/>
      <c r="T57" s="386"/>
      <c r="U57" s="387"/>
      <c r="AA57" s="4"/>
      <c r="AB57"/>
    </row>
    <row r="58" spans="7:28" ht="28.5" customHeight="1" thickBot="1" x14ac:dyDescent="0.2">
      <c r="G58" s="455"/>
      <c r="H58" s="317" t="s">
        <v>116</v>
      </c>
      <c r="I58" s="318"/>
      <c r="J58" s="319"/>
      <c r="K58" s="113">
        <v>200</v>
      </c>
      <c r="L58" s="114">
        <f>SUM(S38:V38,X38:AA38)</f>
        <v>0</v>
      </c>
      <c r="M58" s="115">
        <f>K58*L58</f>
        <v>0</v>
      </c>
      <c r="N58" s="388" t="s">
        <v>65</v>
      </c>
      <c r="O58" s="388"/>
      <c r="P58" s="388"/>
      <c r="Q58" s="388"/>
      <c r="R58" s="388"/>
      <c r="S58" s="388"/>
      <c r="T58" s="388"/>
      <c r="U58" s="389"/>
      <c r="V58" s="106"/>
    </row>
    <row r="59" spans="7:28" ht="28.5" customHeight="1" thickBot="1" x14ac:dyDescent="0.2">
      <c r="G59" s="311" t="s">
        <v>32</v>
      </c>
      <c r="H59" s="312"/>
      <c r="I59" s="312"/>
      <c r="J59" s="313"/>
      <c r="K59" s="90"/>
      <c r="L59" s="91"/>
      <c r="M59" s="92">
        <f>SUM(M44:M58)</f>
        <v>0</v>
      </c>
      <c r="N59" s="382"/>
      <c r="O59" s="382"/>
      <c r="P59" s="382"/>
      <c r="Q59" s="382"/>
      <c r="R59" s="382"/>
      <c r="S59" s="382"/>
      <c r="T59" s="382"/>
      <c r="U59" s="383"/>
    </row>
  </sheetData>
  <sheetProtection sheet="1" objects="1" scenarios="1"/>
  <mergeCells count="49">
    <mergeCell ref="AC4:AC7"/>
    <mergeCell ref="G5:N5"/>
    <mergeCell ref="O5:AA5"/>
    <mergeCell ref="AB5:AB7"/>
    <mergeCell ref="G6:J6"/>
    <mergeCell ref="N45:U45"/>
    <mergeCell ref="B1:AB1"/>
    <mergeCell ref="X2:AB2"/>
    <mergeCell ref="B4:B7"/>
    <mergeCell ref="C4:F6"/>
    <mergeCell ref="G4:AB4"/>
    <mergeCell ref="K6:N6"/>
    <mergeCell ref="O6:V6"/>
    <mergeCell ref="W6:AA6"/>
    <mergeCell ref="G43:J43"/>
    <mergeCell ref="N43:U43"/>
    <mergeCell ref="H46:J46"/>
    <mergeCell ref="N46:U46"/>
    <mergeCell ref="H47:J47"/>
    <mergeCell ref="N47:U47"/>
    <mergeCell ref="H48:J48"/>
    <mergeCell ref="N48:U48"/>
    <mergeCell ref="H49:J49"/>
    <mergeCell ref="N49:U49"/>
    <mergeCell ref="H50:J50"/>
    <mergeCell ref="N50:U50"/>
    <mergeCell ref="H51:J51"/>
    <mergeCell ref="N51:U51"/>
    <mergeCell ref="H52:J52"/>
    <mergeCell ref="N52:U52"/>
    <mergeCell ref="H53:J53"/>
    <mergeCell ref="N53:U53"/>
    <mergeCell ref="G54:G58"/>
    <mergeCell ref="H54:J54"/>
    <mergeCell ref="N54:U54"/>
    <mergeCell ref="H55:J55"/>
    <mergeCell ref="N55:U55"/>
    <mergeCell ref="H56:J56"/>
    <mergeCell ref="N56:U56"/>
    <mergeCell ref="H57:J57"/>
    <mergeCell ref="G44:G53"/>
    <mergeCell ref="H44:J44"/>
    <mergeCell ref="N44:U44"/>
    <mergeCell ref="H45:J45"/>
    <mergeCell ref="N57:U57"/>
    <mergeCell ref="H58:J58"/>
    <mergeCell ref="N58:U58"/>
    <mergeCell ref="G59:J59"/>
    <mergeCell ref="N59:U59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AC8:AC38"/>
  </dataValidations>
  <pageMargins left="0.25" right="0.25" top="0.75" bottom="0.75" header="0.3" footer="0.3"/>
  <pageSetup paperSize="9" scale="4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9"/>
  <sheetViews>
    <sheetView showZeros="0" view="pageBreakPreview" zoomScale="70" zoomScaleNormal="100" zoomScaleSheetLayoutView="70" workbookViewId="0">
      <pane ySplit="7" topLeftCell="A8" activePane="bottomLeft" state="frozen"/>
      <selection activeCell="W44" sqref="W44:X58"/>
      <selection pane="bottomLeft" activeCell="AB39" sqref="AB39:AC39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8" width="8.125" bestFit="1" customWidth="1"/>
    <col min="9" max="9" width="8.125" customWidth="1"/>
    <col min="10" max="10" width="9.125" bestFit="1" customWidth="1"/>
    <col min="11" max="12" width="8.125" bestFit="1" customWidth="1"/>
    <col min="13" max="13" width="8.125" customWidth="1"/>
    <col min="14" max="14" width="9.125" bestFit="1" customWidth="1"/>
    <col min="15" max="27" width="9.125" customWidth="1"/>
    <col min="28" max="28" width="4.625" style="4" bestFit="1" customWidth="1"/>
  </cols>
  <sheetData>
    <row r="1" spans="2:29" ht="34.5" customHeight="1" thickBot="1" x14ac:dyDescent="0.2">
      <c r="B1" s="400" t="s">
        <v>127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2:29" ht="26.25" customHeight="1" thickBot="1" x14ac:dyDescent="0.2">
      <c r="B2" s="231" t="s">
        <v>104</v>
      </c>
      <c r="C2" s="232">
        <v>5</v>
      </c>
      <c r="D2" s="232" t="s">
        <v>0</v>
      </c>
      <c r="E2" s="232">
        <v>11</v>
      </c>
      <c r="F2" s="233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2</v>
      </c>
      <c r="X2" s="401">
        <f>【通常・臨時休園用４月】実施状況!X2</f>
        <v>0</v>
      </c>
      <c r="Y2" s="401"/>
      <c r="Z2" s="401"/>
      <c r="AA2" s="401"/>
      <c r="AB2" s="402"/>
    </row>
    <row r="3" spans="2:29" ht="7.5" customHeight="1" thickBot="1" x14ac:dyDescent="0.2"/>
    <row r="4" spans="2:29" ht="28.5" customHeight="1" thickBot="1" x14ac:dyDescent="0.2">
      <c r="B4" s="330" t="s">
        <v>3</v>
      </c>
      <c r="C4" s="333" t="s">
        <v>4</v>
      </c>
      <c r="D4" s="334"/>
      <c r="E4" s="334"/>
      <c r="F4" s="335"/>
      <c r="G4" s="403" t="s">
        <v>5</v>
      </c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1"/>
      <c r="AC4" s="342" t="s">
        <v>6</v>
      </c>
    </row>
    <row r="5" spans="2:29" ht="28.5" customHeight="1" x14ac:dyDescent="0.15">
      <c r="B5" s="331"/>
      <c r="C5" s="336"/>
      <c r="D5" s="337"/>
      <c r="E5" s="337"/>
      <c r="F5" s="338"/>
      <c r="G5" s="345" t="s">
        <v>7</v>
      </c>
      <c r="H5" s="346"/>
      <c r="I5" s="346"/>
      <c r="J5" s="346"/>
      <c r="K5" s="346"/>
      <c r="L5" s="346"/>
      <c r="M5" s="347"/>
      <c r="N5" s="348"/>
      <c r="O5" s="349" t="s">
        <v>8</v>
      </c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1"/>
      <c r="AB5" s="352" t="s">
        <v>51</v>
      </c>
      <c r="AC5" s="343"/>
    </row>
    <row r="6" spans="2:29" ht="28.5" customHeight="1" x14ac:dyDescent="0.15">
      <c r="B6" s="331"/>
      <c r="C6" s="336"/>
      <c r="D6" s="337"/>
      <c r="E6" s="337"/>
      <c r="F6" s="338"/>
      <c r="G6" s="355" t="s">
        <v>9</v>
      </c>
      <c r="H6" s="356"/>
      <c r="I6" s="356"/>
      <c r="J6" s="356"/>
      <c r="K6" s="356" t="s">
        <v>10</v>
      </c>
      <c r="L6" s="356"/>
      <c r="M6" s="357"/>
      <c r="N6" s="358"/>
      <c r="O6" s="359" t="s">
        <v>9</v>
      </c>
      <c r="P6" s="360"/>
      <c r="Q6" s="360"/>
      <c r="R6" s="360"/>
      <c r="S6" s="360"/>
      <c r="T6" s="360"/>
      <c r="U6" s="360"/>
      <c r="V6" s="361"/>
      <c r="W6" s="362" t="s">
        <v>11</v>
      </c>
      <c r="X6" s="360"/>
      <c r="Y6" s="360"/>
      <c r="Z6" s="360"/>
      <c r="AA6" s="363"/>
      <c r="AB6" s="353"/>
      <c r="AC6" s="343"/>
    </row>
    <row r="7" spans="2:29" ht="41.45" customHeight="1" thickBot="1" x14ac:dyDescent="0.2">
      <c r="B7" s="332"/>
      <c r="C7" s="6" t="s">
        <v>12</v>
      </c>
      <c r="D7" s="7" t="s">
        <v>13</v>
      </c>
      <c r="E7" s="8" t="s">
        <v>14</v>
      </c>
      <c r="F7" s="9" t="s">
        <v>15</v>
      </c>
      <c r="G7" s="198" t="s">
        <v>117</v>
      </c>
      <c r="H7" s="199" t="s">
        <v>118</v>
      </c>
      <c r="I7" s="199" t="s">
        <v>119</v>
      </c>
      <c r="J7" s="200" t="s">
        <v>120</v>
      </c>
      <c r="K7" s="13" t="s">
        <v>93</v>
      </c>
      <c r="L7" s="11" t="s">
        <v>37</v>
      </c>
      <c r="M7" s="11" t="s">
        <v>38</v>
      </c>
      <c r="N7" s="14" t="s">
        <v>39</v>
      </c>
      <c r="O7" s="15" t="s">
        <v>94</v>
      </c>
      <c r="P7" s="16" t="s">
        <v>40</v>
      </c>
      <c r="Q7" s="16" t="s">
        <v>41</v>
      </c>
      <c r="R7" s="16" t="s">
        <v>42</v>
      </c>
      <c r="S7" s="17" t="s">
        <v>43</v>
      </c>
      <c r="T7" s="16" t="s">
        <v>44</v>
      </c>
      <c r="U7" s="16" t="s">
        <v>45</v>
      </c>
      <c r="V7" s="18" t="s">
        <v>46</v>
      </c>
      <c r="W7" s="100" t="s">
        <v>95</v>
      </c>
      <c r="X7" s="17" t="s">
        <v>47</v>
      </c>
      <c r="Y7" s="16" t="s">
        <v>48</v>
      </c>
      <c r="Z7" s="16" t="s">
        <v>49</v>
      </c>
      <c r="AA7" s="19" t="s">
        <v>50</v>
      </c>
      <c r="AB7" s="354"/>
      <c r="AC7" s="344"/>
    </row>
    <row r="8" spans="2:29" ht="28.5" customHeight="1" thickTop="1" x14ac:dyDescent="0.15">
      <c r="B8" s="20">
        <v>1</v>
      </c>
      <c r="C8" s="245"/>
      <c r="D8" s="246"/>
      <c r="E8" s="247"/>
      <c r="F8" s="23">
        <f>SUM(C8:E8)</f>
        <v>0</v>
      </c>
      <c r="G8" s="254"/>
      <c r="H8" s="255"/>
      <c r="I8" s="255"/>
      <c r="J8" s="256"/>
      <c r="K8" s="25"/>
      <c r="L8" s="24"/>
      <c r="M8" s="24"/>
      <c r="N8" s="26"/>
      <c r="O8" s="27"/>
      <c r="P8" s="21"/>
      <c r="Q8" s="21"/>
      <c r="R8" s="21"/>
      <c r="S8" s="28"/>
      <c r="T8" s="21"/>
      <c r="U8" s="21"/>
      <c r="V8" s="22"/>
      <c r="W8" s="101"/>
      <c r="X8" s="28"/>
      <c r="Y8" s="21"/>
      <c r="Z8" s="21"/>
      <c r="AA8" s="29"/>
      <c r="AB8" s="30">
        <f t="shared" ref="AB8:AB36" si="0">SUM(G8:AA8)</f>
        <v>0</v>
      </c>
      <c r="AC8" s="31" t="str">
        <f t="shared" ref="AC8:AC39" si="1">IF(F8=AB8,"OK","NG")</f>
        <v>OK</v>
      </c>
    </row>
    <row r="9" spans="2:29" ht="28.5" customHeight="1" x14ac:dyDescent="0.15">
      <c r="B9" s="32">
        <v>2</v>
      </c>
      <c r="C9" s="248"/>
      <c r="D9" s="249"/>
      <c r="E9" s="250"/>
      <c r="F9" s="35">
        <f>SUM(C9:E9)</f>
        <v>0</v>
      </c>
      <c r="G9" s="263"/>
      <c r="H9" s="264"/>
      <c r="I9" s="264"/>
      <c r="J9" s="265"/>
      <c r="K9" s="37"/>
      <c r="L9" s="36"/>
      <c r="M9" s="36"/>
      <c r="N9" s="38"/>
      <c r="O9" s="39"/>
      <c r="P9" s="33"/>
      <c r="Q9" s="33"/>
      <c r="R9" s="33"/>
      <c r="S9" s="40"/>
      <c r="T9" s="33"/>
      <c r="U9" s="33"/>
      <c r="V9" s="34"/>
      <c r="W9" s="102"/>
      <c r="X9" s="40"/>
      <c r="Y9" s="33"/>
      <c r="Z9" s="33"/>
      <c r="AA9" s="41"/>
      <c r="AB9" s="42">
        <f t="shared" si="0"/>
        <v>0</v>
      </c>
      <c r="AC9" s="43" t="str">
        <f t="shared" si="1"/>
        <v>OK</v>
      </c>
    </row>
    <row r="10" spans="2:29" ht="28.5" customHeight="1" x14ac:dyDescent="0.15">
      <c r="B10" s="44">
        <v>3</v>
      </c>
      <c r="C10" s="251"/>
      <c r="D10" s="252"/>
      <c r="E10" s="253"/>
      <c r="F10" s="35">
        <f t="shared" ref="F10:F38" si="2">SUM(C10:E10)</f>
        <v>0</v>
      </c>
      <c r="G10" s="272"/>
      <c r="H10" s="273"/>
      <c r="I10" s="273"/>
      <c r="J10" s="274"/>
      <c r="K10" s="48"/>
      <c r="L10" s="47"/>
      <c r="M10" s="47"/>
      <c r="N10" s="49"/>
      <c r="O10" s="50"/>
      <c r="P10" s="51"/>
      <c r="Q10" s="52"/>
      <c r="R10" s="45"/>
      <c r="S10" s="53"/>
      <c r="T10" s="45"/>
      <c r="U10" s="45"/>
      <c r="V10" s="46"/>
      <c r="W10" s="103"/>
      <c r="X10" s="53"/>
      <c r="Y10" s="45"/>
      <c r="Z10" s="45"/>
      <c r="AA10" s="54"/>
      <c r="AB10" s="42">
        <f t="shared" si="0"/>
        <v>0</v>
      </c>
      <c r="AC10" s="43" t="str">
        <f t="shared" si="1"/>
        <v>OK</v>
      </c>
    </row>
    <row r="11" spans="2:29" ht="28.5" customHeight="1" x14ac:dyDescent="0.15">
      <c r="B11" s="32">
        <v>4</v>
      </c>
      <c r="C11" s="248"/>
      <c r="D11" s="249"/>
      <c r="E11" s="250"/>
      <c r="F11" s="35">
        <f t="shared" si="2"/>
        <v>0</v>
      </c>
      <c r="G11" s="263"/>
      <c r="H11" s="264"/>
      <c r="I11" s="264"/>
      <c r="J11" s="265"/>
      <c r="K11" s="37"/>
      <c r="L11" s="36"/>
      <c r="M11" s="36"/>
      <c r="N11" s="38"/>
      <c r="O11" s="39"/>
      <c r="P11" s="33"/>
      <c r="Q11" s="55"/>
      <c r="R11" s="33"/>
      <c r="S11" s="40"/>
      <c r="T11" s="33"/>
      <c r="U11" s="33"/>
      <c r="V11" s="34"/>
      <c r="W11" s="102"/>
      <c r="X11" s="40"/>
      <c r="Y11" s="33"/>
      <c r="Z11" s="33"/>
      <c r="AA11" s="41"/>
      <c r="AB11" s="42">
        <f t="shared" si="0"/>
        <v>0</v>
      </c>
      <c r="AC11" s="43" t="str">
        <f t="shared" si="1"/>
        <v>OK</v>
      </c>
    </row>
    <row r="12" spans="2:29" ht="28.5" customHeight="1" x14ac:dyDescent="0.15">
      <c r="B12" s="32">
        <v>5</v>
      </c>
      <c r="C12" s="248"/>
      <c r="D12" s="249"/>
      <c r="E12" s="250"/>
      <c r="F12" s="35">
        <f t="shared" si="2"/>
        <v>0</v>
      </c>
      <c r="G12" s="263"/>
      <c r="H12" s="264"/>
      <c r="I12" s="264"/>
      <c r="J12" s="265"/>
      <c r="K12" s="37"/>
      <c r="L12" s="36"/>
      <c r="M12" s="36"/>
      <c r="N12" s="38"/>
      <c r="O12" s="39"/>
      <c r="P12" s="33"/>
      <c r="Q12" s="55"/>
      <c r="R12" s="33"/>
      <c r="S12" s="40"/>
      <c r="T12" s="33"/>
      <c r="U12" s="33"/>
      <c r="V12" s="34"/>
      <c r="W12" s="102"/>
      <c r="X12" s="40"/>
      <c r="Y12" s="33"/>
      <c r="Z12" s="33"/>
      <c r="AA12" s="41"/>
      <c r="AB12" s="42">
        <f t="shared" si="0"/>
        <v>0</v>
      </c>
      <c r="AC12" s="43" t="str">
        <f t="shared" si="1"/>
        <v>OK</v>
      </c>
    </row>
    <row r="13" spans="2:29" ht="28.5" customHeight="1" x14ac:dyDescent="0.15">
      <c r="B13" s="32">
        <v>6</v>
      </c>
      <c r="C13" s="248"/>
      <c r="D13" s="249"/>
      <c r="E13" s="250"/>
      <c r="F13" s="35">
        <f t="shared" si="2"/>
        <v>0</v>
      </c>
      <c r="G13" s="263"/>
      <c r="H13" s="264"/>
      <c r="I13" s="264"/>
      <c r="J13" s="265"/>
      <c r="K13" s="37"/>
      <c r="L13" s="36"/>
      <c r="M13" s="36"/>
      <c r="N13" s="38"/>
      <c r="O13" s="39"/>
      <c r="P13" s="33"/>
      <c r="Q13" s="55"/>
      <c r="R13" s="33"/>
      <c r="S13" s="40"/>
      <c r="T13" s="33"/>
      <c r="U13" s="33"/>
      <c r="V13" s="34"/>
      <c r="W13" s="102"/>
      <c r="X13" s="40"/>
      <c r="Y13" s="33"/>
      <c r="Z13" s="33"/>
      <c r="AA13" s="41"/>
      <c r="AB13" s="42">
        <f t="shared" si="0"/>
        <v>0</v>
      </c>
      <c r="AC13" s="43" t="str">
        <f t="shared" si="1"/>
        <v>OK</v>
      </c>
    </row>
    <row r="14" spans="2:29" ht="28.5" customHeight="1" x14ac:dyDescent="0.15">
      <c r="B14" s="32">
        <v>7</v>
      </c>
      <c r="C14" s="248"/>
      <c r="D14" s="249"/>
      <c r="E14" s="250"/>
      <c r="F14" s="35">
        <f t="shared" si="2"/>
        <v>0</v>
      </c>
      <c r="G14" s="263"/>
      <c r="H14" s="264"/>
      <c r="I14" s="264"/>
      <c r="J14" s="265"/>
      <c r="K14" s="37"/>
      <c r="L14" s="36"/>
      <c r="M14" s="36"/>
      <c r="N14" s="38"/>
      <c r="O14" s="39"/>
      <c r="P14" s="33"/>
      <c r="Q14" s="55"/>
      <c r="R14" s="33"/>
      <c r="S14" s="40"/>
      <c r="T14" s="33"/>
      <c r="U14" s="33"/>
      <c r="V14" s="34"/>
      <c r="W14" s="102"/>
      <c r="X14" s="40"/>
      <c r="Y14" s="33"/>
      <c r="Z14" s="33"/>
      <c r="AA14" s="41"/>
      <c r="AB14" s="42">
        <f t="shared" si="0"/>
        <v>0</v>
      </c>
      <c r="AC14" s="43" t="str">
        <f t="shared" si="1"/>
        <v>OK</v>
      </c>
    </row>
    <row r="15" spans="2:29" ht="28.5" customHeight="1" x14ac:dyDescent="0.15">
      <c r="B15" s="32">
        <v>8</v>
      </c>
      <c r="C15" s="248"/>
      <c r="D15" s="249"/>
      <c r="E15" s="250"/>
      <c r="F15" s="35">
        <f t="shared" si="2"/>
        <v>0</v>
      </c>
      <c r="G15" s="263"/>
      <c r="H15" s="264"/>
      <c r="I15" s="264"/>
      <c r="J15" s="265"/>
      <c r="K15" s="37"/>
      <c r="L15" s="36"/>
      <c r="M15" s="36"/>
      <c r="N15" s="38"/>
      <c r="O15" s="39"/>
      <c r="P15" s="33"/>
      <c r="Q15" s="55"/>
      <c r="R15" s="33"/>
      <c r="S15" s="40"/>
      <c r="T15" s="33"/>
      <c r="U15" s="33"/>
      <c r="V15" s="34"/>
      <c r="W15" s="102"/>
      <c r="X15" s="40"/>
      <c r="Y15" s="33"/>
      <c r="Z15" s="33"/>
      <c r="AA15" s="41"/>
      <c r="AB15" s="42">
        <f t="shared" si="0"/>
        <v>0</v>
      </c>
      <c r="AC15" s="43" t="str">
        <f t="shared" si="1"/>
        <v>OK</v>
      </c>
    </row>
    <row r="16" spans="2:29" ht="28.5" customHeight="1" x14ac:dyDescent="0.15">
      <c r="B16" s="32">
        <v>9</v>
      </c>
      <c r="C16" s="248"/>
      <c r="D16" s="249"/>
      <c r="E16" s="250"/>
      <c r="F16" s="35">
        <f t="shared" si="2"/>
        <v>0</v>
      </c>
      <c r="G16" s="263"/>
      <c r="H16" s="264"/>
      <c r="I16" s="264"/>
      <c r="J16" s="265"/>
      <c r="K16" s="37"/>
      <c r="L16" s="36"/>
      <c r="M16" s="36"/>
      <c r="N16" s="38"/>
      <c r="O16" s="39"/>
      <c r="P16" s="33"/>
      <c r="Q16" s="55"/>
      <c r="R16" s="33"/>
      <c r="S16" s="40"/>
      <c r="T16" s="33"/>
      <c r="U16" s="33"/>
      <c r="V16" s="34"/>
      <c r="W16" s="102"/>
      <c r="X16" s="40"/>
      <c r="Y16" s="33"/>
      <c r="Z16" s="33"/>
      <c r="AA16" s="41"/>
      <c r="AB16" s="42">
        <f t="shared" si="0"/>
        <v>0</v>
      </c>
      <c r="AC16" s="43" t="str">
        <f t="shared" si="1"/>
        <v>OK</v>
      </c>
    </row>
    <row r="17" spans="2:29" ht="28.5" customHeight="1" x14ac:dyDescent="0.15">
      <c r="B17" s="32">
        <v>10</v>
      </c>
      <c r="C17" s="248"/>
      <c r="D17" s="249"/>
      <c r="E17" s="250"/>
      <c r="F17" s="35">
        <f t="shared" si="2"/>
        <v>0</v>
      </c>
      <c r="G17" s="263"/>
      <c r="H17" s="264"/>
      <c r="I17" s="264"/>
      <c r="J17" s="265"/>
      <c r="K17" s="37"/>
      <c r="L17" s="36"/>
      <c r="M17" s="36"/>
      <c r="N17" s="38"/>
      <c r="O17" s="39"/>
      <c r="P17" s="33"/>
      <c r="Q17" s="55"/>
      <c r="R17" s="33"/>
      <c r="S17" s="40"/>
      <c r="T17" s="33"/>
      <c r="U17" s="33"/>
      <c r="V17" s="34"/>
      <c r="W17" s="102"/>
      <c r="X17" s="40"/>
      <c r="Y17" s="33"/>
      <c r="Z17" s="33"/>
      <c r="AA17" s="41"/>
      <c r="AB17" s="42">
        <f t="shared" si="0"/>
        <v>0</v>
      </c>
      <c r="AC17" s="43" t="str">
        <f t="shared" si="1"/>
        <v>OK</v>
      </c>
    </row>
    <row r="18" spans="2:29" ht="28.5" customHeight="1" x14ac:dyDescent="0.15">
      <c r="B18" s="32">
        <v>11</v>
      </c>
      <c r="C18" s="248"/>
      <c r="D18" s="249"/>
      <c r="E18" s="250"/>
      <c r="F18" s="35">
        <f t="shared" si="2"/>
        <v>0</v>
      </c>
      <c r="G18" s="263"/>
      <c r="H18" s="264"/>
      <c r="I18" s="264"/>
      <c r="J18" s="265"/>
      <c r="K18" s="37"/>
      <c r="L18" s="36"/>
      <c r="M18" s="36"/>
      <c r="N18" s="38"/>
      <c r="O18" s="39"/>
      <c r="P18" s="33"/>
      <c r="Q18" s="55"/>
      <c r="R18" s="33"/>
      <c r="S18" s="40"/>
      <c r="T18" s="33"/>
      <c r="U18" s="33"/>
      <c r="V18" s="34"/>
      <c r="W18" s="102"/>
      <c r="X18" s="40"/>
      <c r="Y18" s="33"/>
      <c r="Z18" s="33"/>
      <c r="AA18" s="41"/>
      <c r="AB18" s="42">
        <f t="shared" si="0"/>
        <v>0</v>
      </c>
      <c r="AC18" s="43" t="str">
        <f t="shared" si="1"/>
        <v>OK</v>
      </c>
    </row>
    <row r="19" spans="2:29" ht="28.5" customHeight="1" x14ac:dyDescent="0.15">
      <c r="B19" s="32">
        <v>12</v>
      </c>
      <c r="C19" s="248"/>
      <c r="D19" s="249"/>
      <c r="E19" s="250"/>
      <c r="F19" s="35">
        <f t="shared" si="2"/>
        <v>0</v>
      </c>
      <c r="G19" s="263"/>
      <c r="H19" s="264"/>
      <c r="I19" s="264"/>
      <c r="J19" s="265"/>
      <c r="K19" s="37"/>
      <c r="L19" s="36"/>
      <c r="M19" s="36"/>
      <c r="N19" s="38"/>
      <c r="O19" s="39"/>
      <c r="P19" s="33"/>
      <c r="Q19" s="55"/>
      <c r="R19" s="33"/>
      <c r="S19" s="40"/>
      <c r="T19" s="33"/>
      <c r="U19" s="33"/>
      <c r="V19" s="34"/>
      <c r="W19" s="102"/>
      <c r="X19" s="40"/>
      <c r="Y19" s="33"/>
      <c r="Z19" s="33"/>
      <c r="AA19" s="41"/>
      <c r="AB19" s="42">
        <f t="shared" si="0"/>
        <v>0</v>
      </c>
      <c r="AC19" s="43" t="str">
        <f t="shared" si="1"/>
        <v>OK</v>
      </c>
    </row>
    <row r="20" spans="2:29" ht="28.5" customHeight="1" x14ac:dyDescent="0.15">
      <c r="B20" s="32">
        <v>13</v>
      </c>
      <c r="C20" s="248"/>
      <c r="D20" s="249"/>
      <c r="E20" s="250"/>
      <c r="F20" s="35">
        <f t="shared" si="2"/>
        <v>0</v>
      </c>
      <c r="G20" s="263"/>
      <c r="H20" s="264"/>
      <c r="I20" s="264"/>
      <c r="J20" s="265"/>
      <c r="K20" s="37"/>
      <c r="L20" s="36"/>
      <c r="M20" s="36"/>
      <c r="N20" s="38"/>
      <c r="O20" s="39"/>
      <c r="P20" s="33"/>
      <c r="Q20" s="55"/>
      <c r="R20" s="33"/>
      <c r="S20" s="40"/>
      <c r="T20" s="33"/>
      <c r="U20" s="33"/>
      <c r="V20" s="34"/>
      <c r="W20" s="102"/>
      <c r="X20" s="40"/>
      <c r="Y20" s="33"/>
      <c r="Z20" s="33"/>
      <c r="AA20" s="41"/>
      <c r="AB20" s="42">
        <f t="shared" si="0"/>
        <v>0</v>
      </c>
      <c r="AC20" s="43" t="str">
        <f t="shared" si="1"/>
        <v>OK</v>
      </c>
    </row>
    <row r="21" spans="2:29" ht="28.5" customHeight="1" x14ac:dyDescent="0.15">
      <c r="B21" s="32">
        <v>14</v>
      </c>
      <c r="C21" s="248"/>
      <c r="D21" s="249"/>
      <c r="E21" s="250"/>
      <c r="F21" s="35">
        <f t="shared" si="2"/>
        <v>0</v>
      </c>
      <c r="G21" s="263"/>
      <c r="H21" s="264"/>
      <c r="I21" s="264"/>
      <c r="J21" s="265"/>
      <c r="K21" s="37"/>
      <c r="L21" s="36"/>
      <c r="M21" s="36"/>
      <c r="N21" s="38"/>
      <c r="O21" s="39"/>
      <c r="P21" s="33"/>
      <c r="Q21" s="55"/>
      <c r="R21" s="33"/>
      <c r="S21" s="40"/>
      <c r="T21" s="33"/>
      <c r="U21" s="33"/>
      <c r="V21" s="34"/>
      <c r="W21" s="102"/>
      <c r="X21" s="40"/>
      <c r="Y21" s="33"/>
      <c r="Z21" s="33"/>
      <c r="AA21" s="41"/>
      <c r="AB21" s="42">
        <f t="shared" si="0"/>
        <v>0</v>
      </c>
      <c r="AC21" s="43" t="str">
        <f t="shared" si="1"/>
        <v>OK</v>
      </c>
    </row>
    <row r="22" spans="2:29" ht="28.5" customHeight="1" x14ac:dyDescent="0.15">
      <c r="B22" s="32">
        <v>15</v>
      </c>
      <c r="C22" s="248"/>
      <c r="D22" s="249"/>
      <c r="E22" s="250"/>
      <c r="F22" s="35">
        <f t="shared" si="2"/>
        <v>0</v>
      </c>
      <c r="G22" s="263"/>
      <c r="H22" s="264"/>
      <c r="I22" s="264"/>
      <c r="J22" s="265"/>
      <c r="K22" s="37"/>
      <c r="L22" s="36"/>
      <c r="M22" s="36"/>
      <c r="N22" s="38"/>
      <c r="O22" s="39"/>
      <c r="P22" s="33"/>
      <c r="Q22" s="33"/>
      <c r="R22" s="33"/>
      <c r="S22" s="40"/>
      <c r="T22" s="33"/>
      <c r="U22" s="33"/>
      <c r="V22" s="34"/>
      <c r="W22" s="102"/>
      <c r="X22" s="40"/>
      <c r="Y22" s="33"/>
      <c r="Z22" s="33"/>
      <c r="AA22" s="41"/>
      <c r="AB22" s="42">
        <f t="shared" si="0"/>
        <v>0</v>
      </c>
      <c r="AC22" s="43" t="str">
        <f t="shared" si="1"/>
        <v>OK</v>
      </c>
    </row>
    <row r="23" spans="2:29" ht="28.5" customHeight="1" x14ac:dyDescent="0.15">
      <c r="B23" s="32">
        <v>16</v>
      </c>
      <c r="C23" s="248"/>
      <c r="D23" s="249"/>
      <c r="E23" s="250"/>
      <c r="F23" s="35">
        <f t="shared" si="2"/>
        <v>0</v>
      </c>
      <c r="G23" s="263"/>
      <c r="H23" s="264"/>
      <c r="I23" s="264"/>
      <c r="J23" s="265"/>
      <c r="K23" s="37"/>
      <c r="L23" s="36"/>
      <c r="M23" s="36"/>
      <c r="N23" s="38"/>
      <c r="O23" s="39"/>
      <c r="P23" s="33"/>
      <c r="Q23" s="33"/>
      <c r="R23" s="33"/>
      <c r="S23" s="40"/>
      <c r="T23" s="33"/>
      <c r="U23" s="33"/>
      <c r="V23" s="34"/>
      <c r="W23" s="102"/>
      <c r="X23" s="40"/>
      <c r="Y23" s="33"/>
      <c r="Z23" s="33"/>
      <c r="AA23" s="41"/>
      <c r="AB23" s="42">
        <f t="shared" si="0"/>
        <v>0</v>
      </c>
      <c r="AC23" s="43" t="str">
        <f t="shared" si="1"/>
        <v>OK</v>
      </c>
    </row>
    <row r="24" spans="2:29" ht="28.5" customHeight="1" x14ac:dyDescent="0.15">
      <c r="B24" s="32">
        <v>17</v>
      </c>
      <c r="C24" s="248"/>
      <c r="D24" s="249"/>
      <c r="E24" s="250"/>
      <c r="F24" s="35">
        <f t="shared" si="2"/>
        <v>0</v>
      </c>
      <c r="G24" s="263"/>
      <c r="H24" s="264"/>
      <c r="I24" s="264"/>
      <c r="J24" s="265"/>
      <c r="K24" s="37"/>
      <c r="L24" s="36"/>
      <c r="M24" s="36"/>
      <c r="N24" s="38"/>
      <c r="O24" s="39"/>
      <c r="P24" s="33"/>
      <c r="Q24" s="33"/>
      <c r="R24" s="33"/>
      <c r="S24" s="40"/>
      <c r="T24" s="33"/>
      <c r="U24" s="33"/>
      <c r="V24" s="34"/>
      <c r="W24" s="102"/>
      <c r="X24" s="40"/>
      <c r="Y24" s="33"/>
      <c r="Z24" s="33"/>
      <c r="AA24" s="41"/>
      <c r="AB24" s="42">
        <f t="shared" si="0"/>
        <v>0</v>
      </c>
      <c r="AC24" s="43" t="str">
        <f t="shared" si="1"/>
        <v>OK</v>
      </c>
    </row>
    <row r="25" spans="2:29" ht="28.5" customHeight="1" x14ac:dyDescent="0.15">
      <c r="B25" s="32">
        <v>18</v>
      </c>
      <c r="C25" s="248"/>
      <c r="D25" s="249"/>
      <c r="E25" s="250"/>
      <c r="F25" s="35">
        <f t="shared" si="2"/>
        <v>0</v>
      </c>
      <c r="G25" s="263"/>
      <c r="H25" s="264"/>
      <c r="I25" s="264"/>
      <c r="J25" s="265"/>
      <c r="K25" s="37"/>
      <c r="L25" s="36"/>
      <c r="M25" s="36"/>
      <c r="N25" s="38"/>
      <c r="O25" s="39"/>
      <c r="P25" s="33"/>
      <c r="Q25" s="33"/>
      <c r="R25" s="33"/>
      <c r="S25" s="40"/>
      <c r="T25" s="33"/>
      <c r="U25" s="33"/>
      <c r="V25" s="34"/>
      <c r="W25" s="102"/>
      <c r="X25" s="40"/>
      <c r="Y25" s="33"/>
      <c r="Z25" s="33"/>
      <c r="AA25" s="41"/>
      <c r="AB25" s="42">
        <f t="shared" si="0"/>
        <v>0</v>
      </c>
      <c r="AC25" s="43" t="str">
        <f t="shared" si="1"/>
        <v>OK</v>
      </c>
    </row>
    <row r="26" spans="2:29" ht="28.5" customHeight="1" x14ac:dyDescent="0.15">
      <c r="B26" s="32">
        <v>19</v>
      </c>
      <c r="C26" s="248"/>
      <c r="D26" s="249"/>
      <c r="E26" s="250"/>
      <c r="F26" s="35">
        <f t="shared" si="2"/>
        <v>0</v>
      </c>
      <c r="G26" s="263"/>
      <c r="H26" s="264"/>
      <c r="I26" s="264"/>
      <c r="J26" s="265"/>
      <c r="K26" s="37"/>
      <c r="L26" s="36"/>
      <c r="M26" s="36"/>
      <c r="N26" s="38"/>
      <c r="O26" s="39"/>
      <c r="P26" s="33"/>
      <c r="Q26" s="33"/>
      <c r="R26" s="33"/>
      <c r="S26" s="40"/>
      <c r="T26" s="33"/>
      <c r="U26" s="33"/>
      <c r="V26" s="34"/>
      <c r="W26" s="102"/>
      <c r="X26" s="40"/>
      <c r="Y26" s="33"/>
      <c r="Z26" s="33"/>
      <c r="AA26" s="41"/>
      <c r="AB26" s="42">
        <f t="shared" si="0"/>
        <v>0</v>
      </c>
      <c r="AC26" s="43" t="str">
        <f t="shared" si="1"/>
        <v>OK</v>
      </c>
    </row>
    <row r="27" spans="2:29" ht="28.5" customHeight="1" x14ac:dyDescent="0.15">
      <c r="B27" s="32">
        <v>20</v>
      </c>
      <c r="C27" s="248"/>
      <c r="D27" s="249"/>
      <c r="E27" s="250"/>
      <c r="F27" s="35">
        <f t="shared" si="2"/>
        <v>0</v>
      </c>
      <c r="G27" s="263"/>
      <c r="H27" s="264"/>
      <c r="I27" s="264"/>
      <c r="J27" s="265"/>
      <c r="K27" s="37"/>
      <c r="L27" s="36"/>
      <c r="M27" s="36"/>
      <c r="N27" s="38"/>
      <c r="O27" s="39"/>
      <c r="P27" s="33"/>
      <c r="Q27" s="33"/>
      <c r="R27" s="33"/>
      <c r="S27" s="40"/>
      <c r="T27" s="33"/>
      <c r="U27" s="33"/>
      <c r="V27" s="34"/>
      <c r="W27" s="102"/>
      <c r="X27" s="40"/>
      <c r="Y27" s="33"/>
      <c r="Z27" s="33"/>
      <c r="AA27" s="41"/>
      <c r="AB27" s="42">
        <f t="shared" si="0"/>
        <v>0</v>
      </c>
      <c r="AC27" s="43" t="str">
        <f t="shared" si="1"/>
        <v>OK</v>
      </c>
    </row>
    <row r="28" spans="2:29" ht="28.5" customHeight="1" x14ac:dyDescent="0.15">
      <c r="B28" s="32">
        <v>21</v>
      </c>
      <c r="C28" s="248"/>
      <c r="D28" s="249"/>
      <c r="E28" s="250"/>
      <c r="F28" s="35">
        <f t="shared" si="2"/>
        <v>0</v>
      </c>
      <c r="G28" s="263"/>
      <c r="H28" s="264"/>
      <c r="I28" s="264"/>
      <c r="J28" s="265"/>
      <c r="K28" s="37"/>
      <c r="L28" s="36"/>
      <c r="M28" s="36"/>
      <c r="N28" s="38"/>
      <c r="O28" s="39"/>
      <c r="P28" s="33"/>
      <c r="Q28" s="33"/>
      <c r="R28" s="33"/>
      <c r="S28" s="40"/>
      <c r="T28" s="33"/>
      <c r="U28" s="33"/>
      <c r="V28" s="34"/>
      <c r="W28" s="102"/>
      <c r="X28" s="40"/>
      <c r="Y28" s="33"/>
      <c r="Z28" s="33"/>
      <c r="AA28" s="41"/>
      <c r="AB28" s="42">
        <f t="shared" si="0"/>
        <v>0</v>
      </c>
      <c r="AC28" s="43" t="str">
        <f t="shared" si="1"/>
        <v>OK</v>
      </c>
    </row>
    <row r="29" spans="2:29" ht="28.5" customHeight="1" x14ac:dyDescent="0.15">
      <c r="B29" s="32">
        <v>22</v>
      </c>
      <c r="C29" s="248"/>
      <c r="D29" s="249"/>
      <c r="E29" s="250"/>
      <c r="F29" s="35">
        <f t="shared" si="2"/>
        <v>0</v>
      </c>
      <c r="G29" s="263"/>
      <c r="H29" s="264"/>
      <c r="I29" s="264"/>
      <c r="J29" s="265"/>
      <c r="K29" s="37"/>
      <c r="L29" s="36"/>
      <c r="M29" s="36"/>
      <c r="N29" s="38"/>
      <c r="O29" s="39"/>
      <c r="P29" s="33"/>
      <c r="Q29" s="33"/>
      <c r="R29" s="33"/>
      <c r="S29" s="40"/>
      <c r="T29" s="33"/>
      <c r="U29" s="33"/>
      <c r="V29" s="34"/>
      <c r="W29" s="102"/>
      <c r="X29" s="40"/>
      <c r="Y29" s="33"/>
      <c r="Z29" s="33"/>
      <c r="AA29" s="41"/>
      <c r="AB29" s="42">
        <f t="shared" si="0"/>
        <v>0</v>
      </c>
      <c r="AC29" s="43" t="str">
        <f t="shared" si="1"/>
        <v>OK</v>
      </c>
    </row>
    <row r="30" spans="2:29" ht="28.5" customHeight="1" x14ac:dyDescent="0.15">
      <c r="B30" s="32">
        <v>23</v>
      </c>
      <c r="C30" s="248"/>
      <c r="D30" s="249"/>
      <c r="E30" s="250"/>
      <c r="F30" s="35">
        <f t="shared" si="2"/>
        <v>0</v>
      </c>
      <c r="G30" s="263"/>
      <c r="H30" s="264"/>
      <c r="I30" s="264"/>
      <c r="J30" s="265"/>
      <c r="K30" s="37"/>
      <c r="L30" s="36"/>
      <c r="M30" s="36"/>
      <c r="N30" s="38"/>
      <c r="O30" s="39"/>
      <c r="P30" s="33"/>
      <c r="Q30" s="33"/>
      <c r="R30" s="33"/>
      <c r="S30" s="40"/>
      <c r="T30" s="33"/>
      <c r="U30" s="33"/>
      <c r="V30" s="34"/>
      <c r="W30" s="102"/>
      <c r="X30" s="40"/>
      <c r="Y30" s="33"/>
      <c r="Z30" s="33"/>
      <c r="AA30" s="41"/>
      <c r="AB30" s="42">
        <f t="shared" si="0"/>
        <v>0</v>
      </c>
      <c r="AC30" s="43" t="str">
        <f t="shared" si="1"/>
        <v>OK</v>
      </c>
    </row>
    <row r="31" spans="2:29" ht="28.5" customHeight="1" x14ac:dyDescent="0.15">
      <c r="B31" s="32">
        <v>24</v>
      </c>
      <c r="C31" s="248"/>
      <c r="D31" s="249"/>
      <c r="E31" s="250"/>
      <c r="F31" s="35">
        <f t="shared" si="2"/>
        <v>0</v>
      </c>
      <c r="G31" s="263"/>
      <c r="H31" s="264"/>
      <c r="I31" s="264"/>
      <c r="J31" s="265"/>
      <c r="K31" s="37"/>
      <c r="L31" s="36"/>
      <c r="M31" s="36"/>
      <c r="N31" s="38"/>
      <c r="O31" s="39"/>
      <c r="P31" s="33"/>
      <c r="Q31" s="33"/>
      <c r="R31" s="33"/>
      <c r="S31" s="40"/>
      <c r="T31" s="33"/>
      <c r="U31" s="33"/>
      <c r="V31" s="34"/>
      <c r="W31" s="102"/>
      <c r="X31" s="40"/>
      <c r="Y31" s="33"/>
      <c r="Z31" s="33"/>
      <c r="AA31" s="41"/>
      <c r="AB31" s="42">
        <f t="shared" si="0"/>
        <v>0</v>
      </c>
      <c r="AC31" s="43" t="str">
        <f t="shared" si="1"/>
        <v>OK</v>
      </c>
    </row>
    <row r="32" spans="2:29" ht="28.5" customHeight="1" x14ac:dyDescent="0.15">
      <c r="B32" s="32">
        <v>25</v>
      </c>
      <c r="C32" s="248"/>
      <c r="D32" s="249"/>
      <c r="E32" s="250"/>
      <c r="F32" s="35">
        <f t="shared" si="2"/>
        <v>0</v>
      </c>
      <c r="G32" s="263"/>
      <c r="H32" s="264"/>
      <c r="I32" s="264"/>
      <c r="J32" s="265"/>
      <c r="K32" s="37"/>
      <c r="L32" s="36"/>
      <c r="M32" s="36"/>
      <c r="N32" s="38"/>
      <c r="O32" s="39"/>
      <c r="P32" s="33"/>
      <c r="Q32" s="33"/>
      <c r="R32" s="33"/>
      <c r="S32" s="40"/>
      <c r="T32" s="33"/>
      <c r="U32" s="33"/>
      <c r="V32" s="34"/>
      <c r="W32" s="102"/>
      <c r="X32" s="40"/>
      <c r="Y32" s="33"/>
      <c r="Z32" s="33"/>
      <c r="AA32" s="41"/>
      <c r="AB32" s="42">
        <f t="shared" si="0"/>
        <v>0</v>
      </c>
      <c r="AC32" s="43" t="str">
        <f t="shared" si="1"/>
        <v>OK</v>
      </c>
    </row>
    <row r="33" spans="2:29" ht="28.5" customHeight="1" x14ac:dyDescent="0.15">
      <c r="B33" s="32">
        <v>26</v>
      </c>
      <c r="C33" s="248"/>
      <c r="D33" s="249"/>
      <c r="E33" s="250"/>
      <c r="F33" s="35">
        <f t="shared" si="2"/>
        <v>0</v>
      </c>
      <c r="G33" s="263"/>
      <c r="H33" s="264"/>
      <c r="I33" s="264"/>
      <c r="J33" s="265"/>
      <c r="K33" s="37"/>
      <c r="L33" s="36"/>
      <c r="M33" s="36"/>
      <c r="N33" s="38"/>
      <c r="O33" s="39"/>
      <c r="P33" s="33"/>
      <c r="Q33" s="33"/>
      <c r="R33" s="33"/>
      <c r="S33" s="40"/>
      <c r="T33" s="33"/>
      <c r="U33" s="33"/>
      <c r="V33" s="34"/>
      <c r="W33" s="102"/>
      <c r="X33" s="40"/>
      <c r="Y33" s="33"/>
      <c r="Z33" s="33"/>
      <c r="AA33" s="41"/>
      <c r="AB33" s="42">
        <f t="shared" si="0"/>
        <v>0</v>
      </c>
      <c r="AC33" s="43" t="str">
        <f t="shared" si="1"/>
        <v>OK</v>
      </c>
    </row>
    <row r="34" spans="2:29" ht="28.5" customHeight="1" x14ac:dyDescent="0.15">
      <c r="B34" s="32">
        <v>27</v>
      </c>
      <c r="C34" s="248"/>
      <c r="D34" s="249"/>
      <c r="E34" s="250"/>
      <c r="F34" s="35">
        <f t="shared" si="2"/>
        <v>0</v>
      </c>
      <c r="G34" s="263"/>
      <c r="H34" s="264"/>
      <c r="I34" s="264"/>
      <c r="J34" s="265"/>
      <c r="K34" s="37"/>
      <c r="L34" s="36"/>
      <c r="M34" s="36"/>
      <c r="N34" s="38"/>
      <c r="O34" s="39"/>
      <c r="P34" s="33"/>
      <c r="Q34" s="33"/>
      <c r="R34" s="33"/>
      <c r="S34" s="40"/>
      <c r="T34" s="33"/>
      <c r="U34" s="33"/>
      <c r="V34" s="34"/>
      <c r="W34" s="102"/>
      <c r="X34" s="40"/>
      <c r="Y34" s="33"/>
      <c r="Z34" s="33"/>
      <c r="AA34" s="41"/>
      <c r="AB34" s="42">
        <f t="shared" si="0"/>
        <v>0</v>
      </c>
      <c r="AC34" s="43" t="str">
        <f t="shared" si="1"/>
        <v>OK</v>
      </c>
    </row>
    <row r="35" spans="2:29" ht="28.5" customHeight="1" x14ac:dyDescent="0.15">
      <c r="B35" s="32">
        <v>28</v>
      </c>
      <c r="C35" s="248"/>
      <c r="D35" s="249"/>
      <c r="E35" s="250"/>
      <c r="F35" s="35">
        <f t="shared" si="2"/>
        <v>0</v>
      </c>
      <c r="G35" s="263"/>
      <c r="H35" s="264"/>
      <c r="I35" s="264"/>
      <c r="J35" s="265"/>
      <c r="K35" s="37"/>
      <c r="L35" s="36"/>
      <c r="M35" s="36"/>
      <c r="N35" s="38"/>
      <c r="O35" s="39"/>
      <c r="P35" s="33"/>
      <c r="Q35" s="33"/>
      <c r="R35" s="33"/>
      <c r="S35" s="40"/>
      <c r="T35" s="33"/>
      <c r="U35" s="33"/>
      <c r="V35" s="34"/>
      <c r="W35" s="102"/>
      <c r="X35" s="40"/>
      <c r="Y35" s="33"/>
      <c r="Z35" s="33"/>
      <c r="AA35" s="41"/>
      <c r="AB35" s="42">
        <f t="shared" si="0"/>
        <v>0</v>
      </c>
      <c r="AC35" s="43" t="str">
        <f t="shared" si="1"/>
        <v>OK</v>
      </c>
    </row>
    <row r="36" spans="2:29" ht="28.5" customHeight="1" x14ac:dyDescent="0.15">
      <c r="B36" s="32">
        <v>29</v>
      </c>
      <c r="C36" s="248"/>
      <c r="D36" s="249"/>
      <c r="E36" s="250"/>
      <c r="F36" s="35">
        <f t="shared" si="2"/>
        <v>0</v>
      </c>
      <c r="G36" s="263"/>
      <c r="H36" s="264"/>
      <c r="I36" s="264"/>
      <c r="J36" s="265"/>
      <c r="K36" s="37"/>
      <c r="L36" s="36"/>
      <c r="M36" s="36"/>
      <c r="N36" s="38"/>
      <c r="O36" s="39"/>
      <c r="P36" s="33"/>
      <c r="Q36" s="55"/>
      <c r="R36" s="33"/>
      <c r="S36" s="40"/>
      <c r="T36" s="33"/>
      <c r="U36" s="33"/>
      <c r="V36" s="34"/>
      <c r="W36" s="102"/>
      <c r="X36" s="40"/>
      <c r="Y36" s="33"/>
      <c r="Z36" s="33"/>
      <c r="AA36" s="41"/>
      <c r="AB36" s="42">
        <f t="shared" si="0"/>
        <v>0</v>
      </c>
      <c r="AC36" s="43" t="str">
        <f t="shared" si="1"/>
        <v>OK</v>
      </c>
    </row>
    <row r="37" spans="2:29" ht="28.5" customHeight="1" x14ac:dyDescent="0.15">
      <c r="B37" s="32">
        <v>30</v>
      </c>
      <c r="C37" s="248"/>
      <c r="D37" s="249"/>
      <c r="E37" s="250"/>
      <c r="F37" s="35">
        <f t="shared" si="2"/>
        <v>0</v>
      </c>
      <c r="G37" s="263"/>
      <c r="H37" s="264"/>
      <c r="I37" s="264"/>
      <c r="J37" s="265"/>
      <c r="K37" s="37"/>
      <c r="L37" s="36"/>
      <c r="M37" s="36"/>
      <c r="N37" s="38"/>
      <c r="O37" s="39"/>
      <c r="P37" s="33"/>
      <c r="Q37" s="55"/>
      <c r="R37" s="33"/>
      <c r="S37" s="40"/>
      <c r="T37" s="33"/>
      <c r="U37" s="33"/>
      <c r="V37" s="34"/>
      <c r="W37" s="102"/>
      <c r="X37" s="40"/>
      <c r="Y37" s="33"/>
      <c r="Z37" s="33"/>
      <c r="AA37" s="41"/>
      <c r="AB37" s="42">
        <f>SUM(G37:AA37)</f>
        <v>0</v>
      </c>
      <c r="AC37" s="43" t="str">
        <f t="shared" si="1"/>
        <v>OK</v>
      </c>
    </row>
    <row r="38" spans="2:29" ht="28.5" customHeight="1" thickBot="1" x14ac:dyDescent="0.2">
      <c r="B38" s="32">
        <v>31</v>
      </c>
      <c r="C38" s="248"/>
      <c r="D38" s="249"/>
      <c r="E38" s="250"/>
      <c r="F38" s="35">
        <f t="shared" si="2"/>
        <v>0</v>
      </c>
      <c r="G38" s="272"/>
      <c r="H38" s="273"/>
      <c r="I38" s="273"/>
      <c r="J38" s="274"/>
      <c r="K38" s="48"/>
      <c r="L38" s="47"/>
      <c r="M38" s="47"/>
      <c r="N38" s="49"/>
      <c r="O38" s="50"/>
      <c r="P38" s="45"/>
      <c r="Q38" s="56"/>
      <c r="R38" s="45"/>
      <c r="S38" s="53"/>
      <c r="T38" s="45"/>
      <c r="U38" s="45"/>
      <c r="V38" s="46"/>
      <c r="W38" s="103"/>
      <c r="X38" s="53"/>
      <c r="Y38" s="45"/>
      <c r="Z38" s="45"/>
      <c r="AA38" s="54"/>
      <c r="AB38" s="69">
        <f>SUM(G38:AA38)</f>
        <v>0</v>
      </c>
      <c r="AC38" s="70" t="str">
        <f t="shared" si="1"/>
        <v>OK</v>
      </c>
    </row>
    <row r="39" spans="2:29" ht="28.5" customHeight="1" thickBot="1" x14ac:dyDescent="0.2">
      <c r="B39" s="231" t="s">
        <v>16</v>
      </c>
      <c r="C39" s="71">
        <f t="shared" ref="C39:J39" si="3">SUM(C8:C38)</f>
        <v>0</v>
      </c>
      <c r="D39" s="72">
        <f t="shared" si="3"/>
        <v>0</v>
      </c>
      <c r="E39" s="73">
        <f t="shared" si="3"/>
        <v>0</v>
      </c>
      <c r="F39" s="74">
        <f t="shared" si="3"/>
        <v>0</v>
      </c>
      <c r="G39" s="75">
        <f t="shared" si="3"/>
        <v>0</v>
      </c>
      <c r="H39" s="76">
        <f t="shared" si="3"/>
        <v>0</v>
      </c>
      <c r="I39" s="76">
        <f t="shared" si="3"/>
        <v>0</v>
      </c>
      <c r="J39" s="77">
        <f t="shared" si="3"/>
        <v>0</v>
      </c>
      <c r="K39" s="78"/>
      <c r="L39" s="76"/>
      <c r="M39" s="76"/>
      <c r="N39" s="79"/>
      <c r="O39" s="80"/>
      <c r="P39" s="72"/>
      <c r="Q39" s="80"/>
      <c r="R39" s="81"/>
      <c r="S39" s="72"/>
      <c r="T39" s="72"/>
      <c r="U39" s="72"/>
      <c r="V39" s="73"/>
      <c r="W39" s="105"/>
      <c r="X39" s="116"/>
      <c r="Y39" s="72"/>
      <c r="Z39" s="72"/>
      <c r="AA39" s="82"/>
      <c r="AB39" s="83">
        <f>SUM(G39:AA39)</f>
        <v>0</v>
      </c>
      <c r="AC39" s="310" t="str">
        <f t="shared" si="1"/>
        <v>OK</v>
      </c>
    </row>
    <row r="40" spans="2:29" ht="28.5" customHeight="1" x14ac:dyDescent="0.15"/>
    <row r="41" spans="2:29" ht="28.5" customHeight="1" x14ac:dyDescent="0.15">
      <c r="AA41" s="288" t="str">
        <f>IF(AC41&lt;1,"","NGあり")</f>
        <v/>
      </c>
      <c r="AC41" s="287">
        <f>COUNTIF(AC8:AC38,"NG")</f>
        <v>0</v>
      </c>
    </row>
    <row r="42" spans="2:29" ht="28.5" customHeight="1" thickBot="1" x14ac:dyDescent="0.2">
      <c r="G42" t="s">
        <v>17</v>
      </c>
    </row>
    <row r="43" spans="2:29" ht="28.5" customHeight="1" thickBot="1" x14ac:dyDescent="0.2">
      <c r="G43" s="364"/>
      <c r="H43" s="365"/>
      <c r="I43" s="366"/>
      <c r="J43" s="367"/>
      <c r="K43" s="234" t="s">
        <v>18</v>
      </c>
      <c r="L43" s="235" t="s">
        <v>19</v>
      </c>
      <c r="M43" s="236" t="s">
        <v>20</v>
      </c>
      <c r="N43" s="368"/>
      <c r="O43" s="368"/>
      <c r="P43" s="368"/>
      <c r="Q43" s="368"/>
      <c r="R43" s="368"/>
      <c r="S43" s="368"/>
      <c r="T43" s="368"/>
      <c r="U43" s="369"/>
    </row>
    <row r="44" spans="2:29" ht="28.5" customHeight="1" thickTop="1" x14ac:dyDescent="0.15">
      <c r="G44" s="370" t="s">
        <v>21</v>
      </c>
      <c r="H44" s="373" t="s">
        <v>22</v>
      </c>
      <c r="I44" s="374"/>
      <c r="J44" s="375"/>
      <c r="K44" s="108">
        <v>400</v>
      </c>
      <c r="L44" s="87">
        <f>SUM(G39:J39)</f>
        <v>0</v>
      </c>
      <c r="M44" s="109">
        <f>K44*L44</f>
        <v>0</v>
      </c>
      <c r="N44" s="376" t="s">
        <v>136</v>
      </c>
      <c r="O44" s="376"/>
      <c r="P44" s="376"/>
      <c r="Q44" s="376"/>
      <c r="R44" s="376"/>
      <c r="S44" s="376"/>
      <c r="T44" s="376"/>
      <c r="U44" s="377"/>
    </row>
    <row r="45" spans="2:29" ht="28.5" customHeight="1" x14ac:dyDescent="0.15">
      <c r="G45" s="371"/>
      <c r="H45" s="317" t="s">
        <v>23</v>
      </c>
      <c r="I45" s="318"/>
      <c r="J45" s="319"/>
      <c r="K45" s="107">
        <v>800</v>
      </c>
      <c r="L45" s="88">
        <f>SUM(K39:N39,W39:AA39)</f>
        <v>0</v>
      </c>
      <c r="M45" s="110">
        <f>K45*L45</f>
        <v>0</v>
      </c>
      <c r="N45" s="315" t="s">
        <v>64</v>
      </c>
      <c r="O45" s="315"/>
      <c r="P45" s="315"/>
      <c r="Q45" s="315"/>
      <c r="R45" s="315"/>
      <c r="S45" s="315"/>
      <c r="T45" s="315"/>
      <c r="U45" s="316"/>
    </row>
    <row r="46" spans="2:29" ht="28.5" customHeight="1" x14ac:dyDescent="0.15">
      <c r="G46" s="371"/>
      <c r="H46" s="317" t="s">
        <v>105</v>
      </c>
      <c r="I46" s="318"/>
      <c r="J46" s="319"/>
      <c r="K46" s="107">
        <v>150</v>
      </c>
      <c r="L46" s="88">
        <f>SUM(H39,L39,T39,Y39)</f>
        <v>0</v>
      </c>
      <c r="M46" s="110">
        <f>K46*L46</f>
        <v>0</v>
      </c>
      <c r="N46" s="315" t="s">
        <v>53</v>
      </c>
      <c r="O46" s="315"/>
      <c r="P46" s="315"/>
      <c r="Q46" s="315"/>
      <c r="R46" s="315"/>
      <c r="S46" s="315"/>
      <c r="T46" s="315"/>
      <c r="U46" s="316"/>
    </row>
    <row r="47" spans="2:29" ht="28.5" customHeight="1" x14ac:dyDescent="0.15">
      <c r="G47" s="371"/>
      <c r="H47" s="318" t="s">
        <v>106</v>
      </c>
      <c r="I47" s="324"/>
      <c r="J47" s="325"/>
      <c r="K47" s="107">
        <v>300</v>
      </c>
      <c r="L47" s="88">
        <f>SUM(I39,M39,U39,Z39)</f>
        <v>0</v>
      </c>
      <c r="M47" s="110">
        <f t="shared" ref="M47:M48" si="4">K47*L47</f>
        <v>0</v>
      </c>
      <c r="N47" s="315" t="s">
        <v>54</v>
      </c>
      <c r="O47" s="315"/>
      <c r="P47" s="315"/>
      <c r="Q47" s="315"/>
      <c r="R47" s="315"/>
      <c r="S47" s="315"/>
      <c r="T47" s="315"/>
      <c r="U47" s="316"/>
    </row>
    <row r="48" spans="2:29" ht="28.5" customHeight="1" x14ac:dyDescent="0.15">
      <c r="G48" s="371"/>
      <c r="H48" s="318" t="s">
        <v>107</v>
      </c>
      <c r="I48" s="324"/>
      <c r="J48" s="325"/>
      <c r="K48" s="107">
        <v>450</v>
      </c>
      <c r="L48" s="88">
        <f>SUM(J39,N39,V39,AA39)</f>
        <v>0</v>
      </c>
      <c r="M48" s="110">
        <f t="shared" si="4"/>
        <v>0</v>
      </c>
      <c r="N48" s="315" t="s">
        <v>55</v>
      </c>
      <c r="O48" s="315"/>
      <c r="P48" s="315"/>
      <c r="Q48" s="315"/>
      <c r="R48" s="315"/>
      <c r="S48" s="315"/>
      <c r="T48" s="315"/>
      <c r="U48" s="316"/>
    </row>
    <row r="49" spans="7:28" s="160" customFormat="1" ht="28.5" customHeight="1" x14ac:dyDescent="0.15">
      <c r="G49" s="371"/>
      <c r="H49" s="356" t="s">
        <v>108</v>
      </c>
      <c r="I49" s="357"/>
      <c r="J49" s="358"/>
      <c r="K49" s="147">
        <v>100</v>
      </c>
      <c r="L49" s="162">
        <f>SUM(P39)</f>
        <v>0</v>
      </c>
      <c r="M49" s="163">
        <f>K49*L49</f>
        <v>0</v>
      </c>
      <c r="N49" s="413" t="s">
        <v>56</v>
      </c>
      <c r="O49" s="413"/>
      <c r="P49" s="413"/>
      <c r="Q49" s="413"/>
      <c r="R49" s="413"/>
      <c r="S49" s="413"/>
      <c r="T49" s="413"/>
      <c r="U49" s="414"/>
      <c r="W49"/>
      <c r="X49"/>
      <c r="AB49" s="164"/>
    </row>
    <row r="50" spans="7:28" s="160" customFormat="1" ht="28.5" customHeight="1" x14ac:dyDescent="0.15">
      <c r="G50" s="371"/>
      <c r="H50" s="356" t="s">
        <v>109</v>
      </c>
      <c r="I50" s="357"/>
      <c r="J50" s="358"/>
      <c r="K50" s="147">
        <v>200</v>
      </c>
      <c r="L50" s="162">
        <f>SUM(Q39)</f>
        <v>0</v>
      </c>
      <c r="M50" s="163">
        <f t="shared" ref="M50:M51" si="5">K50*L50</f>
        <v>0</v>
      </c>
      <c r="N50" s="413" t="s">
        <v>57</v>
      </c>
      <c r="O50" s="413"/>
      <c r="P50" s="413"/>
      <c r="Q50" s="413"/>
      <c r="R50" s="413"/>
      <c r="S50" s="413"/>
      <c r="T50" s="413"/>
      <c r="U50" s="414"/>
      <c r="W50"/>
      <c r="X50"/>
      <c r="AB50" s="164"/>
    </row>
    <row r="51" spans="7:28" s="160" customFormat="1" ht="28.5" customHeight="1" x14ac:dyDescent="0.15">
      <c r="G51" s="371"/>
      <c r="H51" s="356" t="s">
        <v>110</v>
      </c>
      <c r="I51" s="357"/>
      <c r="J51" s="358"/>
      <c r="K51" s="147">
        <v>300</v>
      </c>
      <c r="L51" s="162">
        <f>SUM(R39)</f>
        <v>0</v>
      </c>
      <c r="M51" s="163">
        <f t="shared" si="5"/>
        <v>0</v>
      </c>
      <c r="N51" s="416" t="s">
        <v>58</v>
      </c>
      <c r="O51" s="417"/>
      <c r="P51" s="417"/>
      <c r="Q51" s="417"/>
      <c r="R51" s="417"/>
      <c r="S51" s="417"/>
      <c r="T51" s="417"/>
      <c r="U51" s="418"/>
      <c r="W51"/>
      <c r="X51"/>
      <c r="AB51" s="164"/>
    </row>
    <row r="52" spans="7:28" s="160" customFormat="1" ht="28.5" customHeight="1" x14ac:dyDescent="0.15">
      <c r="G52" s="371"/>
      <c r="H52" s="357" t="s">
        <v>132</v>
      </c>
      <c r="I52" s="449"/>
      <c r="J52" s="450"/>
      <c r="K52" s="146">
        <v>400</v>
      </c>
      <c r="L52" s="166">
        <f>SUM(O39:R39)</f>
        <v>0</v>
      </c>
      <c r="M52" s="167">
        <f>K52*L52</f>
        <v>0</v>
      </c>
      <c r="N52" s="421" t="s">
        <v>133</v>
      </c>
      <c r="O52" s="413"/>
      <c r="P52" s="413"/>
      <c r="Q52" s="413"/>
      <c r="R52" s="413"/>
      <c r="S52" s="413"/>
      <c r="T52" s="413"/>
      <c r="U52" s="414"/>
      <c r="W52"/>
      <c r="X52"/>
      <c r="AB52" s="164"/>
    </row>
    <row r="53" spans="7:28" s="160" customFormat="1" ht="28.5" customHeight="1" x14ac:dyDescent="0.15">
      <c r="G53" s="372"/>
      <c r="H53" s="451" t="s">
        <v>111</v>
      </c>
      <c r="I53" s="452"/>
      <c r="J53" s="453"/>
      <c r="K53" s="146">
        <v>800</v>
      </c>
      <c r="L53" s="166">
        <f>SUM(S39:V39)</f>
        <v>0</v>
      </c>
      <c r="M53" s="167">
        <f>K53*L53</f>
        <v>0</v>
      </c>
      <c r="N53" s="416" t="s">
        <v>59</v>
      </c>
      <c r="O53" s="417"/>
      <c r="P53" s="417"/>
      <c r="Q53" s="417"/>
      <c r="R53" s="417"/>
      <c r="S53" s="417"/>
      <c r="T53" s="417"/>
      <c r="U53" s="418"/>
      <c r="W53"/>
      <c r="X53"/>
      <c r="AB53" s="164"/>
    </row>
    <row r="54" spans="7:28" s="160" customFormat="1" ht="28.5" customHeight="1" x14ac:dyDescent="0.15">
      <c r="G54" s="454" t="s">
        <v>96</v>
      </c>
      <c r="H54" s="356" t="s">
        <v>112</v>
      </c>
      <c r="I54" s="357"/>
      <c r="J54" s="358"/>
      <c r="K54" s="146">
        <v>400</v>
      </c>
      <c r="L54" s="166">
        <f>SUM(O39)</f>
        <v>0</v>
      </c>
      <c r="M54" s="167">
        <f t="shared" ref="M54:M56" si="6">K54*L54</f>
        <v>0</v>
      </c>
      <c r="N54" s="416" t="s">
        <v>100</v>
      </c>
      <c r="O54" s="417"/>
      <c r="P54" s="417"/>
      <c r="Q54" s="417"/>
      <c r="R54" s="417"/>
      <c r="S54" s="417"/>
      <c r="T54" s="417"/>
      <c r="U54" s="418"/>
      <c r="W54"/>
      <c r="X54"/>
      <c r="AB54" s="164"/>
    </row>
    <row r="55" spans="7:28" s="160" customFormat="1" ht="28.5" customHeight="1" x14ac:dyDescent="0.15">
      <c r="G55" s="454"/>
      <c r="H55" s="356" t="s">
        <v>113</v>
      </c>
      <c r="I55" s="357"/>
      <c r="J55" s="358"/>
      <c r="K55" s="146">
        <v>300</v>
      </c>
      <c r="L55" s="166">
        <f>SUM(P39)</f>
        <v>0</v>
      </c>
      <c r="M55" s="167">
        <f t="shared" si="6"/>
        <v>0</v>
      </c>
      <c r="N55" s="435" t="s">
        <v>56</v>
      </c>
      <c r="O55" s="417"/>
      <c r="P55" s="417"/>
      <c r="Q55" s="417"/>
      <c r="R55" s="417"/>
      <c r="S55" s="417"/>
      <c r="T55" s="417"/>
      <c r="U55" s="418"/>
      <c r="W55"/>
      <c r="X55"/>
      <c r="AB55" s="164"/>
    </row>
    <row r="56" spans="7:28" s="160" customFormat="1" ht="28.5" customHeight="1" x14ac:dyDescent="0.15">
      <c r="G56" s="454"/>
      <c r="H56" s="356" t="s">
        <v>114</v>
      </c>
      <c r="I56" s="357"/>
      <c r="J56" s="358"/>
      <c r="K56" s="146">
        <v>200</v>
      </c>
      <c r="L56" s="166">
        <f>SUM(Q39)</f>
        <v>0</v>
      </c>
      <c r="M56" s="167">
        <f t="shared" si="6"/>
        <v>0</v>
      </c>
      <c r="N56" s="435" t="s">
        <v>57</v>
      </c>
      <c r="O56" s="417"/>
      <c r="P56" s="417"/>
      <c r="Q56" s="417"/>
      <c r="R56" s="417"/>
      <c r="S56" s="417"/>
      <c r="T56" s="417"/>
      <c r="U56" s="418"/>
      <c r="W56"/>
      <c r="X56"/>
      <c r="AB56" s="164"/>
    </row>
    <row r="57" spans="7:28" ht="28.5" customHeight="1" x14ac:dyDescent="0.15">
      <c r="G57" s="454"/>
      <c r="H57" s="317" t="s">
        <v>115</v>
      </c>
      <c r="I57" s="318"/>
      <c r="J57" s="319"/>
      <c r="K57" s="107">
        <v>100</v>
      </c>
      <c r="L57" s="89">
        <f>SUM(R39)</f>
        <v>0</v>
      </c>
      <c r="M57" s="112">
        <f>K57*L57</f>
        <v>0</v>
      </c>
      <c r="N57" s="385" t="s">
        <v>58</v>
      </c>
      <c r="O57" s="386"/>
      <c r="P57" s="386"/>
      <c r="Q57" s="386"/>
      <c r="R57" s="386"/>
      <c r="S57" s="386"/>
      <c r="T57" s="386"/>
      <c r="U57" s="387"/>
      <c r="AA57" s="4"/>
      <c r="AB57"/>
    </row>
    <row r="58" spans="7:28" ht="28.5" customHeight="1" thickBot="1" x14ac:dyDescent="0.2">
      <c r="G58" s="455"/>
      <c r="H58" s="317" t="s">
        <v>116</v>
      </c>
      <c r="I58" s="318"/>
      <c r="J58" s="319"/>
      <c r="K58" s="113">
        <v>200</v>
      </c>
      <c r="L58" s="114">
        <f>SUM(S39:V39,X39:AA39)</f>
        <v>0</v>
      </c>
      <c r="M58" s="115">
        <f>K58*L58</f>
        <v>0</v>
      </c>
      <c r="N58" s="388" t="s">
        <v>65</v>
      </c>
      <c r="O58" s="388"/>
      <c r="P58" s="388"/>
      <c r="Q58" s="388"/>
      <c r="R58" s="388"/>
      <c r="S58" s="388"/>
      <c r="T58" s="388"/>
      <c r="U58" s="389"/>
      <c r="V58" s="106"/>
    </row>
    <row r="59" spans="7:28" ht="28.5" customHeight="1" thickBot="1" x14ac:dyDescent="0.2">
      <c r="G59" s="311" t="s">
        <v>32</v>
      </c>
      <c r="H59" s="312"/>
      <c r="I59" s="312"/>
      <c r="J59" s="313"/>
      <c r="K59" s="90"/>
      <c r="L59" s="91"/>
      <c r="M59" s="92">
        <f>SUM(M44:M58)</f>
        <v>0</v>
      </c>
      <c r="N59" s="382"/>
      <c r="O59" s="382"/>
      <c r="P59" s="382"/>
      <c r="Q59" s="382"/>
      <c r="R59" s="382"/>
      <c r="S59" s="382"/>
      <c r="T59" s="382"/>
      <c r="U59" s="383"/>
    </row>
  </sheetData>
  <sheetProtection sheet="1" objects="1" scenarios="1"/>
  <mergeCells count="49">
    <mergeCell ref="AC4:AC7"/>
    <mergeCell ref="G5:N5"/>
    <mergeCell ref="O5:AA5"/>
    <mergeCell ref="AB5:AB7"/>
    <mergeCell ref="G6:J6"/>
    <mergeCell ref="N45:U45"/>
    <mergeCell ref="B1:AB1"/>
    <mergeCell ref="X2:AB2"/>
    <mergeCell ref="B4:B7"/>
    <mergeCell ref="C4:F6"/>
    <mergeCell ref="G4:AB4"/>
    <mergeCell ref="K6:N6"/>
    <mergeCell ref="O6:V6"/>
    <mergeCell ref="W6:AA6"/>
    <mergeCell ref="G43:J43"/>
    <mergeCell ref="N43:U43"/>
    <mergeCell ref="H46:J46"/>
    <mergeCell ref="N46:U46"/>
    <mergeCell ref="H47:J47"/>
    <mergeCell ref="N47:U47"/>
    <mergeCell ref="H48:J48"/>
    <mergeCell ref="N48:U48"/>
    <mergeCell ref="H49:J49"/>
    <mergeCell ref="N49:U49"/>
    <mergeCell ref="H50:J50"/>
    <mergeCell ref="N50:U50"/>
    <mergeCell ref="H51:J51"/>
    <mergeCell ref="N51:U51"/>
    <mergeCell ref="H52:J52"/>
    <mergeCell ref="N52:U52"/>
    <mergeCell ref="H53:J53"/>
    <mergeCell ref="N53:U53"/>
    <mergeCell ref="G54:G58"/>
    <mergeCell ref="H54:J54"/>
    <mergeCell ref="N54:U54"/>
    <mergeCell ref="H55:J55"/>
    <mergeCell ref="N55:U55"/>
    <mergeCell ref="H56:J56"/>
    <mergeCell ref="N56:U56"/>
    <mergeCell ref="H57:J57"/>
    <mergeCell ref="G44:G53"/>
    <mergeCell ref="H44:J44"/>
    <mergeCell ref="N44:U44"/>
    <mergeCell ref="H45:J45"/>
    <mergeCell ref="N57:U57"/>
    <mergeCell ref="H58:J58"/>
    <mergeCell ref="N58:U58"/>
    <mergeCell ref="G59:J59"/>
    <mergeCell ref="N59:U59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AC8:AC39"/>
  </dataValidations>
  <pageMargins left="0.25" right="0.25" top="0.75" bottom="0.75" header="0.3" footer="0.3"/>
  <pageSetup paperSize="9" scale="44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9"/>
  <sheetViews>
    <sheetView showZeros="0" view="pageBreakPreview" zoomScale="70" zoomScaleNormal="100" zoomScaleSheetLayoutView="70" workbookViewId="0">
      <pane ySplit="7" topLeftCell="A8" activePane="bottomLeft" state="frozen"/>
      <selection activeCell="W44" sqref="W44:X58"/>
      <selection pane="bottomLeft" activeCell="U36" sqref="U36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8" width="8.125" bestFit="1" customWidth="1"/>
    <col min="9" max="9" width="8.125" customWidth="1"/>
    <col min="10" max="10" width="9.125" bestFit="1" customWidth="1"/>
    <col min="11" max="12" width="8.125" bestFit="1" customWidth="1"/>
    <col min="13" max="13" width="8.125" customWidth="1"/>
    <col min="14" max="14" width="9.125" bestFit="1" customWidth="1"/>
    <col min="15" max="27" width="9.125" customWidth="1"/>
    <col min="28" max="28" width="4.625" style="4" bestFit="1" customWidth="1"/>
  </cols>
  <sheetData>
    <row r="1" spans="2:29" ht="34.5" customHeight="1" thickBot="1" x14ac:dyDescent="0.2">
      <c r="B1" s="400" t="s">
        <v>33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2:29" ht="26.25" customHeight="1" thickBot="1" x14ac:dyDescent="0.2">
      <c r="B2" s="184" t="s">
        <v>104</v>
      </c>
      <c r="C2" s="185">
        <v>5</v>
      </c>
      <c r="D2" s="94" t="s">
        <v>0</v>
      </c>
      <c r="E2" s="94">
        <v>12</v>
      </c>
      <c r="F2" s="95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2</v>
      </c>
      <c r="X2" s="401">
        <f>【通常・臨時休園用４月】実施状況!X2</f>
        <v>0</v>
      </c>
      <c r="Y2" s="401"/>
      <c r="Z2" s="401"/>
      <c r="AA2" s="401"/>
      <c r="AB2" s="402"/>
    </row>
    <row r="3" spans="2:29" ht="7.5" customHeight="1" thickBot="1" x14ac:dyDescent="0.2"/>
    <row r="4" spans="2:29" ht="28.5" customHeight="1" thickBot="1" x14ac:dyDescent="0.2">
      <c r="B4" s="330" t="s">
        <v>3</v>
      </c>
      <c r="C4" s="333" t="s">
        <v>4</v>
      </c>
      <c r="D4" s="334"/>
      <c r="E4" s="334"/>
      <c r="F4" s="335"/>
      <c r="G4" s="403" t="s">
        <v>5</v>
      </c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1"/>
      <c r="AC4" s="342" t="s">
        <v>6</v>
      </c>
    </row>
    <row r="5" spans="2:29" ht="28.5" customHeight="1" x14ac:dyDescent="0.15">
      <c r="B5" s="331"/>
      <c r="C5" s="336"/>
      <c r="D5" s="337"/>
      <c r="E5" s="337"/>
      <c r="F5" s="338"/>
      <c r="G5" s="345" t="s">
        <v>7</v>
      </c>
      <c r="H5" s="346"/>
      <c r="I5" s="346"/>
      <c r="J5" s="346"/>
      <c r="K5" s="346"/>
      <c r="L5" s="346"/>
      <c r="M5" s="347"/>
      <c r="N5" s="348"/>
      <c r="O5" s="349" t="s">
        <v>8</v>
      </c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1"/>
      <c r="AB5" s="352" t="s">
        <v>51</v>
      </c>
      <c r="AC5" s="343"/>
    </row>
    <row r="6" spans="2:29" ht="28.5" customHeight="1" x14ac:dyDescent="0.15">
      <c r="B6" s="331"/>
      <c r="C6" s="336"/>
      <c r="D6" s="337"/>
      <c r="E6" s="337"/>
      <c r="F6" s="338"/>
      <c r="G6" s="355" t="s">
        <v>9</v>
      </c>
      <c r="H6" s="356"/>
      <c r="I6" s="356"/>
      <c r="J6" s="356"/>
      <c r="K6" s="356" t="s">
        <v>10</v>
      </c>
      <c r="L6" s="356"/>
      <c r="M6" s="357"/>
      <c r="N6" s="358"/>
      <c r="O6" s="359" t="s">
        <v>9</v>
      </c>
      <c r="P6" s="360"/>
      <c r="Q6" s="360"/>
      <c r="R6" s="360"/>
      <c r="S6" s="360"/>
      <c r="T6" s="360"/>
      <c r="U6" s="360"/>
      <c r="V6" s="361"/>
      <c r="W6" s="362" t="s">
        <v>11</v>
      </c>
      <c r="X6" s="360"/>
      <c r="Y6" s="360"/>
      <c r="Z6" s="360"/>
      <c r="AA6" s="363"/>
      <c r="AB6" s="353"/>
      <c r="AC6" s="343"/>
    </row>
    <row r="7" spans="2:29" ht="28.5" customHeight="1" thickBot="1" x14ac:dyDescent="0.2">
      <c r="B7" s="332"/>
      <c r="C7" s="6" t="s">
        <v>12</v>
      </c>
      <c r="D7" s="7" t="s">
        <v>13</v>
      </c>
      <c r="E7" s="8" t="s">
        <v>14</v>
      </c>
      <c r="F7" s="9" t="s">
        <v>15</v>
      </c>
      <c r="G7" s="10" t="s">
        <v>92</v>
      </c>
      <c r="H7" s="11" t="s">
        <v>34</v>
      </c>
      <c r="I7" s="11" t="s">
        <v>35</v>
      </c>
      <c r="J7" s="12" t="s">
        <v>36</v>
      </c>
      <c r="K7" s="13" t="s">
        <v>93</v>
      </c>
      <c r="L7" s="11" t="s">
        <v>37</v>
      </c>
      <c r="M7" s="11" t="s">
        <v>38</v>
      </c>
      <c r="N7" s="14" t="s">
        <v>39</v>
      </c>
      <c r="O7" s="15" t="s">
        <v>94</v>
      </c>
      <c r="P7" s="16" t="s">
        <v>40</v>
      </c>
      <c r="Q7" s="16" t="s">
        <v>41</v>
      </c>
      <c r="R7" s="16" t="s">
        <v>42</v>
      </c>
      <c r="S7" s="17" t="s">
        <v>43</v>
      </c>
      <c r="T7" s="16" t="s">
        <v>44</v>
      </c>
      <c r="U7" s="16" t="s">
        <v>45</v>
      </c>
      <c r="V7" s="18" t="s">
        <v>46</v>
      </c>
      <c r="W7" s="100" t="s">
        <v>95</v>
      </c>
      <c r="X7" s="17" t="s">
        <v>47</v>
      </c>
      <c r="Y7" s="16" t="s">
        <v>48</v>
      </c>
      <c r="Z7" s="16" t="s">
        <v>49</v>
      </c>
      <c r="AA7" s="19" t="s">
        <v>50</v>
      </c>
      <c r="AB7" s="354"/>
      <c r="AC7" s="344"/>
    </row>
    <row r="8" spans="2:29" ht="28.5" customHeight="1" thickTop="1" x14ac:dyDescent="0.15">
      <c r="B8" s="20">
        <v>1</v>
      </c>
      <c r="C8" s="245"/>
      <c r="D8" s="246"/>
      <c r="E8" s="247"/>
      <c r="F8" s="23">
        <f>SUM(C8:E8)</f>
        <v>0</v>
      </c>
      <c r="G8" s="254"/>
      <c r="H8" s="255"/>
      <c r="I8" s="255"/>
      <c r="J8" s="256"/>
      <c r="K8" s="257"/>
      <c r="L8" s="255"/>
      <c r="M8" s="255"/>
      <c r="N8" s="258"/>
      <c r="O8" s="259"/>
      <c r="P8" s="246"/>
      <c r="Q8" s="246"/>
      <c r="R8" s="246"/>
      <c r="S8" s="260"/>
      <c r="T8" s="246"/>
      <c r="U8" s="246"/>
      <c r="V8" s="247"/>
      <c r="W8" s="261"/>
      <c r="X8" s="260"/>
      <c r="Y8" s="246"/>
      <c r="Z8" s="246"/>
      <c r="AA8" s="262"/>
      <c r="AB8" s="30">
        <f t="shared" ref="AB8:AB39" si="0">SUM(G8:AA8)</f>
        <v>0</v>
      </c>
      <c r="AC8" s="31" t="str">
        <f t="shared" ref="AC8:AC39" si="1">IF(F8=AB8,"OK","NG")</f>
        <v>OK</v>
      </c>
    </row>
    <row r="9" spans="2:29" ht="28.5" customHeight="1" x14ac:dyDescent="0.15">
      <c r="B9" s="32">
        <v>2</v>
      </c>
      <c r="C9" s="248"/>
      <c r="D9" s="249"/>
      <c r="E9" s="250"/>
      <c r="F9" s="35">
        <f>SUM(C9:E9)</f>
        <v>0</v>
      </c>
      <c r="G9" s="263"/>
      <c r="H9" s="264"/>
      <c r="I9" s="264"/>
      <c r="J9" s="265"/>
      <c r="K9" s="266"/>
      <c r="L9" s="264"/>
      <c r="M9" s="264"/>
      <c r="N9" s="267"/>
      <c r="O9" s="268"/>
      <c r="P9" s="249"/>
      <c r="Q9" s="249"/>
      <c r="R9" s="249"/>
      <c r="S9" s="269"/>
      <c r="T9" s="249"/>
      <c r="U9" s="249"/>
      <c r="V9" s="250"/>
      <c r="W9" s="270"/>
      <c r="X9" s="269"/>
      <c r="Y9" s="249"/>
      <c r="Z9" s="249"/>
      <c r="AA9" s="271"/>
      <c r="AB9" s="42">
        <f t="shared" si="0"/>
        <v>0</v>
      </c>
      <c r="AC9" s="43" t="str">
        <f t="shared" si="1"/>
        <v>OK</v>
      </c>
    </row>
    <row r="10" spans="2:29" ht="28.5" customHeight="1" x14ac:dyDescent="0.15">
      <c r="B10" s="44">
        <v>3</v>
      </c>
      <c r="C10" s="251"/>
      <c r="D10" s="252"/>
      <c r="E10" s="253"/>
      <c r="F10" s="35">
        <f t="shared" ref="F10:F37" si="2">SUM(C10:E10)</f>
        <v>0</v>
      </c>
      <c r="G10" s="272"/>
      <c r="H10" s="273"/>
      <c r="I10" s="273"/>
      <c r="J10" s="274"/>
      <c r="K10" s="275"/>
      <c r="L10" s="273"/>
      <c r="M10" s="273"/>
      <c r="N10" s="276"/>
      <c r="O10" s="277"/>
      <c r="P10" s="278"/>
      <c r="Q10" s="279"/>
      <c r="R10" s="252"/>
      <c r="S10" s="280"/>
      <c r="T10" s="252"/>
      <c r="U10" s="252"/>
      <c r="V10" s="253"/>
      <c r="W10" s="281"/>
      <c r="X10" s="280"/>
      <c r="Y10" s="252"/>
      <c r="Z10" s="252"/>
      <c r="AA10" s="282"/>
      <c r="AB10" s="42">
        <f t="shared" si="0"/>
        <v>0</v>
      </c>
      <c r="AC10" s="43" t="str">
        <f t="shared" si="1"/>
        <v>OK</v>
      </c>
    </row>
    <row r="11" spans="2:29" ht="28.5" customHeight="1" x14ac:dyDescent="0.15">
      <c r="B11" s="32">
        <v>4</v>
      </c>
      <c r="C11" s="248"/>
      <c r="D11" s="249"/>
      <c r="E11" s="250"/>
      <c r="F11" s="35">
        <f t="shared" si="2"/>
        <v>0</v>
      </c>
      <c r="G11" s="263"/>
      <c r="H11" s="264"/>
      <c r="I11" s="264"/>
      <c r="J11" s="265"/>
      <c r="K11" s="266"/>
      <c r="L11" s="264"/>
      <c r="M11" s="264"/>
      <c r="N11" s="267"/>
      <c r="O11" s="268"/>
      <c r="P11" s="249"/>
      <c r="Q11" s="283"/>
      <c r="R11" s="249"/>
      <c r="S11" s="269"/>
      <c r="T11" s="249"/>
      <c r="U11" s="249"/>
      <c r="V11" s="250"/>
      <c r="W11" s="270"/>
      <c r="X11" s="269"/>
      <c r="Y11" s="249"/>
      <c r="Z11" s="249"/>
      <c r="AA11" s="271"/>
      <c r="AB11" s="42">
        <f t="shared" si="0"/>
        <v>0</v>
      </c>
      <c r="AC11" s="43" t="str">
        <f t="shared" si="1"/>
        <v>OK</v>
      </c>
    </row>
    <row r="12" spans="2:29" ht="28.5" customHeight="1" x14ac:dyDescent="0.15">
      <c r="B12" s="32">
        <v>5</v>
      </c>
      <c r="C12" s="248"/>
      <c r="D12" s="249"/>
      <c r="E12" s="250"/>
      <c r="F12" s="35">
        <f t="shared" si="2"/>
        <v>0</v>
      </c>
      <c r="G12" s="263"/>
      <c r="H12" s="264"/>
      <c r="I12" s="264"/>
      <c r="J12" s="265"/>
      <c r="K12" s="266"/>
      <c r="L12" s="264"/>
      <c r="M12" s="264"/>
      <c r="N12" s="267"/>
      <c r="O12" s="268"/>
      <c r="P12" s="249"/>
      <c r="Q12" s="283"/>
      <c r="R12" s="249"/>
      <c r="S12" s="269"/>
      <c r="T12" s="249"/>
      <c r="U12" s="249"/>
      <c r="V12" s="250"/>
      <c r="W12" s="270"/>
      <c r="X12" s="269"/>
      <c r="Y12" s="249"/>
      <c r="Z12" s="249"/>
      <c r="AA12" s="271"/>
      <c r="AB12" s="42">
        <f t="shared" si="0"/>
        <v>0</v>
      </c>
      <c r="AC12" s="43" t="str">
        <f t="shared" si="1"/>
        <v>OK</v>
      </c>
    </row>
    <row r="13" spans="2:29" ht="28.5" customHeight="1" x14ac:dyDescent="0.15">
      <c r="B13" s="32">
        <v>6</v>
      </c>
      <c r="C13" s="248"/>
      <c r="D13" s="249"/>
      <c r="E13" s="250"/>
      <c r="F13" s="35">
        <f t="shared" si="2"/>
        <v>0</v>
      </c>
      <c r="G13" s="263"/>
      <c r="H13" s="264"/>
      <c r="I13" s="264"/>
      <c r="J13" s="265"/>
      <c r="K13" s="266"/>
      <c r="L13" s="264"/>
      <c r="M13" s="264"/>
      <c r="N13" s="267"/>
      <c r="O13" s="268"/>
      <c r="P13" s="249"/>
      <c r="Q13" s="283"/>
      <c r="R13" s="249"/>
      <c r="S13" s="269"/>
      <c r="T13" s="249"/>
      <c r="U13" s="249"/>
      <c r="V13" s="250"/>
      <c r="W13" s="270"/>
      <c r="X13" s="269"/>
      <c r="Y13" s="249"/>
      <c r="Z13" s="249"/>
      <c r="AA13" s="271"/>
      <c r="AB13" s="42">
        <f t="shared" si="0"/>
        <v>0</v>
      </c>
      <c r="AC13" s="43" t="str">
        <f t="shared" si="1"/>
        <v>OK</v>
      </c>
    </row>
    <row r="14" spans="2:29" ht="28.5" customHeight="1" x14ac:dyDescent="0.15">
      <c r="B14" s="32">
        <v>7</v>
      </c>
      <c r="C14" s="248"/>
      <c r="D14" s="249"/>
      <c r="E14" s="250"/>
      <c r="F14" s="35">
        <f t="shared" si="2"/>
        <v>0</v>
      </c>
      <c r="G14" s="263"/>
      <c r="H14" s="264"/>
      <c r="I14" s="264"/>
      <c r="J14" s="265"/>
      <c r="K14" s="266"/>
      <c r="L14" s="264"/>
      <c r="M14" s="264"/>
      <c r="N14" s="267"/>
      <c r="O14" s="268"/>
      <c r="P14" s="249"/>
      <c r="Q14" s="283"/>
      <c r="R14" s="249"/>
      <c r="S14" s="269"/>
      <c r="T14" s="249"/>
      <c r="U14" s="249"/>
      <c r="V14" s="250"/>
      <c r="W14" s="270"/>
      <c r="X14" s="269"/>
      <c r="Y14" s="249"/>
      <c r="Z14" s="249"/>
      <c r="AA14" s="271"/>
      <c r="AB14" s="42">
        <f t="shared" si="0"/>
        <v>0</v>
      </c>
      <c r="AC14" s="43" t="str">
        <f t="shared" si="1"/>
        <v>OK</v>
      </c>
    </row>
    <row r="15" spans="2:29" ht="28.5" customHeight="1" x14ac:dyDescent="0.15">
      <c r="B15" s="32">
        <v>8</v>
      </c>
      <c r="C15" s="248"/>
      <c r="D15" s="249"/>
      <c r="E15" s="250"/>
      <c r="F15" s="35">
        <f t="shared" si="2"/>
        <v>0</v>
      </c>
      <c r="G15" s="263"/>
      <c r="H15" s="264"/>
      <c r="I15" s="264"/>
      <c r="J15" s="265"/>
      <c r="K15" s="266"/>
      <c r="L15" s="264"/>
      <c r="M15" s="264"/>
      <c r="N15" s="267"/>
      <c r="O15" s="268"/>
      <c r="P15" s="249"/>
      <c r="Q15" s="283"/>
      <c r="R15" s="249"/>
      <c r="S15" s="269"/>
      <c r="T15" s="249"/>
      <c r="U15" s="249"/>
      <c r="V15" s="250"/>
      <c r="W15" s="270"/>
      <c r="X15" s="269"/>
      <c r="Y15" s="249"/>
      <c r="Z15" s="249"/>
      <c r="AA15" s="271"/>
      <c r="AB15" s="42">
        <f t="shared" si="0"/>
        <v>0</v>
      </c>
      <c r="AC15" s="43" t="str">
        <f t="shared" si="1"/>
        <v>OK</v>
      </c>
    </row>
    <row r="16" spans="2:29" ht="28.5" customHeight="1" x14ac:dyDescent="0.15">
      <c r="B16" s="32">
        <v>9</v>
      </c>
      <c r="C16" s="248"/>
      <c r="D16" s="249"/>
      <c r="E16" s="250"/>
      <c r="F16" s="35">
        <f t="shared" si="2"/>
        <v>0</v>
      </c>
      <c r="G16" s="263"/>
      <c r="H16" s="264"/>
      <c r="I16" s="264"/>
      <c r="J16" s="265"/>
      <c r="K16" s="266"/>
      <c r="L16" s="264"/>
      <c r="M16" s="264"/>
      <c r="N16" s="267"/>
      <c r="O16" s="268"/>
      <c r="P16" s="249"/>
      <c r="Q16" s="283"/>
      <c r="R16" s="249"/>
      <c r="S16" s="269"/>
      <c r="T16" s="249"/>
      <c r="U16" s="249"/>
      <c r="V16" s="250"/>
      <c r="W16" s="270"/>
      <c r="X16" s="269"/>
      <c r="Y16" s="249"/>
      <c r="Z16" s="249"/>
      <c r="AA16" s="271"/>
      <c r="AB16" s="42">
        <f t="shared" si="0"/>
        <v>0</v>
      </c>
      <c r="AC16" s="43" t="str">
        <f t="shared" si="1"/>
        <v>OK</v>
      </c>
    </row>
    <row r="17" spans="2:29" ht="28.5" customHeight="1" x14ac:dyDescent="0.15">
      <c r="B17" s="32">
        <v>10</v>
      </c>
      <c r="C17" s="248"/>
      <c r="D17" s="249"/>
      <c r="E17" s="250"/>
      <c r="F17" s="35">
        <f t="shared" si="2"/>
        <v>0</v>
      </c>
      <c r="G17" s="263"/>
      <c r="H17" s="264"/>
      <c r="I17" s="264"/>
      <c r="J17" s="265"/>
      <c r="K17" s="266"/>
      <c r="L17" s="264"/>
      <c r="M17" s="264"/>
      <c r="N17" s="267"/>
      <c r="O17" s="268"/>
      <c r="P17" s="249"/>
      <c r="Q17" s="283"/>
      <c r="R17" s="249"/>
      <c r="S17" s="269"/>
      <c r="T17" s="249"/>
      <c r="U17" s="249"/>
      <c r="V17" s="250"/>
      <c r="W17" s="270"/>
      <c r="X17" s="269"/>
      <c r="Y17" s="249"/>
      <c r="Z17" s="249"/>
      <c r="AA17" s="271"/>
      <c r="AB17" s="42">
        <f t="shared" si="0"/>
        <v>0</v>
      </c>
      <c r="AC17" s="43" t="str">
        <f t="shared" si="1"/>
        <v>OK</v>
      </c>
    </row>
    <row r="18" spans="2:29" ht="28.5" customHeight="1" x14ac:dyDescent="0.15">
      <c r="B18" s="32">
        <v>11</v>
      </c>
      <c r="C18" s="248"/>
      <c r="D18" s="249"/>
      <c r="E18" s="250"/>
      <c r="F18" s="35">
        <f t="shared" si="2"/>
        <v>0</v>
      </c>
      <c r="G18" s="263"/>
      <c r="H18" s="264"/>
      <c r="I18" s="264"/>
      <c r="J18" s="265"/>
      <c r="K18" s="266"/>
      <c r="L18" s="264"/>
      <c r="M18" s="264"/>
      <c r="N18" s="267"/>
      <c r="O18" s="268"/>
      <c r="P18" s="249"/>
      <c r="Q18" s="283"/>
      <c r="R18" s="249"/>
      <c r="S18" s="269"/>
      <c r="T18" s="249"/>
      <c r="U18" s="249"/>
      <c r="V18" s="250"/>
      <c r="W18" s="270"/>
      <c r="X18" s="269"/>
      <c r="Y18" s="249"/>
      <c r="Z18" s="249"/>
      <c r="AA18" s="271"/>
      <c r="AB18" s="42">
        <f t="shared" si="0"/>
        <v>0</v>
      </c>
      <c r="AC18" s="43" t="str">
        <f t="shared" si="1"/>
        <v>OK</v>
      </c>
    </row>
    <row r="19" spans="2:29" ht="28.5" customHeight="1" x14ac:dyDescent="0.15">
      <c r="B19" s="32">
        <v>12</v>
      </c>
      <c r="C19" s="248"/>
      <c r="D19" s="249"/>
      <c r="E19" s="250"/>
      <c r="F19" s="35">
        <f t="shared" si="2"/>
        <v>0</v>
      </c>
      <c r="G19" s="263"/>
      <c r="H19" s="264"/>
      <c r="I19" s="264"/>
      <c r="J19" s="265"/>
      <c r="K19" s="266"/>
      <c r="L19" s="264"/>
      <c r="M19" s="264"/>
      <c r="N19" s="267"/>
      <c r="O19" s="268"/>
      <c r="P19" s="249"/>
      <c r="Q19" s="283"/>
      <c r="R19" s="249"/>
      <c r="S19" s="269"/>
      <c r="T19" s="249"/>
      <c r="U19" s="249"/>
      <c r="V19" s="250"/>
      <c r="W19" s="270"/>
      <c r="X19" s="269"/>
      <c r="Y19" s="249"/>
      <c r="Z19" s="249"/>
      <c r="AA19" s="271"/>
      <c r="AB19" s="42">
        <f t="shared" si="0"/>
        <v>0</v>
      </c>
      <c r="AC19" s="43" t="str">
        <f t="shared" si="1"/>
        <v>OK</v>
      </c>
    </row>
    <row r="20" spans="2:29" ht="28.5" customHeight="1" x14ac:dyDescent="0.15">
      <c r="B20" s="32">
        <v>13</v>
      </c>
      <c r="C20" s="248"/>
      <c r="D20" s="249"/>
      <c r="E20" s="250"/>
      <c r="F20" s="35">
        <f t="shared" si="2"/>
        <v>0</v>
      </c>
      <c r="G20" s="263"/>
      <c r="H20" s="264"/>
      <c r="I20" s="264"/>
      <c r="J20" s="265"/>
      <c r="K20" s="266"/>
      <c r="L20" s="264"/>
      <c r="M20" s="264"/>
      <c r="N20" s="267"/>
      <c r="O20" s="268"/>
      <c r="P20" s="249"/>
      <c r="Q20" s="283"/>
      <c r="R20" s="249"/>
      <c r="S20" s="269"/>
      <c r="T20" s="249"/>
      <c r="U20" s="249"/>
      <c r="V20" s="250"/>
      <c r="W20" s="270"/>
      <c r="X20" s="269"/>
      <c r="Y20" s="249"/>
      <c r="Z20" s="249"/>
      <c r="AA20" s="271"/>
      <c r="AB20" s="42">
        <f t="shared" si="0"/>
        <v>0</v>
      </c>
      <c r="AC20" s="43" t="str">
        <f t="shared" si="1"/>
        <v>OK</v>
      </c>
    </row>
    <row r="21" spans="2:29" ht="28.5" customHeight="1" x14ac:dyDescent="0.15">
      <c r="B21" s="32">
        <v>14</v>
      </c>
      <c r="C21" s="248"/>
      <c r="D21" s="249"/>
      <c r="E21" s="250"/>
      <c r="F21" s="35">
        <f t="shared" si="2"/>
        <v>0</v>
      </c>
      <c r="G21" s="263"/>
      <c r="H21" s="264"/>
      <c r="I21" s="264"/>
      <c r="J21" s="265"/>
      <c r="K21" s="266"/>
      <c r="L21" s="264"/>
      <c r="M21" s="264"/>
      <c r="N21" s="267"/>
      <c r="O21" s="268"/>
      <c r="P21" s="249"/>
      <c r="Q21" s="283"/>
      <c r="R21" s="249"/>
      <c r="S21" s="269"/>
      <c r="T21" s="249"/>
      <c r="U21" s="249"/>
      <c r="V21" s="250"/>
      <c r="W21" s="270"/>
      <c r="X21" s="269"/>
      <c r="Y21" s="249"/>
      <c r="Z21" s="249"/>
      <c r="AA21" s="271"/>
      <c r="AB21" s="42">
        <f t="shared" si="0"/>
        <v>0</v>
      </c>
      <c r="AC21" s="43" t="str">
        <f t="shared" si="1"/>
        <v>OK</v>
      </c>
    </row>
    <row r="22" spans="2:29" ht="28.5" customHeight="1" x14ac:dyDescent="0.15">
      <c r="B22" s="32">
        <v>15</v>
      </c>
      <c r="C22" s="248"/>
      <c r="D22" s="249"/>
      <c r="E22" s="250"/>
      <c r="F22" s="35">
        <f t="shared" si="2"/>
        <v>0</v>
      </c>
      <c r="G22" s="263"/>
      <c r="H22" s="264"/>
      <c r="I22" s="264"/>
      <c r="J22" s="265"/>
      <c r="K22" s="266"/>
      <c r="L22" s="264"/>
      <c r="M22" s="264"/>
      <c r="N22" s="267"/>
      <c r="O22" s="268"/>
      <c r="P22" s="249"/>
      <c r="Q22" s="249"/>
      <c r="R22" s="249"/>
      <c r="S22" s="269"/>
      <c r="T22" s="249"/>
      <c r="U22" s="249"/>
      <c r="V22" s="250"/>
      <c r="W22" s="270"/>
      <c r="X22" s="269"/>
      <c r="Y22" s="249"/>
      <c r="Z22" s="249"/>
      <c r="AA22" s="271"/>
      <c r="AB22" s="42">
        <f t="shared" si="0"/>
        <v>0</v>
      </c>
      <c r="AC22" s="43" t="str">
        <f t="shared" si="1"/>
        <v>OK</v>
      </c>
    </row>
    <row r="23" spans="2:29" ht="28.5" customHeight="1" x14ac:dyDescent="0.15">
      <c r="B23" s="32">
        <v>16</v>
      </c>
      <c r="C23" s="248"/>
      <c r="D23" s="249"/>
      <c r="E23" s="250"/>
      <c r="F23" s="35">
        <f t="shared" si="2"/>
        <v>0</v>
      </c>
      <c r="G23" s="263"/>
      <c r="H23" s="264"/>
      <c r="I23" s="264"/>
      <c r="J23" s="265"/>
      <c r="K23" s="266"/>
      <c r="L23" s="264"/>
      <c r="M23" s="264"/>
      <c r="N23" s="267"/>
      <c r="O23" s="268"/>
      <c r="P23" s="249"/>
      <c r="Q23" s="249"/>
      <c r="R23" s="249"/>
      <c r="S23" s="269"/>
      <c r="T23" s="249"/>
      <c r="U23" s="249"/>
      <c r="V23" s="250"/>
      <c r="W23" s="270"/>
      <c r="X23" s="269"/>
      <c r="Y23" s="249"/>
      <c r="Z23" s="249"/>
      <c r="AA23" s="271"/>
      <c r="AB23" s="42">
        <f t="shared" si="0"/>
        <v>0</v>
      </c>
      <c r="AC23" s="43" t="str">
        <f t="shared" si="1"/>
        <v>OK</v>
      </c>
    </row>
    <row r="24" spans="2:29" ht="28.5" customHeight="1" x14ac:dyDescent="0.15">
      <c r="B24" s="32">
        <v>17</v>
      </c>
      <c r="C24" s="248"/>
      <c r="D24" s="249"/>
      <c r="E24" s="250"/>
      <c r="F24" s="35">
        <f t="shared" si="2"/>
        <v>0</v>
      </c>
      <c r="G24" s="263"/>
      <c r="H24" s="264"/>
      <c r="I24" s="264"/>
      <c r="J24" s="265"/>
      <c r="K24" s="266"/>
      <c r="L24" s="264"/>
      <c r="M24" s="264"/>
      <c r="N24" s="267"/>
      <c r="O24" s="268"/>
      <c r="P24" s="249"/>
      <c r="Q24" s="249"/>
      <c r="R24" s="249"/>
      <c r="S24" s="269"/>
      <c r="T24" s="249"/>
      <c r="U24" s="249"/>
      <c r="V24" s="250"/>
      <c r="W24" s="270"/>
      <c r="X24" s="269"/>
      <c r="Y24" s="249"/>
      <c r="Z24" s="249"/>
      <c r="AA24" s="271"/>
      <c r="AB24" s="42">
        <f t="shared" si="0"/>
        <v>0</v>
      </c>
      <c r="AC24" s="43" t="str">
        <f t="shared" si="1"/>
        <v>OK</v>
      </c>
    </row>
    <row r="25" spans="2:29" ht="28.5" customHeight="1" x14ac:dyDescent="0.15">
      <c r="B25" s="32">
        <v>18</v>
      </c>
      <c r="C25" s="248"/>
      <c r="D25" s="249"/>
      <c r="E25" s="250"/>
      <c r="F25" s="35">
        <f t="shared" si="2"/>
        <v>0</v>
      </c>
      <c r="G25" s="263"/>
      <c r="H25" s="264"/>
      <c r="I25" s="264"/>
      <c r="J25" s="265"/>
      <c r="K25" s="266"/>
      <c r="L25" s="264"/>
      <c r="M25" s="264"/>
      <c r="N25" s="267"/>
      <c r="O25" s="268"/>
      <c r="P25" s="249"/>
      <c r="Q25" s="249"/>
      <c r="R25" s="249"/>
      <c r="S25" s="269"/>
      <c r="T25" s="249"/>
      <c r="U25" s="249"/>
      <c r="V25" s="250"/>
      <c r="W25" s="270"/>
      <c r="X25" s="269"/>
      <c r="Y25" s="249"/>
      <c r="Z25" s="249"/>
      <c r="AA25" s="271"/>
      <c r="AB25" s="42">
        <f t="shared" si="0"/>
        <v>0</v>
      </c>
      <c r="AC25" s="43" t="str">
        <f t="shared" si="1"/>
        <v>OK</v>
      </c>
    </row>
    <row r="26" spans="2:29" ht="28.5" customHeight="1" x14ac:dyDescent="0.15">
      <c r="B26" s="32">
        <v>19</v>
      </c>
      <c r="C26" s="248"/>
      <c r="D26" s="249"/>
      <c r="E26" s="250"/>
      <c r="F26" s="35">
        <f t="shared" si="2"/>
        <v>0</v>
      </c>
      <c r="G26" s="263"/>
      <c r="H26" s="264"/>
      <c r="I26" s="264"/>
      <c r="J26" s="265"/>
      <c r="K26" s="266"/>
      <c r="L26" s="264"/>
      <c r="M26" s="264"/>
      <c r="N26" s="267"/>
      <c r="O26" s="268"/>
      <c r="P26" s="249"/>
      <c r="Q26" s="249"/>
      <c r="R26" s="249"/>
      <c r="S26" s="269"/>
      <c r="T26" s="249"/>
      <c r="U26" s="249"/>
      <c r="V26" s="250"/>
      <c r="W26" s="270"/>
      <c r="X26" s="269"/>
      <c r="Y26" s="249"/>
      <c r="Z26" s="249"/>
      <c r="AA26" s="271"/>
      <c r="AB26" s="42">
        <f t="shared" si="0"/>
        <v>0</v>
      </c>
      <c r="AC26" s="43" t="str">
        <f t="shared" si="1"/>
        <v>OK</v>
      </c>
    </row>
    <row r="27" spans="2:29" ht="28.5" customHeight="1" x14ac:dyDescent="0.15">
      <c r="B27" s="32">
        <v>20</v>
      </c>
      <c r="C27" s="248"/>
      <c r="D27" s="249"/>
      <c r="E27" s="250"/>
      <c r="F27" s="35">
        <f t="shared" si="2"/>
        <v>0</v>
      </c>
      <c r="G27" s="263"/>
      <c r="H27" s="264"/>
      <c r="I27" s="264"/>
      <c r="J27" s="265"/>
      <c r="K27" s="266"/>
      <c r="L27" s="264"/>
      <c r="M27" s="264"/>
      <c r="N27" s="267"/>
      <c r="O27" s="268"/>
      <c r="P27" s="249"/>
      <c r="Q27" s="249"/>
      <c r="R27" s="249"/>
      <c r="S27" s="269"/>
      <c r="T27" s="249"/>
      <c r="U27" s="249"/>
      <c r="V27" s="250"/>
      <c r="W27" s="270"/>
      <c r="X27" s="269"/>
      <c r="Y27" s="249"/>
      <c r="Z27" s="249"/>
      <c r="AA27" s="271"/>
      <c r="AB27" s="42">
        <f t="shared" si="0"/>
        <v>0</v>
      </c>
      <c r="AC27" s="43" t="str">
        <f t="shared" si="1"/>
        <v>OK</v>
      </c>
    </row>
    <row r="28" spans="2:29" ht="28.5" customHeight="1" x14ac:dyDescent="0.15">
      <c r="B28" s="32">
        <v>21</v>
      </c>
      <c r="C28" s="248"/>
      <c r="D28" s="249"/>
      <c r="E28" s="250"/>
      <c r="F28" s="35">
        <f t="shared" si="2"/>
        <v>0</v>
      </c>
      <c r="G28" s="263"/>
      <c r="H28" s="264"/>
      <c r="I28" s="264"/>
      <c r="J28" s="265"/>
      <c r="K28" s="266"/>
      <c r="L28" s="264"/>
      <c r="M28" s="264"/>
      <c r="N28" s="267"/>
      <c r="O28" s="268"/>
      <c r="P28" s="249"/>
      <c r="Q28" s="249"/>
      <c r="R28" s="249"/>
      <c r="S28" s="269"/>
      <c r="T28" s="249"/>
      <c r="U28" s="249"/>
      <c r="V28" s="250"/>
      <c r="W28" s="270"/>
      <c r="X28" s="269"/>
      <c r="Y28" s="249"/>
      <c r="Z28" s="249"/>
      <c r="AA28" s="271"/>
      <c r="AB28" s="42">
        <f t="shared" si="0"/>
        <v>0</v>
      </c>
      <c r="AC28" s="43" t="str">
        <f t="shared" si="1"/>
        <v>OK</v>
      </c>
    </row>
    <row r="29" spans="2:29" ht="28.5" customHeight="1" x14ac:dyDescent="0.15">
      <c r="B29" s="32">
        <v>22</v>
      </c>
      <c r="C29" s="248"/>
      <c r="D29" s="249"/>
      <c r="E29" s="250"/>
      <c r="F29" s="35">
        <f t="shared" si="2"/>
        <v>0</v>
      </c>
      <c r="G29" s="263"/>
      <c r="H29" s="264"/>
      <c r="I29" s="264"/>
      <c r="J29" s="265"/>
      <c r="K29" s="266"/>
      <c r="L29" s="264"/>
      <c r="M29" s="264"/>
      <c r="N29" s="267"/>
      <c r="O29" s="268"/>
      <c r="P29" s="249"/>
      <c r="Q29" s="249"/>
      <c r="R29" s="249"/>
      <c r="S29" s="269"/>
      <c r="T29" s="249"/>
      <c r="U29" s="249"/>
      <c r="V29" s="250"/>
      <c r="W29" s="270"/>
      <c r="X29" s="269"/>
      <c r="Y29" s="249"/>
      <c r="Z29" s="249"/>
      <c r="AA29" s="271"/>
      <c r="AB29" s="42">
        <f t="shared" si="0"/>
        <v>0</v>
      </c>
      <c r="AC29" s="43" t="str">
        <f t="shared" si="1"/>
        <v>OK</v>
      </c>
    </row>
    <row r="30" spans="2:29" ht="28.5" customHeight="1" x14ac:dyDescent="0.15">
      <c r="B30" s="32">
        <v>23</v>
      </c>
      <c r="C30" s="248"/>
      <c r="D30" s="249"/>
      <c r="E30" s="250"/>
      <c r="F30" s="35">
        <f t="shared" si="2"/>
        <v>0</v>
      </c>
      <c r="G30" s="263"/>
      <c r="H30" s="264"/>
      <c r="I30" s="264"/>
      <c r="J30" s="265"/>
      <c r="K30" s="266"/>
      <c r="L30" s="264"/>
      <c r="M30" s="264"/>
      <c r="N30" s="267"/>
      <c r="O30" s="268"/>
      <c r="P30" s="249"/>
      <c r="Q30" s="249"/>
      <c r="R30" s="249"/>
      <c r="S30" s="269"/>
      <c r="T30" s="249"/>
      <c r="U30" s="249"/>
      <c r="V30" s="250"/>
      <c r="W30" s="270"/>
      <c r="X30" s="269"/>
      <c r="Y30" s="249"/>
      <c r="Z30" s="249"/>
      <c r="AA30" s="271"/>
      <c r="AB30" s="42">
        <f t="shared" si="0"/>
        <v>0</v>
      </c>
      <c r="AC30" s="43" t="str">
        <f t="shared" si="1"/>
        <v>OK</v>
      </c>
    </row>
    <row r="31" spans="2:29" ht="28.5" customHeight="1" x14ac:dyDescent="0.15">
      <c r="B31" s="32">
        <v>24</v>
      </c>
      <c r="C31" s="248"/>
      <c r="D31" s="249"/>
      <c r="E31" s="250"/>
      <c r="F31" s="35">
        <f t="shared" si="2"/>
        <v>0</v>
      </c>
      <c r="G31" s="263"/>
      <c r="H31" s="264"/>
      <c r="I31" s="264"/>
      <c r="J31" s="265"/>
      <c r="K31" s="266"/>
      <c r="L31" s="264"/>
      <c r="M31" s="264"/>
      <c r="N31" s="267"/>
      <c r="O31" s="268"/>
      <c r="P31" s="249"/>
      <c r="Q31" s="249"/>
      <c r="R31" s="249"/>
      <c r="S31" s="269"/>
      <c r="T31" s="249"/>
      <c r="U31" s="249"/>
      <c r="V31" s="250"/>
      <c r="W31" s="270"/>
      <c r="X31" s="269"/>
      <c r="Y31" s="249"/>
      <c r="Z31" s="249"/>
      <c r="AA31" s="271"/>
      <c r="AB31" s="42">
        <f t="shared" si="0"/>
        <v>0</v>
      </c>
      <c r="AC31" s="43" t="str">
        <f t="shared" si="1"/>
        <v>OK</v>
      </c>
    </row>
    <row r="32" spans="2:29" ht="28.5" customHeight="1" x14ac:dyDescent="0.15">
      <c r="B32" s="32">
        <v>25</v>
      </c>
      <c r="C32" s="248"/>
      <c r="D32" s="249"/>
      <c r="E32" s="250"/>
      <c r="F32" s="35">
        <f t="shared" si="2"/>
        <v>0</v>
      </c>
      <c r="G32" s="263"/>
      <c r="H32" s="264"/>
      <c r="I32" s="264"/>
      <c r="J32" s="265"/>
      <c r="K32" s="266"/>
      <c r="L32" s="264"/>
      <c r="M32" s="264"/>
      <c r="N32" s="267"/>
      <c r="O32" s="268"/>
      <c r="P32" s="249"/>
      <c r="Q32" s="249"/>
      <c r="R32" s="249"/>
      <c r="S32" s="269"/>
      <c r="T32" s="249"/>
      <c r="U32" s="249"/>
      <c r="V32" s="250"/>
      <c r="W32" s="270"/>
      <c r="X32" s="269"/>
      <c r="Y32" s="249"/>
      <c r="Z32" s="249"/>
      <c r="AA32" s="271"/>
      <c r="AB32" s="42">
        <f t="shared" si="0"/>
        <v>0</v>
      </c>
      <c r="AC32" s="43" t="str">
        <f t="shared" si="1"/>
        <v>OK</v>
      </c>
    </row>
    <row r="33" spans="2:29" ht="28.5" customHeight="1" x14ac:dyDescent="0.15">
      <c r="B33" s="32">
        <v>26</v>
      </c>
      <c r="C33" s="248"/>
      <c r="D33" s="249"/>
      <c r="E33" s="250"/>
      <c r="F33" s="35">
        <f t="shared" si="2"/>
        <v>0</v>
      </c>
      <c r="G33" s="263"/>
      <c r="H33" s="264"/>
      <c r="I33" s="264"/>
      <c r="J33" s="265"/>
      <c r="K33" s="266"/>
      <c r="L33" s="264"/>
      <c r="M33" s="264"/>
      <c r="N33" s="267"/>
      <c r="O33" s="268"/>
      <c r="P33" s="249"/>
      <c r="Q33" s="249"/>
      <c r="R33" s="249"/>
      <c r="S33" s="269"/>
      <c r="T33" s="249"/>
      <c r="U33" s="249"/>
      <c r="V33" s="250"/>
      <c r="W33" s="270"/>
      <c r="X33" s="269"/>
      <c r="Y33" s="249"/>
      <c r="Z33" s="249"/>
      <c r="AA33" s="271"/>
      <c r="AB33" s="42">
        <f t="shared" si="0"/>
        <v>0</v>
      </c>
      <c r="AC33" s="43" t="str">
        <f t="shared" si="1"/>
        <v>OK</v>
      </c>
    </row>
    <row r="34" spans="2:29" ht="28.5" customHeight="1" x14ac:dyDescent="0.15">
      <c r="B34" s="32">
        <v>27</v>
      </c>
      <c r="C34" s="248"/>
      <c r="D34" s="249"/>
      <c r="E34" s="250"/>
      <c r="F34" s="35">
        <f t="shared" si="2"/>
        <v>0</v>
      </c>
      <c r="G34" s="263"/>
      <c r="H34" s="264"/>
      <c r="I34" s="264"/>
      <c r="J34" s="265"/>
      <c r="K34" s="266"/>
      <c r="L34" s="264"/>
      <c r="M34" s="264"/>
      <c r="N34" s="267"/>
      <c r="O34" s="268"/>
      <c r="P34" s="249"/>
      <c r="Q34" s="249"/>
      <c r="R34" s="249"/>
      <c r="S34" s="269"/>
      <c r="T34" s="249"/>
      <c r="U34" s="249"/>
      <c r="V34" s="250"/>
      <c r="W34" s="270"/>
      <c r="X34" s="269"/>
      <c r="Y34" s="249"/>
      <c r="Z34" s="249"/>
      <c r="AA34" s="271"/>
      <c r="AB34" s="42">
        <f t="shared" si="0"/>
        <v>0</v>
      </c>
      <c r="AC34" s="43" t="str">
        <f t="shared" si="1"/>
        <v>OK</v>
      </c>
    </row>
    <row r="35" spans="2:29" ht="28.5" customHeight="1" x14ac:dyDescent="0.15">
      <c r="B35" s="32">
        <v>28</v>
      </c>
      <c r="C35" s="248"/>
      <c r="D35" s="249"/>
      <c r="E35" s="250"/>
      <c r="F35" s="35">
        <f t="shared" si="2"/>
        <v>0</v>
      </c>
      <c r="G35" s="263"/>
      <c r="H35" s="264"/>
      <c r="I35" s="264"/>
      <c r="J35" s="265"/>
      <c r="K35" s="266"/>
      <c r="L35" s="264"/>
      <c r="M35" s="264"/>
      <c r="N35" s="267"/>
      <c r="O35" s="268"/>
      <c r="P35" s="249"/>
      <c r="Q35" s="249"/>
      <c r="R35" s="249"/>
      <c r="S35" s="269"/>
      <c r="T35" s="249"/>
      <c r="U35" s="249"/>
      <c r="V35" s="250"/>
      <c r="W35" s="270"/>
      <c r="X35" s="269"/>
      <c r="Y35" s="249"/>
      <c r="Z35" s="249"/>
      <c r="AA35" s="271"/>
      <c r="AB35" s="42">
        <f t="shared" si="0"/>
        <v>0</v>
      </c>
      <c r="AC35" s="43" t="str">
        <f t="shared" si="1"/>
        <v>OK</v>
      </c>
    </row>
    <row r="36" spans="2:29" ht="28.5" customHeight="1" x14ac:dyDescent="0.15">
      <c r="B36" s="32">
        <v>29</v>
      </c>
      <c r="C36" s="248"/>
      <c r="D36" s="249"/>
      <c r="E36" s="250"/>
      <c r="F36" s="35">
        <f t="shared" si="2"/>
        <v>0</v>
      </c>
      <c r="G36" s="263"/>
      <c r="H36" s="264"/>
      <c r="I36" s="264"/>
      <c r="J36" s="265"/>
      <c r="K36" s="266"/>
      <c r="L36" s="264"/>
      <c r="M36" s="264"/>
      <c r="N36" s="267"/>
      <c r="O36" s="268"/>
      <c r="P36" s="249"/>
      <c r="Q36" s="283"/>
      <c r="R36" s="249"/>
      <c r="S36" s="269"/>
      <c r="T36" s="249"/>
      <c r="U36" s="249"/>
      <c r="V36" s="250"/>
      <c r="W36" s="270"/>
      <c r="X36" s="269"/>
      <c r="Y36" s="249"/>
      <c r="Z36" s="249"/>
      <c r="AA36" s="271"/>
      <c r="AB36" s="42">
        <f t="shared" si="0"/>
        <v>0</v>
      </c>
      <c r="AC36" s="43" t="str">
        <f t="shared" si="1"/>
        <v>OK</v>
      </c>
    </row>
    <row r="37" spans="2:29" ht="28.5" customHeight="1" x14ac:dyDescent="0.15">
      <c r="B37" s="44">
        <v>30</v>
      </c>
      <c r="C37" s="251"/>
      <c r="D37" s="252"/>
      <c r="E37" s="253"/>
      <c r="F37" s="35">
        <f t="shared" si="2"/>
        <v>0</v>
      </c>
      <c r="G37" s="272"/>
      <c r="H37" s="273"/>
      <c r="I37" s="273"/>
      <c r="J37" s="274"/>
      <c r="K37" s="275"/>
      <c r="L37" s="273"/>
      <c r="M37" s="273"/>
      <c r="N37" s="276"/>
      <c r="O37" s="277"/>
      <c r="P37" s="252"/>
      <c r="Q37" s="284"/>
      <c r="R37" s="252"/>
      <c r="S37" s="280"/>
      <c r="T37" s="252"/>
      <c r="U37" s="252"/>
      <c r="V37" s="253"/>
      <c r="W37" s="281"/>
      <c r="X37" s="280"/>
      <c r="Y37" s="252"/>
      <c r="Z37" s="252"/>
      <c r="AA37" s="282"/>
      <c r="AB37" s="42">
        <f t="shared" si="0"/>
        <v>0</v>
      </c>
      <c r="AC37" s="43" t="str">
        <f t="shared" si="1"/>
        <v>OK</v>
      </c>
    </row>
    <row r="38" spans="2:29" ht="28.5" customHeight="1" thickBot="1" x14ac:dyDescent="0.2">
      <c r="B38" s="57">
        <v>31</v>
      </c>
      <c r="C38" s="289"/>
      <c r="D38" s="290"/>
      <c r="E38" s="291"/>
      <c r="F38" s="60">
        <f>SUM(C38:E38)</f>
        <v>0</v>
      </c>
      <c r="G38" s="292"/>
      <c r="H38" s="293"/>
      <c r="I38" s="293"/>
      <c r="J38" s="294"/>
      <c r="K38" s="295"/>
      <c r="L38" s="293"/>
      <c r="M38" s="293"/>
      <c r="N38" s="296"/>
      <c r="O38" s="297"/>
      <c r="P38" s="298"/>
      <c r="Q38" s="299"/>
      <c r="R38" s="290"/>
      <c r="S38" s="300"/>
      <c r="T38" s="290"/>
      <c r="U38" s="290"/>
      <c r="V38" s="291"/>
      <c r="W38" s="301"/>
      <c r="X38" s="300"/>
      <c r="Y38" s="290"/>
      <c r="Z38" s="290"/>
      <c r="AA38" s="302"/>
      <c r="AB38" s="69">
        <f t="shared" si="0"/>
        <v>0</v>
      </c>
      <c r="AC38" s="70" t="str">
        <f t="shared" si="1"/>
        <v>OK</v>
      </c>
    </row>
    <row r="39" spans="2:29" ht="28.5" customHeight="1" thickBot="1" x14ac:dyDescent="0.2">
      <c r="B39" s="93" t="s">
        <v>16</v>
      </c>
      <c r="C39" s="71">
        <f>SUM(C8:C38)</f>
        <v>0</v>
      </c>
      <c r="D39" s="72">
        <f t="shared" ref="D39:AA39" si="3">SUM(D8:D38)</f>
        <v>0</v>
      </c>
      <c r="E39" s="73">
        <f t="shared" si="3"/>
        <v>0</v>
      </c>
      <c r="F39" s="74">
        <f t="shared" si="3"/>
        <v>0</v>
      </c>
      <c r="G39" s="75">
        <f t="shared" si="3"/>
        <v>0</v>
      </c>
      <c r="H39" s="76">
        <f t="shared" si="3"/>
        <v>0</v>
      </c>
      <c r="I39" s="76">
        <f t="shared" si="3"/>
        <v>0</v>
      </c>
      <c r="J39" s="77">
        <f t="shared" si="3"/>
        <v>0</v>
      </c>
      <c r="K39" s="78">
        <f t="shared" si="3"/>
        <v>0</v>
      </c>
      <c r="L39" s="76">
        <f t="shared" si="3"/>
        <v>0</v>
      </c>
      <c r="M39" s="76">
        <f t="shared" si="3"/>
        <v>0</v>
      </c>
      <c r="N39" s="79">
        <f t="shared" si="3"/>
        <v>0</v>
      </c>
      <c r="O39" s="80">
        <f>SUM(O8:O38)</f>
        <v>0</v>
      </c>
      <c r="P39" s="72">
        <f t="shared" si="3"/>
        <v>0</v>
      </c>
      <c r="Q39" s="80">
        <f t="shared" si="3"/>
        <v>0</v>
      </c>
      <c r="R39" s="81">
        <f t="shared" si="3"/>
        <v>0</v>
      </c>
      <c r="S39" s="72">
        <f t="shared" si="3"/>
        <v>0</v>
      </c>
      <c r="T39" s="72">
        <f t="shared" si="3"/>
        <v>0</v>
      </c>
      <c r="U39" s="72">
        <f t="shared" si="3"/>
        <v>0</v>
      </c>
      <c r="V39" s="73">
        <f t="shared" si="3"/>
        <v>0</v>
      </c>
      <c r="W39" s="105">
        <f t="shared" si="3"/>
        <v>0</v>
      </c>
      <c r="X39" s="116">
        <f>SUM(X8:X38)</f>
        <v>0</v>
      </c>
      <c r="Y39" s="72">
        <f t="shared" si="3"/>
        <v>0</v>
      </c>
      <c r="Z39" s="72">
        <f t="shared" si="3"/>
        <v>0</v>
      </c>
      <c r="AA39" s="82">
        <f t="shared" si="3"/>
        <v>0</v>
      </c>
      <c r="AB39" s="83">
        <f t="shared" si="0"/>
        <v>0</v>
      </c>
      <c r="AC39" s="310" t="str">
        <f t="shared" si="1"/>
        <v>OK</v>
      </c>
    </row>
    <row r="40" spans="2:29" ht="28.5" customHeight="1" x14ac:dyDescent="0.15"/>
    <row r="41" spans="2:29" ht="28.5" customHeight="1" x14ac:dyDescent="0.15">
      <c r="AA41" s="288" t="str">
        <f>IF(AC41&lt;1,"","NGあり")</f>
        <v/>
      </c>
      <c r="AC41" s="287">
        <f>COUNTIF(AC8:AC38,"NG")</f>
        <v>0</v>
      </c>
    </row>
    <row r="42" spans="2:29" ht="28.5" customHeight="1" thickBot="1" x14ac:dyDescent="0.2">
      <c r="G42" t="s">
        <v>17</v>
      </c>
    </row>
    <row r="43" spans="2:29" ht="28.5" customHeight="1" thickBot="1" x14ac:dyDescent="0.2">
      <c r="G43" s="364"/>
      <c r="H43" s="365"/>
      <c r="I43" s="366"/>
      <c r="J43" s="367"/>
      <c r="K43" s="96" t="s">
        <v>18</v>
      </c>
      <c r="L43" s="97" t="s">
        <v>19</v>
      </c>
      <c r="M43" s="98" t="s">
        <v>20</v>
      </c>
      <c r="N43" s="368"/>
      <c r="O43" s="368"/>
      <c r="P43" s="368"/>
      <c r="Q43" s="368"/>
      <c r="R43" s="368"/>
      <c r="S43" s="368"/>
      <c r="T43" s="368"/>
      <c r="U43" s="369"/>
    </row>
    <row r="44" spans="2:29" ht="28.5" customHeight="1" thickTop="1" x14ac:dyDescent="0.15">
      <c r="G44" s="370" t="s">
        <v>21</v>
      </c>
      <c r="H44" s="373" t="s">
        <v>22</v>
      </c>
      <c r="I44" s="374"/>
      <c r="J44" s="375"/>
      <c r="K44" s="108">
        <v>400</v>
      </c>
      <c r="L44" s="87">
        <f>SUM(G39:J39)</f>
        <v>0</v>
      </c>
      <c r="M44" s="109">
        <f>K44*L44</f>
        <v>0</v>
      </c>
      <c r="N44" s="376" t="s">
        <v>136</v>
      </c>
      <c r="O44" s="376"/>
      <c r="P44" s="376"/>
      <c r="Q44" s="376"/>
      <c r="R44" s="376"/>
      <c r="S44" s="376"/>
      <c r="T44" s="376"/>
      <c r="U44" s="377"/>
    </row>
    <row r="45" spans="2:29" ht="28.5" customHeight="1" x14ac:dyDescent="0.15">
      <c r="G45" s="371"/>
      <c r="H45" s="317" t="s">
        <v>23</v>
      </c>
      <c r="I45" s="318"/>
      <c r="J45" s="319"/>
      <c r="K45" s="107">
        <v>800</v>
      </c>
      <c r="L45" s="88">
        <f>SUM(K39:N39,W39:AA39)</f>
        <v>0</v>
      </c>
      <c r="M45" s="110">
        <f>K45*L45</f>
        <v>0</v>
      </c>
      <c r="N45" s="315" t="s">
        <v>64</v>
      </c>
      <c r="O45" s="315"/>
      <c r="P45" s="315"/>
      <c r="Q45" s="315"/>
      <c r="R45" s="315"/>
      <c r="S45" s="315"/>
      <c r="T45" s="315"/>
      <c r="U45" s="316"/>
    </row>
    <row r="46" spans="2:29" ht="28.5" customHeight="1" x14ac:dyDescent="0.15">
      <c r="G46" s="371"/>
      <c r="H46" s="317" t="s">
        <v>105</v>
      </c>
      <c r="I46" s="318"/>
      <c r="J46" s="319"/>
      <c r="K46" s="107">
        <v>150</v>
      </c>
      <c r="L46" s="88">
        <f>SUM(H39,L39,T39,Y39)</f>
        <v>0</v>
      </c>
      <c r="M46" s="110">
        <f>K46*L46</f>
        <v>0</v>
      </c>
      <c r="N46" s="315" t="s">
        <v>53</v>
      </c>
      <c r="O46" s="315"/>
      <c r="P46" s="315"/>
      <c r="Q46" s="315"/>
      <c r="R46" s="315"/>
      <c r="S46" s="315"/>
      <c r="T46" s="315"/>
      <c r="U46" s="316"/>
    </row>
    <row r="47" spans="2:29" ht="28.5" customHeight="1" x14ac:dyDescent="0.15">
      <c r="G47" s="371"/>
      <c r="H47" s="318" t="s">
        <v>106</v>
      </c>
      <c r="I47" s="324"/>
      <c r="J47" s="325"/>
      <c r="K47" s="107">
        <v>300</v>
      </c>
      <c r="L47" s="88">
        <f>SUM(I39,M39,U39,Z39)</f>
        <v>0</v>
      </c>
      <c r="M47" s="110">
        <f t="shared" ref="M47:M48" si="4">K47*L47</f>
        <v>0</v>
      </c>
      <c r="N47" s="315" t="s">
        <v>54</v>
      </c>
      <c r="O47" s="315"/>
      <c r="P47" s="315"/>
      <c r="Q47" s="315"/>
      <c r="R47" s="315"/>
      <c r="S47" s="315"/>
      <c r="T47" s="315"/>
      <c r="U47" s="316"/>
    </row>
    <row r="48" spans="2:29" s="160" customFormat="1" ht="28.5" customHeight="1" x14ac:dyDescent="0.15">
      <c r="G48" s="371"/>
      <c r="H48" s="357" t="s">
        <v>107</v>
      </c>
      <c r="I48" s="449"/>
      <c r="J48" s="450"/>
      <c r="K48" s="147">
        <v>450</v>
      </c>
      <c r="L48" s="162">
        <f>SUM(J39,N39,V39,AA39)</f>
        <v>0</v>
      </c>
      <c r="M48" s="163">
        <f t="shared" si="4"/>
        <v>0</v>
      </c>
      <c r="N48" s="413" t="s">
        <v>55</v>
      </c>
      <c r="O48" s="413"/>
      <c r="P48" s="413"/>
      <c r="Q48" s="413"/>
      <c r="R48" s="413"/>
      <c r="S48" s="413"/>
      <c r="T48" s="413"/>
      <c r="U48" s="414"/>
      <c r="W48"/>
      <c r="X48"/>
      <c r="AB48" s="164"/>
    </row>
    <row r="49" spans="7:28" s="160" customFormat="1" ht="28.5" customHeight="1" x14ac:dyDescent="0.15">
      <c r="G49" s="371"/>
      <c r="H49" s="356" t="s">
        <v>108</v>
      </c>
      <c r="I49" s="357"/>
      <c r="J49" s="358"/>
      <c r="K49" s="147">
        <v>100</v>
      </c>
      <c r="L49" s="162">
        <f>SUM(P39)</f>
        <v>0</v>
      </c>
      <c r="M49" s="163">
        <f>K49*L49</f>
        <v>0</v>
      </c>
      <c r="N49" s="413" t="s">
        <v>56</v>
      </c>
      <c r="O49" s="413"/>
      <c r="P49" s="413"/>
      <c r="Q49" s="413"/>
      <c r="R49" s="413"/>
      <c r="S49" s="413"/>
      <c r="T49" s="413"/>
      <c r="U49" s="414"/>
      <c r="W49"/>
      <c r="X49"/>
      <c r="AB49" s="164"/>
    </row>
    <row r="50" spans="7:28" s="160" customFormat="1" ht="28.5" customHeight="1" x14ac:dyDescent="0.15">
      <c r="G50" s="371"/>
      <c r="H50" s="356" t="s">
        <v>109</v>
      </c>
      <c r="I50" s="357"/>
      <c r="J50" s="358"/>
      <c r="K50" s="147">
        <v>200</v>
      </c>
      <c r="L50" s="162">
        <f>SUM(Q39)</f>
        <v>0</v>
      </c>
      <c r="M50" s="163">
        <f t="shared" ref="M50:M51" si="5">K50*L50</f>
        <v>0</v>
      </c>
      <c r="N50" s="413" t="s">
        <v>57</v>
      </c>
      <c r="O50" s="413"/>
      <c r="P50" s="413"/>
      <c r="Q50" s="413"/>
      <c r="R50" s="413"/>
      <c r="S50" s="413"/>
      <c r="T50" s="413"/>
      <c r="U50" s="414"/>
      <c r="W50"/>
      <c r="X50"/>
      <c r="AB50" s="164"/>
    </row>
    <row r="51" spans="7:28" s="160" customFormat="1" ht="28.5" customHeight="1" x14ac:dyDescent="0.15">
      <c r="G51" s="371"/>
      <c r="H51" s="356" t="s">
        <v>110</v>
      </c>
      <c r="I51" s="357"/>
      <c r="J51" s="358"/>
      <c r="K51" s="147">
        <v>300</v>
      </c>
      <c r="L51" s="162">
        <f>SUM(R39)</f>
        <v>0</v>
      </c>
      <c r="M51" s="163">
        <f t="shared" si="5"/>
        <v>0</v>
      </c>
      <c r="N51" s="416" t="s">
        <v>58</v>
      </c>
      <c r="O51" s="417"/>
      <c r="P51" s="417"/>
      <c r="Q51" s="417"/>
      <c r="R51" s="417"/>
      <c r="S51" s="417"/>
      <c r="T51" s="417"/>
      <c r="U51" s="418"/>
      <c r="W51"/>
      <c r="X51"/>
      <c r="AB51" s="164"/>
    </row>
    <row r="52" spans="7:28" s="160" customFormat="1" ht="28.5" customHeight="1" x14ac:dyDescent="0.15">
      <c r="G52" s="371"/>
      <c r="H52" s="357" t="s">
        <v>132</v>
      </c>
      <c r="I52" s="449"/>
      <c r="J52" s="450"/>
      <c r="K52" s="146">
        <v>400</v>
      </c>
      <c r="L52" s="166">
        <f>SUM(O39:R39)</f>
        <v>0</v>
      </c>
      <c r="M52" s="167">
        <f>K52*L52</f>
        <v>0</v>
      </c>
      <c r="N52" s="421" t="s">
        <v>133</v>
      </c>
      <c r="O52" s="413"/>
      <c r="P52" s="413"/>
      <c r="Q52" s="413"/>
      <c r="R52" s="413"/>
      <c r="S52" s="413"/>
      <c r="T52" s="413"/>
      <c r="U52" s="414"/>
      <c r="W52"/>
      <c r="X52"/>
      <c r="AB52" s="164"/>
    </row>
    <row r="53" spans="7:28" s="160" customFormat="1" ht="28.5" customHeight="1" x14ac:dyDescent="0.15">
      <c r="G53" s="372"/>
      <c r="H53" s="451" t="s">
        <v>111</v>
      </c>
      <c r="I53" s="452"/>
      <c r="J53" s="453"/>
      <c r="K53" s="146">
        <v>800</v>
      </c>
      <c r="L53" s="166">
        <f>SUM(S39:V39)</f>
        <v>0</v>
      </c>
      <c r="M53" s="167">
        <f>K53*L53</f>
        <v>0</v>
      </c>
      <c r="N53" s="416" t="s">
        <v>99</v>
      </c>
      <c r="O53" s="417"/>
      <c r="P53" s="417"/>
      <c r="Q53" s="417"/>
      <c r="R53" s="417"/>
      <c r="S53" s="417"/>
      <c r="T53" s="417"/>
      <c r="U53" s="418"/>
      <c r="W53"/>
      <c r="X53"/>
      <c r="AB53" s="164"/>
    </row>
    <row r="54" spans="7:28" s="160" customFormat="1" ht="28.5" customHeight="1" x14ac:dyDescent="0.15">
      <c r="G54" s="454" t="s">
        <v>97</v>
      </c>
      <c r="H54" s="356" t="s">
        <v>112</v>
      </c>
      <c r="I54" s="357"/>
      <c r="J54" s="358"/>
      <c r="K54" s="146">
        <v>400</v>
      </c>
      <c r="L54" s="166">
        <f>SUM(O39)</f>
        <v>0</v>
      </c>
      <c r="M54" s="167">
        <f t="shared" ref="M54:M56" si="6">K54*L54</f>
        <v>0</v>
      </c>
      <c r="N54" s="416" t="s">
        <v>60</v>
      </c>
      <c r="O54" s="417"/>
      <c r="P54" s="417"/>
      <c r="Q54" s="417"/>
      <c r="R54" s="417"/>
      <c r="S54" s="417"/>
      <c r="T54" s="417"/>
      <c r="U54" s="418"/>
      <c r="W54"/>
      <c r="X54"/>
      <c r="AB54" s="164"/>
    </row>
    <row r="55" spans="7:28" s="160" customFormat="1" ht="28.5" customHeight="1" x14ac:dyDescent="0.15">
      <c r="G55" s="454"/>
      <c r="H55" s="356" t="s">
        <v>113</v>
      </c>
      <c r="I55" s="357"/>
      <c r="J55" s="358"/>
      <c r="K55" s="146">
        <v>300</v>
      </c>
      <c r="L55" s="166">
        <f>SUM(P39)</f>
        <v>0</v>
      </c>
      <c r="M55" s="167">
        <f t="shared" si="6"/>
        <v>0</v>
      </c>
      <c r="N55" s="435" t="s">
        <v>56</v>
      </c>
      <c r="O55" s="417"/>
      <c r="P55" s="417"/>
      <c r="Q55" s="417"/>
      <c r="R55" s="417"/>
      <c r="S55" s="417"/>
      <c r="T55" s="417"/>
      <c r="U55" s="418"/>
      <c r="W55"/>
      <c r="X55"/>
      <c r="AB55" s="164"/>
    </row>
    <row r="56" spans="7:28" ht="28.5" customHeight="1" x14ac:dyDescent="0.15">
      <c r="G56" s="454"/>
      <c r="H56" s="317" t="s">
        <v>114</v>
      </c>
      <c r="I56" s="318"/>
      <c r="J56" s="319"/>
      <c r="K56" s="111">
        <v>200</v>
      </c>
      <c r="L56" s="89">
        <f>SUM(Q39)</f>
        <v>0</v>
      </c>
      <c r="M56" s="112">
        <f t="shared" si="6"/>
        <v>0</v>
      </c>
      <c r="N56" s="384" t="s">
        <v>57</v>
      </c>
      <c r="O56" s="321"/>
      <c r="P56" s="321"/>
      <c r="Q56" s="321"/>
      <c r="R56" s="321"/>
      <c r="S56" s="321"/>
      <c r="T56" s="321"/>
      <c r="U56" s="322"/>
    </row>
    <row r="57" spans="7:28" ht="28.5" customHeight="1" x14ac:dyDescent="0.15">
      <c r="G57" s="454"/>
      <c r="H57" s="317" t="s">
        <v>115</v>
      </c>
      <c r="I57" s="318"/>
      <c r="J57" s="319"/>
      <c r="K57" s="107">
        <v>100</v>
      </c>
      <c r="L57" s="89">
        <f>SUM(R39)</f>
        <v>0</v>
      </c>
      <c r="M57" s="112">
        <f>K57*L57</f>
        <v>0</v>
      </c>
      <c r="N57" s="385" t="s">
        <v>58</v>
      </c>
      <c r="O57" s="386"/>
      <c r="P57" s="386"/>
      <c r="Q57" s="386"/>
      <c r="R57" s="386"/>
      <c r="S57" s="386"/>
      <c r="T57" s="386"/>
      <c r="U57" s="387"/>
      <c r="AA57" s="4"/>
      <c r="AB57"/>
    </row>
    <row r="58" spans="7:28" ht="28.5" customHeight="1" thickBot="1" x14ac:dyDescent="0.2">
      <c r="G58" s="455"/>
      <c r="H58" s="317" t="s">
        <v>116</v>
      </c>
      <c r="I58" s="318"/>
      <c r="J58" s="319"/>
      <c r="K58" s="113">
        <v>200</v>
      </c>
      <c r="L58" s="114">
        <f>SUM(S39:V39,X39:AA39)</f>
        <v>0</v>
      </c>
      <c r="M58" s="115">
        <f>K58*L58</f>
        <v>0</v>
      </c>
      <c r="N58" s="388" t="s">
        <v>65</v>
      </c>
      <c r="O58" s="388"/>
      <c r="P58" s="388"/>
      <c r="Q58" s="388"/>
      <c r="R58" s="388"/>
      <c r="S58" s="388"/>
      <c r="T58" s="388"/>
      <c r="U58" s="389"/>
      <c r="V58" s="106"/>
    </row>
    <row r="59" spans="7:28" ht="28.5" customHeight="1" thickBot="1" x14ac:dyDescent="0.2">
      <c r="G59" s="311" t="s">
        <v>32</v>
      </c>
      <c r="H59" s="312"/>
      <c r="I59" s="312"/>
      <c r="J59" s="313"/>
      <c r="K59" s="90"/>
      <c r="L59" s="91"/>
      <c r="M59" s="92">
        <f>SUM(M44:M58)</f>
        <v>0</v>
      </c>
      <c r="N59" s="382"/>
      <c r="O59" s="382"/>
      <c r="P59" s="382"/>
      <c r="Q59" s="382"/>
      <c r="R59" s="382"/>
      <c r="S59" s="382"/>
      <c r="T59" s="382"/>
      <c r="U59" s="383"/>
    </row>
  </sheetData>
  <sheetProtection sheet="1" objects="1" scenarios="1"/>
  <mergeCells count="49">
    <mergeCell ref="N57:U57"/>
    <mergeCell ref="H58:J58"/>
    <mergeCell ref="N58:U58"/>
    <mergeCell ref="G59:J59"/>
    <mergeCell ref="N59:U59"/>
    <mergeCell ref="H53:J53"/>
    <mergeCell ref="N53:U53"/>
    <mergeCell ref="G54:G58"/>
    <mergeCell ref="H54:J54"/>
    <mergeCell ref="N54:U54"/>
    <mergeCell ref="H55:J55"/>
    <mergeCell ref="N55:U55"/>
    <mergeCell ref="H56:J56"/>
    <mergeCell ref="G44:G53"/>
    <mergeCell ref="H44:J44"/>
    <mergeCell ref="N44:U44"/>
    <mergeCell ref="H45:J45"/>
    <mergeCell ref="N56:U56"/>
    <mergeCell ref="H57:J57"/>
    <mergeCell ref="H49:J49"/>
    <mergeCell ref="N49:U49"/>
    <mergeCell ref="N46:U46"/>
    <mergeCell ref="H47:J47"/>
    <mergeCell ref="N47:U47"/>
    <mergeCell ref="H48:J48"/>
    <mergeCell ref="N48:U48"/>
    <mergeCell ref="B1:AB1"/>
    <mergeCell ref="X2:AB2"/>
    <mergeCell ref="B4:B7"/>
    <mergeCell ref="C4:F6"/>
    <mergeCell ref="K6:N6"/>
    <mergeCell ref="O6:V6"/>
    <mergeCell ref="W6:AA6"/>
    <mergeCell ref="H52:J52"/>
    <mergeCell ref="N52:U52"/>
    <mergeCell ref="AC4:AC7"/>
    <mergeCell ref="G5:N5"/>
    <mergeCell ref="O5:AA5"/>
    <mergeCell ref="AB5:AB7"/>
    <mergeCell ref="G6:J6"/>
    <mergeCell ref="G4:AB4"/>
    <mergeCell ref="N45:U45"/>
    <mergeCell ref="G43:J43"/>
    <mergeCell ref="N43:U43"/>
    <mergeCell ref="H50:J50"/>
    <mergeCell ref="N50:U50"/>
    <mergeCell ref="H51:J51"/>
    <mergeCell ref="N51:U51"/>
    <mergeCell ref="H46:J46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AC8:AC39"/>
  </dataValidations>
  <pageMargins left="0.25" right="0.25" top="0.75" bottom="0.75" header="0.3" footer="0.3"/>
  <pageSetup paperSize="9" scale="44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9"/>
  <sheetViews>
    <sheetView showZeros="0" view="pageBreakPreview" zoomScale="70" zoomScaleNormal="100" zoomScaleSheetLayoutView="70" workbookViewId="0">
      <pane ySplit="7" topLeftCell="A8" activePane="bottomLeft" state="frozen"/>
      <selection activeCell="W44" sqref="W44:X58"/>
      <selection pane="bottomLeft" activeCell="T37" sqref="T37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8" width="8.125" bestFit="1" customWidth="1"/>
    <col min="9" max="9" width="8.125" customWidth="1"/>
    <col min="10" max="10" width="9.125" bestFit="1" customWidth="1"/>
    <col min="11" max="12" width="8.125" bestFit="1" customWidth="1"/>
    <col min="13" max="13" width="8.125" customWidth="1"/>
    <col min="14" max="14" width="9.125" bestFit="1" customWidth="1"/>
    <col min="15" max="27" width="9.125" customWidth="1"/>
    <col min="28" max="28" width="4.625" style="4" bestFit="1" customWidth="1"/>
  </cols>
  <sheetData>
    <row r="1" spans="2:29" ht="34.5" customHeight="1" thickBot="1" x14ac:dyDescent="0.2">
      <c r="B1" s="400" t="s">
        <v>33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2:29" ht="26.25" customHeight="1" thickBot="1" x14ac:dyDescent="0.2">
      <c r="B2" s="231" t="s">
        <v>104</v>
      </c>
      <c r="C2" s="232">
        <v>5</v>
      </c>
      <c r="D2" s="232" t="s">
        <v>0</v>
      </c>
      <c r="E2" s="232">
        <v>12</v>
      </c>
      <c r="F2" s="233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2</v>
      </c>
      <c r="X2" s="401">
        <f>【通常・臨時休園用４月】実施状況!X2</f>
        <v>0</v>
      </c>
      <c r="Y2" s="401"/>
      <c r="Z2" s="401"/>
      <c r="AA2" s="401"/>
      <c r="AB2" s="402"/>
    </row>
    <row r="3" spans="2:29" ht="7.5" customHeight="1" thickBot="1" x14ac:dyDescent="0.2"/>
    <row r="4" spans="2:29" ht="28.5" customHeight="1" thickBot="1" x14ac:dyDescent="0.2">
      <c r="B4" s="330" t="s">
        <v>3</v>
      </c>
      <c r="C4" s="333" t="s">
        <v>4</v>
      </c>
      <c r="D4" s="334"/>
      <c r="E4" s="334"/>
      <c r="F4" s="335"/>
      <c r="G4" s="403" t="s">
        <v>5</v>
      </c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1"/>
      <c r="AC4" s="342" t="s">
        <v>6</v>
      </c>
    </row>
    <row r="5" spans="2:29" ht="28.5" customHeight="1" x14ac:dyDescent="0.15">
      <c r="B5" s="331"/>
      <c r="C5" s="336"/>
      <c r="D5" s="337"/>
      <c r="E5" s="337"/>
      <c r="F5" s="338"/>
      <c r="G5" s="345" t="s">
        <v>7</v>
      </c>
      <c r="H5" s="346"/>
      <c r="I5" s="346"/>
      <c r="J5" s="346"/>
      <c r="K5" s="346"/>
      <c r="L5" s="346"/>
      <c r="M5" s="347"/>
      <c r="N5" s="348"/>
      <c r="O5" s="349" t="s">
        <v>8</v>
      </c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1"/>
      <c r="AB5" s="352" t="s">
        <v>51</v>
      </c>
      <c r="AC5" s="343"/>
    </row>
    <row r="6" spans="2:29" ht="28.5" customHeight="1" x14ac:dyDescent="0.15">
      <c r="B6" s="331"/>
      <c r="C6" s="336"/>
      <c r="D6" s="337"/>
      <c r="E6" s="337"/>
      <c r="F6" s="338"/>
      <c r="G6" s="355" t="s">
        <v>9</v>
      </c>
      <c r="H6" s="356"/>
      <c r="I6" s="356"/>
      <c r="J6" s="356"/>
      <c r="K6" s="356" t="s">
        <v>10</v>
      </c>
      <c r="L6" s="356"/>
      <c r="M6" s="357"/>
      <c r="N6" s="358"/>
      <c r="O6" s="359" t="s">
        <v>9</v>
      </c>
      <c r="P6" s="360"/>
      <c r="Q6" s="360"/>
      <c r="R6" s="360"/>
      <c r="S6" s="360"/>
      <c r="T6" s="360"/>
      <c r="U6" s="360"/>
      <c r="V6" s="361"/>
      <c r="W6" s="362" t="s">
        <v>11</v>
      </c>
      <c r="X6" s="360"/>
      <c r="Y6" s="360"/>
      <c r="Z6" s="360"/>
      <c r="AA6" s="363"/>
      <c r="AB6" s="353"/>
      <c r="AC6" s="343"/>
    </row>
    <row r="7" spans="2:29" ht="28.5" customHeight="1" thickBot="1" x14ac:dyDescent="0.2">
      <c r="B7" s="332"/>
      <c r="C7" s="6" t="s">
        <v>12</v>
      </c>
      <c r="D7" s="7" t="s">
        <v>13</v>
      </c>
      <c r="E7" s="8" t="s">
        <v>14</v>
      </c>
      <c r="F7" s="9" t="s">
        <v>15</v>
      </c>
      <c r="G7" s="10" t="s">
        <v>92</v>
      </c>
      <c r="H7" s="11" t="s">
        <v>34</v>
      </c>
      <c r="I7" s="11" t="s">
        <v>35</v>
      </c>
      <c r="J7" s="12" t="s">
        <v>36</v>
      </c>
      <c r="K7" s="13" t="s">
        <v>93</v>
      </c>
      <c r="L7" s="11" t="s">
        <v>37</v>
      </c>
      <c r="M7" s="11" t="s">
        <v>38</v>
      </c>
      <c r="N7" s="14" t="s">
        <v>39</v>
      </c>
      <c r="O7" s="15" t="s">
        <v>94</v>
      </c>
      <c r="P7" s="16" t="s">
        <v>40</v>
      </c>
      <c r="Q7" s="16" t="s">
        <v>41</v>
      </c>
      <c r="R7" s="16" t="s">
        <v>42</v>
      </c>
      <c r="S7" s="17" t="s">
        <v>43</v>
      </c>
      <c r="T7" s="16" t="s">
        <v>44</v>
      </c>
      <c r="U7" s="16" t="s">
        <v>45</v>
      </c>
      <c r="V7" s="18" t="s">
        <v>46</v>
      </c>
      <c r="W7" s="100" t="s">
        <v>95</v>
      </c>
      <c r="X7" s="17" t="s">
        <v>47</v>
      </c>
      <c r="Y7" s="16" t="s">
        <v>48</v>
      </c>
      <c r="Z7" s="16" t="s">
        <v>49</v>
      </c>
      <c r="AA7" s="19" t="s">
        <v>50</v>
      </c>
      <c r="AB7" s="354"/>
      <c r="AC7" s="344"/>
    </row>
    <row r="8" spans="2:29" ht="28.5" customHeight="1" thickTop="1" x14ac:dyDescent="0.15">
      <c r="B8" s="20">
        <v>1</v>
      </c>
      <c r="C8" s="245"/>
      <c r="D8" s="246"/>
      <c r="E8" s="247"/>
      <c r="F8" s="23">
        <f>SUM(C8:E8)</f>
        <v>0</v>
      </c>
      <c r="G8" s="254"/>
      <c r="H8" s="255"/>
      <c r="I8" s="255"/>
      <c r="J8" s="256"/>
      <c r="K8" s="257"/>
      <c r="L8" s="255"/>
      <c r="M8" s="255"/>
      <c r="N8" s="258"/>
      <c r="O8" s="259"/>
      <c r="P8" s="246"/>
      <c r="Q8" s="246"/>
      <c r="R8" s="246"/>
      <c r="S8" s="260"/>
      <c r="T8" s="246"/>
      <c r="U8" s="246"/>
      <c r="V8" s="247"/>
      <c r="W8" s="261"/>
      <c r="X8" s="260"/>
      <c r="Y8" s="246"/>
      <c r="Z8" s="246"/>
      <c r="AA8" s="262"/>
      <c r="AB8" s="30">
        <f t="shared" ref="AB8:AB38" si="0">SUM(G8:AA8)</f>
        <v>0</v>
      </c>
      <c r="AC8" s="31" t="str">
        <f t="shared" ref="AC8:AC39" si="1">IF(F8=AB8,"OK","NG")</f>
        <v>OK</v>
      </c>
    </row>
    <row r="9" spans="2:29" ht="28.5" customHeight="1" x14ac:dyDescent="0.15">
      <c r="B9" s="32">
        <v>2</v>
      </c>
      <c r="C9" s="248"/>
      <c r="D9" s="249"/>
      <c r="E9" s="250"/>
      <c r="F9" s="35">
        <f>SUM(C9:E9)</f>
        <v>0</v>
      </c>
      <c r="G9" s="263"/>
      <c r="H9" s="264"/>
      <c r="I9" s="264"/>
      <c r="J9" s="265"/>
      <c r="K9" s="266"/>
      <c r="L9" s="264"/>
      <c r="M9" s="264"/>
      <c r="N9" s="267"/>
      <c r="O9" s="268"/>
      <c r="P9" s="249"/>
      <c r="Q9" s="249"/>
      <c r="R9" s="249"/>
      <c r="S9" s="269"/>
      <c r="T9" s="249"/>
      <c r="U9" s="249"/>
      <c r="V9" s="250"/>
      <c r="W9" s="270"/>
      <c r="X9" s="269"/>
      <c r="Y9" s="249"/>
      <c r="Z9" s="249"/>
      <c r="AA9" s="271"/>
      <c r="AB9" s="42">
        <f t="shared" si="0"/>
        <v>0</v>
      </c>
      <c r="AC9" s="43" t="str">
        <f t="shared" si="1"/>
        <v>OK</v>
      </c>
    </row>
    <row r="10" spans="2:29" ht="28.5" customHeight="1" x14ac:dyDescent="0.15">
      <c r="B10" s="44">
        <v>3</v>
      </c>
      <c r="C10" s="251"/>
      <c r="D10" s="252"/>
      <c r="E10" s="253"/>
      <c r="F10" s="35">
        <f t="shared" ref="F10:F37" si="2">SUM(C10:E10)</f>
        <v>0</v>
      </c>
      <c r="G10" s="272"/>
      <c r="H10" s="273"/>
      <c r="I10" s="273"/>
      <c r="J10" s="274"/>
      <c r="K10" s="275"/>
      <c r="L10" s="273"/>
      <c r="M10" s="273"/>
      <c r="N10" s="276"/>
      <c r="O10" s="277"/>
      <c r="P10" s="278"/>
      <c r="Q10" s="279"/>
      <c r="R10" s="252"/>
      <c r="S10" s="280"/>
      <c r="T10" s="252"/>
      <c r="U10" s="252"/>
      <c r="V10" s="253"/>
      <c r="W10" s="281"/>
      <c r="X10" s="280"/>
      <c r="Y10" s="252"/>
      <c r="Z10" s="252"/>
      <c r="AA10" s="282"/>
      <c r="AB10" s="42">
        <f t="shared" si="0"/>
        <v>0</v>
      </c>
      <c r="AC10" s="43" t="str">
        <f t="shared" si="1"/>
        <v>OK</v>
      </c>
    </row>
    <row r="11" spans="2:29" ht="28.5" customHeight="1" x14ac:dyDescent="0.15">
      <c r="B11" s="32">
        <v>4</v>
      </c>
      <c r="C11" s="248"/>
      <c r="D11" s="249"/>
      <c r="E11" s="250"/>
      <c r="F11" s="35">
        <f t="shared" si="2"/>
        <v>0</v>
      </c>
      <c r="G11" s="263"/>
      <c r="H11" s="264"/>
      <c r="I11" s="264"/>
      <c r="J11" s="265"/>
      <c r="K11" s="266"/>
      <c r="L11" s="264"/>
      <c r="M11" s="264"/>
      <c r="N11" s="267"/>
      <c r="O11" s="268"/>
      <c r="P11" s="249"/>
      <c r="Q11" s="283"/>
      <c r="R11" s="249"/>
      <c r="S11" s="269"/>
      <c r="T11" s="249"/>
      <c r="U11" s="249"/>
      <c r="V11" s="250"/>
      <c r="W11" s="270"/>
      <c r="X11" s="269"/>
      <c r="Y11" s="249"/>
      <c r="Z11" s="249"/>
      <c r="AA11" s="271"/>
      <c r="AB11" s="42">
        <f t="shared" si="0"/>
        <v>0</v>
      </c>
      <c r="AC11" s="43" t="str">
        <f t="shared" si="1"/>
        <v>OK</v>
      </c>
    </row>
    <row r="12" spans="2:29" ht="28.5" customHeight="1" x14ac:dyDescent="0.15">
      <c r="B12" s="32">
        <v>5</v>
      </c>
      <c r="C12" s="248"/>
      <c r="D12" s="249"/>
      <c r="E12" s="250"/>
      <c r="F12" s="35">
        <f t="shared" si="2"/>
        <v>0</v>
      </c>
      <c r="G12" s="263"/>
      <c r="H12" s="264"/>
      <c r="I12" s="264"/>
      <c r="J12" s="265"/>
      <c r="K12" s="266"/>
      <c r="L12" s="264"/>
      <c r="M12" s="264"/>
      <c r="N12" s="267"/>
      <c r="O12" s="268"/>
      <c r="P12" s="249"/>
      <c r="Q12" s="283"/>
      <c r="R12" s="249"/>
      <c r="S12" s="269"/>
      <c r="T12" s="249"/>
      <c r="U12" s="249"/>
      <c r="V12" s="250"/>
      <c r="W12" s="270"/>
      <c r="X12" s="269"/>
      <c r="Y12" s="249"/>
      <c r="Z12" s="249"/>
      <c r="AA12" s="271"/>
      <c r="AB12" s="42">
        <f t="shared" si="0"/>
        <v>0</v>
      </c>
      <c r="AC12" s="43" t="str">
        <f t="shared" si="1"/>
        <v>OK</v>
      </c>
    </row>
    <row r="13" spans="2:29" ht="28.5" customHeight="1" x14ac:dyDescent="0.15">
      <c r="B13" s="32">
        <v>6</v>
      </c>
      <c r="C13" s="248"/>
      <c r="D13" s="249"/>
      <c r="E13" s="250"/>
      <c r="F13" s="35">
        <f t="shared" si="2"/>
        <v>0</v>
      </c>
      <c r="G13" s="263"/>
      <c r="H13" s="264"/>
      <c r="I13" s="264"/>
      <c r="J13" s="265"/>
      <c r="K13" s="266"/>
      <c r="L13" s="264"/>
      <c r="M13" s="264"/>
      <c r="N13" s="267"/>
      <c r="O13" s="268"/>
      <c r="P13" s="249"/>
      <c r="Q13" s="283"/>
      <c r="R13" s="249"/>
      <c r="S13" s="269"/>
      <c r="T13" s="249"/>
      <c r="U13" s="249"/>
      <c r="V13" s="250"/>
      <c r="W13" s="270"/>
      <c r="X13" s="269"/>
      <c r="Y13" s="249"/>
      <c r="Z13" s="249"/>
      <c r="AA13" s="271"/>
      <c r="AB13" s="42">
        <f t="shared" si="0"/>
        <v>0</v>
      </c>
      <c r="AC13" s="43" t="str">
        <f t="shared" si="1"/>
        <v>OK</v>
      </c>
    </row>
    <row r="14" spans="2:29" ht="28.5" customHeight="1" x14ac:dyDescent="0.15">
      <c r="B14" s="32">
        <v>7</v>
      </c>
      <c r="C14" s="248"/>
      <c r="D14" s="249"/>
      <c r="E14" s="250"/>
      <c r="F14" s="35">
        <f t="shared" si="2"/>
        <v>0</v>
      </c>
      <c r="G14" s="263"/>
      <c r="H14" s="264"/>
      <c r="I14" s="264"/>
      <c r="J14" s="265"/>
      <c r="K14" s="266"/>
      <c r="L14" s="264"/>
      <c r="M14" s="264"/>
      <c r="N14" s="267"/>
      <c r="O14" s="268"/>
      <c r="P14" s="249"/>
      <c r="Q14" s="283"/>
      <c r="R14" s="249"/>
      <c r="S14" s="269"/>
      <c r="T14" s="249"/>
      <c r="U14" s="249"/>
      <c r="V14" s="250"/>
      <c r="W14" s="270"/>
      <c r="X14" s="269"/>
      <c r="Y14" s="249"/>
      <c r="Z14" s="249"/>
      <c r="AA14" s="271"/>
      <c r="AB14" s="42">
        <f t="shared" si="0"/>
        <v>0</v>
      </c>
      <c r="AC14" s="43" t="str">
        <f t="shared" si="1"/>
        <v>OK</v>
      </c>
    </row>
    <row r="15" spans="2:29" ht="28.5" customHeight="1" x14ac:dyDescent="0.15">
      <c r="B15" s="32">
        <v>8</v>
      </c>
      <c r="C15" s="248"/>
      <c r="D15" s="249"/>
      <c r="E15" s="250"/>
      <c r="F15" s="35">
        <f t="shared" si="2"/>
        <v>0</v>
      </c>
      <c r="G15" s="263"/>
      <c r="H15" s="264"/>
      <c r="I15" s="264"/>
      <c r="J15" s="265"/>
      <c r="K15" s="266"/>
      <c r="L15" s="264"/>
      <c r="M15" s="264"/>
      <c r="N15" s="267"/>
      <c r="O15" s="268"/>
      <c r="P15" s="249"/>
      <c r="Q15" s="283"/>
      <c r="R15" s="249"/>
      <c r="S15" s="269"/>
      <c r="T15" s="249"/>
      <c r="U15" s="249"/>
      <c r="V15" s="250"/>
      <c r="W15" s="270"/>
      <c r="X15" s="269"/>
      <c r="Y15" s="249"/>
      <c r="Z15" s="249"/>
      <c r="AA15" s="271"/>
      <c r="AB15" s="42">
        <f t="shared" si="0"/>
        <v>0</v>
      </c>
      <c r="AC15" s="43" t="str">
        <f t="shared" si="1"/>
        <v>OK</v>
      </c>
    </row>
    <row r="16" spans="2:29" ht="28.5" customHeight="1" x14ac:dyDescent="0.15">
      <c r="B16" s="32">
        <v>9</v>
      </c>
      <c r="C16" s="248"/>
      <c r="D16" s="249"/>
      <c r="E16" s="250"/>
      <c r="F16" s="35">
        <f t="shared" si="2"/>
        <v>0</v>
      </c>
      <c r="G16" s="263"/>
      <c r="H16" s="264"/>
      <c r="I16" s="264"/>
      <c r="J16" s="265"/>
      <c r="K16" s="266"/>
      <c r="L16" s="264"/>
      <c r="M16" s="264"/>
      <c r="N16" s="267"/>
      <c r="O16" s="268"/>
      <c r="P16" s="249"/>
      <c r="Q16" s="283"/>
      <c r="R16" s="249"/>
      <c r="S16" s="269"/>
      <c r="T16" s="249"/>
      <c r="U16" s="249"/>
      <c r="V16" s="250"/>
      <c r="W16" s="270"/>
      <c r="X16" s="269"/>
      <c r="Y16" s="249"/>
      <c r="Z16" s="249"/>
      <c r="AA16" s="271"/>
      <c r="AB16" s="42">
        <f t="shared" si="0"/>
        <v>0</v>
      </c>
      <c r="AC16" s="43" t="str">
        <f t="shared" si="1"/>
        <v>OK</v>
      </c>
    </row>
    <row r="17" spans="2:29" ht="28.5" customHeight="1" x14ac:dyDescent="0.15">
      <c r="B17" s="32">
        <v>10</v>
      </c>
      <c r="C17" s="248"/>
      <c r="D17" s="249"/>
      <c r="E17" s="250"/>
      <c r="F17" s="35">
        <f t="shared" si="2"/>
        <v>0</v>
      </c>
      <c r="G17" s="263"/>
      <c r="H17" s="264"/>
      <c r="I17" s="264"/>
      <c r="J17" s="265"/>
      <c r="K17" s="266"/>
      <c r="L17" s="264"/>
      <c r="M17" s="264"/>
      <c r="N17" s="267"/>
      <c r="O17" s="268"/>
      <c r="P17" s="249"/>
      <c r="Q17" s="283"/>
      <c r="R17" s="249"/>
      <c r="S17" s="269"/>
      <c r="T17" s="249"/>
      <c r="U17" s="249"/>
      <c r="V17" s="250"/>
      <c r="W17" s="270"/>
      <c r="X17" s="269"/>
      <c r="Y17" s="249"/>
      <c r="Z17" s="249"/>
      <c r="AA17" s="271"/>
      <c r="AB17" s="42">
        <f t="shared" si="0"/>
        <v>0</v>
      </c>
      <c r="AC17" s="43" t="str">
        <f t="shared" si="1"/>
        <v>OK</v>
      </c>
    </row>
    <row r="18" spans="2:29" ht="28.5" customHeight="1" x14ac:dyDescent="0.15">
      <c r="B18" s="32">
        <v>11</v>
      </c>
      <c r="C18" s="248"/>
      <c r="D18" s="249"/>
      <c r="E18" s="250"/>
      <c r="F18" s="35">
        <f t="shared" si="2"/>
        <v>0</v>
      </c>
      <c r="G18" s="263"/>
      <c r="H18" s="264"/>
      <c r="I18" s="264"/>
      <c r="J18" s="265"/>
      <c r="K18" s="266"/>
      <c r="L18" s="264"/>
      <c r="M18" s="264"/>
      <c r="N18" s="267"/>
      <c r="O18" s="268"/>
      <c r="P18" s="249"/>
      <c r="Q18" s="283"/>
      <c r="R18" s="249"/>
      <c r="S18" s="269"/>
      <c r="T18" s="249"/>
      <c r="U18" s="249"/>
      <c r="V18" s="250"/>
      <c r="W18" s="270"/>
      <c r="X18" s="269"/>
      <c r="Y18" s="249"/>
      <c r="Z18" s="249"/>
      <c r="AA18" s="271"/>
      <c r="AB18" s="42">
        <f t="shared" si="0"/>
        <v>0</v>
      </c>
      <c r="AC18" s="43" t="str">
        <f t="shared" si="1"/>
        <v>OK</v>
      </c>
    </row>
    <row r="19" spans="2:29" ht="28.5" customHeight="1" x14ac:dyDescent="0.15">
      <c r="B19" s="32">
        <v>12</v>
      </c>
      <c r="C19" s="248"/>
      <c r="D19" s="249"/>
      <c r="E19" s="250"/>
      <c r="F19" s="35">
        <f t="shared" si="2"/>
        <v>0</v>
      </c>
      <c r="G19" s="263"/>
      <c r="H19" s="264"/>
      <c r="I19" s="264"/>
      <c r="J19" s="265"/>
      <c r="K19" s="266"/>
      <c r="L19" s="264"/>
      <c r="M19" s="264"/>
      <c r="N19" s="267"/>
      <c r="O19" s="268"/>
      <c r="P19" s="249"/>
      <c r="Q19" s="283"/>
      <c r="R19" s="249"/>
      <c r="S19" s="269"/>
      <c r="T19" s="249"/>
      <c r="U19" s="249"/>
      <c r="V19" s="250"/>
      <c r="W19" s="270"/>
      <c r="X19" s="269"/>
      <c r="Y19" s="249"/>
      <c r="Z19" s="249"/>
      <c r="AA19" s="271"/>
      <c r="AB19" s="42">
        <f t="shared" si="0"/>
        <v>0</v>
      </c>
      <c r="AC19" s="43" t="str">
        <f t="shared" si="1"/>
        <v>OK</v>
      </c>
    </row>
    <row r="20" spans="2:29" ht="28.5" customHeight="1" x14ac:dyDescent="0.15">
      <c r="B20" s="32">
        <v>13</v>
      </c>
      <c r="C20" s="248"/>
      <c r="D20" s="249"/>
      <c r="E20" s="250"/>
      <c r="F20" s="35">
        <f t="shared" si="2"/>
        <v>0</v>
      </c>
      <c r="G20" s="263"/>
      <c r="H20" s="264"/>
      <c r="I20" s="264"/>
      <c r="J20" s="265"/>
      <c r="K20" s="266"/>
      <c r="L20" s="264"/>
      <c r="M20" s="264"/>
      <c r="N20" s="267"/>
      <c r="O20" s="268"/>
      <c r="P20" s="249"/>
      <c r="Q20" s="283"/>
      <c r="R20" s="249"/>
      <c r="S20" s="269"/>
      <c r="T20" s="249"/>
      <c r="U20" s="249"/>
      <c r="V20" s="250"/>
      <c r="W20" s="270"/>
      <c r="X20" s="269"/>
      <c r="Y20" s="249"/>
      <c r="Z20" s="249"/>
      <c r="AA20" s="271"/>
      <c r="AB20" s="42">
        <f t="shared" si="0"/>
        <v>0</v>
      </c>
      <c r="AC20" s="43" t="str">
        <f t="shared" si="1"/>
        <v>OK</v>
      </c>
    </row>
    <row r="21" spans="2:29" ht="28.5" customHeight="1" x14ac:dyDescent="0.15">
      <c r="B21" s="32">
        <v>14</v>
      </c>
      <c r="C21" s="248"/>
      <c r="D21" s="249"/>
      <c r="E21" s="250"/>
      <c r="F21" s="35">
        <f t="shared" si="2"/>
        <v>0</v>
      </c>
      <c r="G21" s="263"/>
      <c r="H21" s="264"/>
      <c r="I21" s="264"/>
      <c r="J21" s="265"/>
      <c r="K21" s="266"/>
      <c r="L21" s="264"/>
      <c r="M21" s="264"/>
      <c r="N21" s="267"/>
      <c r="O21" s="268"/>
      <c r="P21" s="249"/>
      <c r="Q21" s="283"/>
      <c r="R21" s="249"/>
      <c r="S21" s="269"/>
      <c r="T21" s="249"/>
      <c r="U21" s="249"/>
      <c r="V21" s="250"/>
      <c r="W21" s="270"/>
      <c r="X21" s="269"/>
      <c r="Y21" s="249"/>
      <c r="Z21" s="249"/>
      <c r="AA21" s="271"/>
      <c r="AB21" s="42">
        <f t="shared" si="0"/>
        <v>0</v>
      </c>
      <c r="AC21" s="43" t="str">
        <f t="shared" si="1"/>
        <v>OK</v>
      </c>
    </row>
    <row r="22" spans="2:29" ht="28.5" customHeight="1" x14ac:dyDescent="0.15">
      <c r="B22" s="32">
        <v>15</v>
      </c>
      <c r="C22" s="248"/>
      <c r="D22" s="249"/>
      <c r="E22" s="250"/>
      <c r="F22" s="35">
        <f t="shared" si="2"/>
        <v>0</v>
      </c>
      <c r="G22" s="263"/>
      <c r="H22" s="264"/>
      <c r="I22" s="264"/>
      <c r="J22" s="265"/>
      <c r="K22" s="266"/>
      <c r="L22" s="264"/>
      <c r="M22" s="264"/>
      <c r="N22" s="267"/>
      <c r="O22" s="268"/>
      <c r="P22" s="249"/>
      <c r="Q22" s="249"/>
      <c r="R22" s="249"/>
      <c r="S22" s="269"/>
      <c r="T22" s="249"/>
      <c r="U22" s="249"/>
      <c r="V22" s="250"/>
      <c r="W22" s="270"/>
      <c r="X22" s="269"/>
      <c r="Y22" s="249"/>
      <c r="Z22" s="249"/>
      <c r="AA22" s="271"/>
      <c r="AB22" s="42">
        <f t="shared" si="0"/>
        <v>0</v>
      </c>
      <c r="AC22" s="43" t="str">
        <f t="shared" si="1"/>
        <v>OK</v>
      </c>
    </row>
    <row r="23" spans="2:29" ht="28.5" customHeight="1" x14ac:dyDescent="0.15">
      <c r="B23" s="32">
        <v>16</v>
      </c>
      <c r="C23" s="248"/>
      <c r="D23" s="249"/>
      <c r="E23" s="250"/>
      <c r="F23" s="35">
        <f t="shared" si="2"/>
        <v>0</v>
      </c>
      <c r="G23" s="263"/>
      <c r="H23" s="264"/>
      <c r="I23" s="264"/>
      <c r="J23" s="265"/>
      <c r="K23" s="266"/>
      <c r="L23" s="264"/>
      <c r="M23" s="264"/>
      <c r="N23" s="267"/>
      <c r="O23" s="268"/>
      <c r="P23" s="249"/>
      <c r="Q23" s="249"/>
      <c r="R23" s="249"/>
      <c r="S23" s="269"/>
      <c r="T23" s="249"/>
      <c r="U23" s="249"/>
      <c r="V23" s="250"/>
      <c r="W23" s="270"/>
      <c r="X23" s="269"/>
      <c r="Y23" s="249"/>
      <c r="Z23" s="249"/>
      <c r="AA23" s="271"/>
      <c r="AB23" s="42">
        <f t="shared" si="0"/>
        <v>0</v>
      </c>
      <c r="AC23" s="43" t="str">
        <f t="shared" si="1"/>
        <v>OK</v>
      </c>
    </row>
    <row r="24" spans="2:29" ht="28.5" customHeight="1" x14ac:dyDescent="0.15">
      <c r="B24" s="32">
        <v>17</v>
      </c>
      <c r="C24" s="248"/>
      <c r="D24" s="249"/>
      <c r="E24" s="250"/>
      <c r="F24" s="35">
        <f t="shared" si="2"/>
        <v>0</v>
      </c>
      <c r="G24" s="263"/>
      <c r="H24" s="264"/>
      <c r="I24" s="264"/>
      <c r="J24" s="265"/>
      <c r="K24" s="266"/>
      <c r="L24" s="264"/>
      <c r="M24" s="264"/>
      <c r="N24" s="267"/>
      <c r="O24" s="268"/>
      <c r="P24" s="249"/>
      <c r="Q24" s="249"/>
      <c r="R24" s="249"/>
      <c r="S24" s="269"/>
      <c r="T24" s="249"/>
      <c r="U24" s="249"/>
      <c r="V24" s="250"/>
      <c r="W24" s="270"/>
      <c r="X24" s="269"/>
      <c r="Y24" s="249"/>
      <c r="Z24" s="249"/>
      <c r="AA24" s="271"/>
      <c r="AB24" s="42">
        <f t="shared" si="0"/>
        <v>0</v>
      </c>
      <c r="AC24" s="43" t="str">
        <f t="shared" si="1"/>
        <v>OK</v>
      </c>
    </row>
    <row r="25" spans="2:29" ht="28.5" customHeight="1" x14ac:dyDescent="0.15">
      <c r="B25" s="32">
        <v>18</v>
      </c>
      <c r="C25" s="248"/>
      <c r="D25" s="249"/>
      <c r="E25" s="250"/>
      <c r="F25" s="35">
        <f t="shared" si="2"/>
        <v>0</v>
      </c>
      <c r="G25" s="263"/>
      <c r="H25" s="264"/>
      <c r="I25" s="264"/>
      <c r="J25" s="265"/>
      <c r="K25" s="266"/>
      <c r="L25" s="264"/>
      <c r="M25" s="264"/>
      <c r="N25" s="267"/>
      <c r="O25" s="268"/>
      <c r="P25" s="249"/>
      <c r="Q25" s="249"/>
      <c r="R25" s="249"/>
      <c r="S25" s="269"/>
      <c r="T25" s="249"/>
      <c r="U25" s="249"/>
      <c r="V25" s="250"/>
      <c r="W25" s="270"/>
      <c r="X25" s="269"/>
      <c r="Y25" s="249"/>
      <c r="Z25" s="249"/>
      <c r="AA25" s="271"/>
      <c r="AB25" s="42">
        <f t="shared" si="0"/>
        <v>0</v>
      </c>
      <c r="AC25" s="43" t="str">
        <f t="shared" si="1"/>
        <v>OK</v>
      </c>
    </row>
    <row r="26" spans="2:29" ht="28.5" customHeight="1" x14ac:dyDescent="0.15">
      <c r="B26" s="32">
        <v>19</v>
      </c>
      <c r="C26" s="248"/>
      <c r="D26" s="249"/>
      <c r="E26" s="250"/>
      <c r="F26" s="35">
        <f t="shared" si="2"/>
        <v>0</v>
      </c>
      <c r="G26" s="263"/>
      <c r="H26" s="264"/>
      <c r="I26" s="264"/>
      <c r="J26" s="265"/>
      <c r="K26" s="266"/>
      <c r="L26" s="264"/>
      <c r="M26" s="264"/>
      <c r="N26" s="267"/>
      <c r="O26" s="268"/>
      <c r="P26" s="249"/>
      <c r="Q26" s="249"/>
      <c r="R26" s="249"/>
      <c r="S26" s="269"/>
      <c r="T26" s="249"/>
      <c r="U26" s="249"/>
      <c r="V26" s="250"/>
      <c r="W26" s="270"/>
      <c r="X26" s="269"/>
      <c r="Y26" s="249"/>
      <c r="Z26" s="249"/>
      <c r="AA26" s="271"/>
      <c r="AB26" s="42">
        <f t="shared" si="0"/>
        <v>0</v>
      </c>
      <c r="AC26" s="43" t="str">
        <f t="shared" si="1"/>
        <v>OK</v>
      </c>
    </row>
    <row r="27" spans="2:29" ht="28.5" customHeight="1" x14ac:dyDescent="0.15">
      <c r="B27" s="32">
        <v>20</v>
      </c>
      <c r="C27" s="248"/>
      <c r="D27" s="249"/>
      <c r="E27" s="250"/>
      <c r="F27" s="35">
        <f t="shared" si="2"/>
        <v>0</v>
      </c>
      <c r="G27" s="263"/>
      <c r="H27" s="264"/>
      <c r="I27" s="264"/>
      <c r="J27" s="265"/>
      <c r="K27" s="266"/>
      <c r="L27" s="264"/>
      <c r="M27" s="264"/>
      <c r="N27" s="267"/>
      <c r="O27" s="268"/>
      <c r="P27" s="249"/>
      <c r="Q27" s="249"/>
      <c r="R27" s="249"/>
      <c r="S27" s="269"/>
      <c r="T27" s="249"/>
      <c r="U27" s="249"/>
      <c r="V27" s="250"/>
      <c r="W27" s="270"/>
      <c r="X27" s="269"/>
      <c r="Y27" s="249"/>
      <c r="Z27" s="249"/>
      <c r="AA27" s="271"/>
      <c r="AB27" s="42">
        <f t="shared" si="0"/>
        <v>0</v>
      </c>
      <c r="AC27" s="43" t="str">
        <f t="shared" si="1"/>
        <v>OK</v>
      </c>
    </row>
    <row r="28" spans="2:29" ht="28.5" customHeight="1" x14ac:dyDescent="0.15">
      <c r="B28" s="32">
        <v>21</v>
      </c>
      <c r="C28" s="248"/>
      <c r="D28" s="249"/>
      <c r="E28" s="250"/>
      <c r="F28" s="35">
        <f t="shared" si="2"/>
        <v>0</v>
      </c>
      <c r="G28" s="263"/>
      <c r="H28" s="264"/>
      <c r="I28" s="264"/>
      <c r="J28" s="265"/>
      <c r="K28" s="266"/>
      <c r="L28" s="264"/>
      <c r="M28" s="264"/>
      <c r="N28" s="267"/>
      <c r="O28" s="268"/>
      <c r="P28" s="249"/>
      <c r="Q28" s="249"/>
      <c r="R28" s="249"/>
      <c r="S28" s="269"/>
      <c r="T28" s="249"/>
      <c r="U28" s="249"/>
      <c r="V28" s="250"/>
      <c r="W28" s="270"/>
      <c r="X28" s="269"/>
      <c r="Y28" s="249"/>
      <c r="Z28" s="249"/>
      <c r="AA28" s="271"/>
      <c r="AB28" s="42">
        <f t="shared" si="0"/>
        <v>0</v>
      </c>
      <c r="AC28" s="43" t="str">
        <f t="shared" si="1"/>
        <v>OK</v>
      </c>
    </row>
    <row r="29" spans="2:29" ht="28.5" customHeight="1" x14ac:dyDescent="0.15">
      <c r="B29" s="32">
        <v>22</v>
      </c>
      <c r="C29" s="248"/>
      <c r="D29" s="249"/>
      <c r="E29" s="250"/>
      <c r="F29" s="35">
        <f t="shared" si="2"/>
        <v>0</v>
      </c>
      <c r="G29" s="263"/>
      <c r="H29" s="264"/>
      <c r="I29" s="264"/>
      <c r="J29" s="265"/>
      <c r="K29" s="266"/>
      <c r="L29" s="264"/>
      <c r="M29" s="264"/>
      <c r="N29" s="267"/>
      <c r="O29" s="268"/>
      <c r="P29" s="249"/>
      <c r="Q29" s="249"/>
      <c r="R29" s="249"/>
      <c r="S29" s="269"/>
      <c r="T29" s="249"/>
      <c r="U29" s="249"/>
      <c r="V29" s="250"/>
      <c r="W29" s="270"/>
      <c r="X29" s="269"/>
      <c r="Y29" s="249"/>
      <c r="Z29" s="249"/>
      <c r="AA29" s="271"/>
      <c r="AB29" s="42">
        <f t="shared" si="0"/>
        <v>0</v>
      </c>
      <c r="AC29" s="43" t="str">
        <f t="shared" si="1"/>
        <v>OK</v>
      </c>
    </row>
    <row r="30" spans="2:29" ht="28.5" customHeight="1" x14ac:dyDescent="0.15">
      <c r="B30" s="32">
        <v>23</v>
      </c>
      <c r="C30" s="248"/>
      <c r="D30" s="249"/>
      <c r="E30" s="250"/>
      <c r="F30" s="35">
        <f t="shared" si="2"/>
        <v>0</v>
      </c>
      <c r="G30" s="263"/>
      <c r="H30" s="264"/>
      <c r="I30" s="264"/>
      <c r="J30" s="265"/>
      <c r="K30" s="266"/>
      <c r="L30" s="264"/>
      <c r="M30" s="264"/>
      <c r="N30" s="267"/>
      <c r="O30" s="268"/>
      <c r="P30" s="249"/>
      <c r="Q30" s="249"/>
      <c r="R30" s="249"/>
      <c r="S30" s="269"/>
      <c r="T30" s="249"/>
      <c r="U30" s="249"/>
      <c r="V30" s="250"/>
      <c r="W30" s="270"/>
      <c r="X30" s="269"/>
      <c r="Y30" s="249"/>
      <c r="Z30" s="249"/>
      <c r="AA30" s="271"/>
      <c r="AB30" s="42">
        <f t="shared" si="0"/>
        <v>0</v>
      </c>
      <c r="AC30" s="43" t="str">
        <f t="shared" si="1"/>
        <v>OK</v>
      </c>
    </row>
    <row r="31" spans="2:29" ht="28.5" customHeight="1" x14ac:dyDescent="0.15">
      <c r="B31" s="32">
        <v>24</v>
      </c>
      <c r="C31" s="248"/>
      <c r="D31" s="249"/>
      <c r="E31" s="250"/>
      <c r="F31" s="35">
        <f t="shared" si="2"/>
        <v>0</v>
      </c>
      <c r="G31" s="263"/>
      <c r="H31" s="264"/>
      <c r="I31" s="264"/>
      <c r="J31" s="265"/>
      <c r="K31" s="266"/>
      <c r="L31" s="264"/>
      <c r="M31" s="264"/>
      <c r="N31" s="267"/>
      <c r="O31" s="268"/>
      <c r="P31" s="249"/>
      <c r="Q31" s="249"/>
      <c r="R31" s="249"/>
      <c r="S31" s="269"/>
      <c r="T31" s="249"/>
      <c r="U31" s="249"/>
      <c r="V31" s="250"/>
      <c r="W31" s="270"/>
      <c r="X31" s="269"/>
      <c r="Y31" s="249"/>
      <c r="Z31" s="249"/>
      <c r="AA31" s="271"/>
      <c r="AB31" s="42">
        <f t="shared" si="0"/>
        <v>0</v>
      </c>
      <c r="AC31" s="43" t="str">
        <f t="shared" si="1"/>
        <v>OK</v>
      </c>
    </row>
    <row r="32" spans="2:29" ht="28.5" customHeight="1" x14ac:dyDescent="0.15">
      <c r="B32" s="32">
        <v>25</v>
      </c>
      <c r="C32" s="248"/>
      <c r="D32" s="249"/>
      <c r="E32" s="250"/>
      <c r="F32" s="35">
        <f t="shared" si="2"/>
        <v>0</v>
      </c>
      <c r="G32" s="263"/>
      <c r="H32" s="264"/>
      <c r="I32" s="264"/>
      <c r="J32" s="265"/>
      <c r="K32" s="266"/>
      <c r="L32" s="264"/>
      <c r="M32" s="264"/>
      <c r="N32" s="267"/>
      <c r="O32" s="268"/>
      <c r="P32" s="249"/>
      <c r="Q32" s="249"/>
      <c r="R32" s="249"/>
      <c r="S32" s="269"/>
      <c r="T32" s="249"/>
      <c r="U32" s="249"/>
      <c r="V32" s="250"/>
      <c r="W32" s="270"/>
      <c r="X32" s="269"/>
      <c r="Y32" s="249"/>
      <c r="Z32" s="249"/>
      <c r="AA32" s="271"/>
      <c r="AB32" s="42">
        <f t="shared" si="0"/>
        <v>0</v>
      </c>
      <c r="AC32" s="43" t="str">
        <f t="shared" si="1"/>
        <v>OK</v>
      </c>
    </row>
    <row r="33" spans="2:29" ht="28.5" customHeight="1" x14ac:dyDescent="0.15">
      <c r="B33" s="32">
        <v>26</v>
      </c>
      <c r="C33" s="248"/>
      <c r="D33" s="249"/>
      <c r="E33" s="250"/>
      <c r="F33" s="35">
        <f t="shared" si="2"/>
        <v>0</v>
      </c>
      <c r="G33" s="263"/>
      <c r="H33" s="264"/>
      <c r="I33" s="264"/>
      <c r="J33" s="265"/>
      <c r="K33" s="266"/>
      <c r="L33" s="264"/>
      <c r="M33" s="264"/>
      <c r="N33" s="267"/>
      <c r="O33" s="268"/>
      <c r="P33" s="249"/>
      <c r="Q33" s="249"/>
      <c r="R33" s="249"/>
      <c r="S33" s="269"/>
      <c r="T33" s="249"/>
      <c r="U33" s="249"/>
      <c r="V33" s="250"/>
      <c r="W33" s="270"/>
      <c r="X33" s="269"/>
      <c r="Y33" s="249"/>
      <c r="Z33" s="249"/>
      <c r="AA33" s="271"/>
      <c r="AB33" s="42">
        <f t="shared" si="0"/>
        <v>0</v>
      </c>
      <c r="AC33" s="43" t="str">
        <f t="shared" si="1"/>
        <v>OK</v>
      </c>
    </row>
    <row r="34" spans="2:29" ht="28.5" customHeight="1" x14ac:dyDescent="0.15">
      <c r="B34" s="32">
        <v>27</v>
      </c>
      <c r="C34" s="248"/>
      <c r="D34" s="249"/>
      <c r="E34" s="250"/>
      <c r="F34" s="35">
        <f t="shared" si="2"/>
        <v>0</v>
      </c>
      <c r="G34" s="263"/>
      <c r="H34" s="264"/>
      <c r="I34" s="264"/>
      <c r="J34" s="265"/>
      <c r="K34" s="266"/>
      <c r="L34" s="264"/>
      <c r="M34" s="264"/>
      <c r="N34" s="267"/>
      <c r="O34" s="268"/>
      <c r="P34" s="249"/>
      <c r="Q34" s="249"/>
      <c r="R34" s="249"/>
      <c r="S34" s="269"/>
      <c r="T34" s="249"/>
      <c r="U34" s="249"/>
      <c r="V34" s="250"/>
      <c r="W34" s="270"/>
      <c r="X34" s="269"/>
      <c r="Y34" s="249"/>
      <c r="Z34" s="249"/>
      <c r="AA34" s="271"/>
      <c r="AB34" s="42">
        <f t="shared" si="0"/>
        <v>0</v>
      </c>
      <c r="AC34" s="43" t="str">
        <f t="shared" si="1"/>
        <v>OK</v>
      </c>
    </row>
    <row r="35" spans="2:29" ht="28.5" customHeight="1" x14ac:dyDescent="0.15">
      <c r="B35" s="32">
        <v>28</v>
      </c>
      <c r="C35" s="248"/>
      <c r="D35" s="249"/>
      <c r="E35" s="250"/>
      <c r="F35" s="35">
        <f t="shared" si="2"/>
        <v>0</v>
      </c>
      <c r="G35" s="263"/>
      <c r="H35" s="264"/>
      <c r="I35" s="264"/>
      <c r="J35" s="265"/>
      <c r="K35" s="266"/>
      <c r="L35" s="264"/>
      <c r="M35" s="264"/>
      <c r="N35" s="267"/>
      <c r="O35" s="268"/>
      <c r="P35" s="249"/>
      <c r="Q35" s="249"/>
      <c r="R35" s="249"/>
      <c r="S35" s="269"/>
      <c r="T35" s="249"/>
      <c r="U35" s="249"/>
      <c r="V35" s="250"/>
      <c r="W35" s="270"/>
      <c r="X35" s="269"/>
      <c r="Y35" s="249"/>
      <c r="Z35" s="249"/>
      <c r="AA35" s="271"/>
      <c r="AB35" s="42">
        <f t="shared" si="0"/>
        <v>0</v>
      </c>
      <c r="AC35" s="43" t="str">
        <f t="shared" si="1"/>
        <v>OK</v>
      </c>
    </row>
    <row r="36" spans="2:29" ht="28.5" customHeight="1" x14ac:dyDescent="0.15">
      <c r="B36" s="32">
        <v>29</v>
      </c>
      <c r="C36" s="248"/>
      <c r="D36" s="249"/>
      <c r="E36" s="250"/>
      <c r="F36" s="35">
        <f t="shared" si="2"/>
        <v>0</v>
      </c>
      <c r="G36" s="263"/>
      <c r="H36" s="264"/>
      <c r="I36" s="264"/>
      <c r="J36" s="265"/>
      <c r="K36" s="266"/>
      <c r="L36" s="264"/>
      <c r="M36" s="264"/>
      <c r="N36" s="267"/>
      <c r="O36" s="268"/>
      <c r="P36" s="249"/>
      <c r="Q36" s="283"/>
      <c r="R36" s="249"/>
      <c r="S36" s="269"/>
      <c r="T36" s="249"/>
      <c r="U36" s="249"/>
      <c r="V36" s="250"/>
      <c r="W36" s="270"/>
      <c r="X36" s="269"/>
      <c r="Y36" s="249"/>
      <c r="Z36" s="249"/>
      <c r="AA36" s="271"/>
      <c r="AB36" s="42">
        <f t="shared" si="0"/>
        <v>0</v>
      </c>
      <c r="AC36" s="43" t="str">
        <f t="shared" si="1"/>
        <v>OK</v>
      </c>
    </row>
    <row r="37" spans="2:29" ht="28.5" customHeight="1" x14ac:dyDescent="0.15">
      <c r="B37" s="44">
        <v>30</v>
      </c>
      <c r="C37" s="251"/>
      <c r="D37" s="252"/>
      <c r="E37" s="253"/>
      <c r="F37" s="35">
        <f t="shared" si="2"/>
        <v>0</v>
      </c>
      <c r="G37" s="272"/>
      <c r="H37" s="273"/>
      <c r="I37" s="273"/>
      <c r="J37" s="274"/>
      <c r="K37" s="275"/>
      <c r="L37" s="273"/>
      <c r="M37" s="273"/>
      <c r="N37" s="276"/>
      <c r="O37" s="277"/>
      <c r="P37" s="252"/>
      <c r="Q37" s="284"/>
      <c r="R37" s="252"/>
      <c r="S37" s="280"/>
      <c r="T37" s="252"/>
      <c r="U37" s="252"/>
      <c r="V37" s="253"/>
      <c r="W37" s="281"/>
      <c r="X37" s="280"/>
      <c r="Y37" s="252"/>
      <c r="Z37" s="252"/>
      <c r="AA37" s="282"/>
      <c r="AB37" s="42">
        <f t="shared" si="0"/>
        <v>0</v>
      </c>
      <c r="AC37" s="43" t="str">
        <f t="shared" si="1"/>
        <v>OK</v>
      </c>
    </row>
    <row r="38" spans="2:29" ht="28.5" customHeight="1" thickBot="1" x14ac:dyDescent="0.2">
      <c r="B38" s="57">
        <v>31</v>
      </c>
      <c r="C38" s="289"/>
      <c r="D38" s="290"/>
      <c r="E38" s="291"/>
      <c r="F38" s="60">
        <f>SUM(C38:E38)</f>
        <v>0</v>
      </c>
      <c r="G38" s="292"/>
      <c r="H38" s="293"/>
      <c r="I38" s="293"/>
      <c r="J38" s="294"/>
      <c r="K38" s="295"/>
      <c r="L38" s="293"/>
      <c r="M38" s="293"/>
      <c r="N38" s="296"/>
      <c r="O38" s="297"/>
      <c r="P38" s="298"/>
      <c r="Q38" s="299"/>
      <c r="R38" s="290"/>
      <c r="S38" s="300"/>
      <c r="T38" s="290"/>
      <c r="U38" s="290"/>
      <c r="V38" s="291"/>
      <c r="W38" s="301"/>
      <c r="X38" s="300"/>
      <c r="Y38" s="290"/>
      <c r="Z38" s="290"/>
      <c r="AA38" s="302"/>
      <c r="AB38" s="69">
        <f t="shared" si="0"/>
        <v>0</v>
      </c>
      <c r="AC38" s="70" t="str">
        <f t="shared" si="1"/>
        <v>OK</v>
      </c>
    </row>
    <row r="39" spans="2:29" ht="28.5" customHeight="1" thickBot="1" x14ac:dyDescent="0.2">
      <c r="B39" s="231" t="s">
        <v>16</v>
      </c>
      <c r="C39" s="71">
        <f>SUM(C8:C38)</f>
        <v>0</v>
      </c>
      <c r="D39" s="72">
        <f t="shared" ref="D39:AA39" si="3">SUM(D8:D38)</f>
        <v>0</v>
      </c>
      <c r="E39" s="73">
        <f t="shared" si="3"/>
        <v>0</v>
      </c>
      <c r="F39" s="74">
        <f t="shared" si="3"/>
        <v>0</v>
      </c>
      <c r="G39" s="75">
        <f t="shared" si="3"/>
        <v>0</v>
      </c>
      <c r="H39" s="76">
        <f t="shared" si="3"/>
        <v>0</v>
      </c>
      <c r="I39" s="76">
        <f t="shared" si="3"/>
        <v>0</v>
      </c>
      <c r="J39" s="77">
        <f t="shared" si="3"/>
        <v>0</v>
      </c>
      <c r="K39" s="78">
        <f t="shared" si="3"/>
        <v>0</v>
      </c>
      <c r="L39" s="76">
        <f t="shared" si="3"/>
        <v>0</v>
      </c>
      <c r="M39" s="76">
        <f t="shared" si="3"/>
        <v>0</v>
      </c>
      <c r="N39" s="79">
        <f t="shared" si="3"/>
        <v>0</v>
      </c>
      <c r="O39" s="80">
        <f>SUM(O8:O38)</f>
        <v>0</v>
      </c>
      <c r="P39" s="72">
        <f t="shared" si="3"/>
        <v>0</v>
      </c>
      <c r="Q39" s="80">
        <f t="shared" si="3"/>
        <v>0</v>
      </c>
      <c r="R39" s="81">
        <f t="shared" si="3"/>
        <v>0</v>
      </c>
      <c r="S39" s="72">
        <f t="shared" si="3"/>
        <v>0</v>
      </c>
      <c r="T39" s="72">
        <f t="shared" si="3"/>
        <v>0</v>
      </c>
      <c r="U39" s="72">
        <f t="shared" si="3"/>
        <v>0</v>
      </c>
      <c r="V39" s="73">
        <f t="shared" si="3"/>
        <v>0</v>
      </c>
      <c r="W39" s="105">
        <f t="shared" si="3"/>
        <v>0</v>
      </c>
      <c r="X39" s="116">
        <f>SUM(X8:X38)</f>
        <v>0</v>
      </c>
      <c r="Y39" s="72">
        <f t="shared" si="3"/>
        <v>0</v>
      </c>
      <c r="Z39" s="72">
        <f t="shared" si="3"/>
        <v>0</v>
      </c>
      <c r="AA39" s="82">
        <f t="shared" si="3"/>
        <v>0</v>
      </c>
      <c r="AB39" s="83">
        <f>SUM(G39:AA39)</f>
        <v>0</v>
      </c>
      <c r="AC39" s="310" t="str">
        <f t="shared" si="1"/>
        <v>OK</v>
      </c>
    </row>
    <row r="40" spans="2:29" ht="28.5" customHeight="1" x14ac:dyDescent="0.15"/>
    <row r="41" spans="2:29" ht="28.5" customHeight="1" x14ac:dyDescent="0.15">
      <c r="AA41" s="288" t="str">
        <f>IF(AC41&lt;1,"","NGあり")</f>
        <v/>
      </c>
      <c r="AC41" s="287">
        <f>COUNTIF(AC8:AC38,"NG")</f>
        <v>0</v>
      </c>
    </row>
    <row r="42" spans="2:29" ht="28.5" customHeight="1" thickBot="1" x14ac:dyDescent="0.2">
      <c r="G42" t="s">
        <v>17</v>
      </c>
    </row>
    <row r="43" spans="2:29" ht="28.5" customHeight="1" thickBot="1" x14ac:dyDescent="0.2">
      <c r="G43" s="364"/>
      <c r="H43" s="365"/>
      <c r="I43" s="366"/>
      <c r="J43" s="367"/>
      <c r="K43" s="234" t="s">
        <v>18</v>
      </c>
      <c r="L43" s="235" t="s">
        <v>19</v>
      </c>
      <c r="M43" s="236" t="s">
        <v>20</v>
      </c>
      <c r="N43" s="368"/>
      <c r="O43" s="368"/>
      <c r="P43" s="368"/>
      <c r="Q43" s="368"/>
      <c r="R43" s="368"/>
      <c r="S43" s="368"/>
      <c r="T43" s="368"/>
      <c r="U43" s="369"/>
    </row>
    <row r="44" spans="2:29" ht="28.5" customHeight="1" thickTop="1" x14ac:dyDescent="0.15">
      <c r="G44" s="370" t="s">
        <v>21</v>
      </c>
      <c r="H44" s="373" t="s">
        <v>22</v>
      </c>
      <c r="I44" s="374"/>
      <c r="J44" s="375"/>
      <c r="K44" s="108">
        <v>400</v>
      </c>
      <c r="L44" s="87">
        <f>SUM(G39:J39)</f>
        <v>0</v>
      </c>
      <c r="M44" s="109">
        <f>K44*L44</f>
        <v>0</v>
      </c>
      <c r="N44" s="376" t="s">
        <v>136</v>
      </c>
      <c r="O44" s="376"/>
      <c r="P44" s="376"/>
      <c r="Q44" s="376"/>
      <c r="R44" s="376"/>
      <c r="S44" s="376"/>
      <c r="T44" s="376"/>
      <c r="U44" s="377"/>
    </row>
    <row r="45" spans="2:29" ht="28.5" customHeight="1" x14ac:dyDescent="0.15">
      <c r="G45" s="371"/>
      <c r="H45" s="317" t="s">
        <v>23</v>
      </c>
      <c r="I45" s="318"/>
      <c r="J45" s="319"/>
      <c r="K45" s="107">
        <v>800</v>
      </c>
      <c r="L45" s="88">
        <f>SUM(K39:N39,W39:AA39)</f>
        <v>0</v>
      </c>
      <c r="M45" s="110">
        <f>K45*L45</f>
        <v>0</v>
      </c>
      <c r="N45" s="315" t="s">
        <v>64</v>
      </c>
      <c r="O45" s="315"/>
      <c r="P45" s="315"/>
      <c r="Q45" s="315"/>
      <c r="R45" s="315"/>
      <c r="S45" s="315"/>
      <c r="T45" s="315"/>
      <c r="U45" s="316"/>
    </row>
    <row r="46" spans="2:29" ht="28.5" customHeight="1" x14ac:dyDescent="0.15">
      <c r="G46" s="371"/>
      <c r="H46" s="317" t="s">
        <v>105</v>
      </c>
      <c r="I46" s="318"/>
      <c r="J46" s="319"/>
      <c r="K46" s="107">
        <v>150</v>
      </c>
      <c r="L46" s="88">
        <f>SUM(H39,L39,T39,Y39)</f>
        <v>0</v>
      </c>
      <c r="M46" s="110">
        <f>K46*L46</f>
        <v>0</v>
      </c>
      <c r="N46" s="315" t="s">
        <v>53</v>
      </c>
      <c r="O46" s="315"/>
      <c r="P46" s="315"/>
      <c r="Q46" s="315"/>
      <c r="R46" s="315"/>
      <c r="S46" s="315"/>
      <c r="T46" s="315"/>
      <c r="U46" s="316"/>
    </row>
    <row r="47" spans="2:29" ht="28.5" customHeight="1" x14ac:dyDescent="0.15">
      <c r="G47" s="371"/>
      <c r="H47" s="318" t="s">
        <v>106</v>
      </c>
      <c r="I47" s="324"/>
      <c r="J47" s="325"/>
      <c r="K47" s="107">
        <v>300</v>
      </c>
      <c r="L47" s="88">
        <f>SUM(I39,M39,U39,Z39)</f>
        <v>0</v>
      </c>
      <c r="M47" s="110">
        <f t="shared" ref="M47:M48" si="4">K47*L47</f>
        <v>0</v>
      </c>
      <c r="N47" s="315" t="s">
        <v>54</v>
      </c>
      <c r="O47" s="315"/>
      <c r="P47" s="315"/>
      <c r="Q47" s="315"/>
      <c r="R47" s="315"/>
      <c r="S47" s="315"/>
      <c r="T47" s="315"/>
      <c r="U47" s="316"/>
    </row>
    <row r="48" spans="2:29" s="160" customFormat="1" ht="28.5" customHeight="1" x14ac:dyDescent="0.15">
      <c r="G48" s="371"/>
      <c r="H48" s="357" t="s">
        <v>107</v>
      </c>
      <c r="I48" s="449"/>
      <c r="J48" s="450"/>
      <c r="K48" s="147">
        <v>450</v>
      </c>
      <c r="L48" s="162">
        <f>SUM(J39,N39,V39,AA39)</f>
        <v>0</v>
      </c>
      <c r="M48" s="163">
        <f t="shared" si="4"/>
        <v>0</v>
      </c>
      <c r="N48" s="413" t="s">
        <v>55</v>
      </c>
      <c r="O48" s="413"/>
      <c r="P48" s="413"/>
      <c r="Q48" s="413"/>
      <c r="R48" s="413"/>
      <c r="S48" s="413"/>
      <c r="T48" s="413"/>
      <c r="U48" s="414"/>
      <c r="W48"/>
      <c r="X48"/>
      <c r="AB48" s="164"/>
    </row>
    <row r="49" spans="7:28" s="160" customFormat="1" ht="28.5" customHeight="1" x14ac:dyDescent="0.15">
      <c r="G49" s="371"/>
      <c r="H49" s="356" t="s">
        <v>108</v>
      </c>
      <c r="I49" s="357"/>
      <c r="J49" s="358"/>
      <c r="K49" s="147">
        <v>100</v>
      </c>
      <c r="L49" s="162">
        <f>SUM(P39)</f>
        <v>0</v>
      </c>
      <c r="M49" s="163">
        <f>K49*L49</f>
        <v>0</v>
      </c>
      <c r="N49" s="413" t="s">
        <v>56</v>
      </c>
      <c r="O49" s="413"/>
      <c r="P49" s="413"/>
      <c r="Q49" s="413"/>
      <c r="R49" s="413"/>
      <c r="S49" s="413"/>
      <c r="T49" s="413"/>
      <c r="U49" s="414"/>
      <c r="W49"/>
      <c r="X49"/>
      <c r="AB49" s="164"/>
    </row>
    <row r="50" spans="7:28" s="160" customFormat="1" ht="28.5" customHeight="1" x14ac:dyDescent="0.15">
      <c r="G50" s="371"/>
      <c r="H50" s="356" t="s">
        <v>109</v>
      </c>
      <c r="I50" s="357"/>
      <c r="J50" s="358"/>
      <c r="K50" s="147">
        <v>200</v>
      </c>
      <c r="L50" s="162">
        <f>SUM(Q39)</f>
        <v>0</v>
      </c>
      <c r="M50" s="163">
        <f t="shared" ref="M50:M51" si="5">K50*L50</f>
        <v>0</v>
      </c>
      <c r="N50" s="413" t="s">
        <v>57</v>
      </c>
      <c r="O50" s="413"/>
      <c r="P50" s="413"/>
      <c r="Q50" s="413"/>
      <c r="R50" s="413"/>
      <c r="S50" s="413"/>
      <c r="T50" s="413"/>
      <c r="U50" s="414"/>
      <c r="W50"/>
      <c r="X50"/>
      <c r="AB50" s="164"/>
    </row>
    <row r="51" spans="7:28" s="160" customFormat="1" ht="28.5" customHeight="1" x14ac:dyDescent="0.15">
      <c r="G51" s="371"/>
      <c r="H51" s="356" t="s">
        <v>110</v>
      </c>
      <c r="I51" s="357"/>
      <c r="J51" s="358"/>
      <c r="K51" s="147">
        <v>300</v>
      </c>
      <c r="L51" s="162">
        <f>SUM(R39)</f>
        <v>0</v>
      </c>
      <c r="M51" s="163">
        <f t="shared" si="5"/>
        <v>0</v>
      </c>
      <c r="N51" s="416" t="s">
        <v>58</v>
      </c>
      <c r="O51" s="417"/>
      <c r="P51" s="417"/>
      <c r="Q51" s="417"/>
      <c r="R51" s="417"/>
      <c r="S51" s="417"/>
      <c r="T51" s="417"/>
      <c r="U51" s="418"/>
      <c r="W51"/>
      <c r="X51"/>
      <c r="AB51" s="164"/>
    </row>
    <row r="52" spans="7:28" s="160" customFormat="1" ht="28.5" customHeight="1" x14ac:dyDescent="0.15">
      <c r="G52" s="371"/>
      <c r="H52" s="357" t="s">
        <v>132</v>
      </c>
      <c r="I52" s="449"/>
      <c r="J52" s="450"/>
      <c r="K52" s="146">
        <v>400</v>
      </c>
      <c r="L52" s="166">
        <f>SUM(O39:R39)</f>
        <v>0</v>
      </c>
      <c r="M52" s="167">
        <f>K52*L52</f>
        <v>0</v>
      </c>
      <c r="N52" s="421" t="s">
        <v>133</v>
      </c>
      <c r="O52" s="413"/>
      <c r="P52" s="413"/>
      <c r="Q52" s="413"/>
      <c r="R52" s="413"/>
      <c r="S52" s="413"/>
      <c r="T52" s="413"/>
      <c r="U52" s="414"/>
      <c r="W52"/>
      <c r="X52"/>
      <c r="AB52" s="164"/>
    </row>
    <row r="53" spans="7:28" s="160" customFormat="1" ht="28.5" customHeight="1" x14ac:dyDescent="0.15">
      <c r="G53" s="372"/>
      <c r="H53" s="451" t="s">
        <v>111</v>
      </c>
      <c r="I53" s="452"/>
      <c r="J53" s="453"/>
      <c r="K53" s="146">
        <v>800</v>
      </c>
      <c r="L53" s="166">
        <f>SUM(S39:V39)</f>
        <v>0</v>
      </c>
      <c r="M53" s="167">
        <f>K53*L53</f>
        <v>0</v>
      </c>
      <c r="N53" s="416" t="s">
        <v>99</v>
      </c>
      <c r="O53" s="417"/>
      <c r="P53" s="417"/>
      <c r="Q53" s="417"/>
      <c r="R53" s="417"/>
      <c r="S53" s="417"/>
      <c r="T53" s="417"/>
      <c r="U53" s="418"/>
      <c r="W53"/>
      <c r="X53"/>
      <c r="AB53" s="164"/>
    </row>
    <row r="54" spans="7:28" s="160" customFormat="1" ht="28.5" customHeight="1" x14ac:dyDescent="0.15">
      <c r="G54" s="454" t="s">
        <v>96</v>
      </c>
      <c r="H54" s="356" t="s">
        <v>112</v>
      </c>
      <c r="I54" s="357"/>
      <c r="J54" s="358"/>
      <c r="K54" s="146">
        <v>400</v>
      </c>
      <c r="L54" s="166">
        <f>SUM(O39)</f>
        <v>0</v>
      </c>
      <c r="M54" s="167">
        <f t="shared" ref="M54:M56" si="6">K54*L54</f>
        <v>0</v>
      </c>
      <c r="N54" s="416" t="s">
        <v>60</v>
      </c>
      <c r="O54" s="417"/>
      <c r="P54" s="417"/>
      <c r="Q54" s="417"/>
      <c r="R54" s="417"/>
      <c r="S54" s="417"/>
      <c r="T54" s="417"/>
      <c r="U54" s="418"/>
      <c r="W54"/>
      <c r="X54"/>
      <c r="AB54" s="164"/>
    </row>
    <row r="55" spans="7:28" s="160" customFormat="1" ht="28.5" customHeight="1" x14ac:dyDescent="0.15">
      <c r="G55" s="454"/>
      <c r="H55" s="356" t="s">
        <v>113</v>
      </c>
      <c r="I55" s="357"/>
      <c r="J55" s="358"/>
      <c r="K55" s="146">
        <v>300</v>
      </c>
      <c r="L55" s="166">
        <f>SUM(P39)</f>
        <v>0</v>
      </c>
      <c r="M55" s="167">
        <f t="shared" si="6"/>
        <v>0</v>
      </c>
      <c r="N55" s="435" t="s">
        <v>56</v>
      </c>
      <c r="O55" s="417"/>
      <c r="P55" s="417"/>
      <c r="Q55" s="417"/>
      <c r="R55" s="417"/>
      <c r="S55" s="417"/>
      <c r="T55" s="417"/>
      <c r="U55" s="418"/>
      <c r="W55"/>
      <c r="X55"/>
      <c r="AB55" s="164"/>
    </row>
    <row r="56" spans="7:28" ht="28.5" customHeight="1" x14ac:dyDescent="0.15">
      <c r="G56" s="454"/>
      <c r="H56" s="317" t="s">
        <v>114</v>
      </c>
      <c r="I56" s="318"/>
      <c r="J56" s="319"/>
      <c r="K56" s="111">
        <v>200</v>
      </c>
      <c r="L56" s="89">
        <f>SUM(Q39)</f>
        <v>0</v>
      </c>
      <c r="M56" s="112">
        <f t="shared" si="6"/>
        <v>0</v>
      </c>
      <c r="N56" s="384" t="s">
        <v>57</v>
      </c>
      <c r="O56" s="321"/>
      <c r="P56" s="321"/>
      <c r="Q56" s="321"/>
      <c r="R56" s="321"/>
      <c r="S56" s="321"/>
      <c r="T56" s="321"/>
      <c r="U56" s="322"/>
    </row>
    <row r="57" spans="7:28" ht="28.5" customHeight="1" x14ac:dyDescent="0.15">
      <c r="G57" s="454"/>
      <c r="H57" s="317" t="s">
        <v>115</v>
      </c>
      <c r="I57" s="318"/>
      <c r="J57" s="319"/>
      <c r="K57" s="107">
        <v>100</v>
      </c>
      <c r="L57" s="89">
        <f>SUM(R39)</f>
        <v>0</v>
      </c>
      <c r="M57" s="112">
        <f>K57*L57</f>
        <v>0</v>
      </c>
      <c r="N57" s="385" t="s">
        <v>58</v>
      </c>
      <c r="O57" s="386"/>
      <c r="P57" s="386"/>
      <c r="Q57" s="386"/>
      <c r="R57" s="386"/>
      <c r="S57" s="386"/>
      <c r="T57" s="386"/>
      <c r="U57" s="387"/>
      <c r="AA57" s="4"/>
      <c r="AB57"/>
    </row>
    <row r="58" spans="7:28" ht="28.5" customHeight="1" thickBot="1" x14ac:dyDescent="0.2">
      <c r="G58" s="455"/>
      <c r="H58" s="317" t="s">
        <v>116</v>
      </c>
      <c r="I58" s="318"/>
      <c r="J58" s="319"/>
      <c r="K58" s="113">
        <v>200</v>
      </c>
      <c r="L58" s="114">
        <f>SUM(S39:V39,X39:AA39)</f>
        <v>0</v>
      </c>
      <c r="M58" s="115">
        <f>K58*L58</f>
        <v>0</v>
      </c>
      <c r="N58" s="388" t="s">
        <v>65</v>
      </c>
      <c r="O58" s="388"/>
      <c r="P58" s="388"/>
      <c r="Q58" s="388"/>
      <c r="R58" s="388"/>
      <c r="S58" s="388"/>
      <c r="T58" s="388"/>
      <c r="U58" s="389"/>
      <c r="V58" s="106"/>
    </row>
    <row r="59" spans="7:28" ht="28.5" customHeight="1" thickBot="1" x14ac:dyDescent="0.2">
      <c r="G59" s="311" t="s">
        <v>32</v>
      </c>
      <c r="H59" s="312"/>
      <c r="I59" s="312"/>
      <c r="J59" s="313"/>
      <c r="K59" s="90"/>
      <c r="L59" s="91"/>
      <c r="M59" s="92">
        <f>SUM(M44:M58)</f>
        <v>0</v>
      </c>
      <c r="N59" s="382"/>
      <c r="O59" s="382"/>
      <c r="P59" s="382"/>
      <c r="Q59" s="382"/>
      <c r="R59" s="382"/>
      <c r="S59" s="382"/>
      <c r="T59" s="382"/>
      <c r="U59" s="383"/>
    </row>
  </sheetData>
  <sheetProtection sheet="1" objects="1" scenarios="1"/>
  <mergeCells count="49">
    <mergeCell ref="AC4:AC7"/>
    <mergeCell ref="G5:N5"/>
    <mergeCell ref="O5:AA5"/>
    <mergeCell ref="AB5:AB7"/>
    <mergeCell ref="G6:J6"/>
    <mergeCell ref="N45:U45"/>
    <mergeCell ref="B1:AB1"/>
    <mergeCell ref="X2:AB2"/>
    <mergeCell ref="B4:B7"/>
    <mergeCell ref="C4:F6"/>
    <mergeCell ref="G4:AB4"/>
    <mergeCell ref="K6:N6"/>
    <mergeCell ref="O6:V6"/>
    <mergeCell ref="W6:AA6"/>
    <mergeCell ref="G43:J43"/>
    <mergeCell ref="N43:U43"/>
    <mergeCell ref="H46:J46"/>
    <mergeCell ref="N46:U46"/>
    <mergeCell ref="H47:J47"/>
    <mergeCell ref="N47:U47"/>
    <mergeCell ref="H48:J48"/>
    <mergeCell ref="N48:U48"/>
    <mergeCell ref="H49:J49"/>
    <mergeCell ref="N49:U49"/>
    <mergeCell ref="H50:J50"/>
    <mergeCell ref="N50:U50"/>
    <mergeCell ref="H51:J51"/>
    <mergeCell ref="N51:U51"/>
    <mergeCell ref="H52:J52"/>
    <mergeCell ref="N52:U52"/>
    <mergeCell ref="H53:J53"/>
    <mergeCell ref="N53:U53"/>
    <mergeCell ref="G54:G58"/>
    <mergeCell ref="H54:J54"/>
    <mergeCell ref="N54:U54"/>
    <mergeCell ref="H55:J55"/>
    <mergeCell ref="N55:U55"/>
    <mergeCell ref="H56:J56"/>
    <mergeCell ref="N56:U56"/>
    <mergeCell ref="H57:J57"/>
    <mergeCell ref="G44:G53"/>
    <mergeCell ref="H44:J44"/>
    <mergeCell ref="N44:U44"/>
    <mergeCell ref="H45:J45"/>
    <mergeCell ref="N57:U57"/>
    <mergeCell ref="H58:J58"/>
    <mergeCell ref="N58:U58"/>
    <mergeCell ref="G59:J59"/>
    <mergeCell ref="N59:U59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AC8:AC39"/>
  </dataValidations>
  <pageMargins left="0.25" right="0.25" top="0.75" bottom="0.75" header="0.3" footer="0.3"/>
  <pageSetup paperSize="9" scale="44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9"/>
  <sheetViews>
    <sheetView showZeros="0" view="pageBreakPreview" zoomScale="70" zoomScaleNormal="100" zoomScaleSheetLayoutView="70" workbookViewId="0">
      <pane ySplit="7" topLeftCell="A8" activePane="bottomLeft" state="frozen"/>
      <selection activeCell="W44" sqref="W44:X58"/>
      <selection pane="bottomLeft" activeCell="T41" sqref="T41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8" width="8.125" bestFit="1" customWidth="1"/>
    <col min="9" max="9" width="8.125" customWidth="1"/>
    <col min="10" max="10" width="9.125" bestFit="1" customWidth="1"/>
    <col min="11" max="12" width="8.125" bestFit="1" customWidth="1"/>
    <col min="13" max="13" width="8.125" customWidth="1"/>
    <col min="14" max="14" width="9.125" bestFit="1" customWidth="1"/>
    <col min="15" max="27" width="9.125" customWidth="1"/>
    <col min="28" max="28" width="4.625" style="4" bestFit="1" customWidth="1"/>
  </cols>
  <sheetData>
    <row r="1" spans="2:29" ht="34.5" customHeight="1" thickBot="1" x14ac:dyDescent="0.2">
      <c r="B1" s="400" t="s">
        <v>127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2:29" ht="26.25" customHeight="1" thickBot="1" x14ac:dyDescent="0.2">
      <c r="B2" s="231" t="s">
        <v>104</v>
      </c>
      <c r="C2" s="232">
        <v>5</v>
      </c>
      <c r="D2" s="232" t="s">
        <v>0</v>
      </c>
      <c r="E2" s="232">
        <v>12</v>
      </c>
      <c r="F2" s="233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2</v>
      </c>
      <c r="X2" s="401">
        <f>【通常・臨時休園用４月】実施状況!X2</f>
        <v>0</v>
      </c>
      <c r="Y2" s="401"/>
      <c r="Z2" s="401"/>
      <c r="AA2" s="401"/>
      <c r="AB2" s="402"/>
    </row>
    <row r="3" spans="2:29" ht="7.5" customHeight="1" thickBot="1" x14ac:dyDescent="0.2"/>
    <row r="4" spans="2:29" ht="28.5" customHeight="1" thickBot="1" x14ac:dyDescent="0.2">
      <c r="B4" s="330" t="s">
        <v>3</v>
      </c>
      <c r="C4" s="333" t="s">
        <v>4</v>
      </c>
      <c r="D4" s="334"/>
      <c r="E4" s="334"/>
      <c r="F4" s="335"/>
      <c r="G4" s="403" t="s">
        <v>5</v>
      </c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1"/>
      <c r="AC4" s="342" t="s">
        <v>6</v>
      </c>
    </row>
    <row r="5" spans="2:29" ht="28.5" customHeight="1" x14ac:dyDescent="0.15">
      <c r="B5" s="331"/>
      <c r="C5" s="336"/>
      <c r="D5" s="337"/>
      <c r="E5" s="337"/>
      <c r="F5" s="338"/>
      <c r="G5" s="345" t="s">
        <v>7</v>
      </c>
      <c r="H5" s="346"/>
      <c r="I5" s="346"/>
      <c r="J5" s="346"/>
      <c r="K5" s="346"/>
      <c r="L5" s="346"/>
      <c r="M5" s="347"/>
      <c r="N5" s="348"/>
      <c r="O5" s="349" t="s">
        <v>8</v>
      </c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1"/>
      <c r="AB5" s="352" t="s">
        <v>51</v>
      </c>
      <c r="AC5" s="343"/>
    </row>
    <row r="6" spans="2:29" ht="28.5" customHeight="1" x14ac:dyDescent="0.15">
      <c r="B6" s="331"/>
      <c r="C6" s="336"/>
      <c r="D6" s="337"/>
      <c r="E6" s="337"/>
      <c r="F6" s="338"/>
      <c r="G6" s="355" t="s">
        <v>9</v>
      </c>
      <c r="H6" s="356"/>
      <c r="I6" s="356"/>
      <c r="J6" s="356"/>
      <c r="K6" s="356" t="s">
        <v>10</v>
      </c>
      <c r="L6" s="356"/>
      <c r="M6" s="357"/>
      <c r="N6" s="358"/>
      <c r="O6" s="359" t="s">
        <v>9</v>
      </c>
      <c r="P6" s="360"/>
      <c r="Q6" s="360"/>
      <c r="R6" s="360"/>
      <c r="S6" s="360"/>
      <c r="T6" s="360"/>
      <c r="U6" s="360"/>
      <c r="V6" s="361"/>
      <c r="W6" s="362" t="s">
        <v>11</v>
      </c>
      <c r="X6" s="360"/>
      <c r="Y6" s="360"/>
      <c r="Z6" s="360"/>
      <c r="AA6" s="363"/>
      <c r="AB6" s="353"/>
      <c r="AC6" s="343"/>
    </row>
    <row r="7" spans="2:29" ht="41.45" customHeight="1" thickBot="1" x14ac:dyDescent="0.2">
      <c r="B7" s="332"/>
      <c r="C7" s="6" t="s">
        <v>12</v>
      </c>
      <c r="D7" s="7" t="s">
        <v>13</v>
      </c>
      <c r="E7" s="8" t="s">
        <v>14</v>
      </c>
      <c r="F7" s="9" t="s">
        <v>15</v>
      </c>
      <c r="G7" s="198" t="s">
        <v>117</v>
      </c>
      <c r="H7" s="199" t="s">
        <v>118</v>
      </c>
      <c r="I7" s="199" t="s">
        <v>119</v>
      </c>
      <c r="J7" s="200" t="s">
        <v>120</v>
      </c>
      <c r="K7" s="13" t="s">
        <v>93</v>
      </c>
      <c r="L7" s="11" t="s">
        <v>37</v>
      </c>
      <c r="M7" s="11" t="s">
        <v>38</v>
      </c>
      <c r="N7" s="14" t="s">
        <v>39</v>
      </c>
      <c r="O7" s="15" t="s">
        <v>94</v>
      </c>
      <c r="P7" s="16" t="s">
        <v>40</v>
      </c>
      <c r="Q7" s="16" t="s">
        <v>41</v>
      </c>
      <c r="R7" s="16" t="s">
        <v>42</v>
      </c>
      <c r="S7" s="17" t="s">
        <v>43</v>
      </c>
      <c r="T7" s="16" t="s">
        <v>44</v>
      </c>
      <c r="U7" s="16" t="s">
        <v>45</v>
      </c>
      <c r="V7" s="18" t="s">
        <v>46</v>
      </c>
      <c r="W7" s="100" t="s">
        <v>95</v>
      </c>
      <c r="X7" s="17" t="s">
        <v>47</v>
      </c>
      <c r="Y7" s="16" t="s">
        <v>48</v>
      </c>
      <c r="Z7" s="16" t="s">
        <v>49</v>
      </c>
      <c r="AA7" s="19" t="s">
        <v>50</v>
      </c>
      <c r="AB7" s="354"/>
      <c r="AC7" s="344"/>
    </row>
    <row r="8" spans="2:29" ht="28.5" customHeight="1" thickTop="1" x14ac:dyDescent="0.15">
      <c r="B8" s="20">
        <v>1</v>
      </c>
      <c r="C8" s="245"/>
      <c r="D8" s="246"/>
      <c r="E8" s="247"/>
      <c r="F8" s="23">
        <f>SUM(C8:E8)</f>
        <v>0</v>
      </c>
      <c r="G8" s="254"/>
      <c r="H8" s="255"/>
      <c r="I8" s="255"/>
      <c r="J8" s="256"/>
      <c r="K8" s="25"/>
      <c r="L8" s="24"/>
      <c r="M8" s="24"/>
      <c r="N8" s="26"/>
      <c r="O8" s="27"/>
      <c r="P8" s="21"/>
      <c r="Q8" s="21"/>
      <c r="R8" s="21"/>
      <c r="S8" s="28"/>
      <c r="T8" s="21"/>
      <c r="U8" s="21"/>
      <c r="V8" s="22"/>
      <c r="W8" s="101"/>
      <c r="X8" s="28"/>
      <c r="Y8" s="21"/>
      <c r="Z8" s="21"/>
      <c r="AA8" s="29"/>
      <c r="AB8" s="30">
        <f t="shared" ref="AB8:AB36" si="0">SUM(G8:AA8)</f>
        <v>0</v>
      </c>
      <c r="AC8" s="31" t="str">
        <f t="shared" ref="AC8:AC39" si="1">IF(F8=AB8,"OK","NG")</f>
        <v>OK</v>
      </c>
    </row>
    <row r="9" spans="2:29" ht="28.5" customHeight="1" x14ac:dyDescent="0.15">
      <c r="B9" s="32">
        <v>2</v>
      </c>
      <c r="C9" s="248"/>
      <c r="D9" s="249"/>
      <c r="E9" s="250"/>
      <c r="F9" s="35">
        <f>SUM(C9:E9)</f>
        <v>0</v>
      </c>
      <c r="G9" s="263"/>
      <c r="H9" s="264"/>
      <c r="I9" s="264"/>
      <c r="J9" s="265"/>
      <c r="K9" s="37"/>
      <c r="L9" s="36"/>
      <c r="M9" s="36"/>
      <c r="N9" s="38"/>
      <c r="O9" s="39"/>
      <c r="P9" s="33"/>
      <c r="Q9" s="33"/>
      <c r="R9" s="33"/>
      <c r="S9" s="40"/>
      <c r="T9" s="33"/>
      <c r="U9" s="33"/>
      <c r="V9" s="34"/>
      <c r="W9" s="102"/>
      <c r="X9" s="40"/>
      <c r="Y9" s="33"/>
      <c r="Z9" s="33"/>
      <c r="AA9" s="41"/>
      <c r="AB9" s="42">
        <f t="shared" si="0"/>
        <v>0</v>
      </c>
      <c r="AC9" s="43" t="str">
        <f t="shared" si="1"/>
        <v>OK</v>
      </c>
    </row>
    <row r="10" spans="2:29" ht="28.5" customHeight="1" x14ac:dyDescent="0.15">
      <c r="B10" s="44">
        <v>3</v>
      </c>
      <c r="C10" s="251"/>
      <c r="D10" s="252"/>
      <c r="E10" s="253"/>
      <c r="F10" s="35">
        <f t="shared" ref="F10:F38" si="2">SUM(C10:E10)</f>
        <v>0</v>
      </c>
      <c r="G10" s="272"/>
      <c r="H10" s="273"/>
      <c r="I10" s="273"/>
      <c r="J10" s="274"/>
      <c r="K10" s="48"/>
      <c r="L10" s="47"/>
      <c r="M10" s="47"/>
      <c r="N10" s="49"/>
      <c r="O10" s="50"/>
      <c r="P10" s="51"/>
      <c r="Q10" s="52"/>
      <c r="R10" s="45"/>
      <c r="S10" s="53"/>
      <c r="T10" s="45"/>
      <c r="U10" s="45"/>
      <c r="V10" s="46"/>
      <c r="W10" s="103"/>
      <c r="X10" s="53"/>
      <c r="Y10" s="45"/>
      <c r="Z10" s="45"/>
      <c r="AA10" s="54"/>
      <c r="AB10" s="42">
        <f t="shared" si="0"/>
        <v>0</v>
      </c>
      <c r="AC10" s="43" t="str">
        <f t="shared" si="1"/>
        <v>OK</v>
      </c>
    </row>
    <row r="11" spans="2:29" ht="28.5" customHeight="1" x14ac:dyDescent="0.15">
      <c r="B11" s="32">
        <v>4</v>
      </c>
      <c r="C11" s="248"/>
      <c r="D11" s="249"/>
      <c r="E11" s="250"/>
      <c r="F11" s="35">
        <f t="shared" si="2"/>
        <v>0</v>
      </c>
      <c r="G11" s="263"/>
      <c r="H11" s="264"/>
      <c r="I11" s="264"/>
      <c r="J11" s="265"/>
      <c r="K11" s="37"/>
      <c r="L11" s="36"/>
      <c r="M11" s="36"/>
      <c r="N11" s="38"/>
      <c r="O11" s="39"/>
      <c r="P11" s="33"/>
      <c r="Q11" s="55"/>
      <c r="R11" s="33"/>
      <c r="S11" s="40"/>
      <c r="T11" s="33"/>
      <c r="U11" s="33"/>
      <c r="V11" s="34"/>
      <c r="W11" s="102"/>
      <c r="X11" s="40"/>
      <c r="Y11" s="33"/>
      <c r="Z11" s="33"/>
      <c r="AA11" s="41"/>
      <c r="AB11" s="42">
        <f t="shared" si="0"/>
        <v>0</v>
      </c>
      <c r="AC11" s="43" t="str">
        <f t="shared" si="1"/>
        <v>OK</v>
      </c>
    </row>
    <row r="12" spans="2:29" ht="28.5" customHeight="1" x14ac:dyDescent="0.15">
      <c r="B12" s="32">
        <v>5</v>
      </c>
      <c r="C12" s="248"/>
      <c r="D12" s="249"/>
      <c r="E12" s="250"/>
      <c r="F12" s="35">
        <f t="shared" si="2"/>
        <v>0</v>
      </c>
      <c r="G12" s="263"/>
      <c r="H12" s="264"/>
      <c r="I12" s="264"/>
      <c r="J12" s="265"/>
      <c r="K12" s="37"/>
      <c r="L12" s="36"/>
      <c r="M12" s="36"/>
      <c r="N12" s="38"/>
      <c r="O12" s="39"/>
      <c r="P12" s="33"/>
      <c r="Q12" s="55"/>
      <c r="R12" s="33"/>
      <c r="S12" s="40"/>
      <c r="T12" s="33"/>
      <c r="U12" s="33"/>
      <c r="V12" s="34"/>
      <c r="W12" s="102"/>
      <c r="X12" s="40"/>
      <c r="Y12" s="33"/>
      <c r="Z12" s="33"/>
      <c r="AA12" s="41"/>
      <c r="AB12" s="42">
        <f t="shared" si="0"/>
        <v>0</v>
      </c>
      <c r="AC12" s="43" t="str">
        <f t="shared" si="1"/>
        <v>OK</v>
      </c>
    </row>
    <row r="13" spans="2:29" ht="28.5" customHeight="1" x14ac:dyDescent="0.15">
      <c r="B13" s="32">
        <v>6</v>
      </c>
      <c r="C13" s="248"/>
      <c r="D13" s="249"/>
      <c r="E13" s="250"/>
      <c r="F13" s="35">
        <f t="shared" si="2"/>
        <v>0</v>
      </c>
      <c r="G13" s="263"/>
      <c r="H13" s="264"/>
      <c r="I13" s="264"/>
      <c r="J13" s="265"/>
      <c r="K13" s="37"/>
      <c r="L13" s="36"/>
      <c r="M13" s="36"/>
      <c r="N13" s="38"/>
      <c r="O13" s="39"/>
      <c r="P13" s="33"/>
      <c r="Q13" s="55"/>
      <c r="R13" s="33"/>
      <c r="S13" s="40"/>
      <c r="T13" s="33"/>
      <c r="U13" s="33"/>
      <c r="V13" s="34"/>
      <c r="W13" s="102"/>
      <c r="X13" s="40"/>
      <c r="Y13" s="33"/>
      <c r="Z13" s="33"/>
      <c r="AA13" s="41"/>
      <c r="AB13" s="42">
        <f t="shared" si="0"/>
        <v>0</v>
      </c>
      <c r="AC13" s="43" t="str">
        <f t="shared" si="1"/>
        <v>OK</v>
      </c>
    </row>
    <row r="14" spans="2:29" ht="28.5" customHeight="1" x14ac:dyDescent="0.15">
      <c r="B14" s="32">
        <v>7</v>
      </c>
      <c r="C14" s="248"/>
      <c r="D14" s="249"/>
      <c r="E14" s="250"/>
      <c r="F14" s="35">
        <f t="shared" si="2"/>
        <v>0</v>
      </c>
      <c r="G14" s="263"/>
      <c r="H14" s="264"/>
      <c r="I14" s="264"/>
      <c r="J14" s="265"/>
      <c r="K14" s="37"/>
      <c r="L14" s="36"/>
      <c r="M14" s="36"/>
      <c r="N14" s="38"/>
      <c r="O14" s="39"/>
      <c r="P14" s="33"/>
      <c r="Q14" s="55"/>
      <c r="R14" s="33"/>
      <c r="S14" s="40"/>
      <c r="T14" s="33"/>
      <c r="U14" s="33"/>
      <c r="V14" s="34"/>
      <c r="W14" s="102"/>
      <c r="X14" s="40"/>
      <c r="Y14" s="33"/>
      <c r="Z14" s="33"/>
      <c r="AA14" s="41"/>
      <c r="AB14" s="42">
        <f t="shared" si="0"/>
        <v>0</v>
      </c>
      <c r="AC14" s="43" t="str">
        <f t="shared" si="1"/>
        <v>OK</v>
      </c>
    </row>
    <row r="15" spans="2:29" ht="28.5" customHeight="1" x14ac:dyDescent="0.15">
      <c r="B15" s="32">
        <v>8</v>
      </c>
      <c r="C15" s="248"/>
      <c r="D15" s="249"/>
      <c r="E15" s="250"/>
      <c r="F15" s="35">
        <f t="shared" si="2"/>
        <v>0</v>
      </c>
      <c r="G15" s="263"/>
      <c r="H15" s="264"/>
      <c r="I15" s="264"/>
      <c r="J15" s="265"/>
      <c r="K15" s="37"/>
      <c r="L15" s="36"/>
      <c r="M15" s="36"/>
      <c r="N15" s="38"/>
      <c r="O15" s="39"/>
      <c r="P15" s="33"/>
      <c r="Q15" s="55"/>
      <c r="R15" s="33"/>
      <c r="S15" s="40"/>
      <c r="T15" s="33"/>
      <c r="U15" s="33"/>
      <c r="V15" s="34"/>
      <c r="W15" s="102"/>
      <c r="X15" s="40"/>
      <c r="Y15" s="33"/>
      <c r="Z15" s="33"/>
      <c r="AA15" s="41"/>
      <c r="AB15" s="42">
        <f t="shared" si="0"/>
        <v>0</v>
      </c>
      <c r="AC15" s="43" t="str">
        <f t="shared" si="1"/>
        <v>OK</v>
      </c>
    </row>
    <row r="16" spans="2:29" ht="28.5" customHeight="1" x14ac:dyDescent="0.15">
      <c r="B16" s="32">
        <v>9</v>
      </c>
      <c r="C16" s="248"/>
      <c r="D16" s="249"/>
      <c r="E16" s="250"/>
      <c r="F16" s="35">
        <f t="shared" si="2"/>
        <v>0</v>
      </c>
      <c r="G16" s="263"/>
      <c r="H16" s="264"/>
      <c r="I16" s="264"/>
      <c r="J16" s="265"/>
      <c r="K16" s="37"/>
      <c r="L16" s="36"/>
      <c r="M16" s="36"/>
      <c r="N16" s="38"/>
      <c r="O16" s="39"/>
      <c r="P16" s="33"/>
      <c r="Q16" s="55"/>
      <c r="R16" s="33"/>
      <c r="S16" s="40"/>
      <c r="T16" s="33"/>
      <c r="U16" s="33"/>
      <c r="V16" s="34"/>
      <c r="W16" s="102"/>
      <c r="X16" s="40"/>
      <c r="Y16" s="33"/>
      <c r="Z16" s="33"/>
      <c r="AA16" s="41"/>
      <c r="AB16" s="42">
        <f t="shared" si="0"/>
        <v>0</v>
      </c>
      <c r="AC16" s="43" t="str">
        <f t="shared" si="1"/>
        <v>OK</v>
      </c>
    </row>
    <row r="17" spans="2:29" ht="28.5" customHeight="1" x14ac:dyDescent="0.15">
      <c r="B17" s="32">
        <v>10</v>
      </c>
      <c r="C17" s="248"/>
      <c r="D17" s="249"/>
      <c r="E17" s="250"/>
      <c r="F17" s="35">
        <f t="shared" si="2"/>
        <v>0</v>
      </c>
      <c r="G17" s="263"/>
      <c r="H17" s="264"/>
      <c r="I17" s="264"/>
      <c r="J17" s="265"/>
      <c r="K17" s="37"/>
      <c r="L17" s="36"/>
      <c r="M17" s="36"/>
      <c r="N17" s="38"/>
      <c r="O17" s="39"/>
      <c r="P17" s="33"/>
      <c r="Q17" s="55"/>
      <c r="R17" s="33"/>
      <c r="S17" s="40"/>
      <c r="T17" s="33"/>
      <c r="U17" s="33"/>
      <c r="V17" s="34"/>
      <c r="W17" s="102"/>
      <c r="X17" s="40"/>
      <c r="Y17" s="33"/>
      <c r="Z17" s="33"/>
      <c r="AA17" s="41"/>
      <c r="AB17" s="42">
        <f t="shared" si="0"/>
        <v>0</v>
      </c>
      <c r="AC17" s="43" t="str">
        <f t="shared" si="1"/>
        <v>OK</v>
      </c>
    </row>
    <row r="18" spans="2:29" ht="28.5" customHeight="1" x14ac:dyDescent="0.15">
      <c r="B18" s="32">
        <v>11</v>
      </c>
      <c r="C18" s="248"/>
      <c r="D18" s="249"/>
      <c r="E18" s="250"/>
      <c r="F18" s="35">
        <f t="shared" si="2"/>
        <v>0</v>
      </c>
      <c r="G18" s="263"/>
      <c r="H18" s="264"/>
      <c r="I18" s="264"/>
      <c r="J18" s="265"/>
      <c r="K18" s="37"/>
      <c r="L18" s="36"/>
      <c r="M18" s="36"/>
      <c r="N18" s="38"/>
      <c r="O18" s="39"/>
      <c r="P18" s="33"/>
      <c r="Q18" s="55"/>
      <c r="R18" s="33"/>
      <c r="S18" s="40"/>
      <c r="T18" s="33"/>
      <c r="U18" s="33"/>
      <c r="V18" s="34"/>
      <c r="W18" s="102"/>
      <c r="X18" s="40"/>
      <c r="Y18" s="33"/>
      <c r="Z18" s="33"/>
      <c r="AA18" s="41"/>
      <c r="AB18" s="42">
        <f t="shared" si="0"/>
        <v>0</v>
      </c>
      <c r="AC18" s="43" t="str">
        <f t="shared" si="1"/>
        <v>OK</v>
      </c>
    </row>
    <row r="19" spans="2:29" ht="28.5" customHeight="1" x14ac:dyDescent="0.15">
      <c r="B19" s="32">
        <v>12</v>
      </c>
      <c r="C19" s="248"/>
      <c r="D19" s="249"/>
      <c r="E19" s="250"/>
      <c r="F19" s="35">
        <f t="shared" si="2"/>
        <v>0</v>
      </c>
      <c r="G19" s="263"/>
      <c r="H19" s="264"/>
      <c r="I19" s="264"/>
      <c r="J19" s="265"/>
      <c r="K19" s="37"/>
      <c r="L19" s="36"/>
      <c r="M19" s="36"/>
      <c r="N19" s="38"/>
      <c r="O19" s="39"/>
      <c r="P19" s="33"/>
      <c r="Q19" s="55"/>
      <c r="R19" s="33"/>
      <c r="S19" s="40"/>
      <c r="T19" s="33"/>
      <c r="U19" s="33"/>
      <c r="V19" s="34"/>
      <c r="W19" s="102"/>
      <c r="X19" s="40"/>
      <c r="Y19" s="33"/>
      <c r="Z19" s="33"/>
      <c r="AA19" s="41"/>
      <c r="AB19" s="42">
        <f t="shared" si="0"/>
        <v>0</v>
      </c>
      <c r="AC19" s="43" t="str">
        <f t="shared" si="1"/>
        <v>OK</v>
      </c>
    </row>
    <row r="20" spans="2:29" ht="28.5" customHeight="1" x14ac:dyDescent="0.15">
      <c r="B20" s="32">
        <v>13</v>
      </c>
      <c r="C20" s="248"/>
      <c r="D20" s="249"/>
      <c r="E20" s="250"/>
      <c r="F20" s="35">
        <f t="shared" si="2"/>
        <v>0</v>
      </c>
      <c r="G20" s="263"/>
      <c r="H20" s="264"/>
      <c r="I20" s="264"/>
      <c r="J20" s="265"/>
      <c r="K20" s="37"/>
      <c r="L20" s="36"/>
      <c r="M20" s="36"/>
      <c r="N20" s="38"/>
      <c r="O20" s="39"/>
      <c r="P20" s="33"/>
      <c r="Q20" s="55"/>
      <c r="R20" s="33"/>
      <c r="S20" s="40"/>
      <c r="T20" s="33"/>
      <c r="U20" s="33"/>
      <c r="V20" s="34"/>
      <c r="W20" s="102"/>
      <c r="X20" s="40"/>
      <c r="Y20" s="33"/>
      <c r="Z20" s="33"/>
      <c r="AA20" s="41"/>
      <c r="AB20" s="42">
        <f t="shared" si="0"/>
        <v>0</v>
      </c>
      <c r="AC20" s="43" t="str">
        <f t="shared" si="1"/>
        <v>OK</v>
      </c>
    </row>
    <row r="21" spans="2:29" ht="28.5" customHeight="1" x14ac:dyDescent="0.15">
      <c r="B21" s="32">
        <v>14</v>
      </c>
      <c r="C21" s="248"/>
      <c r="D21" s="249"/>
      <c r="E21" s="250"/>
      <c r="F21" s="35">
        <f t="shared" si="2"/>
        <v>0</v>
      </c>
      <c r="G21" s="263"/>
      <c r="H21" s="264"/>
      <c r="I21" s="264"/>
      <c r="J21" s="265"/>
      <c r="K21" s="37"/>
      <c r="L21" s="36"/>
      <c r="M21" s="36"/>
      <c r="N21" s="38"/>
      <c r="O21" s="39"/>
      <c r="P21" s="33"/>
      <c r="Q21" s="55"/>
      <c r="R21" s="33"/>
      <c r="S21" s="40"/>
      <c r="T21" s="33"/>
      <c r="U21" s="33"/>
      <c r="V21" s="34"/>
      <c r="W21" s="102"/>
      <c r="X21" s="40"/>
      <c r="Y21" s="33"/>
      <c r="Z21" s="33"/>
      <c r="AA21" s="41"/>
      <c r="AB21" s="42">
        <f t="shared" si="0"/>
        <v>0</v>
      </c>
      <c r="AC21" s="43" t="str">
        <f t="shared" si="1"/>
        <v>OK</v>
      </c>
    </row>
    <row r="22" spans="2:29" ht="28.5" customHeight="1" x14ac:dyDescent="0.15">
      <c r="B22" s="32">
        <v>15</v>
      </c>
      <c r="C22" s="248"/>
      <c r="D22" s="249"/>
      <c r="E22" s="250"/>
      <c r="F22" s="35">
        <f t="shared" si="2"/>
        <v>0</v>
      </c>
      <c r="G22" s="263"/>
      <c r="H22" s="264"/>
      <c r="I22" s="264"/>
      <c r="J22" s="265"/>
      <c r="K22" s="37"/>
      <c r="L22" s="36"/>
      <c r="M22" s="36"/>
      <c r="N22" s="38"/>
      <c r="O22" s="39"/>
      <c r="P22" s="33"/>
      <c r="Q22" s="33"/>
      <c r="R22" s="33"/>
      <c r="S22" s="40"/>
      <c r="T22" s="33"/>
      <c r="U22" s="33"/>
      <c r="V22" s="34"/>
      <c r="W22" s="102"/>
      <c r="X22" s="40"/>
      <c r="Y22" s="33"/>
      <c r="Z22" s="33"/>
      <c r="AA22" s="41"/>
      <c r="AB22" s="42">
        <f t="shared" si="0"/>
        <v>0</v>
      </c>
      <c r="AC22" s="43" t="str">
        <f t="shared" si="1"/>
        <v>OK</v>
      </c>
    </row>
    <row r="23" spans="2:29" ht="28.5" customHeight="1" x14ac:dyDescent="0.15">
      <c r="B23" s="32">
        <v>16</v>
      </c>
      <c r="C23" s="248"/>
      <c r="D23" s="249"/>
      <c r="E23" s="250"/>
      <c r="F23" s="35">
        <f t="shared" si="2"/>
        <v>0</v>
      </c>
      <c r="G23" s="263"/>
      <c r="H23" s="264"/>
      <c r="I23" s="264"/>
      <c r="J23" s="265"/>
      <c r="K23" s="37"/>
      <c r="L23" s="36"/>
      <c r="M23" s="36"/>
      <c r="N23" s="38"/>
      <c r="O23" s="39"/>
      <c r="P23" s="33"/>
      <c r="Q23" s="33"/>
      <c r="R23" s="33"/>
      <c r="S23" s="40"/>
      <c r="T23" s="33"/>
      <c r="U23" s="33"/>
      <c r="V23" s="34"/>
      <c r="W23" s="102"/>
      <c r="X23" s="40"/>
      <c r="Y23" s="33"/>
      <c r="Z23" s="33"/>
      <c r="AA23" s="41"/>
      <c r="AB23" s="42">
        <f t="shared" si="0"/>
        <v>0</v>
      </c>
      <c r="AC23" s="43" t="str">
        <f t="shared" si="1"/>
        <v>OK</v>
      </c>
    </row>
    <row r="24" spans="2:29" ht="28.5" customHeight="1" x14ac:dyDescent="0.15">
      <c r="B24" s="32">
        <v>17</v>
      </c>
      <c r="C24" s="248"/>
      <c r="D24" s="249"/>
      <c r="E24" s="250"/>
      <c r="F24" s="35">
        <f t="shared" si="2"/>
        <v>0</v>
      </c>
      <c r="G24" s="263"/>
      <c r="H24" s="264"/>
      <c r="I24" s="264"/>
      <c r="J24" s="265"/>
      <c r="K24" s="37"/>
      <c r="L24" s="36"/>
      <c r="M24" s="36"/>
      <c r="N24" s="38"/>
      <c r="O24" s="39"/>
      <c r="P24" s="33"/>
      <c r="Q24" s="33"/>
      <c r="R24" s="33"/>
      <c r="S24" s="40"/>
      <c r="T24" s="33"/>
      <c r="U24" s="33"/>
      <c r="V24" s="34"/>
      <c r="W24" s="102"/>
      <c r="X24" s="40"/>
      <c r="Y24" s="33"/>
      <c r="Z24" s="33"/>
      <c r="AA24" s="41"/>
      <c r="AB24" s="42">
        <f t="shared" si="0"/>
        <v>0</v>
      </c>
      <c r="AC24" s="43" t="str">
        <f t="shared" si="1"/>
        <v>OK</v>
      </c>
    </row>
    <row r="25" spans="2:29" ht="28.5" customHeight="1" x14ac:dyDescent="0.15">
      <c r="B25" s="32">
        <v>18</v>
      </c>
      <c r="C25" s="248"/>
      <c r="D25" s="249"/>
      <c r="E25" s="250"/>
      <c r="F25" s="35">
        <f t="shared" si="2"/>
        <v>0</v>
      </c>
      <c r="G25" s="263"/>
      <c r="H25" s="264"/>
      <c r="I25" s="264"/>
      <c r="J25" s="265"/>
      <c r="K25" s="37"/>
      <c r="L25" s="36"/>
      <c r="M25" s="36"/>
      <c r="N25" s="38"/>
      <c r="O25" s="39"/>
      <c r="P25" s="33"/>
      <c r="Q25" s="33"/>
      <c r="R25" s="33"/>
      <c r="S25" s="40"/>
      <c r="T25" s="33"/>
      <c r="U25" s="33"/>
      <c r="V25" s="34"/>
      <c r="W25" s="102"/>
      <c r="X25" s="40"/>
      <c r="Y25" s="33"/>
      <c r="Z25" s="33"/>
      <c r="AA25" s="41"/>
      <c r="AB25" s="42">
        <f t="shared" si="0"/>
        <v>0</v>
      </c>
      <c r="AC25" s="43" t="str">
        <f t="shared" si="1"/>
        <v>OK</v>
      </c>
    </row>
    <row r="26" spans="2:29" ht="28.5" customHeight="1" x14ac:dyDescent="0.15">
      <c r="B26" s="32">
        <v>19</v>
      </c>
      <c r="C26" s="248"/>
      <c r="D26" s="249"/>
      <c r="E26" s="250"/>
      <c r="F26" s="35">
        <f t="shared" si="2"/>
        <v>0</v>
      </c>
      <c r="G26" s="263"/>
      <c r="H26" s="264"/>
      <c r="I26" s="264"/>
      <c r="J26" s="265"/>
      <c r="K26" s="37"/>
      <c r="L26" s="36"/>
      <c r="M26" s="36"/>
      <c r="N26" s="38"/>
      <c r="O26" s="39"/>
      <c r="P26" s="33"/>
      <c r="Q26" s="33"/>
      <c r="R26" s="33"/>
      <c r="S26" s="40"/>
      <c r="T26" s="33"/>
      <c r="U26" s="33"/>
      <c r="V26" s="34"/>
      <c r="W26" s="102"/>
      <c r="X26" s="40"/>
      <c r="Y26" s="33"/>
      <c r="Z26" s="33"/>
      <c r="AA26" s="41"/>
      <c r="AB26" s="42">
        <f t="shared" si="0"/>
        <v>0</v>
      </c>
      <c r="AC26" s="43" t="str">
        <f t="shared" si="1"/>
        <v>OK</v>
      </c>
    </row>
    <row r="27" spans="2:29" ht="28.5" customHeight="1" x14ac:dyDescent="0.15">
      <c r="B27" s="32">
        <v>20</v>
      </c>
      <c r="C27" s="248"/>
      <c r="D27" s="249"/>
      <c r="E27" s="250"/>
      <c r="F27" s="35">
        <f t="shared" si="2"/>
        <v>0</v>
      </c>
      <c r="G27" s="263"/>
      <c r="H27" s="264"/>
      <c r="I27" s="264"/>
      <c r="J27" s="265"/>
      <c r="K27" s="37"/>
      <c r="L27" s="36"/>
      <c r="M27" s="36"/>
      <c r="N27" s="38"/>
      <c r="O27" s="39"/>
      <c r="P27" s="33"/>
      <c r="Q27" s="33"/>
      <c r="R27" s="33"/>
      <c r="S27" s="40"/>
      <c r="T27" s="33"/>
      <c r="U27" s="33"/>
      <c r="V27" s="34"/>
      <c r="W27" s="102"/>
      <c r="X27" s="40"/>
      <c r="Y27" s="33"/>
      <c r="Z27" s="33"/>
      <c r="AA27" s="41"/>
      <c r="AB27" s="42">
        <f t="shared" si="0"/>
        <v>0</v>
      </c>
      <c r="AC27" s="43" t="str">
        <f t="shared" si="1"/>
        <v>OK</v>
      </c>
    </row>
    <row r="28" spans="2:29" ht="28.5" customHeight="1" x14ac:dyDescent="0.15">
      <c r="B28" s="32">
        <v>21</v>
      </c>
      <c r="C28" s="248"/>
      <c r="D28" s="249"/>
      <c r="E28" s="250"/>
      <c r="F28" s="35">
        <f t="shared" si="2"/>
        <v>0</v>
      </c>
      <c r="G28" s="263"/>
      <c r="H28" s="264"/>
      <c r="I28" s="264"/>
      <c r="J28" s="265"/>
      <c r="K28" s="37"/>
      <c r="L28" s="36"/>
      <c r="M28" s="36"/>
      <c r="N28" s="38"/>
      <c r="O28" s="39"/>
      <c r="P28" s="33"/>
      <c r="Q28" s="33"/>
      <c r="R28" s="33"/>
      <c r="S28" s="40"/>
      <c r="T28" s="33"/>
      <c r="U28" s="33"/>
      <c r="V28" s="34"/>
      <c r="W28" s="102"/>
      <c r="X28" s="40"/>
      <c r="Y28" s="33"/>
      <c r="Z28" s="33"/>
      <c r="AA28" s="41"/>
      <c r="AB28" s="42">
        <f t="shared" si="0"/>
        <v>0</v>
      </c>
      <c r="AC28" s="43" t="str">
        <f t="shared" si="1"/>
        <v>OK</v>
      </c>
    </row>
    <row r="29" spans="2:29" ht="28.5" customHeight="1" x14ac:dyDescent="0.15">
      <c r="B29" s="32">
        <v>22</v>
      </c>
      <c r="C29" s="248"/>
      <c r="D29" s="249"/>
      <c r="E29" s="250"/>
      <c r="F29" s="35">
        <f t="shared" si="2"/>
        <v>0</v>
      </c>
      <c r="G29" s="263"/>
      <c r="H29" s="264"/>
      <c r="I29" s="264"/>
      <c r="J29" s="265"/>
      <c r="K29" s="37"/>
      <c r="L29" s="36"/>
      <c r="M29" s="36"/>
      <c r="N29" s="38"/>
      <c r="O29" s="39"/>
      <c r="P29" s="33"/>
      <c r="Q29" s="33"/>
      <c r="R29" s="33"/>
      <c r="S29" s="40"/>
      <c r="T29" s="33"/>
      <c r="U29" s="33"/>
      <c r="V29" s="34"/>
      <c r="W29" s="102"/>
      <c r="X29" s="40"/>
      <c r="Y29" s="33"/>
      <c r="Z29" s="33"/>
      <c r="AA29" s="41"/>
      <c r="AB29" s="42">
        <f t="shared" si="0"/>
        <v>0</v>
      </c>
      <c r="AC29" s="43" t="str">
        <f t="shared" si="1"/>
        <v>OK</v>
      </c>
    </row>
    <row r="30" spans="2:29" ht="28.5" customHeight="1" x14ac:dyDescent="0.15">
      <c r="B30" s="32">
        <v>23</v>
      </c>
      <c r="C30" s="248"/>
      <c r="D30" s="249"/>
      <c r="E30" s="250"/>
      <c r="F30" s="35">
        <f t="shared" si="2"/>
        <v>0</v>
      </c>
      <c r="G30" s="263"/>
      <c r="H30" s="264"/>
      <c r="I30" s="264"/>
      <c r="J30" s="265"/>
      <c r="K30" s="37"/>
      <c r="L30" s="36"/>
      <c r="M30" s="36"/>
      <c r="N30" s="38"/>
      <c r="O30" s="39"/>
      <c r="P30" s="33"/>
      <c r="Q30" s="33"/>
      <c r="R30" s="33"/>
      <c r="S30" s="40"/>
      <c r="T30" s="33"/>
      <c r="U30" s="33"/>
      <c r="V30" s="34"/>
      <c r="W30" s="102"/>
      <c r="X30" s="40"/>
      <c r="Y30" s="33"/>
      <c r="Z30" s="33"/>
      <c r="AA30" s="41"/>
      <c r="AB30" s="42">
        <f t="shared" si="0"/>
        <v>0</v>
      </c>
      <c r="AC30" s="43" t="str">
        <f t="shared" si="1"/>
        <v>OK</v>
      </c>
    </row>
    <row r="31" spans="2:29" ht="28.5" customHeight="1" x14ac:dyDescent="0.15">
      <c r="B31" s="32">
        <v>24</v>
      </c>
      <c r="C31" s="248"/>
      <c r="D31" s="249"/>
      <c r="E31" s="250"/>
      <c r="F31" s="35">
        <f t="shared" si="2"/>
        <v>0</v>
      </c>
      <c r="G31" s="263"/>
      <c r="H31" s="264"/>
      <c r="I31" s="264"/>
      <c r="J31" s="265"/>
      <c r="K31" s="37"/>
      <c r="L31" s="36"/>
      <c r="M31" s="36"/>
      <c r="N31" s="38"/>
      <c r="O31" s="39"/>
      <c r="P31" s="33"/>
      <c r="Q31" s="33"/>
      <c r="R31" s="33"/>
      <c r="S31" s="40"/>
      <c r="T31" s="33"/>
      <c r="U31" s="33"/>
      <c r="V31" s="34"/>
      <c r="W31" s="102"/>
      <c r="X31" s="40"/>
      <c r="Y31" s="33"/>
      <c r="Z31" s="33"/>
      <c r="AA31" s="41"/>
      <c r="AB31" s="42">
        <f t="shared" si="0"/>
        <v>0</v>
      </c>
      <c r="AC31" s="43" t="str">
        <f t="shared" si="1"/>
        <v>OK</v>
      </c>
    </row>
    <row r="32" spans="2:29" ht="28.5" customHeight="1" x14ac:dyDescent="0.15">
      <c r="B32" s="32">
        <v>25</v>
      </c>
      <c r="C32" s="248"/>
      <c r="D32" s="249"/>
      <c r="E32" s="250"/>
      <c r="F32" s="35">
        <f t="shared" si="2"/>
        <v>0</v>
      </c>
      <c r="G32" s="263"/>
      <c r="H32" s="264"/>
      <c r="I32" s="264"/>
      <c r="J32" s="265"/>
      <c r="K32" s="37"/>
      <c r="L32" s="36"/>
      <c r="M32" s="36"/>
      <c r="N32" s="38"/>
      <c r="O32" s="39"/>
      <c r="P32" s="33"/>
      <c r="Q32" s="33"/>
      <c r="R32" s="33"/>
      <c r="S32" s="40"/>
      <c r="T32" s="33"/>
      <c r="U32" s="33"/>
      <c r="V32" s="34"/>
      <c r="W32" s="102"/>
      <c r="X32" s="40"/>
      <c r="Y32" s="33"/>
      <c r="Z32" s="33"/>
      <c r="AA32" s="41"/>
      <c r="AB32" s="42">
        <f t="shared" si="0"/>
        <v>0</v>
      </c>
      <c r="AC32" s="43" t="str">
        <f t="shared" si="1"/>
        <v>OK</v>
      </c>
    </row>
    <row r="33" spans="2:29" ht="28.5" customHeight="1" x14ac:dyDescent="0.15">
      <c r="B33" s="32">
        <v>26</v>
      </c>
      <c r="C33" s="248"/>
      <c r="D33" s="249"/>
      <c r="E33" s="250"/>
      <c r="F33" s="35">
        <f t="shared" si="2"/>
        <v>0</v>
      </c>
      <c r="G33" s="263"/>
      <c r="H33" s="264"/>
      <c r="I33" s="264"/>
      <c r="J33" s="265"/>
      <c r="K33" s="37"/>
      <c r="L33" s="36"/>
      <c r="M33" s="36"/>
      <c r="N33" s="38"/>
      <c r="O33" s="39"/>
      <c r="P33" s="33"/>
      <c r="Q33" s="33"/>
      <c r="R33" s="33"/>
      <c r="S33" s="40"/>
      <c r="T33" s="33"/>
      <c r="U33" s="33"/>
      <c r="V33" s="34"/>
      <c r="W33" s="102"/>
      <c r="X33" s="40"/>
      <c r="Y33" s="33"/>
      <c r="Z33" s="33"/>
      <c r="AA33" s="41"/>
      <c r="AB33" s="42">
        <f t="shared" si="0"/>
        <v>0</v>
      </c>
      <c r="AC33" s="43" t="str">
        <f t="shared" si="1"/>
        <v>OK</v>
      </c>
    </row>
    <row r="34" spans="2:29" ht="28.5" customHeight="1" x14ac:dyDescent="0.15">
      <c r="B34" s="32">
        <v>27</v>
      </c>
      <c r="C34" s="248"/>
      <c r="D34" s="249"/>
      <c r="E34" s="250"/>
      <c r="F34" s="35">
        <f t="shared" si="2"/>
        <v>0</v>
      </c>
      <c r="G34" s="263"/>
      <c r="H34" s="264"/>
      <c r="I34" s="264"/>
      <c r="J34" s="265"/>
      <c r="K34" s="37"/>
      <c r="L34" s="36"/>
      <c r="M34" s="36"/>
      <c r="N34" s="38"/>
      <c r="O34" s="39"/>
      <c r="P34" s="33"/>
      <c r="Q34" s="33"/>
      <c r="R34" s="33"/>
      <c r="S34" s="40"/>
      <c r="T34" s="33"/>
      <c r="U34" s="33"/>
      <c r="V34" s="34"/>
      <c r="W34" s="102"/>
      <c r="X34" s="40"/>
      <c r="Y34" s="33"/>
      <c r="Z34" s="33"/>
      <c r="AA34" s="41"/>
      <c r="AB34" s="42">
        <f t="shared" si="0"/>
        <v>0</v>
      </c>
      <c r="AC34" s="43" t="str">
        <f t="shared" si="1"/>
        <v>OK</v>
      </c>
    </row>
    <row r="35" spans="2:29" ht="28.5" customHeight="1" x14ac:dyDescent="0.15">
      <c r="B35" s="32">
        <v>28</v>
      </c>
      <c r="C35" s="248"/>
      <c r="D35" s="249"/>
      <c r="E35" s="250"/>
      <c r="F35" s="35">
        <f t="shared" si="2"/>
        <v>0</v>
      </c>
      <c r="G35" s="263"/>
      <c r="H35" s="264"/>
      <c r="I35" s="264"/>
      <c r="J35" s="265"/>
      <c r="K35" s="37"/>
      <c r="L35" s="36"/>
      <c r="M35" s="36"/>
      <c r="N35" s="38"/>
      <c r="O35" s="39"/>
      <c r="P35" s="33"/>
      <c r="Q35" s="33"/>
      <c r="R35" s="33"/>
      <c r="S35" s="40"/>
      <c r="T35" s="33"/>
      <c r="U35" s="33"/>
      <c r="V35" s="34"/>
      <c r="W35" s="102"/>
      <c r="X35" s="40"/>
      <c r="Y35" s="33"/>
      <c r="Z35" s="33"/>
      <c r="AA35" s="41"/>
      <c r="AB35" s="42">
        <f t="shared" si="0"/>
        <v>0</v>
      </c>
      <c r="AC35" s="43" t="str">
        <f t="shared" si="1"/>
        <v>OK</v>
      </c>
    </row>
    <row r="36" spans="2:29" ht="28.5" customHeight="1" x14ac:dyDescent="0.15">
      <c r="B36" s="32">
        <v>29</v>
      </c>
      <c r="C36" s="248"/>
      <c r="D36" s="249"/>
      <c r="E36" s="250"/>
      <c r="F36" s="35">
        <f t="shared" si="2"/>
        <v>0</v>
      </c>
      <c r="G36" s="263"/>
      <c r="H36" s="264"/>
      <c r="I36" s="264"/>
      <c r="J36" s="265"/>
      <c r="K36" s="37"/>
      <c r="L36" s="36"/>
      <c r="M36" s="36"/>
      <c r="N36" s="38"/>
      <c r="O36" s="39"/>
      <c r="P36" s="33"/>
      <c r="Q36" s="55"/>
      <c r="R36" s="33"/>
      <c r="S36" s="40"/>
      <c r="T36" s="33"/>
      <c r="U36" s="33"/>
      <c r="V36" s="34"/>
      <c r="W36" s="102"/>
      <c r="X36" s="40"/>
      <c r="Y36" s="33"/>
      <c r="Z36" s="33"/>
      <c r="AA36" s="41"/>
      <c r="AB36" s="42">
        <f t="shared" si="0"/>
        <v>0</v>
      </c>
      <c r="AC36" s="43" t="str">
        <f t="shared" si="1"/>
        <v>OK</v>
      </c>
    </row>
    <row r="37" spans="2:29" ht="28.5" customHeight="1" x14ac:dyDescent="0.15">
      <c r="B37" s="32">
        <v>30</v>
      </c>
      <c r="C37" s="248"/>
      <c r="D37" s="249"/>
      <c r="E37" s="250"/>
      <c r="F37" s="35">
        <f t="shared" si="2"/>
        <v>0</v>
      </c>
      <c r="G37" s="263"/>
      <c r="H37" s="264"/>
      <c r="I37" s="264"/>
      <c r="J37" s="265"/>
      <c r="K37" s="37"/>
      <c r="L37" s="36"/>
      <c r="M37" s="36"/>
      <c r="N37" s="38"/>
      <c r="O37" s="39"/>
      <c r="P37" s="33"/>
      <c r="Q37" s="55"/>
      <c r="R37" s="33"/>
      <c r="S37" s="40"/>
      <c r="T37" s="33"/>
      <c r="U37" s="33"/>
      <c r="V37" s="34"/>
      <c r="W37" s="102"/>
      <c r="X37" s="40"/>
      <c r="Y37" s="33"/>
      <c r="Z37" s="33"/>
      <c r="AA37" s="41"/>
      <c r="AB37" s="42">
        <f>SUM(G37:AA37)</f>
        <v>0</v>
      </c>
      <c r="AC37" s="43" t="str">
        <f t="shared" si="1"/>
        <v>OK</v>
      </c>
    </row>
    <row r="38" spans="2:29" ht="28.5" customHeight="1" thickBot="1" x14ac:dyDescent="0.2">
      <c r="B38" s="32">
        <v>31</v>
      </c>
      <c r="C38" s="248"/>
      <c r="D38" s="249"/>
      <c r="E38" s="250"/>
      <c r="F38" s="35">
        <f t="shared" si="2"/>
        <v>0</v>
      </c>
      <c r="G38" s="272"/>
      <c r="H38" s="273"/>
      <c r="I38" s="273"/>
      <c r="J38" s="274"/>
      <c r="K38" s="48"/>
      <c r="L38" s="47"/>
      <c r="M38" s="47"/>
      <c r="N38" s="49"/>
      <c r="O38" s="50"/>
      <c r="P38" s="45"/>
      <c r="Q38" s="56"/>
      <c r="R38" s="45"/>
      <c r="S38" s="53"/>
      <c r="T38" s="45"/>
      <c r="U38" s="45"/>
      <c r="V38" s="46"/>
      <c r="W38" s="103"/>
      <c r="X38" s="53"/>
      <c r="Y38" s="45"/>
      <c r="Z38" s="45"/>
      <c r="AA38" s="54"/>
      <c r="AB38" s="69">
        <f>SUM(G38:AA38)</f>
        <v>0</v>
      </c>
      <c r="AC38" s="70" t="str">
        <f t="shared" si="1"/>
        <v>OK</v>
      </c>
    </row>
    <row r="39" spans="2:29" ht="28.5" customHeight="1" thickBot="1" x14ac:dyDescent="0.2">
      <c r="B39" s="231" t="s">
        <v>16</v>
      </c>
      <c r="C39" s="71">
        <f t="shared" ref="C39:J39" si="3">SUM(C8:C38)</f>
        <v>0</v>
      </c>
      <c r="D39" s="72">
        <f t="shared" si="3"/>
        <v>0</v>
      </c>
      <c r="E39" s="73">
        <f t="shared" si="3"/>
        <v>0</v>
      </c>
      <c r="F39" s="74">
        <f t="shared" si="3"/>
        <v>0</v>
      </c>
      <c r="G39" s="75">
        <f t="shared" si="3"/>
        <v>0</v>
      </c>
      <c r="H39" s="76">
        <f t="shared" si="3"/>
        <v>0</v>
      </c>
      <c r="I39" s="76">
        <f t="shared" si="3"/>
        <v>0</v>
      </c>
      <c r="J39" s="77">
        <f t="shared" si="3"/>
        <v>0</v>
      </c>
      <c r="K39" s="78"/>
      <c r="L39" s="76"/>
      <c r="M39" s="76"/>
      <c r="N39" s="79"/>
      <c r="O39" s="80"/>
      <c r="P39" s="72"/>
      <c r="Q39" s="80"/>
      <c r="R39" s="81"/>
      <c r="S39" s="72"/>
      <c r="T39" s="72"/>
      <c r="U39" s="72"/>
      <c r="V39" s="73"/>
      <c r="W39" s="105"/>
      <c r="X39" s="116"/>
      <c r="Y39" s="72"/>
      <c r="Z39" s="72"/>
      <c r="AA39" s="82"/>
      <c r="AB39" s="83">
        <f>SUM(G39:AA39)</f>
        <v>0</v>
      </c>
      <c r="AC39" s="310" t="str">
        <f t="shared" si="1"/>
        <v>OK</v>
      </c>
    </row>
    <row r="40" spans="2:29" ht="28.5" customHeight="1" x14ac:dyDescent="0.15"/>
    <row r="41" spans="2:29" ht="28.5" customHeight="1" x14ac:dyDescent="0.15">
      <c r="AA41" s="288" t="str">
        <f>IF(AC41&lt;1,"","NGあり")</f>
        <v/>
      </c>
      <c r="AC41" s="287">
        <f>COUNTIF(AC8:AC38,"NG")</f>
        <v>0</v>
      </c>
    </row>
    <row r="42" spans="2:29" ht="28.5" customHeight="1" thickBot="1" x14ac:dyDescent="0.2">
      <c r="G42" t="s">
        <v>17</v>
      </c>
    </row>
    <row r="43" spans="2:29" ht="28.5" customHeight="1" thickBot="1" x14ac:dyDescent="0.2">
      <c r="G43" s="364"/>
      <c r="H43" s="365"/>
      <c r="I43" s="366"/>
      <c r="J43" s="367"/>
      <c r="K43" s="234" t="s">
        <v>18</v>
      </c>
      <c r="L43" s="235" t="s">
        <v>19</v>
      </c>
      <c r="M43" s="236" t="s">
        <v>20</v>
      </c>
      <c r="N43" s="368"/>
      <c r="O43" s="368"/>
      <c r="P43" s="368"/>
      <c r="Q43" s="368"/>
      <c r="R43" s="368"/>
      <c r="S43" s="368"/>
      <c r="T43" s="368"/>
      <c r="U43" s="369"/>
    </row>
    <row r="44" spans="2:29" ht="28.5" customHeight="1" thickTop="1" x14ac:dyDescent="0.15">
      <c r="G44" s="370" t="s">
        <v>21</v>
      </c>
      <c r="H44" s="373" t="s">
        <v>22</v>
      </c>
      <c r="I44" s="374"/>
      <c r="J44" s="375"/>
      <c r="K44" s="108">
        <v>400</v>
      </c>
      <c r="L44" s="87">
        <f>SUM(G39:J39)</f>
        <v>0</v>
      </c>
      <c r="M44" s="109">
        <f>K44*L44</f>
        <v>0</v>
      </c>
      <c r="N44" s="376" t="s">
        <v>135</v>
      </c>
      <c r="O44" s="376"/>
      <c r="P44" s="376"/>
      <c r="Q44" s="376"/>
      <c r="R44" s="376"/>
      <c r="S44" s="376"/>
      <c r="T44" s="376"/>
      <c r="U44" s="377"/>
    </row>
    <row r="45" spans="2:29" ht="28.5" customHeight="1" x14ac:dyDescent="0.15">
      <c r="G45" s="371"/>
      <c r="H45" s="317" t="s">
        <v>23</v>
      </c>
      <c r="I45" s="318"/>
      <c r="J45" s="319"/>
      <c r="K45" s="107">
        <v>800</v>
      </c>
      <c r="L45" s="88">
        <f>SUM(K39:N39,W39:AA39)</f>
        <v>0</v>
      </c>
      <c r="M45" s="110">
        <f>K45*L45</f>
        <v>0</v>
      </c>
      <c r="N45" s="315" t="s">
        <v>64</v>
      </c>
      <c r="O45" s="315"/>
      <c r="P45" s="315"/>
      <c r="Q45" s="315"/>
      <c r="R45" s="315"/>
      <c r="S45" s="315"/>
      <c r="T45" s="315"/>
      <c r="U45" s="316"/>
    </row>
    <row r="46" spans="2:29" ht="28.5" customHeight="1" x14ac:dyDescent="0.15">
      <c r="G46" s="371"/>
      <c r="H46" s="317" t="s">
        <v>105</v>
      </c>
      <c r="I46" s="318"/>
      <c r="J46" s="319"/>
      <c r="K46" s="107">
        <v>150</v>
      </c>
      <c r="L46" s="88">
        <f>SUM(H39,L39,T39,Y39)</f>
        <v>0</v>
      </c>
      <c r="M46" s="110">
        <f>K46*L46</f>
        <v>0</v>
      </c>
      <c r="N46" s="315" t="s">
        <v>53</v>
      </c>
      <c r="O46" s="315"/>
      <c r="P46" s="315"/>
      <c r="Q46" s="315"/>
      <c r="R46" s="315"/>
      <c r="S46" s="315"/>
      <c r="T46" s="315"/>
      <c r="U46" s="316"/>
    </row>
    <row r="47" spans="2:29" ht="28.5" customHeight="1" x14ac:dyDescent="0.15">
      <c r="G47" s="371"/>
      <c r="H47" s="318" t="s">
        <v>106</v>
      </c>
      <c r="I47" s="324"/>
      <c r="J47" s="325"/>
      <c r="K47" s="107">
        <v>300</v>
      </c>
      <c r="L47" s="88">
        <f>SUM(I39,M39,U39,Z39)</f>
        <v>0</v>
      </c>
      <c r="M47" s="110">
        <f t="shared" ref="M47:M48" si="4">K47*L47</f>
        <v>0</v>
      </c>
      <c r="N47" s="315" t="s">
        <v>54</v>
      </c>
      <c r="O47" s="315"/>
      <c r="P47" s="315"/>
      <c r="Q47" s="315"/>
      <c r="R47" s="315"/>
      <c r="S47" s="315"/>
      <c r="T47" s="315"/>
      <c r="U47" s="316"/>
    </row>
    <row r="48" spans="2:29" ht="28.5" customHeight="1" x14ac:dyDescent="0.15">
      <c r="G48" s="371"/>
      <c r="H48" s="318" t="s">
        <v>107</v>
      </c>
      <c r="I48" s="324"/>
      <c r="J48" s="325"/>
      <c r="K48" s="107">
        <v>450</v>
      </c>
      <c r="L48" s="88">
        <f>SUM(J39,N39,V39,AA39)</f>
        <v>0</v>
      </c>
      <c r="M48" s="110">
        <f t="shared" si="4"/>
        <v>0</v>
      </c>
      <c r="N48" s="315" t="s">
        <v>55</v>
      </c>
      <c r="O48" s="315"/>
      <c r="P48" s="315"/>
      <c r="Q48" s="315"/>
      <c r="R48" s="315"/>
      <c r="S48" s="315"/>
      <c r="T48" s="315"/>
      <c r="U48" s="316"/>
    </row>
    <row r="49" spans="7:28" s="160" customFormat="1" ht="28.5" customHeight="1" x14ac:dyDescent="0.15">
      <c r="G49" s="371"/>
      <c r="H49" s="356" t="s">
        <v>108</v>
      </c>
      <c r="I49" s="357"/>
      <c r="J49" s="358"/>
      <c r="K49" s="147">
        <v>100</v>
      </c>
      <c r="L49" s="162">
        <f>SUM(P39)</f>
        <v>0</v>
      </c>
      <c r="M49" s="163">
        <f>K49*L49</f>
        <v>0</v>
      </c>
      <c r="N49" s="413" t="s">
        <v>56</v>
      </c>
      <c r="O49" s="413"/>
      <c r="P49" s="413"/>
      <c r="Q49" s="413"/>
      <c r="R49" s="413"/>
      <c r="S49" s="413"/>
      <c r="T49" s="413"/>
      <c r="U49" s="414"/>
      <c r="W49"/>
      <c r="X49"/>
      <c r="AB49" s="164"/>
    </row>
    <row r="50" spans="7:28" s="160" customFormat="1" ht="28.5" customHeight="1" x14ac:dyDescent="0.15">
      <c r="G50" s="371"/>
      <c r="H50" s="356" t="s">
        <v>109</v>
      </c>
      <c r="I50" s="357"/>
      <c r="J50" s="358"/>
      <c r="K50" s="147">
        <v>200</v>
      </c>
      <c r="L50" s="162">
        <f>SUM(Q39)</f>
        <v>0</v>
      </c>
      <c r="M50" s="163">
        <f t="shared" ref="M50:M51" si="5">K50*L50</f>
        <v>0</v>
      </c>
      <c r="N50" s="413" t="s">
        <v>57</v>
      </c>
      <c r="O50" s="413"/>
      <c r="P50" s="413"/>
      <c r="Q50" s="413"/>
      <c r="R50" s="413"/>
      <c r="S50" s="413"/>
      <c r="T50" s="413"/>
      <c r="U50" s="414"/>
      <c r="W50"/>
      <c r="X50"/>
      <c r="AB50" s="164"/>
    </row>
    <row r="51" spans="7:28" s="160" customFormat="1" ht="28.5" customHeight="1" x14ac:dyDescent="0.15">
      <c r="G51" s="371"/>
      <c r="H51" s="356" t="s">
        <v>110</v>
      </c>
      <c r="I51" s="357"/>
      <c r="J51" s="358"/>
      <c r="K51" s="147">
        <v>300</v>
      </c>
      <c r="L51" s="162">
        <f>SUM(R39)</f>
        <v>0</v>
      </c>
      <c r="M51" s="163">
        <f t="shared" si="5"/>
        <v>0</v>
      </c>
      <c r="N51" s="416" t="s">
        <v>58</v>
      </c>
      <c r="O51" s="417"/>
      <c r="P51" s="417"/>
      <c r="Q51" s="417"/>
      <c r="R51" s="417"/>
      <c r="S51" s="417"/>
      <c r="T51" s="417"/>
      <c r="U51" s="418"/>
      <c r="W51"/>
      <c r="X51"/>
      <c r="AB51" s="164"/>
    </row>
    <row r="52" spans="7:28" s="160" customFormat="1" ht="28.5" customHeight="1" x14ac:dyDescent="0.15">
      <c r="G52" s="371"/>
      <c r="H52" s="357" t="s">
        <v>132</v>
      </c>
      <c r="I52" s="449"/>
      <c r="J52" s="450"/>
      <c r="K52" s="146">
        <v>400</v>
      </c>
      <c r="L52" s="166">
        <f>SUM(O39:R39)</f>
        <v>0</v>
      </c>
      <c r="M52" s="167">
        <f>K52*L52</f>
        <v>0</v>
      </c>
      <c r="N52" s="421" t="s">
        <v>134</v>
      </c>
      <c r="O52" s="413"/>
      <c r="P52" s="413"/>
      <c r="Q52" s="413"/>
      <c r="R52" s="413"/>
      <c r="S52" s="413"/>
      <c r="T52" s="413"/>
      <c r="U52" s="414"/>
      <c r="W52"/>
      <c r="X52"/>
      <c r="AB52" s="164"/>
    </row>
    <row r="53" spans="7:28" s="160" customFormat="1" ht="28.5" customHeight="1" x14ac:dyDescent="0.15">
      <c r="G53" s="372"/>
      <c r="H53" s="451" t="s">
        <v>111</v>
      </c>
      <c r="I53" s="452"/>
      <c r="J53" s="453"/>
      <c r="K53" s="146">
        <v>800</v>
      </c>
      <c r="L53" s="166">
        <f>SUM(S39:V39)</f>
        <v>0</v>
      </c>
      <c r="M53" s="167">
        <f>K53*L53</f>
        <v>0</v>
      </c>
      <c r="N53" s="416" t="s">
        <v>59</v>
      </c>
      <c r="O53" s="417"/>
      <c r="P53" s="417"/>
      <c r="Q53" s="417"/>
      <c r="R53" s="417"/>
      <c r="S53" s="417"/>
      <c r="T53" s="417"/>
      <c r="U53" s="418"/>
      <c r="W53"/>
      <c r="X53"/>
      <c r="AB53" s="164"/>
    </row>
    <row r="54" spans="7:28" s="160" customFormat="1" ht="28.5" customHeight="1" x14ac:dyDescent="0.15">
      <c r="G54" s="454" t="s">
        <v>96</v>
      </c>
      <c r="H54" s="356" t="s">
        <v>112</v>
      </c>
      <c r="I54" s="357"/>
      <c r="J54" s="358"/>
      <c r="K54" s="146">
        <v>400</v>
      </c>
      <c r="L54" s="166">
        <f>SUM(O39)</f>
        <v>0</v>
      </c>
      <c r="M54" s="167">
        <f t="shared" ref="M54:M56" si="6">K54*L54</f>
        <v>0</v>
      </c>
      <c r="N54" s="416" t="s">
        <v>100</v>
      </c>
      <c r="O54" s="417"/>
      <c r="P54" s="417"/>
      <c r="Q54" s="417"/>
      <c r="R54" s="417"/>
      <c r="S54" s="417"/>
      <c r="T54" s="417"/>
      <c r="U54" s="418"/>
      <c r="W54"/>
      <c r="X54"/>
      <c r="AB54" s="164"/>
    </row>
    <row r="55" spans="7:28" s="160" customFormat="1" ht="28.5" customHeight="1" x14ac:dyDescent="0.15">
      <c r="G55" s="454"/>
      <c r="H55" s="356" t="s">
        <v>113</v>
      </c>
      <c r="I55" s="357"/>
      <c r="J55" s="358"/>
      <c r="K55" s="146">
        <v>300</v>
      </c>
      <c r="L55" s="166">
        <f>SUM(P39)</f>
        <v>0</v>
      </c>
      <c r="M55" s="167">
        <f t="shared" si="6"/>
        <v>0</v>
      </c>
      <c r="N55" s="435" t="s">
        <v>56</v>
      </c>
      <c r="O55" s="417"/>
      <c r="P55" s="417"/>
      <c r="Q55" s="417"/>
      <c r="R55" s="417"/>
      <c r="S55" s="417"/>
      <c r="T55" s="417"/>
      <c r="U55" s="418"/>
      <c r="W55"/>
      <c r="X55"/>
      <c r="AB55" s="164"/>
    </row>
    <row r="56" spans="7:28" s="160" customFormat="1" ht="28.5" customHeight="1" x14ac:dyDescent="0.15">
      <c r="G56" s="454"/>
      <c r="H56" s="356" t="s">
        <v>114</v>
      </c>
      <c r="I56" s="357"/>
      <c r="J56" s="358"/>
      <c r="K56" s="146">
        <v>200</v>
      </c>
      <c r="L56" s="166">
        <f>SUM(Q39)</f>
        <v>0</v>
      </c>
      <c r="M56" s="167">
        <f t="shared" si="6"/>
        <v>0</v>
      </c>
      <c r="N56" s="435" t="s">
        <v>57</v>
      </c>
      <c r="O56" s="417"/>
      <c r="P56" s="417"/>
      <c r="Q56" s="417"/>
      <c r="R56" s="417"/>
      <c r="S56" s="417"/>
      <c r="T56" s="417"/>
      <c r="U56" s="418"/>
      <c r="W56"/>
      <c r="X56"/>
      <c r="AB56" s="164"/>
    </row>
    <row r="57" spans="7:28" ht="28.5" customHeight="1" x14ac:dyDescent="0.15">
      <c r="G57" s="454"/>
      <c r="H57" s="317" t="s">
        <v>115</v>
      </c>
      <c r="I57" s="318"/>
      <c r="J57" s="319"/>
      <c r="K57" s="107">
        <v>100</v>
      </c>
      <c r="L57" s="89">
        <f>SUM(R39)</f>
        <v>0</v>
      </c>
      <c r="M57" s="112">
        <f>K57*L57</f>
        <v>0</v>
      </c>
      <c r="N57" s="385" t="s">
        <v>58</v>
      </c>
      <c r="O57" s="386"/>
      <c r="P57" s="386"/>
      <c r="Q57" s="386"/>
      <c r="R57" s="386"/>
      <c r="S57" s="386"/>
      <c r="T57" s="386"/>
      <c r="U57" s="387"/>
      <c r="AA57" s="4"/>
      <c r="AB57"/>
    </row>
    <row r="58" spans="7:28" ht="28.5" customHeight="1" thickBot="1" x14ac:dyDescent="0.2">
      <c r="G58" s="455"/>
      <c r="H58" s="317" t="s">
        <v>116</v>
      </c>
      <c r="I58" s="318"/>
      <c r="J58" s="319"/>
      <c r="K58" s="113">
        <v>200</v>
      </c>
      <c r="L58" s="114">
        <f>SUM(S39:V39,X39:AA39)</f>
        <v>0</v>
      </c>
      <c r="M58" s="115">
        <f>K58*L58</f>
        <v>0</v>
      </c>
      <c r="N58" s="388" t="s">
        <v>65</v>
      </c>
      <c r="O58" s="388"/>
      <c r="P58" s="388"/>
      <c r="Q58" s="388"/>
      <c r="R58" s="388"/>
      <c r="S58" s="388"/>
      <c r="T58" s="388"/>
      <c r="U58" s="389"/>
      <c r="V58" s="106"/>
    </row>
    <row r="59" spans="7:28" ht="28.5" customHeight="1" thickBot="1" x14ac:dyDescent="0.2">
      <c r="G59" s="311" t="s">
        <v>32</v>
      </c>
      <c r="H59" s="312"/>
      <c r="I59" s="312"/>
      <c r="J59" s="313"/>
      <c r="K59" s="90"/>
      <c r="L59" s="91"/>
      <c r="M59" s="92">
        <f>SUM(M44:M58)</f>
        <v>0</v>
      </c>
      <c r="N59" s="382"/>
      <c r="O59" s="382"/>
      <c r="P59" s="382"/>
      <c r="Q59" s="382"/>
      <c r="R59" s="382"/>
      <c r="S59" s="382"/>
      <c r="T59" s="382"/>
      <c r="U59" s="383"/>
    </row>
  </sheetData>
  <sheetProtection sheet="1" objects="1" scenarios="1"/>
  <mergeCells count="49">
    <mergeCell ref="AC4:AC7"/>
    <mergeCell ref="G5:N5"/>
    <mergeCell ref="O5:AA5"/>
    <mergeCell ref="AB5:AB7"/>
    <mergeCell ref="G6:J6"/>
    <mergeCell ref="N45:U45"/>
    <mergeCell ref="B1:AB1"/>
    <mergeCell ref="X2:AB2"/>
    <mergeCell ref="B4:B7"/>
    <mergeCell ref="C4:F6"/>
    <mergeCell ref="G4:AB4"/>
    <mergeCell ref="K6:N6"/>
    <mergeCell ref="O6:V6"/>
    <mergeCell ref="W6:AA6"/>
    <mergeCell ref="G43:J43"/>
    <mergeCell ref="N43:U43"/>
    <mergeCell ref="H46:J46"/>
    <mergeCell ref="N46:U46"/>
    <mergeCell ref="H47:J47"/>
    <mergeCell ref="N47:U47"/>
    <mergeCell ref="H48:J48"/>
    <mergeCell ref="N48:U48"/>
    <mergeCell ref="H49:J49"/>
    <mergeCell ref="N49:U49"/>
    <mergeCell ref="H50:J50"/>
    <mergeCell ref="N50:U50"/>
    <mergeCell ref="H51:J51"/>
    <mergeCell ref="N51:U51"/>
    <mergeCell ref="H52:J52"/>
    <mergeCell ref="N52:U52"/>
    <mergeCell ref="H53:J53"/>
    <mergeCell ref="N53:U53"/>
    <mergeCell ref="G54:G58"/>
    <mergeCell ref="H54:J54"/>
    <mergeCell ref="N54:U54"/>
    <mergeCell ref="H55:J55"/>
    <mergeCell ref="N55:U55"/>
    <mergeCell ref="H56:J56"/>
    <mergeCell ref="N56:U56"/>
    <mergeCell ref="H57:J57"/>
    <mergeCell ref="G44:G53"/>
    <mergeCell ref="H44:J44"/>
    <mergeCell ref="N44:U44"/>
    <mergeCell ref="H45:J45"/>
    <mergeCell ref="N57:U57"/>
    <mergeCell ref="H58:J58"/>
    <mergeCell ref="N58:U58"/>
    <mergeCell ref="G59:J59"/>
    <mergeCell ref="N59:U59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AC8:AC39"/>
  </dataValidations>
  <pageMargins left="0.25" right="0.25" top="0.75" bottom="0.75" header="0.3" footer="0.3"/>
  <pageSetup paperSize="9" scale="4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9"/>
  <sheetViews>
    <sheetView showZeros="0" zoomScale="68" zoomScaleNormal="68" workbookViewId="0">
      <pane ySplit="7" topLeftCell="A59" activePane="bottomLeft" state="frozen"/>
      <selection activeCell="W44" sqref="W44:X58"/>
      <selection pane="bottomLeft" activeCell="L16" sqref="L16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8" width="8.125" bestFit="1" customWidth="1"/>
    <col min="9" max="9" width="8.125" customWidth="1"/>
    <col min="10" max="10" width="9.125" bestFit="1" customWidth="1"/>
    <col min="11" max="12" width="8.125" bestFit="1" customWidth="1"/>
    <col min="13" max="13" width="8.125" customWidth="1"/>
    <col min="14" max="14" width="9.125" bestFit="1" customWidth="1"/>
    <col min="15" max="27" width="9.125" customWidth="1"/>
    <col min="28" max="28" width="4.625" style="4" bestFit="1" customWidth="1"/>
  </cols>
  <sheetData>
    <row r="1" spans="2:29" ht="34.5" customHeight="1" thickBot="1" x14ac:dyDescent="0.2">
      <c r="B1" s="400" t="s">
        <v>121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2:29" ht="26.25" customHeight="1" thickBot="1" x14ac:dyDescent="0.2">
      <c r="B2" s="201" t="s">
        <v>104</v>
      </c>
      <c r="C2" s="202">
        <v>5</v>
      </c>
      <c r="D2" s="202" t="s">
        <v>0</v>
      </c>
      <c r="E2" s="202">
        <v>4</v>
      </c>
      <c r="F2" s="203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2</v>
      </c>
      <c r="X2" s="401"/>
      <c r="Y2" s="401"/>
      <c r="Z2" s="401"/>
      <c r="AA2" s="401"/>
      <c r="AB2" s="402"/>
    </row>
    <row r="3" spans="2:29" ht="7.5" customHeight="1" thickBot="1" x14ac:dyDescent="0.2"/>
    <row r="4" spans="2:29" ht="28.5" customHeight="1" thickBot="1" x14ac:dyDescent="0.2">
      <c r="B4" s="330" t="s">
        <v>3</v>
      </c>
      <c r="C4" s="333" t="s">
        <v>4</v>
      </c>
      <c r="D4" s="334"/>
      <c r="E4" s="334"/>
      <c r="F4" s="335"/>
      <c r="G4" s="403" t="s">
        <v>5</v>
      </c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1"/>
      <c r="AC4" s="342" t="s">
        <v>6</v>
      </c>
    </row>
    <row r="5" spans="2:29" ht="28.5" customHeight="1" x14ac:dyDescent="0.15">
      <c r="B5" s="331"/>
      <c r="C5" s="336"/>
      <c r="D5" s="337"/>
      <c r="E5" s="337"/>
      <c r="F5" s="338"/>
      <c r="G5" s="345" t="s">
        <v>7</v>
      </c>
      <c r="H5" s="346"/>
      <c r="I5" s="346"/>
      <c r="J5" s="346"/>
      <c r="K5" s="346"/>
      <c r="L5" s="346"/>
      <c r="M5" s="347"/>
      <c r="N5" s="348"/>
      <c r="O5" s="349" t="s">
        <v>8</v>
      </c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1"/>
      <c r="AB5" s="352" t="s">
        <v>51</v>
      </c>
      <c r="AC5" s="343"/>
    </row>
    <row r="6" spans="2:29" ht="28.5" customHeight="1" x14ac:dyDescent="0.15">
      <c r="B6" s="331"/>
      <c r="C6" s="336"/>
      <c r="D6" s="337"/>
      <c r="E6" s="337"/>
      <c r="F6" s="338"/>
      <c r="G6" s="355" t="s">
        <v>9</v>
      </c>
      <c r="H6" s="356"/>
      <c r="I6" s="356"/>
      <c r="J6" s="356"/>
      <c r="K6" s="356" t="s">
        <v>10</v>
      </c>
      <c r="L6" s="356"/>
      <c r="M6" s="357"/>
      <c r="N6" s="358"/>
      <c r="O6" s="359" t="s">
        <v>9</v>
      </c>
      <c r="P6" s="360"/>
      <c r="Q6" s="360"/>
      <c r="R6" s="360"/>
      <c r="S6" s="360"/>
      <c r="T6" s="360"/>
      <c r="U6" s="360"/>
      <c r="V6" s="361"/>
      <c r="W6" s="362" t="s">
        <v>11</v>
      </c>
      <c r="X6" s="360"/>
      <c r="Y6" s="360"/>
      <c r="Z6" s="360"/>
      <c r="AA6" s="363"/>
      <c r="AB6" s="353"/>
      <c r="AC6" s="343"/>
    </row>
    <row r="7" spans="2:29" ht="50.45" customHeight="1" thickBot="1" x14ac:dyDescent="0.2">
      <c r="B7" s="332"/>
      <c r="C7" s="6" t="s">
        <v>12</v>
      </c>
      <c r="D7" s="7" t="s">
        <v>13</v>
      </c>
      <c r="E7" s="8" t="s">
        <v>14</v>
      </c>
      <c r="F7" s="9" t="s">
        <v>15</v>
      </c>
      <c r="G7" s="149" t="s">
        <v>92</v>
      </c>
      <c r="H7" s="150" t="s">
        <v>34</v>
      </c>
      <c r="I7" s="150" t="s">
        <v>35</v>
      </c>
      <c r="J7" s="151" t="s">
        <v>36</v>
      </c>
      <c r="K7" s="152" t="s">
        <v>93</v>
      </c>
      <c r="L7" s="150" t="s">
        <v>37</v>
      </c>
      <c r="M7" s="150" t="s">
        <v>38</v>
      </c>
      <c r="N7" s="153" t="s">
        <v>39</v>
      </c>
      <c r="O7" s="154" t="s">
        <v>94</v>
      </c>
      <c r="P7" s="155" t="s">
        <v>40</v>
      </c>
      <c r="Q7" s="155" t="s">
        <v>41</v>
      </c>
      <c r="R7" s="155" t="s">
        <v>42</v>
      </c>
      <c r="S7" s="156" t="s">
        <v>43</v>
      </c>
      <c r="T7" s="155" t="s">
        <v>44</v>
      </c>
      <c r="U7" s="155" t="s">
        <v>45</v>
      </c>
      <c r="V7" s="157" t="s">
        <v>46</v>
      </c>
      <c r="W7" s="158" t="s">
        <v>95</v>
      </c>
      <c r="X7" s="156" t="s">
        <v>47</v>
      </c>
      <c r="Y7" s="155" t="s">
        <v>48</v>
      </c>
      <c r="Z7" s="155" t="s">
        <v>49</v>
      </c>
      <c r="AA7" s="159" t="s">
        <v>50</v>
      </c>
      <c r="AB7" s="354"/>
      <c r="AC7" s="344"/>
    </row>
    <row r="8" spans="2:29" ht="28.5" customHeight="1" thickTop="1" x14ac:dyDescent="0.15">
      <c r="B8" s="20">
        <v>1</v>
      </c>
      <c r="C8" s="245"/>
      <c r="D8" s="246"/>
      <c r="E8" s="247"/>
      <c r="F8" s="23">
        <f>SUM(C8:E8)</f>
        <v>0</v>
      </c>
      <c r="G8" s="254"/>
      <c r="H8" s="255"/>
      <c r="I8" s="255"/>
      <c r="J8" s="256"/>
      <c r="K8" s="257"/>
      <c r="L8" s="255"/>
      <c r="M8" s="255"/>
      <c r="N8" s="258"/>
      <c r="O8" s="259"/>
      <c r="P8" s="246"/>
      <c r="Q8" s="246"/>
      <c r="R8" s="246"/>
      <c r="S8" s="260"/>
      <c r="T8" s="246"/>
      <c r="U8" s="246"/>
      <c r="V8" s="247"/>
      <c r="W8" s="261"/>
      <c r="X8" s="260"/>
      <c r="Y8" s="246"/>
      <c r="Z8" s="246"/>
      <c r="AA8" s="262"/>
      <c r="AB8" s="30">
        <f t="shared" ref="AB8:AB37" si="0">SUM(G8:AA8)</f>
        <v>0</v>
      </c>
      <c r="AC8" s="31" t="str">
        <f t="shared" ref="AC8:AC38" si="1">IF(F8=AB8,"OK","NG")</f>
        <v>OK</v>
      </c>
    </row>
    <row r="9" spans="2:29" ht="28.5" customHeight="1" x14ac:dyDescent="0.15">
      <c r="B9" s="32">
        <v>2</v>
      </c>
      <c r="C9" s="248"/>
      <c r="D9" s="249"/>
      <c r="E9" s="250"/>
      <c r="F9" s="35">
        <f>SUM(C9:E9)</f>
        <v>0</v>
      </c>
      <c r="G9" s="263"/>
      <c r="H9" s="264"/>
      <c r="I9" s="264"/>
      <c r="J9" s="265"/>
      <c r="K9" s="266"/>
      <c r="L9" s="264"/>
      <c r="M9" s="264"/>
      <c r="N9" s="267"/>
      <c r="O9" s="268"/>
      <c r="P9" s="249"/>
      <c r="Q9" s="249"/>
      <c r="R9" s="249"/>
      <c r="S9" s="269"/>
      <c r="T9" s="249"/>
      <c r="U9" s="249"/>
      <c r="V9" s="250"/>
      <c r="W9" s="270"/>
      <c r="X9" s="269"/>
      <c r="Y9" s="249"/>
      <c r="Z9" s="249"/>
      <c r="AA9" s="271"/>
      <c r="AB9" s="42">
        <f t="shared" si="0"/>
        <v>0</v>
      </c>
      <c r="AC9" s="43" t="str">
        <f t="shared" si="1"/>
        <v>OK</v>
      </c>
    </row>
    <row r="10" spans="2:29" ht="28.5" customHeight="1" x14ac:dyDescent="0.15">
      <c r="B10" s="44">
        <v>3</v>
      </c>
      <c r="C10" s="251"/>
      <c r="D10" s="252"/>
      <c r="E10" s="253"/>
      <c r="F10" s="35">
        <f t="shared" ref="F10:F37" si="2">SUM(C10:E10)</f>
        <v>0</v>
      </c>
      <c r="G10" s="272"/>
      <c r="H10" s="273"/>
      <c r="I10" s="273"/>
      <c r="J10" s="274"/>
      <c r="K10" s="275"/>
      <c r="L10" s="273"/>
      <c r="M10" s="273"/>
      <c r="N10" s="276"/>
      <c r="O10" s="277"/>
      <c r="P10" s="278"/>
      <c r="Q10" s="279"/>
      <c r="R10" s="252"/>
      <c r="S10" s="280"/>
      <c r="T10" s="252"/>
      <c r="U10" s="252"/>
      <c r="V10" s="253"/>
      <c r="W10" s="281"/>
      <c r="X10" s="280"/>
      <c r="Y10" s="252"/>
      <c r="Z10" s="252"/>
      <c r="AA10" s="282"/>
      <c r="AB10" s="42">
        <f t="shared" si="0"/>
        <v>0</v>
      </c>
      <c r="AC10" s="43" t="str">
        <f t="shared" si="1"/>
        <v>OK</v>
      </c>
    </row>
    <row r="11" spans="2:29" ht="28.5" customHeight="1" x14ac:dyDescent="0.15">
      <c r="B11" s="32">
        <v>4</v>
      </c>
      <c r="C11" s="248"/>
      <c r="D11" s="249"/>
      <c r="E11" s="250"/>
      <c r="F11" s="35">
        <f t="shared" si="2"/>
        <v>0</v>
      </c>
      <c r="G11" s="263"/>
      <c r="H11" s="264"/>
      <c r="I11" s="264"/>
      <c r="J11" s="265"/>
      <c r="K11" s="266"/>
      <c r="L11" s="264"/>
      <c r="M11" s="264"/>
      <c r="N11" s="267"/>
      <c r="O11" s="268"/>
      <c r="P11" s="249"/>
      <c r="Q11" s="283"/>
      <c r="R11" s="249"/>
      <c r="S11" s="269"/>
      <c r="T11" s="249"/>
      <c r="U11" s="249"/>
      <c r="V11" s="250"/>
      <c r="W11" s="270"/>
      <c r="X11" s="269"/>
      <c r="Y11" s="249"/>
      <c r="Z11" s="249"/>
      <c r="AA11" s="271"/>
      <c r="AB11" s="42">
        <f t="shared" si="0"/>
        <v>0</v>
      </c>
      <c r="AC11" s="43" t="str">
        <f t="shared" si="1"/>
        <v>OK</v>
      </c>
    </row>
    <row r="12" spans="2:29" ht="28.5" customHeight="1" x14ac:dyDescent="0.15">
      <c r="B12" s="32">
        <v>5</v>
      </c>
      <c r="C12" s="248"/>
      <c r="D12" s="249"/>
      <c r="E12" s="250"/>
      <c r="F12" s="35">
        <f t="shared" si="2"/>
        <v>0</v>
      </c>
      <c r="G12" s="263"/>
      <c r="H12" s="264"/>
      <c r="I12" s="264"/>
      <c r="J12" s="265"/>
      <c r="K12" s="266"/>
      <c r="L12" s="264"/>
      <c r="M12" s="264"/>
      <c r="N12" s="267"/>
      <c r="O12" s="268"/>
      <c r="P12" s="249"/>
      <c r="Q12" s="283"/>
      <c r="R12" s="249"/>
      <c r="S12" s="269"/>
      <c r="T12" s="249"/>
      <c r="U12" s="249"/>
      <c r="V12" s="250"/>
      <c r="W12" s="270"/>
      <c r="X12" s="269"/>
      <c r="Y12" s="249"/>
      <c r="Z12" s="249"/>
      <c r="AA12" s="271"/>
      <c r="AB12" s="42">
        <f t="shared" si="0"/>
        <v>0</v>
      </c>
      <c r="AC12" s="43" t="str">
        <f t="shared" si="1"/>
        <v>OK</v>
      </c>
    </row>
    <row r="13" spans="2:29" ht="28.5" customHeight="1" x14ac:dyDescent="0.15">
      <c r="B13" s="32">
        <v>6</v>
      </c>
      <c r="C13" s="248"/>
      <c r="D13" s="249"/>
      <c r="E13" s="250"/>
      <c r="F13" s="35">
        <f t="shared" si="2"/>
        <v>0</v>
      </c>
      <c r="G13" s="263"/>
      <c r="H13" s="264"/>
      <c r="I13" s="264"/>
      <c r="J13" s="265"/>
      <c r="K13" s="266"/>
      <c r="L13" s="264"/>
      <c r="M13" s="264"/>
      <c r="N13" s="267"/>
      <c r="O13" s="268"/>
      <c r="P13" s="249"/>
      <c r="Q13" s="283"/>
      <c r="R13" s="249"/>
      <c r="S13" s="269"/>
      <c r="T13" s="249"/>
      <c r="U13" s="249"/>
      <c r="V13" s="250"/>
      <c r="W13" s="270"/>
      <c r="X13" s="269"/>
      <c r="Y13" s="249"/>
      <c r="Z13" s="249"/>
      <c r="AA13" s="271"/>
      <c r="AB13" s="42">
        <f t="shared" si="0"/>
        <v>0</v>
      </c>
      <c r="AC13" s="43" t="str">
        <f t="shared" si="1"/>
        <v>OK</v>
      </c>
    </row>
    <row r="14" spans="2:29" ht="28.5" customHeight="1" x14ac:dyDescent="0.15">
      <c r="B14" s="32">
        <v>7</v>
      </c>
      <c r="C14" s="248"/>
      <c r="D14" s="249"/>
      <c r="E14" s="250"/>
      <c r="F14" s="35">
        <f t="shared" si="2"/>
        <v>0</v>
      </c>
      <c r="G14" s="263"/>
      <c r="H14" s="264"/>
      <c r="I14" s="264"/>
      <c r="J14" s="265"/>
      <c r="K14" s="266"/>
      <c r="L14" s="264"/>
      <c r="M14" s="264"/>
      <c r="N14" s="267"/>
      <c r="O14" s="268"/>
      <c r="P14" s="249"/>
      <c r="Q14" s="283"/>
      <c r="R14" s="249"/>
      <c r="S14" s="269"/>
      <c r="T14" s="249"/>
      <c r="U14" s="249"/>
      <c r="V14" s="250"/>
      <c r="W14" s="270"/>
      <c r="X14" s="269"/>
      <c r="Y14" s="249"/>
      <c r="Z14" s="249"/>
      <c r="AA14" s="271"/>
      <c r="AB14" s="42">
        <f t="shared" si="0"/>
        <v>0</v>
      </c>
      <c r="AC14" s="43" t="str">
        <f t="shared" si="1"/>
        <v>OK</v>
      </c>
    </row>
    <row r="15" spans="2:29" ht="28.5" customHeight="1" x14ac:dyDescent="0.15">
      <c r="B15" s="32">
        <v>8</v>
      </c>
      <c r="C15" s="248"/>
      <c r="D15" s="249"/>
      <c r="E15" s="250"/>
      <c r="F15" s="35">
        <f t="shared" si="2"/>
        <v>0</v>
      </c>
      <c r="G15" s="263"/>
      <c r="H15" s="264"/>
      <c r="I15" s="264"/>
      <c r="J15" s="265"/>
      <c r="K15" s="266"/>
      <c r="L15" s="264"/>
      <c r="M15" s="264"/>
      <c r="N15" s="267"/>
      <c r="O15" s="268"/>
      <c r="P15" s="249"/>
      <c r="Q15" s="283"/>
      <c r="R15" s="249"/>
      <c r="S15" s="269"/>
      <c r="T15" s="249"/>
      <c r="U15" s="249"/>
      <c r="V15" s="250"/>
      <c r="W15" s="270"/>
      <c r="X15" s="269"/>
      <c r="Y15" s="249"/>
      <c r="Z15" s="249"/>
      <c r="AA15" s="271"/>
      <c r="AB15" s="42">
        <f t="shared" si="0"/>
        <v>0</v>
      </c>
      <c r="AC15" s="43" t="str">
        <f t="shared" si="1"/>
        <v>OK</v>
      </c>
    </row>
    <row r="16" spans="2:29" ht="28.5" customHeight="1" x14ac:dyDescent="0.15">
      <c r="B16" s="32">
        <v>9</v>
      </c>
      <c r="C16" s="248"/>
      <c r="D16" s="249"/>
      <c r="E16" s="250"/>
      <c r="F16" s="35">
        <f t="shared" si="2"/>
        <v>0</v>
      </c>
      <c r="G16" s="263"/>
      <c r="H16" s="264"/>
      <c r="I16" s="264"/>
      <c r="J16" s="265"/>
      <c r="K16" s="266"/>
      <c r="L16" s="264"/>
      <c r="M16" s="264"/>
      <c r="N16" s="267"/>
      <c r="O16" s="268"/>
      <c r="P16" s="249"/>
      <c r="Q16" s="283"/>
      <c r="R16" s="249"/>
      <c r="S16" s="269"/>
      <c r="T16" s="249"/>
      <c r="U16" s="249"/>
      <c r="V16" s="250"/>
      <c r="W16" s="270"/>
      <c r="X16" s="269"/>
      <c r="Y16" s="249"/>
      <c r="Z16" s="249"/>
      <c r="AA16" s="271"/>
      <c r="AB16" s="42">
        <f t="shared" si="0"/>
        <v>0</v>
      </c>
      <c r="AC16" s="43" t="str">
        <f t="shared" si="1"/>
        <v>OK</v>
      </c>
    </row>
    <row r="17" spans="2:29" ht="28.5" customHeight="1" x14ac:dyDescent="0.15">
      <c r="B17" s="32">
        <v>10</v>
      </c>
      <c r="C17" s="248"/>
      <c r="D17" s="249"/>
      <c r="E17" s="250"/>
      <c r="F17" s="35">
        <f t="shared" si="2"/>
        <v>0</v>
      </c>
      <c r="G17" s="263"/>
      <c r="H17" s="264"/>
      <c r="I17" s="264"/>
      <c r="J17" s="265"/>
      <c r="K17" s="266"/>
      <c r="L17" s="264"/>
      <c r="M17" s="264"/>
      <c r="N17" s="267"/>
      <c r="O17" s="268"/>
      <c r="P17" s="249"/>
      <c r="Q17" s="283"/>
      <c r="R17" s="249"/>
      <c r="S17" s="269"/>
      <c r="T17" s="249"/>
      <c r="U17" s="249"/>
      <c r="V17" s="250"/>
      <c r="W17" s="270"/>
      <c r="X17" s="269"/>
      <c r="Y17" s="249"/>
      <c r="Z17" s="249"/>
      <c r="AA17" s="271"/>
      <c r="AB17" s="42">
        <f t="shared" si="0"/>
        <v>0</v>
      </c>
      <c r="AC17" s="43" t="str">
        <f t="shared" si="1"/>
        <v>OK</v>
      </c>
    </row>
    <row r="18" spans="2:29" ht="28.5" customHeight="1" x14ac:dyDescent="0.15">
      <c r="B18" s="32">
        <v>11</v>
      </c>
      <c r="C18" s="248"/>
      <c r="D18" s="249"/>
      <c r="E18" s="250"/>
      <c r="F18" s="35">
        <f t="shared" si="2"/>
        <v>0</v>
      </c>
      <c r="G18" s="263"/>
      <c r="H18" s="264"/>
      <c r="I18" s="264"/>
      <c r="J18" s="265"/>
      <c r="K18" s="266"/>
      <c r="L18" s="264"/>
      <c r="M18" s="264"/>
      <c r="N18" s="267"/>
      <c r="O18" s="268"/>
      <c r="P18" s="249"/>
      <c r="Q18" s="283"/>
      <c r="R18" s="249"/>
      <c r="S18" s="269"/>
      <c r="T18" s="249"/>
      <c r="U18" s="249"/>
      <c r="V18" s="250"/>
      <c r="W18" s="270"/>
      <c r="X18" s="269"/>
      <c r="Y18" s="249"/>
      <c r="Z18" s="249"/>
      <c r="AA18" s="271"/>
      <c r="AB18" s="42">
        <f t="shared" si="0"/>
        <v>0</v>
      </c>
      <c r="AC18" s="43" t="str">
        <f t="shared" si="1"/>
        <v>OK</v>
      </c>
    </row>
    <row r="19" spans="2:29" ht="28.5" customHeight="1" x14ac:dyDescent="0.15">
      <c r="B19" s="32">
        <v>12</v>
      </c>
      <c r="C19" s="248"/>
      <c r="D19" s="249"/>
      <c r="E19" s="250"/>
      <c r="F19" s="35">
        <f t="shared" si="2"/>
        <v>0</v>
      </c>
      <c r="G19" s="263"/>
      <c r="H19" s="264"/>
      <c r="I19" s="264"/>
      <c r="J19" s="265"/>
      <c r="K19" s="266"/>
      <c r="L19" s="264"/>
      <c r="M19" s="264"/>
      <c r="N19" s="267"/>
      <c r="O19" s="268"/>
      <c r="P19" s="249"/>
      <c r="Q19" s="283"/>
      <c r="R19" s="249"/>
      <c r="S19" s="269"/>
      <c r="T19" s="249"/>
      <c r="U19" s="249"/>
      <c r="V19" s="250"/>
      <c r="W19" s="270"/>
      <c r="X19" s="269"/>
      <c r="Y19" s="249"/>
      <c r="Z19" s="249"/>
      <c r="AA19" s="271"/>
      <c r="AB19" s="42">
        <f t="shared" si="0"/>
        <v>0</v>
      </c>
      <c r="AC19" s="43" t="str">
        <f t="shared" si="1"/>
        <v>OK</v>
      </c>
    </row>
    <row r="20" spans="2:29" ht="28.5" customHeight="1" x14ac:dyDescent="0.15">
      <c r="B20" s="32">
        <v>13</v>
      </c>
      <c r="C20" s="248"/>
      <c r="D20" s="249"/>
      <c r="E20" s="250"/>
      <c r="F20" s="35">
        <f t="shared" si="2"/>
        <v>0</v>
      </c>
      <c r="G20" s="263"/>
      <c r="H20" s="264"/>
      <c r="I20" s="264"/>
      <c r="J20" s="265"/>
      <c r="K20" s="266"/>
      <c r="L20" s="264"/>
      <c r="M20" s="264"/>
      <c r="N20" s="267"/>
      <c r="O20" s="268"/>
      <c r="P20" s="249"/>
      <c r="Q20" s="283"/>
      <c r="R20" s="249"/>
      <c r="S20" s="269"/>
      <c r="T20" s="249"/>
      <c r="U20" s="249"/>
      <c r="V20" s="250"/>
      <c r="W20" s="270"/>
      <c r="X20" s="269"/>
      <c r="Y20" s="249"/>
      <c r="Z20" s="249"/>
      <c r="AA20" s="271"/>
      <c r="AB20" s="42">
        <f t="shared" si="0"/>
        <v>0</v>
      </c>
      <c r="AC20" s="43" t="str">
        <f t="shared" si="1"/>
        <v>OK</v>
      </c>
    </row>
    <row r="21" spans="2:29" ht="28.5" customHeight="1" x14ac:dyDescent="0.15">
      <c r="B21" s="32">
        <v>14</v>
      </c>
      <c r="C21" s="248"/>
      <c r="D21" s="249"/>
      <c r="E21" s="250"/>
      <c r="F21" s="35">
        <f t="shared" si="2"/>
        <v>0</v>
      </c>
      <c r="G21" s="263"/>
      <c r="H21" s="264"/>
      <c r="I21" s="264"/>
      <c r="J21" s="265"/>
      <c r="K21" s="266"/>
      <c r="L21" s="264"/>
      <c r="M21" s="264"/>
      <c r="N21" s="267"/>
      <c r="O21" s="268"/>
      <c r="P21" s="249"/>
      <c r="Q21" s="283"/>
      <c r="R21" s="249"/>
      <c r="S21" s="269"/>
      <c r="T21" s="249"/>
      <c r="U21" s="249"/>
      <c r="V21" s="250"/>
      <c r="W21" s="270"/>
      <c r="X21" s="269"/>
      <c r="Y21" s="249"/>
      <c r="Z21" s="249"/>
      <c r="AA21" s="271"/>
      <c r="AB21" s="42">
        <f t="shared" si="0"/>
        <v>0</v>
      </c>
      <c r="AC21" s="43" t="str">
        <f t="shared" si="1"/>
        <v>OK</v>
      </c>
    </row>
    <row r="22" spans="2:29" ht="28.5" customHeight="1" x14ac:dyDescent="0.15">
      <c r="B22" s="32">
        <v>15</v>
      </c>
      <c r="C22" s="248"/>
      <c r="D22" s="249"/>
      <c r="E22" s="250"/>
      <c r="F22" s="35">
        <f t="shared" si="2"/>
        <v>0</v>
      </c>
      <c r="G22" s="263"/>
      <c r="H22" s="264"/>
      <c r="I22" s="264"/>
      <c r="J22" s="265"/>
      <c r="K22" s="266"/>
      <c r="L22" s="264"/>
      <c r="M22" s="264"/>
      <c r="N22" s="267"/>
      <c r="O22" s="268"/>
      <c r="P22" s="249"/>
      <c r="Q22" s="249"/>
      <c r="R22" s="249"/>
      <c r="S22" s="269"/>
      <c r="T22" s="249"/>
      <c r="U22" s="249"/>
      <c r="V22" s="250"/>
      <c r="W22" s="270"/>
      <c r="X22" s="269"/>
      <c r="Y22" s="249"/>
      <c r="Z22" s="249"/>
      <c r="AA22" s="271"/>
      <c r="AB22" s="42">
        <f t="shared" si="0"/>
        <v>0</v>
      </c>
      <c r="AC22" s="43" t="str">
        <f t="shared" si="1"/>
        <v>OK</v>
      </c>
    </row>
    <row r="23" spans="2:29" ht="28.5" customHeight="1" x14ac:dyDescent="0.15">
      <c r="B23" s="32">
        <v>16</v>
      </c>
      <c r="C23" s="248"/>
      <c r="D23" s="249"/>
      <c r="E23" s="250"/>
      <c r="F23" s="35">
        <f t="shared" si="2"/>
        <v>0</v>
      </c>
      <c r="G23" s="263"/>
      <c r="H23" s="264"/>
      <c r="I23" s="264"/>
      <c r="J23" s="265"/>
      <c r="K23" s="266"/>
      <c r="L23" s="264"/>
      <c r="M23" s="264"/>
      <c r="N23" s="267"/>
      <c r="O23" s="268"/>
      <c r="P23" s="249"/>
      <c r="Q23" s="249"/>
      <c r="R23" s="249"/>
      <c r="S23" s="269"/>
      <c r="T23" s="249"/>
      <c r="U23" s="249"/>
      <c r="V23" s="250"/>
      <c r="W23" s="270"/>
      <c r="X23" s="269"/>
      <c r="Y23" s="249"/>
      <c r="Z23" s="249"/>
      <c r="AA23" s="271"/>
      <c r="AB23" s="42">
        <f t="shared" si="0"/>
        <v>0</v>
      </c>
      <c r="AC23" s="43" t="str">
        <f t="shared" si="1"/>
        <v>OK</v>
      </c>
    </row>
    <row r="24" spans="2:29" ht="28.5" customHeight="1" x14ac:dyDescent="0.15">
      <c r="B24" s="32">
        <v>17</v>
      </c>
      <c r="C24" s="248"/>
      <c r="D24" s="249"/>
      <c r="E24" s="250"/>
      <c r="F24" s="35">
        <f t="shared" si="2"/>
        <v>0</v>
      </c>
      <c r="G24" s="263"/>
      <c r="H24" s="264"/>
      <c r="I24" s="264"/>
      <c r="J24" s="265"/>
      <c r="K24" s="266"/>
      <c r="L24" s="264"/>
      <c r="M24" s="264"/>
      <c r="N24" s="267"/>
      <c r="O24" s="268"/>
      <c r="P24" s="249"/>
      <c r="Q24" s="249"/>
      <c r="R24" s="249"/>
      <c r="S24" s="269"/>
      <c r="T24" s="249"/>
      <c r="U24" s="249"/>
      <c r="V24" s="250"/>
      <c r="W24" s="270"/>
      <c r="X24" s="269"/>
      <c r="Y24" s="249"/>
      <c r="Z24" s="249"/>
      <c r="AA24" s="271"/>
      <c r="AB24" s="42">
        <f t="shared" si="0"/>
        <v>0</v>
      </c>
      <c r="AC24" s="43" t="str">
        <f t="shared" si="1"/>
        <v>OK</v>
      </c>
    </row>
    <row r="25" spans="2:29" ht="28.5" customHeight="1" x14ac:dyDescent="0.15">
      <c r="B25" s="32">
        <v>18</v>
      </c>
      <c r="C25" s="248"/>
      <c r="D25" s="249"/>
      <c r="E25" s="250"/>
      <c r="F25" s="35">
        <f t="shared" si="2"/>
        <v>0</v>
      </c>
      <c r="G25" s="263"/>
      <c r="H25" s="264"/>
      <c r="I25" s="264"/>
      <c r="J25" s="265"/>
      <c r="K25" s="266"/>
      <c r="L25" s="264"/>
      <c r="M25" s="264"/>
      <c r="N25" s="267"/>
      <c r="O25" s="268"/>
      <c r="P25" s="249"/>
      <c r="Q25" s="249"/>
      <c r="R25" s="249"/>
      <c r="S25" s="269"/>
      <c r="T25" s="249"/>
      <c r="U25" s="249"/>
      <c r="V25" s="250"/>
      <c r="W25" s="270"/>
      <c r="X25" s="269"/>
      <c r="Y25" s="249"/>
      <c r="Z25" s="249"/>
      <c r="AA25" s="271"/>
      <c r="AB25" s="42">
        <f t="shared" si="0"/>
        <v>0</v>
      </c>
      <c r="AC25" s="43" t="str">
        <f t="shared" si="1"/>
        <v>OK</v>
      </c>
    </row>
    <row r="26" spans="2:29" ht="28.5" customHeight="1" x14ac:dyDescent="0.15">
      <c r="B26" s="32">
        <v>19</v>
      </c>
      <c r="C26" s="248"/>
      <c r="D26" s="249"/>
      <c r="E26" s="250"/>
      <c r="F26" s="35">
        <f t="shared" si="2"/>
        <v>0</v>
      </c>
      <c r="G26" s="263"/>
      <c r="H26" s="264"/>
      <c r="I26" s="264"/>
      <c r="J26" s="265"/>
      <c r="K26" s="266"/>
      <c r="L26" s="264"/>
      <c r="M26" s="264"/>
      <c r="N26" s="267"/>
      <c r="O26" s="268"/>
      <c r="P26" s="249"/>
      <c r="Q26" s="249"/>
      <c r="R26" s="249"/>
      <c r="S26" s="269"/>
      <c r="T26" s="249"/>
      <c r="U26" s="249"/>
      <c r="V26" s="250"/>
      <c r="W26" s="270"/>
      <c r="X26" s="269"/>
      <c r="Y26" s="249"/>
      <c r="Z26" s="249"/>
      <c r="AA26" s="271"/>
      <c r="AB26" s="42">
        <f t="shared" si="0"/>
        <v>0</v>
      </c>
      <c r="AC26" s="43" t="str">
        <f t="shared" si="1"/>
        <v>OK</v>
      </c>
    </row>
    <row r="27" spans="2:29" ht="28.5" customHeight="1" x14ac:dyDescent="0.15">
      <c r="B27" s="32">
        <v>20</v>
      </c>
      <c r="C27" s="248"/>
      <c r="D27" s="249"/>
      <c r="E27" s="250"/>
      <c r="F27" s="35">
        <f t="shared" si="2"/>
        <v>0</v>
      </c>
      <c r="G27" s="263"/>
      <c r="H27" s="264"/>
      <c r="I27" s="264"/>
      <c r="J27" s="265"/>
      <c r="K27" s="266"/>
      <c r="L27" s="264"/>
      <c r="M27" s="264"/>
      <c r="N27" s="267"/>
      <c r="O27" s="268"/>
      <c r="P27" s="249"/>
      <c r="Q27" s="249"/>
      <c r="R27" s="249"/>
      <c r="S27" s="269"/>
      <c r="T27" s="249"/>
      <c r="U27" s="249"/>
      <c r="V27" s="250"/>
      <c r="W27" s="270"/>
      <c r="X27" s="269"/>
      <c r="Y27" s="249"/>
      <c r="Z27" s="249"/>
      <c r="AA27" s="271"/>
      <c r="AB27" s="42">
        <f t="shared" si="0"/>
        <v>0</v>
      </c>
      <c r="AC27" s="43" t="str">
        <f t="shared" si="1"/>
        <v>OK</v>
      </c>
    </row>
    <row r="28" spans="2:29" ht="28.5" customHeight="1" x14ac:dyDescent="0.15">
      <c r="B28" s="32">
        <v>21</v>
      </c>
      <c r="C28" s="248"/>
      <c r="D28" s="249"/>
      <c r="E28" s="250"/>
      <c r="F28" s="35">
        <f t="shared" si="2"/>
        <v>0</v>
      </c>
      <c r="G28" s="263"/>
      <c r="H28" s="264"/>
      <c r="I28" s="264"/>
      <c r="J28" s="265"/>
      <c r="K28" s="266"/>
      <c r="L28" s="264"/>
      <c r="M28" s="264"/>
      <c r="N28" s="267"/>
      <c r="O28" s="268"/>
      <c r="P28" s="249"/>
      <c r="Q28" s="249"/>
      <c r="R28" s="249"/>
      <c r="S28" s="269"/>
      <c r="T28" s="249"/>
      <c r="U28" s="249"/>
      <c r="V28" s="250"/>
      <c r="W28" s="270"/>
      <c r="X28" s="269"/>
      <c r="Y28" s="249"/>
      <c r="Z28" s="249"/>
      <c r="AA28" s="271"/>
      <c r="AB28" s="42">
        <f t="shared" si="0"/>
        <v>0</v>
      </c>
      <c r="AC28" s="43" t="str">
        <f t="shared" si="1"/>
        <v>OK</v>
      </c>
    </row>
    <row r="29" spans="2:29" ht="28.5" customHeight="1" x14ac:dyDescent="0.15">
      <c r="B29" s="32">
        <v>22</v>
      </c>
      <c r="C29" s="248"/>
      <c r="D29" s="249"/>
      <c r="E29" s="250"/>
      <c r="F29" s="35">
        <f t="shared" si="2"/>
        <v>0</v>
      </c>
      <c r="G29" s="263"/>
      <c r="H29" s="264"/>
      <c r="I29" s="264"/>
      <c r="J29" s="265"/>
      <c r="K29" s="266"/>
      <c r="L29" s="264"/>
      <c r="M29" s="264"/>
      <c r="N29" s="267"/>
      <c r="O29" s="268"/>
      <c r="P29" s="249"/>
      <c r="Q29" s="249"/>
      <c r="R29" s="249"/>
      <c r="S29" s="269"/>
      <c r="T29" s="249"/>
      <c r="U29" s="249"/>
      <c r="V29" s="250"/>
      <c r="W29" s="270"/>
      <c r="X29" s="269"/>
      <c r="Y29" s="249"/>
      <c r="Z29" s="249"/>
      <c r="AA29" s="271"/>
      <c r="AB29" s="42">
        <f t="shared" si="0"/>
        <v>0</v>
      </c>
      <c r="AC29" s="43" t="str">
        <f t="shared" si="1"/>
        <v>OK</v>
      </c>
    </row>
    <row r="30" spans="2:29" ht="28.5" customHeight="1" x14ac:dyDescent="0.15">
      <c r="B30" s="32">
        <v>23</v>
      </c>
      <c r="C30" s="248"/>
      <c r="D30" s="249"/>
      <c r="E30" s="250"/>
      <c r="F30" s="35">
        <f t="shared" si="2"/>
        <v>0</v>
      </c>
      <c r="G30" s="263"/>
      <c r="H30" s="264"/>
      <c r="I30" s="264"/>
      <c r="J30" s="265"/>
      <c r="K30" s="266"/>
      <c r="L30" s="264"/>
      <c r="M30" s="264"/>
      <c r="N30" s="267"/>
      <c r="O30" s="268"/>
      <c r="P30" s="249"/>
      <c r="Q30" s="249"/>
      <c r="R30" s="249"/>
      <c r="S30" s="269"/>
      <c r="T30" s="249"/>
      <c r="U30" s="249"/>
      <c r="V30" s="250"/>
      <c r="W30" s="270"/>
      <c r="X30" s="269"/>
      <c r="Y30" s="249"/>
      <c r="Z30" s="249"/>
      <c r="AA30" s="271"/>
      <c r="AB30" s="42">
        <f t="shared" si="0"/>
        <v>0</v>
      </c>
      <c r="AC30" s="43" t="str">
        <f t="shared" si="1"/>
        <v>OK</v>
      </c>
    </row>
    <row r="31" spans="2:29" ht="28.5" customHeight="1" x14ac:dyDescent="0.15">
      <c r="B31" s="32">
        <v>24</v>
      </c>
      <c r="C31" s="248"/>
      <c r="D31" s="249"/>
      <c r="E31" s="250"/>
      <c r="F31" s="35">
        <f t="shared" si="2"/>
        <v>0</v>
      </c>
      <c r="G31" s="263"/>
      <c r="H31" s="264"/>
      <c r="I31" s="264"/>
      <c r="J31" s="265"/>
      <c r="K31" s="266"/>
      <c r="L31" s="264"/>
      <c r="M31" s="264"/>
      <c r="N31" s="267"/>
      <c r="O31" s="268"/>
      <c r="P31" s="249"/>
      <c r="Q31" s="249"/>
      <c r="R31" s="249"/>
      <c r="S31" s="269"/>
      <c r="T31" s="249"/>
      <c r="U31" s="249"/>
      <c r="V31" s="250"/>
      <c r="W31" s="270"/>
      <c r="X31" s="269"/>
      <c r="Y31" s="249"/>
      <c r="Z31" s="249"/>
      <c r="AA31" s="271"/>
      <c r="AB31" s="42">
        <f t="shared" si="0"/>
        <v>0</v>
      </c>
      <c r="AC31" s="43" t="str">
        <f t="shared" si="1"/>
        <v>OK</v>
      </c>
    </row>
    <row r="32" spans="2:29" ht="28.5" customHeight="1" x14ac:dyDescent="0.15">
      <c r="B32" s="32">
        <v>25</v>
      </c>
      <c r="C32" s="248"/>
      <c r="D32" s="249"/>
      <c r="E32" s="250"/>
      <c r="F32" s="35">
        <f t="shared" si="2"/>
        <v>0</v>
      </c>
      <c r="G32" s="263"/>
      <c r="H32" s="264"/>
      <c r="I32" s="264"/>
      <c r="J32" s="265"/>
      <c r="K32" s="266"/>
      <c r="L32" s="264"/>
      <c r="M32" s="264"/>
      <c r="N32" s="267"/>
      <c r="O32" s="268"/>
      <c r="P32" s="249"/>
      <c r="Q32" s="249"/>
      <c r="R32" s="249"/>
      <c r="S32" s="269"/>
      <c r="T32" s="249"/>
      <c r="U32" s="249"/>
      <c r="V32" s="250"/>
      <c r="W32" s="270"/>
      <c r="X32" s="269"/>
      <c r="Y32" s="249"/>
      <c r="Z32" s="249"/>
      <c r="AA32" s="271"/>
      <c r="AB32" s="42">
        <f t="shared" si="0"/>
        <v>0</v>
      </c>
      <c r="AC32" s="43" t="str">
        <f t="shared" si="1"/>
        <v>OK</v>
      </c>
    </row>
    <row r="33" spans="2:29" ht="28.5" customHeight="1" x14ac:dyDescent="0.15">
      <c r="B33" s="32">
        <v>26</v>
      </c>
      <c r="C33" s="248"/>
      <c r="D33" s="249"/>
      <c r="E33" s="250"/>
      <c r="F33" s="35">
        <f t="shared" si="2"/>
        <v>0</v>
      </c>
      <c r="G33" s="263"/>
      <c r="H33" s="264"/>
      <c r="I33" s="264"/>
      <c r="J33" s="265"/>
      <c r="K33" s="266"/>
      <c r="L33" s="264"/>
      <c r="M33" s="264"/>
      <c r="N33" s="267"/>
      <c r="O33" s="268"/>
      <c r="P33" s="249"/>
      <c r="Q33" s="249"/>
      <c r="R33" s="249"/>
      <c r="S33" s="269"/>
      <c r="T33" s="249"/>
      <c r="U33" s="249"/>
      <c r="V33" s="250"/>
      <c r="W33" s="270"/>
      <c r="X33" s="269"/>
      <c r="Y33" s="249"/>
      <c r="Z33" s="249"/>
      <c r="AA33" s="271"/>
      <c r="AB33" s="42">
        <f t="shared" si="0"/>
        <v>0</v>
      </c>
      <c r="AC33" s="43" t="str">
        <f t="shared" si="1"/>
        <v>OK</v>
      </c>
    </row>
    <row r="34" spans="2:29" ht="28.5" customHeight="1" x14ac:dyDescent="0.15">
      <c r="B34" s="32">
        <v>27</v>
      </c>
      <c r="C34" s="248"/>
      <c r="D34" s="249"/>
      <c r="E34" s="250"/>
      <c r="F34" s="35">
        <f t="shared" si="2"/>
        <v>0</v>
      </c>
      <c r="G34" s="263"/>
      <c r="H34" s="264"/>
      <c r="I34" s="264"/>
      <c r="J34" s="265"/>
      <c r="K34" s="266"/>
      <c r="L34" s="264"/>
      <c r="M34" s="264"/>
      <c r="N34" s="267"/>
      <c r="O34" s="268"/>
      <c r="P34" s="249"/>
      <c r="Q34" s="249"/>
      <c r="R34" s="249"/>
      <c r="S34" s="269"/>
      <c r="T34" s="249"/>
      <c r="U34" s="249"/>
      <c r="V34" s="250"/>
      <c r="W34" s="270"/>
      <c r="X34" s="269"/>
      <c r="Y34" s="249"/>
      <c r="Z34" s="249"/>
      <c r="AA34" s="271"/>
      <c r="AB34" s="42">
        <f t="shared" si="0"/>
        <v>0</v>
      </c>
      <c r="AC34" s="43" t="str">
        <f t="shared" si="1"/>
        <v>OK</v>
      </c>
    </row>
    <row r="35" spans="2:29" ht="28.5" customHeight="1" x14ac:dyDescent="0.15">
      <c r="B35" s="32">
        <v>28</v>
      </c>
      <c r="C35" s="248"/>
      <c r="D35" s="249"/>
      <c r="E35" s="250"/>
      <c r="F35" s="35">
        <f t="shared" si="2"/>
        <v>0</v>
      </c>
      <c r="G35" s="263"/>
      <c r="H35" s="264"/>
      <c r="I35" s="264"/>
      <c r="J35" s="265"/>
      <c r="K35" s="266"/>
      <c r="L35" s="264"/>
      <c r="M35" s="264"/>
      <c r="N35" s="267"/>
      <c r="O35" s="268"/>
      <c r="P35" s="249"/>
      <c r="Q35" s="249"/>
      <c r="R35" s="249"/>
      <c r="S35" s="269"/>
      <c r="T35" s="249"/>
      <c r="U35" s="249"/>
      <c r="V35" s="250"/>
      <c r="W35" s="270"/>
      <c r="X35" s="269"/>
      <c r="Y35" s="249"/>
      <c r="Z35" s="249"/>
      <c r="AA35" s="271"/>
      <c r="AB35" s="42">
        <f t="shared" si="0"/>
        <v>0</v>
      </c>
      <c r="AC35" s="43" t="str">
        <f t="shared" si="1"/>
        <v>OK</v>
      </c>
    </row>
    <row r="36" spans="2:29" ht="28.5" customHeight="1" x14ac:dyDescent="0.15">
      <c r="B36" s="32">
        <v>29</v>
      </c>
      <c r="C36" s="248"/>
      <c r="D36" s="249"/>
      <c r="E36" s="250"/>
      <c r="F36" s="35">
        <f t="shared" si="2"/>
        <v>0</v>
      </c>
      <c r="G36" s="263"/>
      <c r="H36" s="264"/>
      <c r="I36" s="264"/>
      <c r="J36" s="265"/>
      <c r="K36" s="266"/>
      <c r="L36" s="264"/>
      <c r="M36" s="264"/>
      <c r="N36" s="267"/>
      <c r="O36" s="268"/>
      <c r="P36" s="249"/>
      <c r="Q36" s="283"/>
      <c r="R36" s="249"/>
      <c r="S36" s="269"/>
      <c r="T36" s="249"/>
      <c r="U36" s="249"/>
      <c r="V36" s="250"/>
      <c r="W36" s="270"/>
      <c r="X36" s="269"/>
      <c r="Y36" s="249"/>
      <c r="Z36" s="249"/>
      <c r="AA36" s="271"/>
      <c r="AB36" s="42">
        <f t="shared" si="0"/>
        <v>0</v>
      </c>
      <c r="AC36" s="43" t="str">
        <f t="shared" si="1"/>
        <v>OK</v>
      </c>
    </row>
    <row r="37" spans="2:29" ht="28.5" customHeight="1" thickBot="1" x14ac:dyDescent="0.2">
      <c r="B37" s="44">
        <v>30</v>
      </c>
      <c r="C37" s="251"/>
      <c r="D37" s="252"/>
      <c r="E37" s="253"/>
      <c r="F37" s="35">
        <f t="shared" si="2"/>
        <v>0</v>
      </c>
      <c r="G37" s="272"/>
      <c r="H37" s="273"/>
      <c r="I37" s="273"/>
      <c r="J37" s="274"/>
      <c r="K37" s="275"/>
      <c r="L37" s="273"/>
      <c r="M37" s="273"/>
      <c r="N37" s="276"/>
      <c r="O37" s="277"/>
      <c r="P37" s="252"/>
      <c r="Q37" s="284"/>
      <c r="R37" s="252"/>
      <c r="S37" s="280"/>
      <c r="T37" s="252"/>
      <c r="U37" s="252"/>
      <c r="V37" s="253"/>
      <c r="W37" s="281"/>
      <c r="X37" s="280"/>
      <c r="Y37" s="252"/>
      <c r="Z37" s="252"/>
      <c r="AA37" s="282"/>
      <c r="AB37" s="42">
        <f t="shared" si="0"/>
        <v>0</v>
      </c>
      <c r="AC37" s="70" t="str">
        <f t="shared" si="1"/>
        <v>OK</v>
      </c>
    </row>
    <row r="38" spans="2:29" ht="28.5" customHeight="1" thickBot="1" x14ac:dyDescent="0.2">
      <c r="B38" s="201" t="s">
        <v>16</v>
      </c>
      <c r="C38" s="71">
        <f>SUM(C8:C37)</f>
        <v>0</v>
      </c>
      <c r="D38" s="72">
        <f t="shared" ref="D38:AA38" si="3">SUM(D8:D37)</f>
        <v>0</v>
      </c>
      <c r="E38" s="73">
        <f t="shared" si="3"/>
        <v>0</v>
      </c>
      <c r="F38" s="74">
        <f t="shared" si="3"/>
        <v>0</v>
      </c>
      <c r="G38" s="75">
        <f t="shared" si="3"/>
        <v>0</v>
      </c>
      <c r="H38" s="76">
        <f t="shared" si="3"/>
        <v>0</v>
      </c>
      <c r="I38" s="76">
        <f t="shared" si="3"/>
        <v>0</v>
      </c>
      <c r="J38" s="77">
        <f t="shared" si="3"/>
        <v>0</v>
      </c>
      <c r="K38" s="78">
        <f t="shared" si="3"/>
        <v>0</v>
      </c>
      <c r="L38" s="76">
        <f t="shared" si="3"/>
        <v>0</v>
      </c>
      <c r="M38" s="76">
        <f t="shared" si="3"/>
        <v>0</v>
      </c>
      <c r="N38" s="79">
        <f t="shared" si="3"/>
        <v>0</v>
      </c>
      <c r="O38" s="80">
        <f t="shared" si="3"/>
        <v>0</v>
      </c>
      <c r="P38" s="72">
        <f t="shared" si="3"/>
        <v>0</v>
      </c>
      <c r="Q38" s="80">
        <f t="shared" si="3"/>
        <v>0</v>
      </c>
      <c r="R38" s="81">
        <f t="shared" si="3"/>
        <v>0</v>
      </c>
      <c r="S38" s="72">
        <f t="shared" si="3"/>
        <v>0</v>
      </c>
      <c r="T38" s="72">
        <f t="shared" si="3"/>
        <v>0</v>
      </c>
      <c r="U38" s="72">
        <f t="shared" si="3"/>
        <v>0</v>
      </c>
      <c r="V38" s="73">
        <f t="shared" si="3"/>
        <v>0</v>
      </c>
      <c r="W38" s="105">
        <f t="shared" si="3"/>
        <v>0</v>
      </c>
      <c r="X38" s="116">
        <f t="shared" si="3"/>
        <v>0</v>
      </c>
      <c r="Y38" s="72">
        <f t="shared" si="3"/>
        <v>0</v>
      </c>
      <c r="Z38" s="72">
        <f t="shared" si="3"/>
        <v>0</v>
      </c>
      <c r="AA38" s="82">
        <f t="shared" si="3"/>
        <v>0</v>
      </c>
      <c r="AB38" s="83">
        <f>SUM(G38:AA38)</f>
        <v>0</v>
      </c>
      <c r="AC38" s="309" t="str">
        <f t="shared" si="1"/>
        <v>OK</v>
      </c>
    </row>
    <row r="39" spans="2:29" ht="28.5" customHeight="1" x14ac:dyDescent="0.15">
      <c r="B39" s="229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229"/>
    </row>
    <row r="40" spans="2:29" ht="28.5" customHeight="1" x14ac:dyDescent="0.15">
      <c r="B40" s="229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286" t="str">
        <f>IF(AC40&lt;1,"","NGあり")</f>
        <v/>
      </c>
      <c r="AB40" s="170"/>
      <c r="AC40" s="285">
        <f>COUNTIF(AC8:AC37,"NG")</f>
        <v>0</v>
      </c>
    </row>
    <row r="41" spans="2:29" ht="28.5" customHeight="1" x14ac:dyDescent="0.15"/>
    <row r="42" spans="2:29" ht="28.5" customHeight="1" thickBot="1" x14ac:dyDescent="0.2">
      <c r="G42" t="s">
        <v>17</v>
      </c>
    </row>
    <row r="43" spans="2:29" ht="28.5" customHeight="1" thickBot="1" x14ac:dyDescent="0.2">
      <c r="G43" s="364"/>
      <c r="H43" s="365"/>
      <c r="I43" s="366"/>
      <c r="J43" s="367"/>
      <c r="K43" s="204" t="s">
        <v>18</v>
      </c>
      <c r="L43" s="205" t="s">
        <v>19</v>
      </c>
      <c r="M43" s="206" t="s">
        <v>20</v>
      </c>
      <c r="N43" s="368"/>
      <c r="O43" s="368"/>
      <c r="P43" s="368"/>
      <c r="Q43" s="368"/>
      <c r="R43" s="368"/>
      <c r="S43" s="368"/>
      <c r="T43" s="368"/>
      <c r="U43" s="369"/>
    </row>
    <row r="44" spans="2:29" ht="28.5" customHeight="1" thickTop="1" x14ac:dyDescent="0.15">
      <c r="G44" s="370" t="s">
        <v>21</v>
      </c>
      <c r="H44" s="397" t="s">
        <v>22</v>
      </c>
      <c r="I44" s="398"/>
      <c r="J44" s="399"/>
      <c r="K44" s="144">
        <v>400</v>
      </c>
      <c r="L44" s="87">
        <f>SUM(G38:J38)</f>
        <v>0</v>
      </c>
      <c r="M44" s="109">
        <f>K44*L44</f>
        <v>0</v>
      </c>
      <c r="N44" s="376" t="s">
        <v>135</v>
      </c>
      <c r="O44" s="376"/>
      <c r="P44" s="376"/>
      <c r="Q44" s="376"/>
      <c r="R44" s="376"/>
      <c r="S44" s="376"/>
      <c r="T44" s="376"/>
      <c r="U44" s="377"/>
    </row>
    <row r="45" spans="2:29" ht="28.5" customHeight="1" x14ac:dyDescent="0.15">
      <c r="G45" s="371"/>
      <c r="H45" s="392" t="s">
        <v>23</v>
      </c>
      <c r="I45" s="393"/>
      <c r="J45" s="394"/>
      <c r="K45" s="145">
        <v>800</v>
      </c>
      <c r="L45" s="88">
        <f>SUM(K38:N38,W38:AA38)</f>
        <v>0</v>
      </c>
      <c r="M45" s="110">
        <f t="shared" ref="M45:M53" si="4">K45*L45</f>
        <v>0</v>
      </c>
      <c r="N45" s="315" t="s">
        <v>64</v>
      </c>
      <c r="O45" s="315"/>
      <c r="P45" s="315"/>
      <c r="Q45" s="315"/>
      <c r="R45" s="315"/>
      <c r="S45" s="315"/>
      <c r="T45" s="315"/>
      <c r="U45" s="316"/>
    </row>
    <row r="46" spans="2:29" ht="28.5" customHeight="1" x14ac:dyDescent="0.15">
      <c r="G46" s="371"/>
      <c r="H46" s="392" t="s">
        <v>105</v>
      </c>
      <c r="I46" s="393"/>
      <c r="J46" s="394"/>
      <c r="K46" s="145">
        <v>150</v>
      </c>
      <c r="L46" s="88">
        <f>SUM(H38,L38,T38,Y38)</f>
        <v>0</v>
      </c>
      <c r="M46" s="110">
        <f t="shared" si="4"/>
        <v>0</v>
      </c>
      <c r="N46" s="315" t="s">
        <v>53</v>
      </c>
      <c r="O46" s="315"/>
      <c r="P46" s="315"/>
      <c r="Q46" s="315"/>
      <c r="R46" s="315"/>
      <c r="S46" s="315"/>
      <c r="T46" s="315"/>
      <c r="U46" s="316"/>
    </row>
    <row r="47" spans="2:29" ht="28.5" customHeight="1" x14ac:dyDescent="0.15">
      <c r="G47" s="371"/>
      <c r="H47" s="393" t="s">
        <v>106</v>
      </c>
      <c r="I47" s="395"/>
      <c r="J47" s="396"/>
      <c r="K47" s="145">
        <v>300</v>
      </c>
      <c r="L47" s="88">
        <f>SUM(I38,M38,U38,Z38)</f>
        <v>0</v>
      </c>
      <c r="M47" s="110">
        <f t="shared" si="4"/>
        <v>0</v>
      </c>
      <c r="N47" s="315" t="s">
        <v>54</v>
      </c>
      <c r="O47" s="315"/>
      <c r="P47" s="315"/>
      <c r="Q47" s="315"/>
      <c r="R47" s="315"/>
      <c r="S47" s="315"/>
      <c r="T47" s="315"/>
      <c r="U47" s="316"/>
    </row>
    <row r="48" spans="2:29" ht="28.5" customHeight="1" x14ac:dyDescent="0.15">
      <c r="G48" s="371"/>
      <c r="H48" s="393" t="s">
        <v>107</v>
      </c>
      <c r="I48" s="395"/>
      <c r="J48" s="396"/>
      <c r="K48" s="145">
        <v>450</v>
      </c>
      <c r="L48" s="88">
        <f>SUM(J38,N38,V38,AA38)</f>
        <v>0</v>
      </c>
      <c r="M48" s="110">
        <f t="shared" si="4"/>
        <v>0</v>
      </c>
      <c r="N48" s="315" t="s">
        <v>55</v>
      </c>
      <c r="O48" s="315"/>
      <c r="P48" s="315"/>
      <c r="Q48" s="315"/>
      <c r="R48" s="315"/>
      <c r="S48" s="315"/>
      <c r="T48" s="315"/>
      <c r="U48" s="316"/>
    </row>
    <row r="49" spans="7:28" s="160" customFormat="1" ht="28.5" customHeight="1" x14ac:dyDescent="0.15">
      <c r="G49" s="371"/>
      <c r="H49" s="410" t="s">
        <v>108</v>
      </c>
      <c r="I49" s="411"/>
      <c r="J49" s="412"/>
      <c r="K49" s="161">
        <v>100</v>
      </c>
      <c r="L49" s="162">
        <f>SUM(P38)</f>
        <v>0</v>
      </c>
      <c r="M49" s="163">
        <f t="shared" si="4"/>
        <v>0</v>
      </c>
      <c r="N49" s="413" t="s">
        <v>56</v>
      </c>
      <c r="O49" s="413"/>
      <c r="P49" s="413"/>
      <c r="Q49" s="413"/>
      <c r="R49" s="413"/>
      <c r="S49" s="413"/>
      <c r="T49" s="413"/>
      <c r="U49" s="414"/>
      <c r="W49"/>
      <c r="X49"/>
      <c r="AB49" s="164"/>
    </row>
    <row r="50" spans="7:28" s="160" customFormat="1" ht="28.5" customHeight="1" x14ac:dyDescent="0.15">
      <c r="G50" s="371"/>
      <c r="H50" s="415" t="s">
        <v>109</v>
      </c>
      <c r="I50" s="411"/>
      <c r="J50" s="412"/>
      <c r="K50" s="161">
        <v>200</v>
      </c>
      <c r="L50" s="162">
        <f>SUM(Q38)</f>
        <v>0</v>
      </c>
      <c r="M50" s="163">
        <f t="shared" si="4"/>
        <v>0</v>
      </c>
      <c r="N50" s="413" t="s">
        <v>57</v>
      </c>
      <c r="O50" s="413"/>
      <c r="P50" s="413"/>
      <c r="Q50" s="413"/>
      <c r="R50" s="413"/>
      <c r="S50" s="413"/>
      <c r="T50" s="413"/>
      <c r="U50" s="414"/>
      <c r="W50"/>
      <c r="X50"/>
      <c r="AB50" s="164"/>
    </row>
    <row r="51" spans="7:28" s="160" customFormat="1" ht="28.5" customHeight="1" x14ac:dyDescent="0.15">
      <c r="G51" s="371"/>
      <c r="H51" s="415" t="s">
        <v>110</v>
      </c>
      <c r="I51" s="411"/>
      <c r="J51" s="412"/>
      <c r="K51" s="161">
        <v>300</v>
      </c>
      <c r="L51" s="162">
        <f>SUM(R38)</f>
        <v>0</v>
      </c>
      <c r="M51" s="163">
        <f t="shared" si="4"/>
        <v>0</v>
      </c>
      <c r="N51" s="416" t="s">
        <v>58</v>
      </c>
      <c r="O51" s="417"/>
      <c r="P51" s="417"/>
      <c r="Q51" s="417"/>
      <c r="R51" s="417"/>
      <c r="S51" s="417"/>
      <c r="T51" s="417"/>
      <c r="U51" s="418"/>
      <c r="W51"/>
      <c r="X51"/>
      <c r="AB51" s="164"/>
    </row>
    <row r="52" spans="7:28" s="160" customFormat="1" ht="28.5" customHeight="1" x14ac:dyDescent="0.15">
      <c r="G52" s="371"/>
      <c r="H52" s="411" t="s">
        <v>132</v>
      </c>
      <c r="I52" s="419"/>
      <c r="J52" s="420"/>
      <c r="K52" s="165">
        <v>400</v>
      </c>
      <c r="L52" s="166">
        <f>SUM(O38:R38)</f>
        <v>0</v>
      </c>
      <c r="M52" s="167">
        <f>K52*L52</f>
        <v>0</v>
      </c>
      <c r="N52" s="421" t="s">
        <v>133</v>
      </c>
      <c r="O52" s="413"/>
      <c r="P52" s="413"/>
      <c r="Q52" s="413"/>
      <c r="R52" s="413"/>
      <c r="S52" s="413"/>
      <c r="T52" s="413"/>
      <c r="U52" s="414"/>
      <c r="W52"/>
      <c r="X52"/>
      <c r="AB52" s="164"/>
    </row>
    <row r="53" spans="7:28" s="160" customFormat="1" ht="28.5" customHeight="1" x14ac:dyDescent="0.15">
      <c r="G53" s="372"/>
      <c r="H53" s="429" t="s">
        <v>111</v>
      </c>
      <c r="I53" s="430"/>
      <c r="J53" s="431"/>
      <c r="K53" s="165">
        <v>800</v>
      </c>
      <c r="L53" s="166">
        <f>SUM(S38:V38)</f>
        <v>0</v>
      </c>
      <c r="M53" s="167">
        <f t="shared" si="4"/>
        <v>0</v>
      </c>
      <c r="N53" s="416" t="s">
        <v>59</v>
      </c>
      <c r="O53" s="417"/>
      <c r="P53" s="417"/>
      <c r="Q53" s="417"/>
      <c r="R53" s="417"/>
      <c r="S53" s="417"/>
      <c r="T53" s="417"/>
      <c r="U53" s="418"/>
      <c r="W53"/>
      <c r="X53"/>
      <c r="AB53" s="164"/>
    </row>
    <row r="54" spans="7:28" s="160" customFormat="1" ht="28.5" customHeight="1" x14ac:dyDescent="0.15">
      <c r="G54" s="432" t="s">
        <v>96</v>
      </c>
      <c r="H54" s="434" t="s">
        <v>112</v>
      </c>
      <c r="I54" s="408"/>
      <c r="J54" s="409"/>
      <c r="K54" s="146">
        <v>400</v>
      </c>
      <c r="L54" s="166">
        <f>SUM(O38)</f>
        <v>0</v>
      </c>
      <c r="M54" s="167">
        <f t="shared" ref="M54:M56" si="5">K54*L54</f>
        <v>0</v>
      </c>
      <c r="N54" s="416" t="s">
        <v>60</v>
      </c>
      <c r="O54" s="417"/>
      <c r="P54" s="417"/>
      <c r="Q54" s="417"/>
      <c r="R54" s="417"/>
      <c r="S54" s="417"/>
      <c r="T54" s="417"/>
      <c r="U54" s="418"/>
      <c r="W54"/>
      <c r="X54"/>
      <c r="AB54" s="164"/>
    </row>
    <row r="55" spans="7:28" s="160" customFormat="1" ht="28.5" customHeight="1" x14ac:dyDescent="0.15">
      <c r="G55" s="432"/>
      <c r="H55" s="407" t="s">
        <v>113</v>
      </c>
      <c r="I55" s="408"/>
      <c r="J55" s="409"/>
      <c r="K55" s="146">
        <v>300</v>
      </c>
      <c r="L55" s="166">
        <f>SUM(P38)</f>
        <v>0</v>
      </c>
      <c r="M55" s="167">
        <f t="shared" si="5"/>
        <v>0</v>
      </c>
      <c r="N55" s="435" t="s">
        <v>56</v>
      </c>
      <c r="O55" s="417"/>
      <c r="P55" s="417"/>
      <c r="Q55" s="417"/>
      <c r="R55" s="417"/>
      <c r="S55" s="417"/>
      <c r="T55" s="417"/>
      <c r="U55" s="418"/>
      <c r="W55"/>
      <c r="X55"/>
      <c r="AB55" s="164"/>
    </row>
    <row r="56" spans="7:28" s="160" customFormat="1" ht="28.5" customHeight="1" x14ac:dyDescent="0.15">
      <c r="G56" s="432"/>
      <c r="H56" s="407" t="s">
        <v>114</v>
      </c>
      <c r="I56" s="408"/>
      <c r="J56" s="409"/>
      <c r="K56" s="146">
        <v>200</v>
      </c>
      <c r="L56" s="166">
        <f>SUM(Q38)</f>
        <v>0</v>
      </c>
      <c r="M56" s="167">
        <f t="shared" si="5"/>
        <v>0</v>
      </c>
      <c r="N56" s="435" t="s">
        <v>57</v>
      </c>
      <c r="O56" s="417"/>
      <c r="P56" s="417"/>
      <c r="Q56" s="417"/>
      <c r="R56" s="417"/>
      <c r="S56" s="417"/>
      <c r="T56" s="417"/>
      <c r="U56" s="418"/>
      <c r="W56"/>
      <c r="X56"/>
      <c r="AB56" s="164"/>
    </row>
    <row r="57" spans="7:28" s="160" customFormat="1" ht="28.5" customHeight="1" x14ac:dyDescent="0.15">
      <c r="G57" s="432"/>
      <c r="H57" s="407" t="s">
        <v>115</v>
      </c>
      <c r="I57" s="408"/>
      <c r="J57" s="409"/>
      <c r="K57" s="147">
        <v>100</v>
      </c>
      <c r="L57" s="166">
        <f>SUM(R38)</f>
        <v>0</v>
      </c>
      <c r="M57" s="167">
        <f>K57*L57</f>
        <v>0</v>
      </c>
      <c r="N57" s="404" t="s">
        <v>58</v>
      </c>
      <c r="O57" s="405"/>
      <c r="P57" s="405"/>
      <c r="Q57" s="405"/>
      <c r="R57" s="405"/>
      <c r="S57" s="405"/>
      <c r="T57" s="405"/>
      <c r="U57" s="406"/>
      <c r="W57"/>
      <c r="X57"/>
      <c r="AA57" s="164"/>
    </row>
    <row r="58" spans="7:28" s="160" customFormat="1" ht="28.5" customHeight="1" thickBot="1" x14ac:dyDescent="0.2">
      <c r="G58" s="433"/>
      <c r="H58" s="407" t="s">
        <v>116</v>
      </c>
      <c r="I58" s="408"/>
      <c r="J58" s="409"/>
      <c r="K58" s="148">
        <v>200</v>
      </c>
      <c r="L58" s="168">
        <f>SUM(S38:V38,X38:AA38)</f>
        <v>0</v>
      </c>
      <c r="M58" s="169">
        <f>K58*L58</f>
        <v>0</v>
      </c>
      <c r="N58" s="422" t="s">
        <v>65</v>
      </c>
      <c r="O58" s="422"/>
      <c r="P58" s="422"/>
      <c r="Q58" s="422"/>
      <c r="R58" s="422"/>
      <c r="S58" s="422"/>
      <c r="T58" s="422"/>
      <c r="U58" s="423"/>
      <c r="V58" s="170"/>
      <c r="W58"/>
      <c r="X58"/>
      <c r="AB58" s="164"/>
    </row>
    <row r="59" spans="7:28" s="160" customFormat="1" ht="28.5" customHeight="1" thickBot="1" x14ac:dyDescent="0.2">
      <c r="G59" s="424" t="s">
        <v>32</v>
      </c>
      <c r="H59" s="425"/>
      <c r="I59" s="425"/>
      <c r="J59" s="426"/>
      <c r="K59" s="171"/>
      <c r="L59" s="172"/>
      <c r="M59" s="173">
        <f>SUM(M44:M58)</f>
        <v>0</v>
      </c>
      <c r="N59" s="427"/>
      <c r="O59" s="427"/>
      <c r="P59" s="427"/>
      <c r="Q59" s="427"/>
      <c r="R59" s="427"/>
      <c r="S59" s="427"/>
      <c r="T59" s="427"/>
      <c r="U59" s="428"/>
      <c r="AB59" s="164"/>
    </row>
  </sheetData>
  <sheetProtection sheet="1" objects="1" scenarios="1"/>
  <mergeCells count="49">
    <mergeCell ref="H48:J48"/>
    <mergeCell ref="N48:U48"/>
    <mergeCell ref="N58:U58"/>
    <mergeCell ref="G59:J59"/>
    <mergeCell ref="N59:U59"/>
    <mergeCell ref="H53:J53"/>
    <mergeCell ref="N53:U53"/>
    <mergeCell ref="G54:G58"/>
    <mergeCell ref="H54:J54"/>
    <mergeCell ref="N54:U54"/>
    <mergeCell ref="H55:J55"/>
    <mergeCell ref="N55:U55"/>
    <mergeCell ref="H56:J56"/>
    <mergeCell ref="N56:U56"/>
    <mergeCell ref="H57:J57"/>
    <mergeCell ref="G44:G53"/>
    <mergeCell ref="N57:U57"/>
    <mergeCell ref="H58:J58"/>
    <mergeCell ref="H49:J49"/>
    <mergeCell ref="N49:U49"/>
    <mergeCell ref="H50:J50"/>
    <mergeCell ref="N50:U50"/>
    <mergeCell ref="H51:J51"/>
    <mergeCell ref="N51:U51"/>
    <mergeCell ref="H52:J52"/>
    <mergeCell ref="N52:U52"/>
    <mergeCell ref="B1:AB1"/>
    <mergeCell ref="X2:AB2"/>
    <mergeCell ref="B4:B7"/>
    <mergeCell ref="C4:F6"/>
    <mergeCell ref="G4:AB4"/>
    <mergeCell ref="K6:N6"/>
    <mergeCell ref="O6:V6"/>
    <mergeCell ref="W6:AA6"/>
    <mergeCell ref="AC4:AC7"/>
    <mergeCell ref="G5:N5"/>
    <mergeCell ref="O5:AA5"/>
    <mergeCell ref="AB5:AB7"/>
    <mergeCell ref="G6:J6"/>
    <mergeCell ref="G43:J43"/>
    <mergeCell ref="N43:U43"/>
    <mergeCell ref="H46:J46"/>
    <mergeCell ref="N46:U46"/>
    <mergeCell ref="H47:J47"/>
    <mergeCell ref="N47:U47"/>
    <mergeCell ref="N45:U45"/>
    <mergeCell ref="H45:J45"/>
    <mergeCell ref="H44:J44"/>
    <mergeCell ref="N44:U44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AC8:AC38"/>
  </dataValidations>
  <pageMargins left="0.25" right="0.25" top="0.75" bottom="0.75" header="0.3" footer="0.3"/>
  <pageSetup paperSize="9" scale="44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9"/>
  <sheetViews>
    <sheetView showZeros="0" view="pageBreakPreview" zoomScale="70" zoomScaleNormal="100" zoomScaleSheetLayoutView="70" workbookViewId="0">
      <pane ySplit="7" topLeftCell="A38" activePane="bottomLeft" state="frozen"/>
      <selection activeCell="W44" sqref="W44"/>
      <selection pane="bottomLeft" activeCell="K6" sqref="K6:N6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8" width="8.125" bestFit="1" customWidth="1"/>
    <col min="9" max="9" width="8.125" customWidth="1"/>
    <col min="10" max="10" width="9.125" bestFit="1" customWidth="1"/>
    <col min="11" max="12" width="8.125" bestFit="1" customWidth="1"/>
    <col min="13" max="13" width="8.125" customWidth="1"/>
    <col min="14" max="14" width="9.125" bestFit="1" customWidth="1"/>
    <col min="15" max="27" width="9.125" customWidth="1"/>
    <col min="28" max="28" width="4.625" style="4" bestFit="1" customWidth="1"/>
  </cols>
  <sheetData>
    <row r="1" spans="2:29" ht="34.5" customHeight="1" thickBot="1" x14ac:dyDescent="0.2">
      <c r="B1" s="400" t="s">
        <v>33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2:29" ht="26.25" customHeight="1" thickBot="1" x14ac:dyDescent="0.2">
      <c r="B2" s="184" t="s">
        <v>104</v>
      </c>
      <c r="C2" s="185">
        <v>6</v>
      </c>
      <c r="D2" s="94" t="s">
        <v>0</v>
      </c>
      <c r="E2" s="94">
        <v>1</v>
      </c>
      <c r="F2" s="95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2</v>
      </c>
      <c r="X2" s="401">
        <f>【通常・臨時休園用４月】実施状況!X2</f>
        <v>0</v>
      </c>
      <c r="Y2" s="401"/>
      <c r="Z2" s="401"/>
      <c r="AA2" s="401"/>
      <c r="AB2" s="402"/>
    </row>
    <row r="3" spans="2:29" ht="7.5" customHeight="1" thickBot="1" x14ac:dyDescent="0.2"/>
    <row r="4" spans="2:29" ht="28.5" customHeight="1" thickBot="1" x14ac:dyDescent="0.2">
      <c r="B4" s="330" t="s">
        <v>3</v>
      </c>
      <c r="C4" s="333" t="s">
        <v>4</v>
      </c>
      <c r="D4" s="334"/>
      <c r="E4" s="334"/>
      <c r="F4" s="335"/>
      <c r="G4" s="403" t="s">
        <v>5</v>
      </c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1"/>
      <c r="AC4" s="342" t="s">
        <v>6</v>
      </c>
    </row>
    <row r="5" spans="2:29" ht="28.5" customHeight="1" x14ac:dyDescent="0.15">
      <c r="B5" s="331"/>
      <c r="C5" s="336"/>
      <c r="D5" s="337"/>
      <c r="E5" s="337"/>
      <c r="F5" s="338"/>
      <c r="G5" s="345" t="s">
        <v>7</v>
      </c>
      <c r="H5" s="346"/>
      <c r="I5" s="346"/>
      <c r="J5" s="346"/>
      <c r="K5" s="346"/>
      <c r="L5" s="346"/>
      <c r="M5" s="347"/>
      <c r="N5" s="348"/>
      <c r="O5" s="349" t="s">
        <v>8</v>
      </c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1"/>
      <c r="AB5" s="352" t="s">
        <v>51</v>
      </c>
      <c r="AC5" s="343"/>
    </row>
    <row r="6" spans="2:29" ht="28.5" customHeight="1" x14ac:dyDescent="0.15">
      <c r="B6" s="331"/>
      <c r="C6" s="336"/>
      <c r="D6" s="337"/>
      <c r="E6" s="337"/>
      <c r="F6" s="338"/>
      <c r="G6" s="355" t="s">
        <v>9</v>
      </c>
      <c r="H6" s="356"/>
      <c r="I6" s="356"/>
      <c r="J6" s="356"/>
      <c r="K6" s="356" t="s">
        <v>10</v>
      </c>
      <c r="L6" s="356"/>
      <c r="M6" s="357"/>
      <c r="N6" s="358"/>
      <c r="O6" s="359" t="s">
        <v>9</v>
      </c>
      <c r="P6" s="360"/>
      <c r="Q6" s="360"/>
      <c r="R6" s="360"/>
      <c r="S6" s="360"/>
      <c r="T6" s="360"/>
      <c r="U6" s="360"/>
      <c r="V6" s="361"/>
      <c r="W6" s="362" t="s">
        <v>11</v>
      </c>
      <c r="X6" s="360"/>
      <c r="Y6" s="360"/>
      <c r="Z6" s="360"/>
      <c r="AA6" s="363"/>
      <c r="AB6" s="353"/>
      <c r="AC6" s="343"/>
    </row>
    <row r="7" spans="2:29" ht="28.5" customHeight="1" thickBot="1" x14ac:dyDescent="0.2">
      <c r="B7" s="332"/>
      <c r="C7" s="6" t="s">
        <v>12</v>
      </c>
      <c r="D7" s="7" t="s">
        <v>13</v>
      </c>
      <c r="E7" s="8" t="s">
        <v>14</v>
      </c>
      <c r="F7" s="9" t="s">
        <v>15</v>
      </c>
      <c r="G7" s="10" t="s">
        <v>92</v>
      </c>
      <c r="H7" s="11" t="s">
        <v>34</v>
      </c>
      <c r="I7" s="11" t="s">
        <v>35</v>
      </c>
      <c r="J7" s="12" t="s">
        <v>36</v>
      </c>
      <c r="K7" s="13" t="s">
        <v>93</v>
      </c>
      <c r="L7" s="11" t="s">
        <v>37</v>
      </c>
      <c r="M7" s="11" t="s">
        <v>38</v>
      </c>
      <c r="N7" s="14" t="s">
        <v>39</v>
      </c>
      <c r="O7" s="15" t="s">
        <v>94</v>
      </c>
      <c r="P7" s="16" t="s">
        <v>40</v>
      </c>
      <c r="Q7" s="16" t="s">
        <v>41</v>
      </c>
      <c r="R7" s="16" t="s">
        <v>42</v>
      </c>
      <c r="S7" s="17" t="s">
        <v>43</v>
      </c>
      <c r="T7" s="16" t="s">
        <v>44</v>
      </c>
      <c r="U7" s="16" t="s">
        <v>45</v>
      </c>
      <c r="V7" s="18" t="s">
        <v>46</v>
      </c>
      <c r="W7" s="100" t="s">
        <v>95</v>
      </c>
      <c r="X7" s="17" t="s">
        <v>47</v>
      </c>
      <c r="Y7" s="16" t="s">
        <v>48</v>
      </c>
      <c r="Z7" s="16" t="s">
        <v>49</v>
      </c>
      <c r="AA7" s="19" t="s">
        <v>50</v>
      </c>
      <c r="AB7" s="354"/>
      <c r="AC7" s="344"/>
    </row>
    <row r="8" spans="2:29" ht="28.5" customHeight="1" thickTop="1" x14ac:dyDescent="0.15">
      <c r="B8" s="20">
        <v>1</v>
      </c>
      <c r="C8" s="245"/>
      <c r="D8" s="246"/>
      <c r="E8" s="247"/>
      <c r="F8" s="23">
        <f>SUM(C8:E8)</f>
        <v>0</v>
      </c>
      <c r="G8" s="254"/>
      <c r="H8" s="255"/>
      <c r="I8" s="255"/>
      <c r="J8" s="256"/>
      <c r="K8" s="257"/>
      <c r="L8" s="255"/>
      <c r="M8" s="255"/>
      <c r="N8" s="258"/>
      <c r="O8" s="259"/>
      <c r="P8" s="246"/>
      <c r="Q8" s="246"/>
      <c r="R8" s="246"/>
      <c r="S8" s="260"/>
      <c r="T8" s="246"/>
      <c r="U8" s="246"/>
      <c r="V8" s="247"/>
      <c r="W8" s="261"/>
      <c r="X8" s="260"/>
      <c r="Y8" s="246"/>
      <c r="Z8" s="246"/>
      <c r="AA8" s="262"/>
      <c r="AB8" s="30">
        <f t="shared" ref="AB8:AB39" si="0">SUM(G8:AA8)</f>
        <v>0</v>
      </c>
      <c r="AC8" s="31" t="str">
        <f t="shared" ref="AC8:AC39" si="1">IF(F8=AB8,"OK","NG")</f>
        <v>OK</v>
      </c>
    </row>
    <row r="9" spans="2:29" ht="28.5" customHeight="1" x14ac:dyDescent="0.15">
      <c r="B9" s="32">
        <v>2</v>
      </c>
      <c r="C9" s="248"/>
      <c r="D9" s="249"/>
      <c r="E9" s="250"/>
      <c r="F9" s="35">
        <f>SUM(C9:E9)</f>
        <v>0</v>
      </c>
      <c r="G9" s="263"/>
      <c r="H9" s="264"/>
      <c r="I9" s="264"/>
      <c r="J9" s="265"/>
      <c r="K9" s="266"/>
      <c r="L9" s="264"/>
      <c r="M9" s="264"/>
      <c r="N9" s="267"/>
      <c r="O9" s="268"/>
      <c r="P9" s="249"/>
      <c r="Q9" s="249"/>
      <c r="R9" s="249"/>
      <c r="S9" s="269"/>
      <c r="T9" s="249"/>
      <c r="U9" s="249"/>
      <c r="V9" s="250"/>
      <c r="W9" s="270"/>
      <c r="X9" s="269"/>
      <c r="Y9" s="249"/>
      <c r="Z9" s="249"/>
      <c r="AA9" s="271"/>
      <c r="AB9" s="42">
        <f t="shared" si="0"/>
        <v>0</v>
      </c>
      <c r="AC9" s="43" t="str">
        <f t="shared" si="1"/>
        <v>OK</v>
      </c>
    </row>
    <row r="10" spans="2:29" ht="28.5" customHeight="1" x14ac:dyDescent="0.15">
      <c r="B10" s="44">
        <v>3</v>
      </c>
      <c r="C10" s="251"/>
      <c r="D10" s="252"/>
      <c r="E10" s="253"/>
      <c r="F10" s="35">
        <f t="shared" ref="F10:F37" si="2">SUM(C10:E10)</f>
        <v>0</v>
      </c>
      <c r="G10" s="272"/>
      <c r="H10" s="273"/>
      <c r="I10" s="273"/>
      <c r="J10" s="274"/>
      <c r="K10" s="275"/>
      <c r="L10" s="273"/>
      <c r="M10" s="273"/>
      <c r="N10" s="276"/>
      <c r="O10" s="277"/>
      <c r="P10" s="278"/>
      <c r="Q10" s="279"/>
      <c r="R10" s="252"/>
      <c r="S10" s="280"/>
      <c r="T10" s="252"/>
      <c r="U10" s="252"/>
      <c r="V10" s="253"/>
      <c r="W10" s="281"/>
      <c r="X10" s="280"/>
      <c r="Y10" s="252"/>
      <c r="Z10" s="252"/>
      <c r="AA10" s="282"/>
      <c r="AB10" s="42">
        <f t="shared" si="0"/>
        <v>0</v>
      </c>
      <c r="AC10" s="43" t="str">
        <f t="shared" si="1"/>
        <v>OK</v>
      </c>
    </row>
    <row r="11" spans="2:29" ht="28.5" customHeight="1" x14ac:dyDescent="0.15">
      <c r="B11" s="32">
        <v>4</v>
      </c>
      <c r="C11" s="248"/>
      <c r="D11" s="249"/>
      <c r="E11" s="250"/>
      <c r="F11" s="35">
        <f t="shared" si="2"/>
        <v>0</v>
      </c>
      <c r="G11" s="263"/>
      <c r="H11" s="264"/>
      <c r="I11" s="264"/>
      <c r="J11" s="265"/>
      <c r="K11" s="266"/>
      <c r="L11" s="264"/>
      <c r="M11" s="264"/>
      <c r="N11" s="267"/>
      <c r="O11" s="268"/>
      <c r="P11" s="249"/>
      <c r="Q11" s="283"/>
      <c r="R11" s="249"/>
      <c r="S11" s="269"/>
      <c r="T11" s="249"/>
      <c r="U11" s="249"/>
      <c r="V11" s="250"/>
      <c r="W11" s="270"/>
      <c r="X11" s="269"/>
      <c r="Y11" s="249"/>
      <c r="Z11" s="249"/>
      <c r="AA11" s="271"/>
      <c r="AB11" s="42">
        <f t="shared" si="0"/>
        <v>0</v>
      </c>
      <c r="AC11" s="43" t="str">
        <f t="shared" si="1"/>
        <v>OK</v>
      </c>
    </row>
    <row r="12" spans="2:29" ht="28.5" customHeight="1" x14ac:dyDescent="0.15">
      <c r="B12" s="32">
        <v>5</v>
      </c>
      <c r="C12" s="248"/>
      <c r="D12" s="249"/>
      <c r="E12" s="250"/>
      <c r="F12" s="35">
        <f t="shared" si="2"/>
        <v>0</v>
      </c>
      <c r="G12" s="263"/>
      <c r="H12" s="264"/>
      <c r="I12" s="264"/>
      <c r="J12" s="265"/>
      <c r="K12" s="266"/>
      <c r="L12" s="264"/>
      <c r="M12" s="264"/>
      <c r="N12" s="267"/>
      <c r="O12" s="268"/>
      <c r="P12" s="249"/>
      <c r="Q12" s="283"/>
      <c r="R12" s="249"/>
      <c r="S12" s="269"/>
      <c r="T12" s="249"/>
      <c r="U12" s="249"/>
      <c r="V12" s="250"/>
      <c r="W12" s="270"/>
      <c r="X12" s="269"/>
      <c r="Y12" s="249"/>
      <c r="Z12" s="249"/>
      <c r="AA12" s="271"/>
      <c r="AB12" s="42">
        <f t="shared" si="0"/>
        <v>0</v>
      </c>
      <c r="AC12" s="43" t="str">
        <f t="shared" si="1"/>
        <v>OK</v>
      </c>
    </row>
    <row r="13" spans="2:29" ht="28.5" customHeight="1" x14ac:dyDescent="0.15">
      <c r="B13" s="32">
        <v>6</v>
      </c>
      <c r="C13" s="248"/>
      <c r="D13" s="249"/>
      <c r="E13" s="250"/>
      <c r="F13" s="35">
        <f t="shared" si="2"/>
        <v>0</v>
      </c>
      <c r="G13" s="263"/>
      <c r="H13" s="264"/>
      <c r="I13" s="264"/>
      <c r="J13" s="265"/>
      <c r="K13" s="266"/>
      <c r="L13" s="264"/>
      <c r="M13" s="264"/>
      <c r="N13" s="267"/>
      <c r="O13" s="268"/>
      <c r="P13" s="249"/>
      <c r="Q13" s="283"/>
      <c r="R13" s="249"/>
      <c r="S13" s="269"/>
      <c r="T13" s="249"/>
      <c r="U13" s="249"/>
      <c r="V13" s="250"/>
      <c r="W13" s="270"/>
      <c r="X13" s="269"/>
      <c r="Y13" s="249"/>
      <c r="Z13" s="249"/>
      <c r="AA13" s="271"/>
      <c r="AB13" s="42">
        <f t="shared" si="0"/>
        <v>0</v>
      </c>
      <c r="AC13" s="43" t="str">
        <f t="shared" si="1"/>
        <v>OK</v>
      </c>
    </row>
    <row r="14" spans="2:29" ht="28.5" customHeight="1" x14ac:dyDescent="0.15">
      <c r="B14" s="32">
        <v>7</v>
      </c>
      <c r="C14" s="248"/>
      <c r="D14" s="249"/>
      <c r="E14" s="250"/>
      <c r="F14" s="35">
        <f t="shared" si="2"/>
        <v>0</v>
      </c>
      <c r="G14" s="263"/>
      <c r="H14" s="264"/>
      <c r="I14" s="264"/>
      <c r="J14" s="265"/>
      <c r="K14" s="266"/>
      <c r="L14" s="264"/>
      <c r="M14" s="264"/>
      <c r="N14" s="267"/>
      <c r="O14" s="268"/>
      <c r="P14" s="249"/>
      <c r="Q14" s="283"/>
      <c r="R14" s="249"/>
      <c r="S14" s="269"/>
      <c r="T14" s="249"/>
      <c r="U14" s="249"/>
      <c r="V14" s="250"/>
      <c r="W14" s="270"/>
      <c r="X14" s="269"/>
      <c r="Y14" s="249"/>
      <c r="Z14" s="249"/>
      <c r="AA14" s="271"/>
      <c r="AB14" s="42">
        <f t="shared" si="0"/>
        <v>0</v>
      </c>
      <c r="AC14" s="43" t="str">
        <f t="shared" si="1"/>
        <v>OK</v>
      </c>
    </row>
    <row r="15" spans="2:29" ht="28.5" customHeight="1" x14ac:dyDescent="0.15">
      <c r="B15" s="32">
        <v>8</v>
      </c>
      <c r="C15" s="248"/>
      <c r="D15" s="249"/>
      <c r="E15" s="250"/>
      <c r="F15" s="35">
        <f t="shared" si="2"/>
        <v>0</v>
      </c>
      <c r="G15" s="263"/>
      <c r="H15" s="264"/>
      <c r="I15" s="264"/>
      <c r="J15" s="265"/>
      <c r="K15" s="266"/>
      <c r="L15" s="264"/>
      <c r="M15" s="264"/>
      <c r="N15" s="267"/>
      <c r="O15" s="268"/>
      <c r="P15" s="249"/>
      <c r="Q15" s="283"/>
      <c r="R15" s="249"/>
      <c r="S15" s="269"/>
      <c r="T15" s="249"/>
      <c r="U15" s="249"/>
      <c r="V15" s="250"/>
      <c r="W15" s="270"/>
      <c r="X15" s="269"/>
      <c r="Y15" s="249"/>
      <c r="Z15" s="249"/>
      <c r="AA15" s="271"/>
      <c r="AB15" s="42">
        <f t="shared" si="0"/>
        <v>0</v>
      </c>
      <c r="AC15" s="43" t="str">
        <f t="shared" si="1"/>
        <v>OK</v>
      </c>
    </row>
    <row r="16" spans="2:29" ht="28.5" customHeight="1" x14ac:dyDescent="0.15">
      <c r="B16" s="32">
        <v>9</v>
      </c>
      <c r="C16" s="248"/>
      <c r="D16" s="249"/>
      <c r="E16" s="250"/>
      <c r="F16" s="35">
        <f t="shared" si="2"/>
        <v>0</v>
      </c>
      <c r="G16" s="263"/>
      <c r="H16" s="264"/>
      <c r="I16" s="264"/>
      <c r="J16" s="265"/>
      <c r="K16" s="266"/>
      <c r="L16" s="264"/>
      <c r="M16" s="264"/>
      <c r="N16" s="267"/>
      <c r="O16" s="268"/>
      <c r="P16" s="249"/>
      <c r="Q16" s="283"/>
      <c r="R16" s="249"/>
      <c r="S16" s="269"/>
      <c r="T16" s="249"/>
      <c r="U16" s="249"/>
      <c r="V16" s="250"/>
      <c r="W16" s="270"/>
      <c r="X16" s="269"/>
      <c r="Y16" s="249"/>
      <c r="Z16" s="249"/>
      <c r="AA16" s="271"/>
      <c r="AB16" s="42">
        <f t="shared" si="0"/>
        <v>0</v>
      </c>
      <c r="AC16" s="43" t="str">
        <f t="shared" si="1"/>
        <v>OK</v>
      </c>
    </row>
    <row r="17" spans="2:29" ht="28.5" customHeight="1" x14ac:dyDescent="0.15">
      <c r="B17" s="32">
        <v>10</v>
      </c>
      <c r="C17" s="248"/>
      <c r="D17" s="249"/>
      <c r="E17" s="250"/>
      <c r="F17" s="35">
        <f t="shared" si="2"/>
        <v>0</v>
      </c>
      <c r="G17" s="263"/>
      <c r="H17" s="264"/>
      <c r="I17" s="264"/>
      <c r="J17" s="265"/>
      <c r="K17" s="266"/>
      <c r="L17" s="264"/>
      <c r="M17" s="264"/>
      <c r="N17" s="267"/>
      <c r="O17" s="268"/>
      <c r="P17" s="249"/>
      <c r="Q17" s="283"/>
      <c r="R17" s="249"/>
      <c r="S17" s="269"/>
      <c r="T17" s="249"/>
      <c r="U17" s="249"/>
      <c r="V17" s="250"/>
      <c r="W17" s="270"/>
      <c r="X17" s="269"/>
      <c r="Y17" s="249"/>
      <c r="Z17" s="249"/>
      <c r="AA17" s="271"/>
      <c r="AB17" s="42">
        <f t="shared" si="0"/>
        <v>0</v>
      </c>
      <c r="AC17" s="43" t="str">
        <f t="shared" si="1"/>
        <v>OK</v>
      </c>
    </row>
    <row r="18" spans="2:29" ht="28.5" customHeight="1" x14ac:dyDescent="0.15">
      <c r="B18" s="32">
        <v>11</v>
      </c>
      <c r="C18" s="248"/>
      <c r="D18" s="249"/>
      <c r="E18" s="250"/>
      <c r="F18" s="35">
        <f t="shared" si="2"/>
        <v>0</v>
      </c>
      <c r="G18" s="263"/>
      <c r="H18" s="264"/>
      <c r="I18" s="264"/>
      <c r="J18" s="265"/>
      <c r="K18" s="266"/>
      <c r="L18" s="264"/>
      <c r="M18" s="264"/>
      <c r="N18" s="267"/>
      <c r="O18" s="268"/>
      <c r="P18" s="249"/>
      <c r="Q18" s="283"/>
      <c r="R18" s="249"/>
      <c r="S18" s="269"/>
      <c r="T18" s="249"/>
      <c r="U18" s="249"/>
      <c r="V18" s="250"/>
      <c r="W18" s="270"/>
      <c r="X18" s="269"/>
      <c r="Y18" s="249"/>
      <c r="Z18" s="249"/>
      <c r="AA18" s="271"/>
      <c r="AB18" s="42">
        <f t="shared" si="0"/>
        <v>0</v>
      </c>
      <c r="AC18" s="43" t="str">
        <f t="shared" si="1"/>
        <v>OK</v>
      </c>
    </row>
    <row r="19" spans="2:29" ht="28.5" customHeight="1" x14ac:dyDescent="0.15">
      <c r="B19" s="32">
        <v>12</v>
      </c>
      <c r="C19" s="248"/>
      <c r="D19" s="249"/>
      <c r="E19" s="250"/>
      <c r="F19" s="35">
        <f t="shared" si="2"/>
        <v>0</v>
      </c>
      <c r="G19" s="263"/>
      <c r="H19" s="264"/>
      <c r="I19" s="264"/>
      <c r="J19" s="265"/>
      <c r="K19" s="266"/>
      <c r="L19" s="264"/>
      <c r="M19" s="264"/>
      <c r="N19" s="267"/>
      <c r="O19" s="268"/>
      <c r="P19" s="249"/>
      <c r="Q19" s="283"/>
      <c r="R19" s="249"/>
      <c r="S19" s="269"/>
      <c r="T19" s="249"/>
      <c r="U19" s="249"/>
      <c r="V19" s="250"/>
      <c r="W19" s="270"/>
      <c r="X19" s="269"/>
      <c r="Y19" s="249"/>
      <c r="Z19" s="249"/>
      <c r="AA19" s="271"/>
      <c r="AB19" s="42">
        <f t="shared" si="0"/>
        <v>0</v>
      </c>
      <c r="AC19" s="43" t="str">
        <f t="shared" si="1"/>
        <v>OK</v>
      </c>
    </row>
    <row r="20" spans="2:29" ht="28.5" customHeight="1" x14ac:dyDescent="0.15">
      <c r="B20" s="32">
        <v>13</v>
      </c>
      <c r="C20" s="248"/>
      <c r="D20" s="249"/>
      <c r="E20" s="250"/>
      <c r="F20" s="35">
        <f t="shared" si="2"/>
        <v>0</v>
      </c>
      <c r="G20" s="263"/>
      <c r="H20" s="264"/>
      <c r="I20" s="264"/>
      <c r="J20" s="265"/>
      <c r="K20" s="266"/>
      <c r="L20" s="264"/>
      <c r="M20" s="264"/>
      <c r="N20" s="267"/>
      <c r="O20" s="268"/>
      <c r="P20" s="249"/>
      <c r="Q20" s="283"/>
      <c r="R20" s="249"/>
      <c r="S20" s="269"/>
      <c r="T20" s="249"/>
      <c r="U20" s="249"/>
      <c r="V20" s="250"/>
      <c r="W20" s="270"/>
      <c r="X20" s="269"/>
      <c r="Y20" s="249"/>
      <c r="Z20" s="249"/>
      <c r="AA20" s="271"/>
      <c r="AB20" s="42">
        <f t="shared" si="0"/>
        <v>0</v>
      </c>
      <c r="AC20" s="43" t="str">
        <f t="shared" si="1"/>
        <v>OK</v>
      </c>
    </row>
    <row r="21" spans="2:29" ht="28.5" customHeight="1" x14ac:dyDescent="0.15">
      <c r="B21" s="32">
        <v>14</v>
      </c>
      <c r="C21" s="248"/>
      <c r="D21" s="249"/>
      <c r="E21" s="250"/>
      <c r="F21" s="35">
        <f t="shared" si="2"/>
        <v>0</v>
      </c>
      <c r="G21" s="263"/>
      <c r="H21" s="264"/>
      <c r="I21" s="264"/>
      <c r="J21" s="265"/>
      <c r="K21" s="266"/>
      <c r="L21" s="264"/>
      <c r="M21" s="264"/>
      <c r="N21" s="267"/>
      <c r="O21" s="268"/>
      <c r="P21" s="249"/>
      <c r="Q21" s="283"/>
      <c r="R21" s="249"/>
      <c r="S21" s="269"/>
      <c r="T21" s="249"/>
      <c r="U21" s="249"/>
      <c r="V21" s="250"/>
      <c r="W21" s="270"/>
      <c r="X21" s="269"/>
      <c r="Y21" s="249"/>
      <c r="Z21" s="249"/>
      <c r="AA21" s="271"/>
      <c r="AB21" s="42">
        <f t="shared" si="0"/>
        <v>0</v>
      </c>
      <c r="AC21" s="43" t="str">
        <f t="shared" si="1"/>
        <v>OK</v>
      </c>
    </row>
    <row r="22" spans="2:29" ht="28.5" customHeight="1" x14ac:dyDescent="0.15">
      <c r="B22" s="32">
        <v>15</v>
      </c>
      <c r="C22" s="248"/>
      <c r="D22" s="249"/>
      <c r="E22" s="250"/>
      <c r="F22" s="35">
        <f t="shared" si="2"/>
        <v>0</v>
      </c>
      <c r="G22" s="263"/>
      <c r="H22" s="264"/>
      <c r="I22" s="264"/>
      <c r="J22" s="265"/>
      <c r="K22" s="266"/>
      <c r="L22" s="264"/>
      <c r="M22" s="264"/>
      <c r="N22" s="267"/>
      <c r="O22" s="268"/>
      <c r="P22" s="249"/>
      <c r="Q22" s="249"/>
      <c r="R22" s="249"/>
      <c r="S22" s="269"/>
      <c r="T22" s="249"/>
      <c r="U22" s="249"/>
      <c r="V22" s="250"/>
      <c r="W22" s="270"/>
      <c r="X22" s="269"/>
      <c r="Y22" s="249"/>
      <c r="Z22" s="249"/>
      <c r="AA22" s="271"/>
      <c r="AB22" s="42">
        <f t="shared" si="0"/>
        <v>0</v>
      </c>
      <c r="AC22" s="43" t="str">
        <f t="shared" si="1"/>
        <v>OK</v>
      </c>
    </row>
    <row r="23" spans="2:29" ht="28.5" customHeight="1" x14ac:dyDescent="0.15">
      <c r="B23" s="32">
        <v>16</v>
      </c>
      <c r="C23" s="248"/>
      <c r="D23" s="249"/>
      <c r="E23" s="250"/>
      <c r="F23" s="35">
        <f t="shared" si="2"/>
        <v>0</v>
      </c>
      <c r="G23" s="263"/>
      <c r="H23" s="264"/>
      <c r="I23" s="264"/>
      <c r="J23" s="265"/>
      <c r="K23" s="266"/>
      <c r="L23" s="264"/>
      <c r="M23" s="264"/>
      <c r="N23" s="267"/>
      <c r="O23" s="268"/>
      <c r="P23" s="249"/>
      <c r="Q23" s="249"/>
      <c r="R23" s="249"/>
      <c r="S23" s="269"/>
      <c r="T23" s="249"/>
      <c r="U23" s="249"/>
      <c r="V23" s="250"/>
      <c r="W23" s="270"/>
      <c r="X23" s="269"/>
      <c r="Y23" s="249"/>
      <c r="Z23" s="249"/>
      <c r="AA23" s="271"/>
      <c r="AB23" s="42">
        <f t="shared" si="0"/>
        <v>0</v>
      </c>
      <c r="AC23" s="43" t="str">
        <f t="shared" si="1"/>
        <v>OK</v>
      </c>
    </row>
    <row r="24" spans="2:29" ht="28.5" customHeight="1" x14ac:dyDescent="0.15">
      <c r="B24" s="32">
        <v>17</v>
      </c>
      <c r="C24" s="248"/>
      <c r="D24" s="249"/>
      <c r="E24" s="250"/>
      <c r="F24" s="35">
        <f t="shared" si="2"/>
        <v>0</v>
      </c>
      <c r="G24" s="263"/>
      <c r="H24" s="264"/>
      <c r="I24" s="264"/>
      <c r="J24" s="265"/>
      <c r="K24" s="266"/>
      <c r="L24" s="264"/>
      <c r="M24" s="264"/>
      <c r="N24" s="267"/>
      <c r="O24" s="268"/>
      <c r="P24" s="249"/>
      <c r="Q24" s="249"/>
      <c r="R24" s="249"/>
      <c r="S24" s="269"/>
      <c r="T24" s="249"/>
      <c r="U24" s="249"/>
      <c r="V24" s="250"/>
      <c r="W24" s="270"/>
      <c r="X24" s="269"/>
      <c r="Y24" s="249"/>
      <c r="Z24" s="249"/>
      <c r="AA24" s="271"/>
      <c r="AB24" s="42">
        <f t="shared" si="0"/>
        <v>0</v>
      </c>
      <c r="AC24" s="43" t="str">
        <f t="shared" si="1"/>
        <v>OK</v>
      </c>
    </row>
    <row r="25" spans="2:29" ht="28.5" customHeight="1" x14ac:dyDescent="0.15">
      <c r="B25" s="32">
        <v>18</v>
      </c>
      <c r="C25" s="248"/>
      <c r="D25" s="249"/>
      <c r="E25" s="250"/>
      <c r="F25" s="35">
        <f t="shared" si="2"/>
        <v>0</v>
      </c>
      <c r="G25" s="263"/>
      <c r="H25" s="264"/>
      <c r="I25" s="264"/>
      <c r="J25" s="265"/>
      <c r="K25" s="266"/>
      <c r="L25" s="264"/>
      <c r="M25" s="264"/>
      <c r="N25" s="267"/>
      <c r="O25" s="268"/>
      <c r="P25" s="249"/>
      <c r="Q25" s="249"/>
      <c r="R25" s="249"/>
      <c r="S25" s="269"/>
      <c r="T25" s="249"/>
      <c r="U25" s="249"/>
      <c r="V25" s="250"/>
      <c r="W25" s="270"/>
      <c r="X25" s="269"/>
      <c r="Y25" s="249"/>
      <c r="Z25" s="249"/>
      <c r="AA25" s="271"/>
      <c r="AB25" s="42">
        <f t="shared" si="0"/>
        <v>0</v>
      </c>
      <c r="AC25" s="43" t="str">
        <f t="shared" si="1"/>
        <v>OK</v>
      </c>
    </row>
    <row r="26" spans="2:29" ht="28.5" customHeight="1" x14ac:dyDescent="0.15">
      <c r="B26" s="32">
        <v>19</v>
      </c>
      <c r="C26" s="248"/>
      <c r="D26" s="249"/>
      <c r="E26" s="250"/>
      <c r="F26" s="35">
        <f t="shared" si="2"/>
        <v>0</v>
      </c>
      <c r="G26" s="263"/>
      <c r="H26" s="264"/>
      <c r="I26" s="264"/>
      <c r="J26" s="265"/>
      <c r="K26" s="266"/>
      <c r="L26" s="264"/>
      <c r="M26" s="264"/>
      <c r="N26" s="267"/>
      <c r="O26" s="268"/>
      <c r="P26" s="249"/>
      <c r="Q26" s="249"/>
      <c r="R26" s="249"/>
      <c r="S26" s="269"/>
      <c r="T26" s="249"/>
      <c r="U26" s="249"/>
      <c r="V26" s="250"/>
      <c r="W26" s="270"/>
      <c r="X26" s="269"/>
      <c r="Y26" s="249"/>
      <c r="Z26" s="249"/>
      <c r="AA26" s="271"/>
      <c r="AB26" s="42">
        <f t="shared" si="0"/>
        <v>0</v>
      </c>
      <c r="AC26" s="43" t="str">
        <f t="shared" si="1"/>
        <v>OK</v>
      </c>
    </row>
    <row r="27" spans="2:29" ht="28.5" customHeight="1" x14ac:dyDescent="0.15">
      <c r="B27" s="32">
        <v>20</v>
      </c>
      <c r="C27" s="248"/>
      <c r="D27" s="249"/>
      <c r="E27" s="250"/>
      <c r="F27" s="35">
        <f t="shared" si="2"/>
        <v>0</v>
      </c>
      <c r="G27" s="263"/>
      <c r="H27" s="264"/>
      <c r="I27" s="264"/>
      <c r="J27" s="265"/>
      <c r="K27" s="266"/>
      <c r="L27" s="264"/>
      <c r="M27" s="264"/>
      <c r="N27" s="267"/>
      <c r="O27" s="268"/>
      <c r="P27" s="249"/>
      <c r="Q27" s="249"/>
      <c r="R27" s="249"/>
      <c r="S27" s="269"/>
      <c r="T27" s="249"/>
      <c r="U27" s="249"/>
      <c r="V27" s="250"/>
      <c r="W27" s="270"/>
      <c r="X27" s="269"/>
      <c r="Y27" s="249"/>
      <c r="Z27" s="249"/>
      <c r="AA27" s="271"/>
      <c r="AB27" s="42">
        <f t="shared" si="0"/>
        <v>0</v>
      </c>
      <c r="AC27" s="43" t="str">
        <f t="shared" si="1"/>
        <v>OK</v>
      </c>
    </row>
    <row r="28" spans="2:29" ht="28.5" customHeight="1" x14ac:dyDescent="0.15">
      <c r="B28" s="32">
        <v>21</v>
      </c>
      <c r="C28" s="248"/>
      <c r="D28" s="249"/>
      <c r="E28" s="250"/>
      <c r="F28" s="35">
        <f t="shared" si="2"/>
        <v>0</v>
      </c>
      <c r="G28" s="263"/>
      <c r="H28" s="264"/>
      <c r="I28" s="264"/>
      <c r="J28" s="265"/>
      <c r="K28" s="266"/>
      <c r="L28" s="264"/>
      <c r="M28" s="264"/>
      <c r="N28" s="267"/>
      <c r="O28" s="268"/>
      <c r="P28" s="249"/>
      <c r="Q28" s="249"/>
      <c r="R28" s="249"/>
      <c r="S28" s="269"/>
      <c r="T28" s="249"/>
      <c r="U28" s="249"/>
      <c r="V28" s="250"/>
      <c r="W28" s="270"/>
      <c r="X28" s="269"/>
      <c r="Y28" s="249"/>
      <c r="Z28" s="249"/>
      <c r="AA28" s="271"/>
      <c r="AB28" s="42">
        <f t="shared" si="0"/>
        <v>0</v>
      </c>
      <c r="AC28" s="43" t="str">
        <f t="shared" si="1"/>
        <v>OK</v>
      </c>
    </row>
    <row r="29" spans="2:29" ht="28.5" customHeight="1" x14ac:dyDescent="0.15">
      <c r="B29" s="32">
        <v>22</v>
      </c>
      <c r="C29" s="248"/>
      <c r="D29" s="249"/>
      <c r="E29" s="250"/>
      <c r="F29" s="35">
        <f t="shared" si="2"/>
        <v>0</v>
      </c>
      <c r="G29" s="263"/>
      <c r="H29" s="264"/>
      <c r="I29" s="264"/>
      <c r="J29" s="265"/>
      <c r="K29" s="266"/>
      <c r="L29" s="264"/>
      <c r="M29" s="264"/>
      <c r="N29" s="267"/>
      <c r="O29" s="268"/>
      <c r="P29" s="249"/>
      <c r="Q29" s="249"/>
      <c r="R29" s="249"/>
      <c r="S29" s="269"/>
      <c r="T29" s="249"/>
      <c r="U29" s="249"/>
      <c r="V29" s="250"/>
      <c r="W29" s="270"/>
      <c r="X29" s="269"/>
      <c r="Y29" s="249"/>
      <c r="Z29" s="249"/>
      <c r="AA29" s="271"/>
      <c r="AB29" s="42">
        <f t="shared" si="0"/>
        <v>0</v>
      </c>
      <c r="AC29" s="43" t="str">
        <f t="shared" si="1"/>
        <v>OK</v>
      </c>
    </row>
    <row r="30" spans="2:29" ht="28.5" customHeight="1" x14ac:dyDescent="0.15">
      <c r="B30" s="32">
        <v>23</v>
      </c>
      <c r="C30" s="248"/>
      <c r="D30" s="249"/>
      <c r="E30" s="250"/>
      <c r="F30" s="35">
        <f t="shared" si="2"/>
        <v>0</v>
      </c>
      <c r="G30" s="263"/>
      <c r="H30" s="264"/>
      <c r="I30" s="264"/>
      <c r="J30" s="265"/>
      <c r="K30" s="266"/>
      <c r="L30" s="264"/>
      <c r="M30" s="264"/>
      <c r="N30" s="267"/>
      <c r="O30" s="268"/>
      <c r="P30" s="249"/>
      <c r="Q30" s="249"/>
      <c r="R30" s="249"/>
      <c r="S30" s="269"/>
      <c r="T30" s="249"/>
      <c r="U30" s="249"/>
      <c r="V30" s="250"/>
      <c r="W30" s="270"/>
      <c r="X30" s="269"/>
      <c r="Y30" s="249"/>
      <c r="Z30" s="249"/>
      <c r="AA30" s="271"/>
      <c r="AB30" s="42">
        <f t="shared" si="0"/>
        <v>0</v>
      </c>
      <c r="AC30" s="43" t="str">
        <f t="shared" si="1"/>
        <v>OK</v>
      </c>
    </row>
    <row r="31" spans="2:29" ht="28.5" customHeight="1" x14ac:dyDescent="0.15">
      <c r="B31" s="32">
        <v>24</v>
      </c>
      <c r="C31" s="248"/>
      <c r="D31" s="249"/>
      <c r="E31" s="250"/>
      <c r="F31" s="35">
        <f t="shared" si="2"/>
        <v>0</v>
      </c>
      <c r="G31" s="263"/>
      <c r="H31" s="264"/>
      <c r="I31" s="264"/>
      <c r="J31" s="265"/>
      <c r="K31" s="266"/>
      <c r="L31" s="264"/>
      <c r="M31" s="264"/>
      <c r="N31" s="267"/>
      <c r="O31" s="268"/>
      <c r="P31" s="249"/>
      <c r="Q31" s="249"/>
      <c r="R31" s="249"/>
      <c r="S31" s="269"/>
      <c r="T31" s="249"/>
      <c r="U31" s="249"/>
      <c r="V31" s="250"/>
      <c r="W31" s="270"/>
      <c r="X31" s="269"/>
      <c r="Y31" s="249"/>
      <c r="Z31" s="249"/>
      <c r="AA31" s="271"/>
      <c r="AB31" s="42">
        <f t="shared" si="0"/>
        <v>0</v>
      </c>
      <c r="AC31" s="43" t="str">
        <f t="shared" si="1"/>
        <v>OK</v>
      </c>
    </row>
    <row r="32" spans="2:29" ht="28.5" customHeight="1" x14ac:dyDescent="0.15">
      <c r="B32" s="32">
        <v>25</v>
      </c>
      <c r="C32" s="248"/>
      <c r="D32" s="249"/>
      <c r="E32" s="250"/>
      <c r="F32" s="35">
        <f t="shared" si="2"/>
        <v>0</v>
      </c>
      <c r="G32" s="263"/>
      <c r="H32" s="264"/>
      <c r="I32" s="264"/>
      <c r="J32" s="265"/>
      <c r="K32" s="266"/>
      <c r="L32" s="264"/>
      <c r="M32" s="264"/>
      <c r="N32" s="267"/>
      <c r="O32" s="268"/>
      <c r="P32" s="249"/>
      <c r="Q32" s="249"/>
      <c r="R32" s="249"/>
      <c r="S32" s="269"/>
      <c r="T32" s="249"/>
      <c r="U32" s="249"/>
      <c r="V32" s="250"/>
      <c r="W32" s="270"/>
      <c r="X32" s="269"/>
      <c r="Y32" s="249"/>
      <c r="Z32" s="249"/>
      <c r="AA32" s="271"/>
      <c r="AB32" s="42">
        <f t="shared" si="0"/>
        <v>0</v>
      </c>
      <c r="AC32" s="43" t="str">
        <f t="shared" si="1"/>
        <v>OK</v>
      </c>
    </row>
    <row r="33" spans="2:29" ht="28.5" customHeight="1" x14ac:dyDescent="0.15">
      <c r="B33" s="32">
        <v>26</v>
      </c>
      <c r="C33" s="248"/>
      <c r="D33" s="249"/>
      <c r="E33" s="250"/>
      <c r="F33" s="35">
        <f t="shared" si="2"/>
        <v>0</v>
      </c>
      <c r="G33" s="263"/>
      <c r="H33" s="264"/>
      <c r="I33" s="264"/>
      <c r="J33" s="265"/>
      <c r="K33" s="266"/>
      <c r="L33" s="264"/>
      <c r="M33" s="264"/>
      <c r="N33" s="267"/>
      <c r="O33" s="268"/>
      <c r="P33" s="249"/>
      <c r="Q33" s="249"/>
      <c r="R33" s="249"/>
      <c r="S33" s="269"/>
      <c r="T33" s="249"/>
      <c r="U33" s="249"/>
      <c r="V33" s="250"/>
      <c r="W33" s="270"/>
      <c r="X33" s="269"/>
      <c r="Y33" s="249"/>
      <c r="Z33" s="249"/>
      <c r="AA33" s="271"/>
      <c r="AB33" s="42">
        <f t="shared" si="0"/>
        <v>0</v>
      </c>
      <c r="AC33" s="43" t="str">
        <f t="shared" si="1"/>
        <v>OK</v>
      </c>
    </row>
    <row r="34" spans="2:29" ht="28.5" customHeight="1" x14ac:dyDescent="0.15">
      <c r="B34" s="32">
        <v>27</v>
      </c>
      <c r="C34" s="248"/>
      <c r="D34" s="249"/>
      <c r="E34" s="250"/>
      <c r="F34" s="35">
        <f t="shared" si="2"/>
        <v>0</v>
      </c>
      <c r="G34" s="263"/>
      <c r="H34" s="264"/>
      <c r="I34" s="264"/>
      <c r="J34" s="265"/>
      <c r="K34" s="266"/>
      <c r="L34" s="264"/>
      <c r="M34" s="264"/>
      <c r="N34" s="267"/>
      <c r="O34" s="268"/>
      <c r="P34" s="249"/>
      <c r="Q34" s="249"/>
      <c r="R34" s="249"/>
      <c r="S34" s="269"/>
      <c r="T34" s="249"/>
      <c r="U34" s="249"/>
      <c r="V34" s="250"/>
      <c r="W34" s="270"/>
      <c r="X34" s="269"/>
      <c r="Y34" s="249"/>
      <c r="Z34" s="249"/>
      <c r="AA34" s="271"/>
      <c r="AB34" s="42">
        <f t="shared" si="0"/>
        <v>0</v>
      </c>
      <c r="AC34" s="43" t="str">
        <f t="shared" si="1"/>
        <v>OK</v>
      </c>
    </row>
    <row r="35" spans="2:29" ht="28.5" customHeight="1" x14ac:dyDescent="0.15">
      <c r="B35" s="32">
        <v>28</v>
      </c>
      <c r="C35" s="248"/>
      <c r="D35" s="249"/>
      <c r="E35" s="250"/>
      <c r="F35" s="35">
        <f t="shared" si="2"/>
        <v>0</v>
      </c>
      <c r="G35" s="263"/>
      <c r="H35" s="264"/>
      <c r="I35" s="264"/>
      <c r="J35" s="265"/>
      <c r="K35" s="266"/>
      <c r="L35" s="264"/>
      <c r="M35" s="264"/>
      <c r="N35" s="267"/>
      <c r="O35" s="268"/>
      <c r="P35" s="249"/>
      <c r="Q35" s="249"/>
      <c r="R35" s="249"/>
      <c r="S35" s="269"/>
      <c r="T35" s="249"/>
      <c r="U35" s="249"/>
      <c r="V35" s="250"/>
      <c r="W35" s="270"/>
      <c r="X35" s="269"/>
      <c r="Y35" s="249"/>
      <c r="Z35" s="249"/>
      <c r="AA35" s="271"/>
      <c r="AB35" s="42">
        <f t="shared" si="0"/>
        <v>0</v>
      </c>
      <c r="AC35" s="43" t="str">
        <f t="shared" si="1"/>
        <v>OK</v>
      </c>
    </row>
    <row r="36" spans="2:29" ht="28.5" customHeight="1" x14ac:dyDescent="0.15">
      <c r="B36" s="32">
        <v>29</v>
      </c>
      <c r="C36" s="248"/>
      <c r="D36" s="249"/>
      <c r="E36" s="250"/>
      <c r="F36" s="35">
        <f t="shared" si="2"/>
        <v>0</v>
      </c>
      <c r="G36" s="263"/>
      <c r="H36" s="264"/>
      <c r="I36" s="264"/>
      <c r="J36" s="265"/>
      <c r="K36" s="266"/>
      <c r="L36" s="264"/>
      <c r="M36" s="264"/>
      <c r="N36" s="267"/>
      <c r="O36" s="268"/>
      <c r="P36" s="249"/>
      <c r="Q36" s="283"/>
      <c r="R36" s="249"/>
      <c r="S36" s="269"/>
      <c r="T36" s="249"/>
      <c r="U36" s="249"/>
      <c r="V36" s="250"/>
      <c r="W36" s="270"/>
      <c r="X36" s="269"/>
      <c r="Y36" s="249"/>
      <c r="Z36" s="249"/>
      <c r="AA36" s="271"/>
      <c r="AB36" s="42">
        <f t="shared" si="0"/>
        <v>0</v>
      </c>
      <c r="AC36" s="43" t="str">
        <f t="shared" si="1"/>
        <v>OK</v>
      </c>
    </row>
    <row r="37" spans="2:29" ht="28.5" customHeight="1" x14ac:dyDescent="0.15">
      <c r="B37" s="44">
        <v>30</v>
      </c>
      <c r="C37" s="251"/>
      <c r="D37" s="252"/>
      <c r="E37" s="253"/>
      <c r="F37" s="35">
        <f t="shared" si="2"/>
        <v>0</v>
      </c>
      <c r="G37" s="272"/>
      <c r="H37" s="273"/>
      <c r="I37" s="273"/>
      <c r="J37" s="274"/>
      <c r="K37" s="275"/>
      <c r="L37" s="273"/>
      <c r="M37" s="273"/>
      <c r="N37" s="276"/>
      <c r="O37" s="277"/>
      <c r="P37" s="252"/>
      <c r="Q37" s="284"/>
      <c r="R37" s="252"/>
      <c r="S37" s="280"/>
      <c r="T37" s="252"/>
      <c r="U37" s="252"/>
      <c r="V37" s="253"/>
      <c r="W37" s="281"/>
      <c r="X37" s="280"/>
      <c r="Y37" s="252"/>
      <c r="Z37" s="252"/>
      <c r="AA37" s="282"/>
      <c r="AB37" s="42">
        <f t="shared" si="0"/>
        <v>0</v>
      </c>
      <c r="AC37" s="43" t="str">
        <f t="shared" si="1"/>
        <v>OK</v>
      </c>
    </row>
    <row r="38" spans="2:29" ht="28.5" customHeight="1" thickBot="1" x14ac:dyDescent="0.2">
      <c r="B38" s="57">
        <v>31</v>
      </c>
      <c r="C38" s="289"/>
      <c r="D38" s="290"/>
      <c r="E38" s="291"/>
      <c r="F38" s="60">
        <f>SUM(C38:E38)</f>
        <v>0</v>
      </c>
      <c r="G38" s="292"/>
      <c r="H38" s="293"/>
      <c r="I38" s="293"/>
      <c r="J38" s="294"/>
      <c r="K38" s="295"/>
      <c r="L38" s="293"/>
      <c r="M38" s="293"/>
      <c r="N38" s="296"/>
      <c r="O38" s="297"/>
      <c r="P38" s="298"/>
      <c r="Q38" s="299"/>
      <c r="R38" s="290"/>
      <c r="S38" s="300"/>
      <c r="T38" s="290"/>
      <c r="U38" s="290"/>
      <c r="V38" s="291"/>
      <c r="W38" s="301"/>
      <c r="X38" s="300"/>
      <c r="Y38" s="290"/>
      <c r="Z38" s="290"/>
      <c r="AA38" s="302"/>
      <c r="AB38" s="69">
        <f t="shared" si="0"/>
        <v>0</v>
      </c>
      <c r="AC38" s="70" t="str">
        <f t="shared" si="1"/>
        <v>OK</v>
      </c>
    </row>
    <row r="39" spans="2:29" ht="28.5" customHeight="1" thickBot="1" x14ac:dyDescent="0.2">
      <c r="B39" s="93" t="s">
        <v>16</v>
      </c>
      <c r="C39" s="71">
        <f>SUM(C8:C38)</f>
        <v>0</v>
      </c>
      <c r="D39" s="72">
        <f t="shared" ref="D39:AA39" si="3">SUM(D8:D38)</f>
        <v>0</v>
      </c>
      <c r="E39" s="73">
        <f t="shared" si="3"/>
        <v>0</v>
      </c>
      <c r="F39" s="74">
        <f t="shared" si="3"/>
        <v>0</v>
      </c>
      <c r="G39" s="75">
        <f t="shared" si="3"/>
        <v>0</v>
      </c>
      <c r="H39" s="76">
        <f t="shared" si="3"/>
        <v>0</v>
      </c>
      <c r="I39" s="76">
        <f t="shared" si="3"/>
        <v>0</v>
      </c>
      <c r="J39" s="77">
        <f t="shared" si="3"/>
        <v>0</v>
      </c>
      <c r="K39" s="78">
        <f t="shared" si="3"/>
        <v>0</v>
      </c>
      <c r="L39" s="76">
        <f t="shared" si="3"/>
        <v>0</v>
      </c>
      <c r="M39" s="76">
        <f t="shared" si="3"/>
        <v>0</v>
      </c>
      <c r="N39" s="79">
        <f t="shared" si="3"/>
        <v>0</v>
      </c>
      <c r="O39" s="80">
        <f>SUM(O8:O38)</f>
        <v>0</v>
      </c>
      <c r="P39" s="72">
        <f t="shared" si="3"/>
        <v>0</v>
      </c>
      <c r="Q39" s="80">
        <f t="shared" si="3"/>
        <v>0</v>
      </c>
      <c r="R39" s="81">
        <f t="shared" si="3"/>
        <v>0</v>
      </c>
      <c r="S39" s="72">
        <f t="shared" si="3"/>
        <v>0</v>
      </c>
      <c r="T39" s="72">
        <f t="shared" si="3"/>
        <v>0</v>
      </c>
      <c r="U39" s="72">
        <f t="shared" si="3"/>
        <v>0</v>
      </c>
      <c r="V39" s="73">
        <f t="shared" si="3"/>
        <v>0</v>
      </c>
      <c r="W39" s="105">
        <f t="shared" si="3"/>
        <v>0</v>
      </c>
      <c r="X39" s="116">
        <f>SUM(X8:X38)</f>
        <v>0</v>
      </c>
      <c r="Y39" s="72">
        <f t="shared" si="3"/>
        <v>0</v>
      </c>
      <c r="Z39" s="72">
        <f t="shared" si="3"/>
        <v>0</v>
      </c>
      <c r="AA39" s="82">
        <f t="shared" si="3"/>
        <v>0</v>
      </c>
      <c r="AB39" s="83">
        <f t="shared" si="0"/>
        <v>0</v>
      </c>
      <c r="AC39" s="310" t="str">
        <f t="shared" si="1"/>
        <v>OK</v>
      </c>
    </row>
    <row r="40" spans="2:29" ht="28.5" customHeight="1" x14ac:dyDescent="0.15"/>
    <row r="41" spans="2:29" ht="28.5" customHeight="1" x14ac:dyDescent="0.15">
      <c r="AA41" s="288" t="str">
        <f>IF(AC41&lt;1,"","NGあり")</f>
        <v/>
      </c>
      <c r="AC41" s="287">
        <f>COUNTIF(AC8:AC38,"NG")</f>
        <v>0</v>
      </c>
    </row>
    <row r="42" spans="2:29" ht="28.5" customHeight="1" thickBot="1" x14ac:dyDescent="0.2">
      <c r="G42" t="s">
        <v>17</v>
      </c>
      <c r="W42" s="131" t="s">
        <v>76</v>
      </c>
    </row>
    <row r="43" spans="2:29" ht="28.5" customHeight="1" thickBot="1" x14ac:dyDescent="0.2">
      <c r="G43" s="364"/>
      <c r="H43" s="365"/>
      <c r="I43" s="366"/>
      <c r="J43" s="367"/>
      <c r="K43" s="96" t="s">
        <v>18</v>
      </c>
      <c r="L43" s="97" t="s">
        <v>19</v>
      </c>
      <c r="M43" s="98" t="s">
        <v>20</v>
      </c>
      <c r="N43" s="368"/>
      <c r="O43" s="368"/>
      <c r="P43" s="368"/>
      <c r="Q43" s="368"/>
      <c r="R43" s="368"/>
      <c r="S43" s="368"/>
      <c r="T43" s="368"/>
      <c r="U43" s="369"/>
      <c r="W43" s="311" t="s">
        <v>77</v>
      </c>
      <c r="X43" s="312"/>
      <c r="Y43" s="312"/>
      <c r="Z43" s="312"/>
      <c r="AA43" s="313"/>
    </row>
    <row r="44" spans="2:29" ht="28.5" customHeight="1" thickTop="1" thickBot="1" x14ac:dyDescent="0.2">
      <c r="G44" s="370" t="s">
        <v>21</v>
      </c>
      <c r="H44" s="373" t="s">
        <v>22</v>
      </c>
      <c r="I44" s="374"/>
      <c r="J44" s="375"/>
      <c r="K44" s="108">
        <v>400</v>
      </c>
      <c r="L44" s="87">
        <f>SUM(G39:J39)</f>
        <v>0</v>
      </c>
      <c r="M44" s="109">
        <f>K44*L44</f>
        <v>0</v>
      </c>
      <c r="N44" s="376" t="s">
        <v>136</v>
      </c>
      <c r="O44" s="376"/>
      <c r="P44" s="376"/>
      <c r="Q44" s="376"/>
      <c r="R44" s="376"/>
      <c r="S44" s="376"/>
      <c r="T44" s="376"/>
      <c r="U44" s="377"/>
      <c r="W44" s="311" t="s">
        <v>142</v>
      </c>
      <c r="X44" s="312"/>
      <c r="Y44" s="312"/>
      <c r="Z44" s="312"/>
      <c r="AA44" s="313"/>
    </row>
    <row r="45" spans="2:29" ht="28.5" customHeight="1" x14ac:dyDescent="0.15">
      <c r="G45" s="371"/>
      <c r="H45" s="317" t="s">
        <v>23</v>
      </c>
      <c r="I45" s="318"/>
      <c r="J45" s="319"/>
      <c r="K45" s="107">
        <v>800</v>
      </c>
      <c r="L45" s="88">
        <f>SUM(K39:N39,W39:AA39)</f>
        <v>0</v>
      </c>
      <c r="M45" s="110">
        <f>K45*L45</f>
        <v>0</v>
      </c>
      <c r="N45" s="315" t="s">
        <v>64</v>
      </c>
      <c r="O45" s="315"/>
      <c r="P45" s="315"/>
      <c r="Q45" s="315"/>
      <c r="R45" s="315"/>
      <c r="S45" s="315"/>
      <c r="T45" s="315"/>
      <c r="U45" s="316"/>
      <c r="W45" s="132"/>
      <c r="X45" s="133"/>
      <c r="Y45" s="314" t="s">
        <v>20</v>
      </c>
      <c r="Z45" s="314"/>
      <c r="AA45" s="134" t="s">
        <v>78</v>
      </c>
    </row>
    <row r="46" spans="2:29" ht="28.5" customHeight="1" x14ac:dyDescent="0.15">
      <c r="G46" s="371"/>
      <c r="H46" s="317" t="s">
        <v>105</v>
      </c>
      <c r="I46" s="318"/>
      <c r="J46" s="319"/>
      <c r="K46" s="107">
        <v>150</v>
      </c>
      <c r="L46" s="88">
        <f>SUM(H39,L39,T39,Y39)</f>
        <v>0</v>
      </c>
      <c r="M46" s="110">
        <f>K46*L46</f>
        <v>0</v>
      </c>
      <c r="N46" s="315" t="s">
        <v>53</v>
      </c>
      <c r="O46" s="315"/>
      <c r="P46" s="315"/>
      <c r="Q46" s="315"/>
      <c r="R46" s="315"/>
      <c r="S46" s="315"/>
      <c r="T46" s="315"/>
      <c r="U46" s="316"/>
      <c r="W46" s="135" t="s">
        <v>79</v>
      </c>
      <c r="X46" s="136"/>
      <c r="Y46" s="323">
        <f>SUM(s:e!M44,s:e!M52)</f>
        <v>0</v>
      </c>
      <c r="Z46" s="323"/>
      <c r="AA46" s="137">
        <f>SUM(s:e!L44,s:e!L52)</f>
        <v>0</v>
      </c>
    </row>
    <row r="47" spans="2:29" ht="28.5" customHeight="1" x14ac:dyDescent="0.15">
      <c r="G47" s="371"/>
      <c r="H47" s="318" t="s">
        <v>106</v>
      </c>
      <c r="I47" s="324"/>
      <c r="J47" s="325"/>
      <c r="K47" s="107">
        <v>300</v>
      </c>
      <c r="L47" s="88">
        <f>SUM(I39,M39,U39,Z39)</f>
        <v>0</v>
      </c>
      <c r="M47" s="110">
        <f t="shared" ref="M47:M48" si="4">K47*L47</f>
        <v>0</v>
      </c>
      <c r="N47" s="315" t="s">
        <v>54</v>
      </c>
      <c r="O47" s="315"/>
      <c r="P47" s="315"/>
      <c r="Q47" s="315"/>
      <c r="R47" s="315"/>
      <c r="S47" s="315"/>
      <c r="T47" s="315"/>
      <c r="U47" s="316"/>
      <c r="W47" s="135" t="s">
        <v>80</v>
      </c>
      <c r="X47" s="136"/>
      <c r="Y47" s="323">
        <f>SUM(s:e!M45)</f>
        <v>0</v>
      </c>
      <c r="Z47" s="323"/>
      <c r="AA47" s="137">
        <f>SUM(s:e!L45)</f>
        <v>0</v>
      </c>
    </row>
    <row r="48" spans="2:29" s="160" customFormat="1" ht="28.5" customHeight="1" x14ac:dyDescent="0.15">
      <c r="G48" s="371"/>
      <c r="H48" s="357" t="s">
        <v>107</v>
      </c>
      <c r="I48" s="449"/>
      <c r="J48" s="450"/>
      <c r="K48" s="147">
        <v>450</v>
      </c>
      <c r="L48" s="162">
        <f>SUM(J39,N39,V39,AA39)</f>
        <v>0</v>
      </c>
      <c r="M48" s="163">
        <f t="shared" si="4"/>
        <v>0</v>
      </c>
      <c r="N48" s="413" t="s">
        <v>55</v>
      </c>
      <c r="O48" s="413"/>
      <c r="P48" s="413"/>
      <c r="Q48" s="413"/>
      <c r="R48" s="413"/>
      <c r="S48" s="413"/>
      <c r="T48" s="413"/>
      <c r="U48" s="414"/>
      <c r="W48" s="135" t="s">
        <v>81</v>
      </c>
      <c r="X48" s="136"/>
      <c r="Y48" s="323">
        <f>SUM(s:e!M46:M51)</f>
        <v>0</v>
      </c>
      <c r="Z48" s="323"/>
      <c r="AA48" s="137">
        <f>SUM(s:e!L46:L51)</f>
        <v>0</v>
      </c>
      <c r="AB48" s="164"/>
    </row>
    <row r="49" spans="7:28" s="160" customFormat="1" ht="28.5" customHeight="1" x14ac:dyDescent="0.15">
      <c r="G49" s="371"/>
      <c r="H49" s="356" t="s">
        <v>108</v>
      </c>
      <c r="I49" s="357"/>
      <c r="J49" s="358"/>
      <c r="K49" s="147">
        <v>100</v>
      </c>
      <c r="L49" s="162">
        <f>SUM(P39)</f>
        <v>0</v>
      </c>
      <c r="M49" s="163">
        <f>K49*L49</f>
        <v>0</v>
      </c>
      <c r="N49" s="413" t="s">
        <v>56</v>
      </c>
      <c r="O49" s="413"/>
      <c r="P49" s="413"/>
      <c r="Q49" s="413"/>
      <c r="R49" s="413"/>
      <c r="S49" s="413"/>
      <c r="T49" s="413"/>
      <c r="U49" s="414"/>
      <c r="W49" s="135" t="s">
        <v>90</v>
      </c>
      <c r="X49" s="136"/>
      <c r="Y49" s="323">
        <f>SUM(s:e!M53)</f>
        <v>0</v>
      </c>
      <c r="Z49" s="323"/>
      <c r="AA49" s="137">
        <f>SUM(s:e!L53)</f>
        <v>0</v>
      </c>
      <c r="AB49" s="164"/>
    </row>
    <row r="50" spans="7:28" s="160" customFormat="1" ht="28.5" customHeight="1" thickBot="1" x14ac:dyDescent="0.2">
      <c r="G50" s="371"/>
      <c r="H50" s="356" t="s">
        <v>109</v>
      </c>
      <c r="I50" s="357"/>
      <c r="J50" s="358"/>
      <c r="K50" s="147">
        <v>200</v>
      </c>
      <c r="L50" s="162">
        <f>SUM(Q39)</f>
        <v>0</v>
      </c>
      <c r="M50" s="163">
        <f t="shared" ref="M50:M51" si="5">K50*L50</f>
        <v>0</v>
      </c>
      <c r="N50" s="413" t="s">
        <v>57</v>
      </c>
      <c r="O50" s="413"/>
      <c r="P50" s="413"/>
      <c r="Q50" s="413"/>
      <c r="R50" s="413"/>
      <c r="S50" s="413"/>
      <c r="T50" s="413"/>
      <c r="U50" s="414"/>
      <c r="W50" s="177" t="s">
        <v>103</v>
      </c>
      <c r="X50" s="178"/>
      <c r="Y50" s="456">
        <f>SUM(s:e!M54:M58)</f>
        <v>0</v>
      </c>
      <c r="Z50" s="456"/>
      <c r="AA50" s="179">
        <f>SUM(s:e!L54:L58)</f>
        <v>0</v>
      </c>
      <c r="AB50" s="164"/>
    </row>
    <row r="51" spans="7:28" s="160" customFormat="1" ht="28.5" customHeight="1" thickTop="1" thickBot="1" x14ac:dyDescent="0.2">
      <c r="G51" s="371"/>
      <c r="H51" s="356" t="s">
        <v>110</v>
      </c>
      <c r="I51" s="357"/>
      <c r="J51" s="358"/>
      <c r="K51" s="147">
        <v>300</v>
      </c>
      <c r="L51" s="162">
        <f>SUM(R39)</f>
        <v>0</v>
      </c>
      <c r="M51" s="163">
        <f t="shared" si="5"/>
        <v>0</v>
      </c>
      <c r="N51" s="416" t="s">
        <v>58</v>
      </c>
      <c r="O51" s="417"/>
      <c r="P51" s="417"/>
      <c r="Q51" s="417"/>
      <c r="R51" s="417"/>
      <c r="S51" s="417"/>
      <c r="T51" s="417"/>
      <c r="U51" s="418"/>
      <c r="W51" s="180" t="s">
        <v>83</v>
      </c>
      <c r="X51" s="181"/>
      <c r="Y51" s="457">
        <f>SUM(Y46:Z50)</f>
        <v>0</v>
      </c>
      <c r="Z51" s="457"/>
      <c r="AA51" s="182" t="s">
        <v>82</v>
      </c>
      <c r="AB51" s="164"/>
    </row>
    <row r="52" spans="7:28" s="160" customFormat="1" ht="28.5" customHeight="1" x14ac:dyDescent="0.15">
      <c r="G52" s="371"/>
      <c r="H52" s="357" t="s">
        <v>132</v>
      </c>
      <c r="I52" s="449"/>
      <c r="J52" s="450"/>
      <c r="K52" s="146">
        <v>400</v>
      </c>
      <c r="L52" s="166">
        <f>SUM(O39:R39)</f>
        <v>0</v>
      </c>
      <c r="M52" s="167">
        <f>K52*L52</f>
        <v>0</v>
      </c>
      <c r="N52" s="421" t="s">
        <v>133</v>
      </c>
      <c r="O52" s="413"/>
      <c r="P52" s="413"/>
      <c r="Q52" s="413"/>
      <c r="R52" s="413"/>
      <c r="S52" s="413"/>
      <c r="T52" s="413"/>
      <c r="U52" s="414"/>
      <c r="W52"/>
      <c r="X52"/>
      <c r="AB52" s="164"/>
    </row>
    <row r="53" spans="7:28" s="160" customFormat="1" ht="28.5" customHeight="1" x14ac:dyDescent="0.15">
      <c r="G53" s="372"/>
      <c r="H53" s="451" t="s">
        <v>111</v>
      </c>
      <c r="I53" s="452"/>
      <c r="J53" s="453"/>
      <c r="K53" s="146">
        <v>800</v>
      </c>
      <c r="L53" s="166">
        <f>SUM(S39:V39)</f>
        <v>0</v>
      </c>
      <c r="M53" s="167">
        <f>K53*L53</f>
        <v>0</v>
      </c>
      <c r="N53" s="416" t="s">
        <v>99</v>
      </c>
      <c r="O53" s="417"/>
      <c r="P53" s="417"/>
      <c r="Q53" s="417"/>
      <c r="R53" s="417"/>
      <c r="S53" s="417"/>
      <c r="T53" s="417"/>
      <c r="U53" s="418"/>
      <c r="W53"/>
      <c r="X53"/>
      <c r="AB53" s="164"/>
    </row>
    <row r="54" spans="7:28" s="160" customFormat="1" ht="28.5" customHeight="1" x14ac:dyDescent="0.15">
      <c r="G54" s="454" t="s">
        <v>98</v>
      </c>
      <c r="H54" s="356" t="s">
        <v>112</v>
      </c>
      <c r="I54" s="357"/>
      <c r="J54" s="358"/>
      <c r="K54" s="146">
        <v>400</v>
      </c>
      <c r="L54" s="166">
        <f>SUM(O39)</f>
        <v>0</v>
      </c>
      <c r="M54" s="167">
        <f t="shared" ref="M54:M56" si="6">K54*L54</f>
        <v>0</v>
      </c>
      <c r="N54" s="416" t="s">
        <v>60</v>
      </c>
      <c r="O54" s="417"/>
      <c r="P54" s="417"/>
      <c r="Q54" s="417"/>
      <c r="R54" s="417"/>
      <c r="S54" s="417"/>
      <c r="T54" s="417"/>
      <c r="U54" s="418"/>
      <c r="W54"/>
      <c r="X54"/>
      <c r="AB54" s="164"/>
    </row>
    <row r="55" spans="7:28" s="160" customFormat="1" ht="28.5" customHeight="1" x14ac:dyDescent="0.15">
      <c r="G55" s="454"/>
      <c r="H55" s="356" t="s">
        <v>113</v>
      </c>
      <c r="I55" s="357"/>
      <c r="J55" s="358"/>
      <c r="K55" s="146">
        <v>300</v>
      </c>
      <c r="L55" s="166">
        <f>SUM(P39)</f>
        <v>0</v>
      </c>
      <c r="M55" s="167">
        <f t="shared" si="6"/>
        <v>0</v>
      </c>
      <c r="N55" s="435" t="s">
        <v>56</v>
      </c>
      <c r="O55" s="417"/>
      <c r="P55" s="417"/>
      <c r="Q55" s="417"/>
      <c r="R55" s="417"/>
      <c r="S55" s="417"/>
      <c r="T55" s="417"/>
      <c r="U55" s="418"/>
      <c r="W55"/>
      <c r="X55"/>
      <c r="AB55" s="164"/>
    </row>
    <row r="56" spans="7:28" ht="28.5" customHeight="1" x14ac:dyDescent="0.15">
      <c r="G56" s="454"/>
      <c r="H56" s="317" t="s">
        <v>114</v>
      </c>
      <c r="I56" s="318"/>
      <c r="J56" s="319"/>
      <c r="K56" s="111">
        <v>200</v>
      </c>
      <c r="L56" s="89">
        <f>SUM(Q39)</f>
        <v>0</v>
      </c>
      <c r="M56" s="112">
        <f t="shared" si="6"/>
        <v>0</v>
      </c>
      <c r="N56" s="384" t="s">
        <v>57</v>
      </c>
      <c r="O56" s="321"/>
      <c r="P56" s="321"/>
      <c r="Q56" s="321"/>
      <c r="R56" s="321"/>
      <c r="S56" s="321"/>
      <c r="T56" s="321"/>
      <c r="U56" s="322"/>
    </row>
    <row r="57" spans="7:28" ht="28.5" customHeight="1" x14ac:dyDescent="0.15">
      <c r="G57" s="454"/>
      <c r="H57" s="317" t="s">
        <v>115</v>
      </c>
      <c r="I57" s="318"/>
      <c r="J57" s="319"/>
      <c r="K57" s="107">
        <v>100</v>
      </c>
      <c r="L57" s="89">
        <f>SUM(R39)</f>
        <v>0</v>
      </c>
      <c r="M57" s="112">
        <f>K57*L57</f>
        <v>0</v>
      </c>
      <c r="N57" s="385" t="s">
        <v>58</v>
      </c>
      <c r="O57" s="386"/>
      <c r="P57" s="386"/>
      <c r="Q57" s="386"/>
      <c r="R57" s="386"/>
      <c r="S57" s="386"/>
      <c r="T57" s="386"/>
      <c r="U57" s="387"/>
      <c r="AA57" s="4"/>
      <c r="AB57"/>
    </row>
    <row r="58" spans="7:28" ht="28.5" customHeight="1" thickBot="1" x14ac:dyDescent="0.2">
      <c r="G58" s="455"/>
      <c r="H58" s="317" t="s">
        <v>116</v>
      </c>
      <c r="I58" s="318"/>
      <c r="J58" s="319"/>
      <c r="K58" s="113">
        <v>200</v>
      </c>
      <c r="L58" s="114">
        <f>SUM(S39:V39,X39:AA39)</f>
        <v>0</v>
      </c>
      <c r="M58" s="115">
        <f>K58*L58</f>
        <v>0</v>
      </c>
      <c r="N58" s="388" t="s">
        <v>65</v>
      </c>
      <c r="O58" s="388"/>
      <c r="P58" s="388"/>
      <c r="Q58" s="388"/>
      <c r="R58" s="388"/>
      <c r="S58" s="388"/>
      <c r="T58" s="388"/>
      <c r="U58" s="389"/>
      <c r="V58" s="106"/>
    </row>
    <row r="59" spans="7:28" ht="28.5" customHeight="1" thickBot="1" x14ac:dyDescent="0.2">
      <c r="G59" s="311" t="s">
        <v>32</v>
      </c>
      <c r="H59" s="312"/>
      <c r="I59" s="312"/>
      <c r="J59" s="313"/>
      <c r="K59" s="90"/>
      <c r="L59" s="91"/>
      <c r="M59" s="92">
        <f>SUM(M44:M58)</f>
        <v>0</v>
      </c>
      <c r="N59" s="382"/>
      <c r="O59" s="382"/>
      <c r="P59" s="382"/>
      <c r="Q59" s="382"/>
      <c r="R59" s="382"/>
      <c r="S59" s="382"/>
      <c r="T59" s="382"/>
      <c r="U59" s="383"/>
    </row>
  </sheetData>
  <sheetProtection sheet="1" objects="1" scenarios="1"/>
  <mergeCells count="58">
    <mergeCell ref="Y48:Z48"/>
    <mergeCell ref="Y49:Z49"/>
    <mergeCell ref="Y50:Z50"/>
    <mergeCell ref="Y51:Z51"/>
    <mergeCell ref="W43:AA43"/>
    <mergeCell ref="W44:AA44"/>
    <mergeCell ref="Y45:Z45"/>
    <mergeCell ref="Y46:Z46"/>
    <mergeCell ref="Y47:Z47"/>
    <mergeCell ref="N57:U57"/>
    <mergeCell ref="H58:J58"/>
    <mergeCell ref="N58:U58"/>
    <mergeCell ref="G59:J59"/>
    <mergeCell ref="N59:U59"/>
    <mergeCell ref="H53:J53"/>
    <mergeCell ref="N53:U53"/>
    <mergeCell ref="G54:G58"/>
    <mergeCell ref="H54:J54"/>
    <mergeCell ref="N54:U54"/>
    <mergeCell ref="H55:J55"/>
    <mergeCell ref="N55:U55"/>
    <mergeCell ref="H56:J56"/>
    <mergeCell ref="G44:G53"/>
    <mergeCell ref="H44:J44"/>
    <mergeCell ref="N44:U44"/>
    <mergeCell ref="H45:J45"/>
    <mergeCell ref="N56:U56"/>
    <mergeCell ref="H57:J57"/>
    <mergeCell ref="H49:J49"/>
    <mergeCell ref="N49:U49"/>
    <mergeCell ref="N46:U46"/>
    <mergeCell ref="H47:J47"/>
    <mergeCell ref="N47:U47"/>
    <mergeCell ref="H48:J48"/>
    <mergeCell ref="N48:U48"/>
    <mergeCell ref="B1:AB1"/>
    <mergeCell ref="X2:AB2"/>
    <mergeCell ref="B4:B7"/>
    <mergeCell ref="C4:F6"/>
    <mergeCell ref="K6:N6"/>
    <mergeCell ref="O6:V6"/>
    <mergeCell ref="W6:AA6"/>
    <mergeCell ref="H52:J52"/>
    <mergeCell ref="N52:U52"/>
    <mergeCell ref="AC4:AC7"/>
    <mergeCell ref="G5:N5"/>
    <mergeCell ref="O5:AA5"/>
    <mergeCell ref="AB5:AB7"/>
    <mergeCell ref="G6:J6"/>
    <mergeCell ref="G4:AB4"/>
    <mergeCell ref="N45:U45"/>
    <mergeCell ref="G43:J43"/>
    <mergeCell ref="N43:U43"/>
    <mergeCell ref="H50:J50"/>
    <mergeCell ref="N50:U50"/>
    <mergeCell ref="H51:J51"/>
    <mergeCell ref="N51:U51"/>
    <mergeCell ref="H46:J46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AC8:AC39"/>
  </dataValidations>
  <pageMargins left="0.25" right="0.25" top="0.75" bottom="0.75" header="0.3" footer="0.3"/>
  <pageSetup paperSize="9" scale="44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9"/>
  <sheetViews>
    <sheetView showZeros="0" view="pageBreakPreview" zoomScale="70" zoomScaleNormal="100" zoomScaleSheetLayoutView="70" workbookViewId="0">
      <pane xSplit="1" ySplit="7" topLeftCell="B8" activePane="bottomRight" state="frozen"/>
      <selection activeCell="W44" sqref="W44:X58"/>
      <selection pane="topRight" activeCell="W44" sqref="W44:X58"/>
      <selection pane="bottomLeft" activeCell="W44" sqref="W44:X58"/>
      <selection pane="bottomRight" activeCell="T37" sqref="T37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8" width="8.125" bestFit="1" customWidth="1"/>
    <col min="9" max="9" width="8.125" customWidth="1"/>
    <col min="10" max="10" width="9.125" bestFit="1" customWidth="1"/>
    <col min="11" max="12" width="8.125" bestFit="1" customWidth="1"/>
    <col min="13" max="13" width="8.125" customWidth="1"/>
    <col min="14" max="14" width="9.125" bestFit="1" customWidth="1"/>
    <col min="15" max="27" width="9.125" customWidth="1"/>
    <col min="28" max="28" width="4.625" style="4" bestFit="1" customWidth="1"/>
  </cols>
  <sheetData>
    <row r="1" spans="2:29" ht="34.5" customHeight="1" thickBot="1" x14ac:dyDescent="0.2">
      <c r="B1" s="400" t="s">
        <v>129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2:29" ht="26.25" customHeight="1" thickBot="1" x14ac:dyDescent="0.2">
      <c r="B2" s="219" t="s">
        <v>104</v>
      </c>
      <c r="C2" s="220">
        <v>6</v>
      </c>
      <c r="D2" s="220" t="s">
        <v>0</v>
      </c>
      <c r="E2" s="220">
        <v>1</v>
      </c>
      <c r="F2" s="221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2</v>
      </c>
      <c r="X2" s="401">
        <f>【通常・臨時休園用４月】実施状況!X2</f>
        <v>0</v>
      </c>
      <c r="Y2" s="401"/>
      <c r="Z2" s="401"/>
      <c r="AA2" s="401"/>
      <c r="AB2" s="402"/>
    </row>
    <row r="3" spans="2:29" ht="7.5" customHeight="1" thickBot="1" x14ac:dyDescent="0.2"/>
    <row r="4" spans="2:29" ht="28.5" customHeight="1" thickBot="1" x14ac:dyDescent="0.2">
      <c r="B4" s="330" t="s">
        <v>3</v>
      </c>
      <c r="C4" s="333" t="s">
        <v>4</v>
      </c>
      <c r="D4" s="334"/>
      <c r="E4" s="334"/>
      <c r="F4" s="335"/>
      <c r="G4" s="403" t="s">
        <v>5</v>
      </c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1"/>
      <c r="AC4" s="342" t="s">
        <v>6</v>
      </c>
    </row>
    <row r="5" spans="2:29" ht="28.5" customHeight="1" x14ac:dyDescent="0.15">
      <c r="B5" s="331"/>
      <c r="C5" s="336"/>
      <c r="D5" s="337"/>
      <c r="E5" s="337"/>
      <c r="F5" s="338"/>
      <c r="G5" s="345" t="s">
        <v>7</v>
      </c>
      <c r="H5" s="346"/>
      <c r="I5" s="346"/>
      <c r="J5" s="346"/>
      <c r="K5" s="346"/>
      <c r="L5" s="346"/>
      <c r="M5" s="347"/>
      <c r="N5" s="348"/>
      <c r="O5" s="349" t="s">
        <v>8</v>
      </c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1"/>
      <c r="AB5" s="352" t="s">
        <v>51</v>
      </c>
      <c r="AC5" s="343"/>
    </row>
    <row r="6" spans="2:29" ht="28.5" customHeight="1" x14ac:dyDescent="0.15">
      <c r="B6" s="331"/>
      <c r="C6" s="336"/>
      <c r="D6" s="337"/>
      <c r="E6" s="337"/>
      <c r="F6" s="338"/>
      <c r="G6" s="355" t="s">
        <v>9</v>
      </c>
      <c r="H6" s="356"/>
      <c r="I6" s="356"/>
      <c r="J6" s="356"/>
      <c r="K6" s="356" t="s">
        <v>10</v>
      </c>
      <c r="L6" s="356"/>
      <c r="M6" s="357"/>
      <c r="N6" s="358"/>
      <c r="O6" s="359" t="s">
        <v>9</v>
      </c>
      <c r="P6" s="360"/>
      <c r="Q6" s="360"/>
      <c r="R6" s="360"/>
      <c r="S6" s="360"/>
      <c r="T6" s="360"/>
      <c r="U6" s="360"/>
      <c r="V6" s="361"/>
      <c r="W6" s="362" t="s">
        <v>11</v>
      </c>
      <c r="X6" s="360"/>
      <c r="Y6" s="360"/>
      <c r="Z6" s="360"/>
      <c r="AA6" s="363"/>
      <c r="AB6" s="353"/>
      <c r="AC6" s="343"/>
    </row>
    <row r="7" spans="2:29" ht="28.5" customHeight="1" thickBot="1" x14ac:dyDescent="0.2">
      <c r="B7" s="332"/>
      <c r="C7" s="6" t="s">
        <v>12</v>
      </c>
      <c r="D7" s="7" t="s">
        <v>13</v>
      </c>
      <c r="E7" s="8" t="s">
        <v>14</v>
      </c>
      <c r="F7" s="9" t="s">
        <v>15</v>
      </c>
      <c r="G7" s="10" t="s">
        <v>92</v>
      </c>
      <c r="H7" s="11" t="s">
        <v>34</v>
      </c>
      <c r="I7" s="11" t="s">
        <v>35</v>
      </c>
      <c r="J7" s="12" t="s">
        <v>36</v>
      </c>
      <c r="K7" s="13" t="s">
        <v>93</v>
      </c>
      <c r="L7" s="11" t="s">
        <v>37</v>
      </c>
      <c r="M7" s="11" t="s">
        <v>38</v>
      </c>
      <c r="N7" s="14" t="s">
        <v>39</v>
      </c>
      <c r="O7" s="15" t="s">
        <v>94</v>
      </c>
      <c r="P7" s="16" t="s">
        <v>40</v>
      </c>
      <c r="Q7" s="16" t="s">
        <v>41</v>
      </c>
      <c r="R7" s="16" t="s">
        <v>42</v>
      </c>
      <c r="S7" s="17" t="s">
        <v>43</v>
      </c>
      <c r="T7" s="16" t="s">
        <v>44</v>
      </c>
      <c r="U7" s="16" t="s">
        <v>45</v>
      </c>
      <c r="V7" s="18" t="s">
        <v>46</v>
      </c>
      <c r="W7" s="100" t="s">
        <v>95</v>
      </c>
      <c r="X7" s="17" t="s">
        <v>47</v>
      </c>
      <c r="Y7" s="16" t="s">
        <v>48</v>
      </c>
      <c r="Z7" s="16" t="s">
        <v>49</v>
      </c>
      <c r="AA7" s="19" t="s">
        <v>50</v>
      </c>
      <c r="AB7" s="354"/>
      <c r="AC7" s="344"/>
    </row>
    <row r="8" spans="2:29" ht="28.5" customHeight="1" thickTop="1" x14ac:dyDescent="0.15">
      <c r="B8" s="20">
        <v>1</v>
      </c>
      <c r="C8" s="245"/>
      <c r="D8" s="246"/>
      <c r="E8" s="247"/>
      <c r="F8" s="23">
        <f>SUM(C8:E8)</f>
        <v>0</v>
      </c>
      <c r="G8" s="254"/>
      <c r="H8" s="255"/>
      <c r="I8" s="255"/>
      <c r="J8" s="256"/>
      <c r="K8" s="257"/>
      <c r="L8" s="255"/>
      <c r="M8" s="255"/>
      <c r="N8" s="258"/>
      <c r="O8" s="259"/>
      <c r="P8" s="246"/>
      <c r="Q8" s="246"/>
      <c r="R8" s="246"/>
      <c r="S8" s="260"/>
      <c r="T8" s="246"/>
      <c r="U8" s="246"/>
      <c r="V8" s="247"/>
      <c r="W8" s="261"/>
      <c r="X8" s="260"/>
      <c r="Y8" s="246"/>
      <c r="Z8" s="246"/>
      <c r="AA8" s="262"/>
      <c r="AB8" s="30">
        <f t="shared" ref="AB8:AB39" si="0">SUM(G8:AA8)</f>
        <v>0</v>
      </c>
      <c r="AC8" s="31" t="str">
        <f t="shared" ref="AC8:AC39" si="1">IF(F8=AB8,"OK","NG")</f>
        <v>OK</v>
      </c>
    </row>
    <row r="9" spans="2:29" ht="28.5" customHeight="1" x14ac:dyDescent="0.15">
      <c r="B9" s="32">
        <v>2</v>
      </c>
      <c r="C9" s="248"/>
      <c r="D9" s="249"/>
      <c r="E9" s="250"/>
      <c r="F9" s="35">
        <f>SUM(C9:E9)</f>
        <v>0</v>
      </c>
      <c r="G9" s="263"/>
      <c r="H9" s="264"/>
      <c r="I9" s="264"/>
      <c r="J9" s="265"/>
      <c r="K9" s="266"/>
      <c r="L9" s="264"/>
      <c r="M9" s="264"/>
      <c r="N9" s="267"/>
      <c r="O9" s="268"/>
      <c r="P9" s="249"/>
      <c r="Q9" s="249"/>
      <c r="R9" s="249"/>
      <c r="S9" s="269"/>
      <c r="T9" s="249"/>
      <c r="U9" s="249"/>
      <c r="V9" s="250"/>
      <c r="W9" s="270"/>
      <c r="X9" s="269"/>
      <c r="Y9" s="249"/>
      <c r="Z9" s="249"/>
      <c r="AA9" s="271"/>
      <c r="AB9" s="42">
        <f t="shared" si="0"/>
        <v>0</v>
      </c>
      <c r="AC9" s="43" t="str">
        <f t="shared" si="1"/>
        <v>OK</v>
      </c>
    </row>
    <row r="10" spans="2:29" ht="28.5" customHeight="1" x14ac:dyDescent="0.15">
      <c r="B10" s="44">
        <v>3</v>
      </c>
      <c r="C10" s="251"/>
      <c r="D10" s="252"/>
      <c r="E10" s="253"/>
      <c r="F10" s="35">
        <f t="shared" ref="F10:F37" si="2">SUM(C10:E10)</f>
        <v>0</v>
      </c>
      <c r="G10" s="272"/>
      <c r="H10" s="273"/>
      <c r="I10" s="273"/>
      <c r="J10" s="274"/>
      <c r="K10" s="275"/>
      <c r="L10" s="273"/>
      <c r="M10" s="273"/>
      <c r="N10" s="276"/>
      <c r="O10" s="277"/>
      <c r="P10" s="278"/>
      <c r="Q10" s="279"/>
      <c r="R10" s="252"/>
      <c r="S10" s="280"/>
      <c r="T10" s="252"/>
      <c r="U10" s="252"/>
      <c r="V10" s="253"/>
      <c r="W10" s="281"/>
      <c r="X10" s="280"/>
      <c r="Y10" s="252"/>
      <c r="Z10" s="252"/>
      <c r="AA10" s="282"/>
      <c r="AB10" s="42">
        <f t="shared" si="0"/>
        <v>0</v>
      </c>
      <c r="AC10" s="43" t="str">
        <f t="shared" si="1"/>
        <v>OK</v>
      </c>
    </row>
    <row r="11" spans="2:29" ht="28.5" customHeight="1" x14ac:dyDescent="0.15">
      <c r="B11" s="32">
        <v>4</v>
      </c>
      <c r="C11" s="248"/>
      <c r="D11" s="249"/>
      <c r="E11" s="250"/>
      <c r="F11" s="35">
        <f t="shared" si="2"/>
        <v>0</v>
      </c>
      <c r="G11" s="263"/>
      <c r="H11" s="264"/>
      <c r="I11" s="264"/>
      <c r="J11" s="265"/>
      <c r="K11" s="266"/>
      <c r="L11" s="264"/>
      <c r="M11" s="264"/>
      <c r="N11" s="267"/>
      <c r="O11" s="268"/>
      <c r="P11" s="249"/>
      <c r="Q11" s="283"/>
      <c r="R11" s="249"/>
      <c r="S11" s="269"/>
      <c r="T11" s="249"/>
      <c r="U11" s="249"/>
      <c r="V11" s="250"/>
      <c r="W11" s="270"/>
      <c r="X11" s="269"/>
      <c r="Y11" s="249"/>
      <c r="Z11" s="249"/>
      <c r="AA11" s="271"/>
      <c r="AB11" s="42">
        <f t="shared" si="0"/>
        <v>0</v>
      </c>
      <c r="AC11" s="43" t="str">
        <f t="shared" si="1"/>
        <v>OK</v>
      </c>
    </row>
    <row r="12" spans="2:29" ht="28.5" customHeight="1" x14ac:dyDescent="0.15">
      <c r="B12" s="32">
        <v>5</v>
      </c>
      <c r="C12" s="248"/>
      <c r="D12" s="249"/>
      <c r="E12" s="250"/>
      <c r="F12" s="35">
        <f t="shared" si="2"/>
        <v>0</v>
      </c>
      <c r="G12" s="263"/>
      <c r="H12" s="264"/>
      <c r="I12" s="264"/>
      <c r="J12" s="265"/>
      <c r="K12" s="266"/>
      <c r="L12" s="264"/>
      <c r="M12" s="264"/>
      <c r="N12" s="267"/>
      <c r="O12" s="268"/>
      <c r="P12" s="249"/>
      <c r="Q12" s="283"/>
      <c r="R12" s="249"/>
      <c r="S12" s="269"/>
      <c r="T12" s="249"/>
      <c r="U12" s="249"/>
      <c r="V12" s="250"/>
      <c r="W12" s="270"/>
      <c r="X12" s="269"/>
      <c r="Y12" s="249"/>
      <c r="Z12" s="249"/>
      <c r="AA12" s="271"/>
      <c r="AB12" s="42">
        <f t="shared" si="0"/>
        <v>0</v>
      </c>
      <c r="AC12" s="43" t="str">
        <f t="shared" si="1"/>
        <v>OK</v>
      </c>
    </row>
    <row r="13" spans="2:29" ht="28.5" customHeight="1" x14ac:dyDescent="0.15">
      <c r="B13" s="32">
        <v>6</v>
      </c>
      <c r="C13" s="248"/>
      <c r="D13" s="249"/>
      <c r="E13" s="250"/>
      <c r="F13" s="35">
        <f t="shared" si="2"/>
        <v>0</v>
      </c>
      <c r="G13" s="263"/>
      <c r="H13" s="264"/>
      <c r="I13" s="264"/>
      <c r="J13" s="265"/>
      <c r="K13" s="266"/>
      <c r="L13" s="264"/>
      <c r="M13" s="264"/>
      <c r="N13" s="267"/>
      <c r="O13" s="268"/>
      <c r="P13" s="249"/>
      <c r="Q13" s="283"/>
      <c r="R13" s="249"/>
      <c r="S13" s="269"/>
      <c r="T13" s="249"/>
      <c r="U13" s="249"/>
      <c r="V13" s="250"/>
      <c r="W13" s="270"/>
      <c r="X13" s="269"/>
      <c r="Y13" s="249"/>
      <c r="Z13" s="249"/>
      <c r="AA13" s="271"/>
      <c r="AB13" s="42">
        <f t="shared" si="0"/>
        <v>0</v>
      </c>
      <c r="AC13" s="43" t="str">
        <f t="shared" si="1"/>
        <v>OK</v>
      </c>
    </row>
    <row r="14" spans="2:29" ht="28.5" customHeight="1" x14ac:dyDescent="0.15">
      <c r="B14" s="32">
        <v>7</v>
      </c>
      <c r="C14" s="248"/>
      <c r="D14" s="249"/>
      <c r="E14" s="250"/>
      <c r="F14" s="35">
        <f t="shared" si="2"/>
        <v>0</v>
      </c>
      <c r="G14" s="263"/>
      <c r="H14" s="264"/>
      <c r="I14" s="264"/>
      <c r="J14" s="265"/>
      <c r="K14" s="266"/>
      <c r="L14" s="264"/>
      <c r="M14" s="264"/>
      <c r="N14" s="267"/>
      <c r="O14" s="268"/>
      <c r="P14" s="249"/>
      <c r="Q14" s="283"/>
      <c r="R14" s="249"/>
      <c r="S14" s="269"/>
      <c r="T14" s="249"/>
      <c r="U14" s="249"/>
      <c r="V14" s="250"/>
      <c r="W14" s="270"/>
      <c r="X14" s="269"/>
      <c r="Y14" s="249"/>
      <c r="Z14" s="249"/>
      <c r="AA14" s="271"/>
      <c r="AB14" s="42">
        <f t="shared" si="0"/>
        <v>0</v>
      </c>
      <c r="AC14" s="43" t="str">
        <f t="shared" si="1"/>
        <v>OK</v>
      </c>
    </row>
    <row r="15" spans="2:29" ht="28.5" customHeight="1" x14ac:dyDescent="0.15">
      <c r="B15" s="32">
        <v>8</v>
      </c>
      <c r="C15" s="248"/>
      <c r="D15" s="249"/>
      <c r="E15" s="250"/>
      <c r="F15" s="35">
        <f t="shared" si="2"/>
        <v>0</v>
      </c>
      <c r="G15" s="263"/>
      <c r="H15" s="264"/>
      <c r="I15" s="264"/>
      <c r="J15" s="265"/>
      <c r="K15" s="266"/>
      <c r="L15" s="264"/>
      <c r="M15" s="264"/>
      <c r="N15" s="267"/>
      <c r="O15" s="268"/>
      <c r="P15" s="249"/>
      <c r="Q15" s="283"/>
      <c r="R15" s="249"/>
      <c r="S15" s="269"/>
      <c r="T15" s="249"/>
      <c r="U15" s="249"/>
      <c r="V15" s="250"/>
      <c r="W15" s="270"/>
      <c r="X15" s="269"/>
      <c r="Y15" s="249"/>
      <c r="Z15" s="249"/>
      <c r="AA15" s="271"/>
      <c r="AB15" s="42">
        <f t="shared" si="0"/>
        <v>0</v>
      </c>
      <c r="AC15" s="43" t="str">
        <f t="shared" si="1"/>
        <v>OK</v>
      </c>
    </row>
    <row r="16" spans="2:29" ht="28.5" customHeight="1" x14ac:dyDescent="0.15">
      <c r="B16" s="32">
        <v>9</v>
      </c>
      <c r="C16" s="248"/>
      <c r="D16" s="249"/>
      <c r="E16" s="250"/>
      <c r="F16" s="35">
        <f t="shared" si="2"/>
        <v>0</v>
      </c>
      <c r="G16" s="263"/>
      <c r="H16" s="264"/>
      <c r="I16" s="264"/>
      <c r="J16" s="265"/>
      <c r="K16" s="266"/>
      <c r="L16" s="264"/>
      <c r="M16" s="264"/>
      <c r="N16" s="267"/>
      <c r="O16" s="268"/>
      <c r="P16" s="249"/>
      <c r="Q16" s="283"/>
      <c r="R16" s="249"/>
      <c r="S16" s="269"/>
      <c r="T16" s="249"/>
      <c r="U16" s="249"/>
      <c r="V16" s="250"/>
      <c r="W16" s="270"/>
      <c r="X16" s="269"/>
      <c r="Y16" s="249"/>
      <c r="Z16" s="249"/>
      <c r="AA16" s="271"/>
      <c r="AB16" s="42">
        <f t="shared" si="0"/>
        <v>0</v>
      </c>
      <c r="AC16" s="43" t="str">
        <f t="shared" si="1"/>
        <v>OK</v>
      </c>
    </row>
    <row r="17" spans="2:29" ht="28.5" customHeight="1" x14ac:dyDescent="0.15">
      <c r="B17" s="32">
        <v>10</v>
      </c>
      <c r="C17" s="248"/>
      <c r="D17" s="249"/>
      <c r="E17" s="250"/>
      <c r="F17" s="35">
        <f t="shared" si="2"/>
        <v>0</v>
      </c>
      <c r="G17" s="263"/>
      <c r="H17" s="264"/>
      <c r="I17" s="264"/>
      <c r="J17" s="265"/>
      <c r="K17" s="266"/>
      <c r="L17" s="264"/>
      <c r="M17" s="264"/>
      <c r="N17" s="267"/>
      <c r="O17" s="268"/>
      <c r="P17" s="249"/>
      <c r="Q17" s="283"/>
      <c r="R17" s="249"/>
      <c r="S17" s="269"/>
      <c r="T17" s="249"/>
      <c r="U17" s="249"/>
      <c r="V17" s="250"/>
      <c r="W17" s="270"/>
      <c r="X17" s="269"/>
      <c r="Y17" s="249"/>
      <c r="Z17" s="249"/>
      <c r="AA17" s="271"/>
      <c r="AB17" s="42">
        <f t="shared" si="0"/>
        <v>0</v>
      </c>
      <c r="AC17" s="43" t="str">
        <f t="shared" si="1"/>
        <v>OK</v>
      </c>
    </row>
    <row r="18" spans="2:29" ht="28.5" customHeight="1" x14ac:dyDescent="0.15">
      <c r="B18" s="32">
        <v>11</v>
      </c>
      <c r="C18" s="248"/>
      <c r="D18" s="249"/>
      <c r="E18" s="250"/>
      <c r="F18" s="35">
        <f t="shared" si="2"/>
        <v>0</v>
      </c>
      <c r="G18" s="263"/>
      <c r="H18" s="264"/>
      <c r="I18" s="264"/>
      <c r="J18" s="265"/>
      <c r="K18" s="266"/>
      <c r="L18" s="264"/>
      <c r="M18" s="264"/>
      <c r="N18" s="267"/>
      <c r="O18" s="268"/>
      <c r="P18" s="249"/>
      <c r="Q18" s="283"/>
      <c r="R18" s="249"/>
      <c r="S18" s="269"/>
      <c r="T18" s="249"/>
      <c r="U18" s="249"/>
      <c r="V18" s="250"/>
      <c r="W18" s="270"/>
      <c r="X18" s="269"/>
      <c r="Y18" s="249"/>
      <c r="Z18" s="249"/>
      <c r="AA18" s="271"/>
      <c r="AB18" s="42">
        <f t="shared" si="0"/>
        <v>0</v>
      </c>
      <c r="AC18" s="43" t="str">
        <f t="shared" si="1"/>
        <v>OK</v>
      </c>
    </row>
    <row r="19" spans="2:29" ht="28.5" customHeight="1" x14ac:dyDescent="0.15">
      <c r="B19" s="32">
        <v>12</v>
      </c>
      <c r="C19" s="248"/>
      <c r="D19" s="249"/>
      <c r="E19" s="250"/>
      <c r="F19" s="35">
        <f t="shared" si="2"/>
        <v>0</v>
      </c>
      <c r="G19" s="263"/>
      <c r="H19" s="264"/>
      <c r="I19" s="264"/>
      <c r="J19" s="265"/>
      <c r="K19" s="266"/>
      <c r="L19" s="264"/>
      <c r="M19" s="264"/>
      <c r="N19" s="267"/>
      <c r="O19" s="268"/>
      <c r="P19" s="249"/>
      <c r="Q19" s="283"/>
      <c r="R19" s="249"/>
      <c r="S19" s="269"/>
      <c r="T19" s="249"/>
      <c r="U19" s="249"/>
      <c r="V19" s="250"/>
      <c r="W19" s="270"/>
      <c r="X19" s="269"/>
      <c r="Y19" s="249"/>
      <c r="Z19" s="249"/>
      <c r="AA19" s="271"/>
      <c r="AB19" s="42">
        <f t="shared" si="0"/>
        <v>0</v>
      </c>
      <c r="AC19" s="43" t="str">
        <f t="shared" si="1"/>
        <v>OK</v>
      </c>
    </row>
    <row r="20" spans="2:29" ht="28.5" customHeight="1" x14ac:dyDescent="0.15">
      <c r="B20" s="32">
        <v>13</v>
      </c>
      <c r="C20" s="248"/>
      <c r="D20" s="249"/>
      <c r="E20" s="250"/>
      <c r="F20" s="35">
        <f t="shared" si="2"/>
        <v>0</v>
      </c>
      <c r="G20" s="263"/>
      <c r="H20" s="264"/>
      <c r="I20" s="264"/>
      <c r="J20" s="265"/>
      <c r="K20" s="266"/>
      <c r="L20" s="264"/>
      <c r="M20" s="264"/>
      <c r="N20" s="267"/>
      <c r="O20" s="268"/>
      <c r="P20" s="249"/>
      <c r="Q20" s="283"/>
      <c r="R20" s="249"/>
      <c r="S20" s="269"/>
      <c r="T20" s="249"/>
      <c r="U20" s="249"/>
      <c r="V20" s="250"/>
      <c r="W20" s="270"/>
      <c r="X20" s="269"/>
      <c r="Y20" s="249"/>
      <c r="Z20" s="249"/>
      <c r="AA20" s="271"/>
      <c r="AB20" s="42">
        <f t="shared" si="0"/>
        <v>0</v>
      </c>
      <c r="AC20" s="43" t="str">
        <f t="shared" si="1"/>
        <v>OK</v>
      </c>
    </row>
    <row r="21" spans="2:29" ht="28.5" customHeight="1" x14ac:dyDescent="0.15">
      <c r="B21" s="32">
        <v>14</v>
      </c>
      <c r="C21" s="248"/>
      <c r="D21" s="249"/>
      <c r="E21" s="250"/>
      <c r="F21" s="35">
        <f t="shared" si="2"/>
        <v>0</v>
      </c>
      <c r="G21" s="263"/>
      <c r="H21" s="264"/>
      <c r="I21" s="264"/>
      <c r="J21" s="265"/>
      <c r="K21" s="266"/>
      <c r="L21" s="264"/>
      <c r="M21" s="264"/>
      <c r="N21" s="267"/>
      <c r="O21" s="268"/>
      <c r="P21" s="249"/>
      <c r="Q21" s="283"/>
      <c r="R21" s="249"/>
      <c r="S21" s="269"/>
      <c r="T21" s="249"/>
      <c r="U21" s="249"/>
      <c r="V21" s="250"/>
      <c r="W21" s="270"/>
      <c r="X21" s="269"/>
      <c r="Y21" s="249"/>
      <c r="Z21" s="249"/>
      <c r="AA21" s="271"/>
      <c r="AB21" s="42">
        <f t="shared" si="0"/>
        <v>0</v>
      </c>
      <c r="AC21" s="43" t="str">
        <f t="shared" si="1"/>
        <v>OK</v>
      </c>
    </row>
    <row r="22" spans="2:29" ht="28.5" customHeight="1" x14ac:dyDescent="0.15">
      <c r="B22" s="32">
        <v>15</v>
      </c>
      <c r="C22" s="248"/>
      <c r="D22" s="249"/>
      <c r="E22" s="250"/>
      <c r="F22" s="35">
        <f t="shared" si="2"/>
        <v>0</v>
      </c>
      <c r="G22" s="263"/>
      <c r="H22" s="264"/>
      <c r="I22" s="264"/>
      <c r="J22" s="265"/>
      <c r="K22" s="266"/>
      <c r="L22" s="264"/>
      <c r="M22" s="264"/>
      <c r="N22" s="267"/>
      <c r="O22" s="268"/>
      <c r="P22" s="249"/>
      <c r="Q22" s="249"/>
      <c r="R22" s="249"/>
      <c r="S22" s="269"/>
      <c r="T22" s="249"/>
      <c r="U22" s="249"/>
      <c r="V22" s="250"/>
      <c r="W22" s="270"/>
      <c r="X22" s="269"/>
      <c r="Y22" s="249"/>
      <c r="Z22" s="249"/>
      <c r="AA22" s="271"/>
      <c r="AB22" s="42">
        <f t="shared" si="0"/>
        <v>0</v>
      </c>
      <c r="AC22" s="43" t="str">
        <f t="shared" si="1"/>
        <v>OK</v>
      </c>
    </row>
    <row r="23" spans="2:29" ht="28.5" customHeight="1" x14ac:dyDescent="0.15">
      <c r="B23" s="32">
        <v>16</v>
      </c>
      <c r="C23" s="248"/>
      <c r="D23" s="249"/>
      <c r="E23" s="250"/>
      <c r="F23" s="35">
        <f t="shared" si="2"/>
        <v>0</v>
      </c>
      <c r="G23" s="263"/>
      <c r="H23" s="264"/>
      <c r="I23" s="264"/>
      <c r="J23" s="265"/>
      <c r="K23" s="266"/>
      <c r="L23" s="264"/>
      <c r="M23" s="264"/>
      <c r="N23" s="267"/>
      <c r="O23" s="268"/>
      <c r="P23" s="249"/>
      <c r="Q23" s="249"/>
      <c r="R23" s="249"/>
      <c r="S23" s="269"/>
      <c r="T23" s="249"/>
      <c r="U23" s="249"/>
      <c r="V23" s="250"/>
      <c r="W23" s="270"/>
      <c r="X23" s="269"/>
      <c r="Y23" s="249"/>
      <c r="Z23" s="249"/>
      <c r="AA23" s="271"/>
      <c r="AB23" s="42">
        <f t="shared" si="0"/>
        <v>0</v>
      </c>
      <c r="AC23" s="43" t="str">
        <f t="shared" si="1"/>
        <v>OK</v>
      </c>
    </row>
    <row r="24" spans="2:29" ht="28.5" customHeight="1" x14ac:dyDescent="0.15">
      <c r="B24" s="32">
        <v>17</v>
      </c>
      <c r="C24" s="248"/>
      <c r="D24" s="249"/>
      <c r="E24" s="250"/>
      <c r="F24" s="35">
        <f t="shared" si="2"/>
        <v>0</v>
      </c>
      <c r="G24" s="263"/>
      <c r="H24" s="264"/>
      <c r="I24" s="264"/>
      <c r="J24" s="265"/>
      <c r="K24" s="266"/>
      <c r="L24" s="264"/>
      <c r="M24" s="264"/>
      <c r="N24" s="267"/>
      <c r="O24" s="268"/>
      <c r="P24" s="249"/>
      <c r="Q24" s="249"/>
      <c r="R24" s="249"/>
      <c r="S24" s="269"/>
      <c r="T24" s="249"/>
      <c r="U24" s="249"/>
      <c r="V24" s="250"/>
      <c r="W24" s="270"/>
      <c r="X24" s="269"/>
      <c r="Y24" s="249"/>
      <c r="Z24" s="249"/>
      <c r="AA24" s="271"/>
      <c r="AB24" s="42">
        <f t="shared" si="0"/>
        <v>0</v>
      </c>
      <c r="AC24" s="43" t="str">
        <f t="shared" si="1"/>
        <v>OK</v>
      </c>
    </row>
    <row r="25" spans="2:29" ht="28.5" customHeight="1" x14ac:dyDescent="0.15">
      <c r="B25" s="32">
        <v>18</v>
      </c>
      <c r="C25" s="248"/>
      <c r="D25" s="249"/>
      <c r="E25" s="250"/>
      <c r="F25" s="35">
        <f t="shared" si="2"/>
        <v>0</v>
      </c>
      <c r="G25" s="263"/>
      <c r="H25" s="264"/>
      <c r="I25" s="264"/>
      <c r="J25" s="265"/>
      <c r="K25" s="266"/>
      <c r="L25" s="264"/>
      <c r="M25" s="264"/>
      <c r="N25" s="267"/>
      <c r="O25" s="268"/>
      <c r="P25" s="249"/>
      <c r="Q25" s="249"/>
      <c r="R25" s="249"/>
      <c r="S25" s="269"/>
      <c r="T25" s="249"/>
      <c r="U25" s="249"/>
      <c r="V25" s="250"/>
      <c r="W25" s="270"/>
      <c r="X25" s="269"/>
      <c r="Y25" s="249"/>
      <c r="Z25" s="249"/>
      <c r="AA25" s="271"/>
      <c r="AB25" s="42">
        <f t="shared" si="0"/>
        <v>0</v>
      </c>
      <c r="AC25" s="43" t="str">
        <f t="shared" si="1"/>
        <v>OK</v>
      </c>
    </row>
    <row r="26" spans="2:29" ht="28.5" customHeight="1" x14ac:dyDescent="0.15">
      <c r="B26" s="32">
        <v>19</v>
      </c>
      <c r="C26" s="248"/>
      <c r="D26" s="249"/>
      <c r="E26" s="250"/>
      <c r="F26" s="35">
        <f t="shared" si="2"/>
        <v>0</v>
      </c>
      <c r="G26" s="263"/>
      <c r="H26" s="264"/>
      <c r="I26" s="264"/>
      <c r="J26" s="265"/>
      <c r="K26" s="266"/>
      <c r="L26" s="264"/>
      <c r="M26" s="264"/>
      <c r="N26" s="267"/>
      <c r="O26" s="268"/>
      <c r="P26" s="249"/>
      <c r="Q26" s="249"/>
      <c r="R26" s="249"/>
      <c r="S26" s="269"/>
      <c r="T26" s="249"/>
      <c r="U26" s="249"/>
      <c r="V26" s="250"/>
      <c r="W26" s="270"/>
      <c r="X26" s="269"/>
      <c r="Y26" s="249"/>
      <c r="Z26" s="249"/>
      <c r="AA26" s="271"/>
      <c r="AB26" s="42">
        <f t="shared" si="0"/>
        <v>0</v>
      </c>
      <c r="AC26" s="43" t="str">
        <f t="shared" si="1"/>
        <v>OK</v>
      </c>
    </row>
    <row r="27" spans="2:29" ht="28.5" customHeight="1" x14ac:dyDescent="0.15">
      <c r="B27" s="32">
        <v>20</v>
      </c>
      <c r="C27" s="248"/>
      <c r="D27" s="249"/>
      <c r="E27" s="250"/>
      <c r="F27" s="35">
        <f t="shared" si="2"/>
        <v>0</v>
      </c>
      <c r="G27" s="263"/>
      <c r="H27" s="264"/>
      <c r="I27" s="264"/>
      <c r="J27" s="265"/>
      <c r="K27" s="266"/>
      <c r="L27" s="264"/>
      <c r="M27" s="264"/>
      <c r="N27" s="267"/>
      <c r="O27" s="268"/>
      <c r="P27" s="249"/>
      <c r="Q27" s="249"/>
      <c r="R27" s="249"/>
      <c r="S27" s="269"/>
      <c r="T27" s="249"/>
      <c r="U27" s="249"/>
      <c r="V27" s="250"/>
      <c r="W27" s="270"/>
      <c r="X27" s="269"/>
      <c r="Y27" s="249"/>
      <c r="Z27" s="249"/>
      <c r="AA27" s="271"/>
      <c r="AB27" s="42">
        <f t="shared" si="0"/>
        <v>0</v>
      </c>
      <c r="AC27" s="43" t="str">
        <f t="shared" si="1"/>
        <v>OK</v>
      </c>
    </row>
    <row r="28" spans="2:29" ht="28.5" customHeight="1" x14ac:dyDescent="0.15">
      <c r="B28" s="32">
        <v>21</v>
      </c>
      <c r="C28" s="248"/>
      <c r="D28" s="249"/>
      <c r="E28" s="250"/>
      <c r="F28" s="35">
        <f t="shared" si="2"/>
        <v>0</v>
      </c>
      <c r="G28" s="263"/>
      <c r="H28" s="264"/>
      <c r="I28" s="264"/>
      <c r="J28" s="265"/>
      <c r="K28" s="266"/>
      <c r="L28" s="264"/>
      <c r="M28" s="264"/>
      <c r="N28" s="267"/>
      <c r="O28" s="268"/>
      <c r="P28" s="249"/>
      <c r="Q28" s="249"/>
      <c r="R28" s="249"/>
      <c r="S28" s="269"/>
      <c r="T28" s="249"/>
      <c r="U28" s="249"/>
      <c r="V28" s="250"/>
      <c r="W28" s="270"/>
      <c r="X28" s="269"/>
      <c r="Y28" s="249"/>
      <c r="Z28" s="249"/>
      <c r="AA28" s="271"/>
      <c r="AB28" s="42">
        <f t="shared" si="0"/>
        <v>0</v>
      </c>
      <c r="AC28" s="43" t="str">
        <f t="shared" si="1"/>
        <v>OK</v>
      </c>
    </row>
    <row r="29" spans="2:29" ht="28.5" customHeight="1" x14ac:dyDescent="0.15">
      <c r="B29" s="32">
        <v>22</v>
      </c>
      <c r="C29" s="248"/>
      <c r="D29" s="249"/>
      <c r="E29" s="250"/>
      <c r="F29" s="35">
        <f t="shared" si="2"/>
        <v>0</v>
      </c>
      <c r="G29" s="263"/>
      <c r="H29" s="264"/>
      <c r="I29" s="264"/>
      <c r="J29" s="265"/>
      <c r="K29" s="266"/>
      <c r="L29" s="264"/>
      <c r="M29" s="264"/>
      <c r="N29" s="267"/>
      <c r="O29" s="268"/>
      <c r="P29" s="249"/>
      <c r="Q29" s="249"/>
      <c r="R29" s="249"/>
      <c r="S29" s="269"/>
      <c r="T29" s="249"/>
      <c r="U29" s="249"/>
      <c r="V29" s="250"/>
      <c r="W29" s="270"/>
      <c r="X29" s="269"/>
      <c r="Y29" s="249"/>
      <c r="Z29" s="249"/>
      <c r="AA29" s="271"/>
      <c r="AB29" s="42">
        <f t="shared" si="0"/>
        <v>0</v>
      </c>
      <c r="AC29" s="43" t="str">
        <f t="shared" si="1"/>
        <v>OK</v>
      </c>
    </row>
    <row r="30" spans="2:29" ht="28.5" customHeight="1" x14ac:dyDescent="0.15">
      <c r="B30" s="32">
        <v>23</v>
      </c>
      <c r="C30" s="248"/>
      <c r="D30" s="249"/>
      <c r="E30" s="250"/>
      <c r="F30" s="35">
        <f t="shared" si="2"/>
        <v>0</v>
      </c>
      <c r="G30" s="263"/>
      <c r="H30" s="264"/>
      <c r="I30" s="264"/>
      <c r="J30" s="265"/>
      <c r="K30" s="266"/>
      <c r="L30" s="264"/>
      <c r="M30" s="264"/>
      <c r="N30" s="267"/>
      <c r="O30" s="268"/>
      <c r="P30" s="249"/>
      <c r="Q30" s="249"/>
      <c r="R30" s="249"/>
      <c r="S30" s="269"/>
      <c r="T30" s="249"/>
      <c r="U30" s="249"/>
      <c r="V30" s="250"/>
      <c r="W30" s="270"/>
      <c r="X30" s="269"/>
      <c r="Y30" s="249"/>
      <c r="Z30" s="249"/>
      <c r="AA30" s="271"/>
      <c r="AB30" s="42">
        <f t="shared" si="0"/>
        <v>0</v>
      </c>
      <c r="AC30" s="43" t="str">
        <f t="shared" si="1"/>
        <v>OK</v>
      </c>
    </row>
    <row r="31" spans="2:29" ht="28.5" customHeight="1" x14ac:dyDescent="0.15">
      <c r="B31" s="32">
        <v>24</v>
      </c>
      <c r="C31" s="248"/>
      <c r="D31" s="249"/>
      <c r="E31" s="250"/>
      <c r="F31" s="35">
        <f t="shared" si="2"/>
        <v>0</v>
      </c>
      <c r="G31" s="263"/>
      <c r="H31" s="264"/>
      <c r="I31" s="264"/>
      <c r="J31" s="265"/>
      <c r="K31" s="266"/>
      <c r="L31" s="264"/>
      <c r="M31" s="264"/>
      <c r="N31" s="267"/>
      <c r="O31" s="268"/>
      <c r="P31" s="249"/>
      <c r="Q31" s="249"/>
      <c r="R31" s="249"/>
      <c r="S31" s="269"/>
      <c r="T31" s="249"/>
      <c r="U31" s="249"/>
      <c r="V31" s="250"/>
      <c r="W31" s="270"/>
      <c r="X31" s="269"/>
      <c r="Y31" s="249"/>
      <c r="Z31" s="249"/>
      <c r="AA31" s="271"/>
      <c r="AB31" s="42">
        <f t="shared" si="0"/>
        <v>0</v>
      </c>
      <c r="AC31" s="43" t="str">
        <f t="shared" si="1"/>
        <v>OK</v>
      </c>
    </row>
    <row r="32" spans="2:29" ht="28.5" customHeight="1" x14ac:dyDescent="0.15">
      <c r="B32" s="32">
        <v>25</v>
      </c>
      <c r="C32" s="248"/>
      <c r="D32" s="249"/>
      <c r="E32" s="250"/>
      <c r="F32" s="35">
        <f t="shared" si="2"/>
        <v>0</v>
      </c>
      <c r="G32" s="263"/>
      <c r="H32" s="264"/>
      <c r="I32" s="264"/>
      <c r="J32" s="265"/>
      <c r="K32" s="266"/>
      <c r="L32" s="264"/>
      <c r="M32" s="264"/>
      <c r="N32" s="267"/>
      <c r="O32" s="268"/>
      <c r="P32" s="249"/>
      <c r="Q32" s="249"/>
      <c r="R32" s="249"/>
      <c r="S32" s="269"/>
      <c r="T32" s="249"/>
      <c r="U32" s="249"/>
      <c r="V32" s="250"/>
      <c r="W32" s="270"/>
      <c r="X32" s="269"/>
      <c r="Y32" s="249"/>
      <c r="Z32" s="249"/>
      <c r="AA32" s="271"/>
      <c r="AB32" s="42">
        <f t="shared" si="0"/>
        <v>0</v>
      </c>
      <c r="AC32" s="43" t="str">
        <f t="shared" si="1"/>
        <v>OK</v>
      </c>
    </row>
    <row r="33" spans="2:29" ht="28.5" customHeight="1" x14ac:dyDescent="0.15">
      <c r="B33" s="32">
        <v>26</v>
      </c>
      <c r="C33" s="248"/>
      <c r="D33" s="249"/>
      <c r="E33" s="250"/>
      <c r="F33" s="35">
        <f t="shared" si="2"/>
        <v>0</v>
      </c>
      <c r="G33" s="263"/>
      <c r="H33" s="264"/>
      <c r="I33" s="264"/>
      <c r="J33" s="265"/>
      <c r="K33" s="266"/>
      <c r="L33" s="264"/>
      <c r="M33" s="264"/>
      <c r="N33" s="267"/>
      <c r="O33" s="268"/>
      <c r="P33" s="249"/>
      <c r="Q33" s="249"/>
      <c r="R33" s="249"/>
      <c r="S33" s="269"/>
      <c r="T33" s="249"/>
      <c r="U33" s="249"/>
      <c r="V33" s="250"/>
      <c r="W33" s="270"/>
      <c r="X33" s="269"/>
      <c r="Y33" s="249"/>
      <c r="Z33" s="249"/>
      <c r="AA33" s="271"/>
      <c r="AB33" s="42">
        <f t="shared" si="0"/>
        <v>0</v>
      </c>
      <c r="AC33" s="43" t="str">
        <f t="shared" si="1"/>
        <v>OK</v>
      </c>
    </row>
    <row r="34" spans="2:29" ht="28.5" customHeight="1" x14ac:dyDescent="0.15">
      <c r="B34" s="32">
        <v>27</v>
      </c>
      <c r="C34" s="248"/>
      <c r="D34" s="249"/>
      <c r="E34" s="250"/>
      <c r="F34" s="35">
        <f t="shared" si="2"/>
        <v>0</v>
      </c>
      <c r="G34" s="263"/>
      <c r="H34" s="264"/>
      <c r="I34" s="264"/>
      <c r="J34" s="265"/>
      <c r="K34" s="266"/>
      <c r="L34" s="264"/>
      <c r="M34" s="264"/>
      <c r="N34" s="267"/>
      <c r="O34" s="268"/>
      <c r="P34" s="249"/>
      <c r="Q34" s="249"/>
      <c r="R34" s="249"/>
      <c r="S34" s="269"/>
      <c r="T34" s="249"/>
      <c r="U34" s="249"/>
      <c r="V34" s="250"/>
      <c r="W34" s="270"/>
      <c r="X34" s="269"/>
      <c r="Y34" s="249"/>
      <c r="Z34" s="249"/>
      <c r="AA34" s="271"/>
      <c r="AB34" s="42">
        <f t="shared" si="0"/>
        <v>0</v>
      </c>
      <c r="AC34" s="43" t="str">
        <f t="shared" si="1"/>
        <v>OK</v>
      </c>
    </row>
    <row r="35" spans="2:29" ht="28.5" customHeight="1" x14ac:dyDescent="0.15">
      <c r="B35" s="32">
        <v>28</v>
      </c>
      <c r="C35" s="248"/>
      <c r="D35" s="249"/>
      <c r="E35" s="250"/>
      <c r="F35" s="35">
        <f t="shared" si="2"/>
        <v>0</v>
      </c>
      <c r="G35" s="263"/>
      <c r="H35" s="264"/>
      <c r="I35" s="264"/>
      <c r="J35" s="265"/>
      <c r="K35" s="266"/>
      <c r="L35" s="264"/>
      <c r="M35" s="264"/>
      <c r="N35" s="267"/>
      <c r="O35" s="268"/>
      <c r="P35" s="249"/>
      <c r="Q35" s="249"/>
      <c r="R35" s="249"/>
      <c r="S35" s="269"/>
      <c r="T35" s="249"/>
      <c r="U35" s="249"/>
      <c r="V35" s="250"/>
      <c r="W35" s="270"/>
      <c r="X35" s="269"/>
      <c r="Y35" s="249"/>
      <c r="Z35" s="249"/>
      <c r="AA35" s="271"/>
      <c r="AB35" s="42">
        <f t="shared" si="0"/>
        <v>0</v>
      </c>
      <c r="AC35" s="43" t="str">
        <f t="shared" si="1"/>
        <v>OK</v>
      </c>
    </row>
    <row r="36" spans="2:29" ht="28.5" customHeight="1" x14ac:dyDescent="0.15">
      <c r="B36" s="32">
        <v>29</v>
      </c>
      <c r="C36" s="248"/>
      <c r="D36" s="249"/>
      <c r="E36" s="250"/>
      <c r="F36" s="35">
        <f t="shared" si="2"/>
        <v>0</v>
      </c>
      <c r="G36" s="263"/>
      <c r="H36" s="264"/>
      <c r="I36" s="264"/>
      <c r="J36" s="265"/>
      <c r="K36" s="266"/>
      <c r="L36" s="264"/>
      <c r="M36" s="264"/>
      <c r="N36" s="267"/>
      <c r="O36" s="268"/>
      <c r="P36" s="249"/>
      <c r="Q36" s="283"/>
      <c r="R36" s="249"/>
      <c r="S36" s="269"/>
      <c r="T36" s="249"/>
      <c r="U36" s="249"/>
      <c r="V36" s="250"/>
      <c r="W36" s="270"/>
      <c r="X36" s="269"/>
      <c r="Y36" s="249"/>
      <c r="Z36" s="249"/>
      <c r="AA36" s="271"/>
      <c r="AB36" s="42">
        <f t="shared" si="0"/>
        <v>0</v>
      </c>
      <c r="AC36" s="43" t="str">
        <f t="shared" si="1"/>
        <v>OK</v>
      </c>
    </row>
    <row r="37" spans="2:29" ht="28.5" customHeight="1" x14ac:dyDescent="0.15">
      <c r="B37" s="44">
        <v>30</v>
      </c>
      <c r="C37" s="251"/>
      <c r="D37" s="252"/>
      <c r="E37" s="253"/>
      <c r="F37" s="35">
        <f t="shared" si="2"/>
        <v>0</v>
      </c>
      <c r="G37" s="272"/>
      <c r="H37" s="273"/>
      <c r="I37" s="273"/>
      <c r="J37" s="274"/>
      <c r="K37" s="275"/>
      <c r="L37" s="273"/>
      <c r="M37" s="273"/>
      <c r="N37" s="276"/>
      <c r="O37" s="277"/>
      <c r="P37" s="252"/>
      <c r="Q37" s="284"/>
      <c r="R37" s="252"/>
      <c r="S37" s="280"/>
      <c r="T37" s="252"/>
      <c r="U37" s="252"/>
      <c r="V37" s="253"/>
      <c r="W37" s="281"/>
      <c r="X37" s="280"/>
      <c r="Y37" s="252"/>
      <c r="Z37" s="252"/>
      <c r="AA37" s="282"/>
      <c r="AB37" s="42">
        <f t="shared" si="0"/>
        <v>0</v>
      </c>
      <c r="AC37" s="43" t="str">
        <f t="shared" si="1"/>
        <v>OK</v>
      </c>
    </row>
    <row r="38" spans="2:29" ht="28.5" customHeight="1" thickBot="1" x14ac:dyDescent="0.2">
      <c r="B38" s="57">
        <v>31</v>
      </c>
      <c r="C38" s="289"/>
      <c r="D38" s="290"/>
      <c r="E38" s="291"/>
      <c r="F38" s="60">
        <f>SUM(C38:E38)</f>
        <v>0</v>
      </c>
      <c r="G38" s="292"/>
      <c r="H38" s="293"/>
      <c r="I38" s="293"/>
      <c r="J38" s="294"/>
      <c r="K38" s="295"/>
      <c r="L38" s="293"/>
      <c r="M38" s="293"/>
      <c r="N38" s="296"/>
      <c r="O38" s="297"/>
      <c r="P38" s="298"/>
      <c r="Q38" s="299"/>
      <c r="R38" s="290"/>
      <c r="S38" s="300"/>
      <c r="T38" s="290"/>
      <c r="U38" s="290"/>
      <c r="V38" s="291"/>
      <c r="W38" s="301"/>
      <c r="X38" s="300"/>
      <c r="Y38" s="290"/>
      <c r="Z38" s="290"/>
      <c r="AA38" s="302"/>
      <c r="AB38" s="69">
        <f t="shared" si="0"/>
        <v>0</v>
      </c>
      <c r="AC38" s="70" t="str">
        <f t="shared" si="1"/>
        <v>OK</v>
      </c>
    </row>
    <row r="39" spans="2:29" ht="28.5" customHeight="1" thickBot="1" x14ac:dyDescent="0.2">
      <c r="B39" s="219" t="s">
        <v>16</v>
      </c>
      <c r="C39" s="71">
        <f>SUM(C8:C38)</f>
        <v>0</v>
      </c>
      <c r="D39" s="72">
        <f t="shared" ref="D39:AA39" si="3">SUM(D8:D38)</f>
        <v>0</v>
      </c>
      <c r="E39" s="73">
        <f t="shared" si="3"/>
        <v>0</v>
      </c>
      <c r="F39" s="74">
        <f t="shared" si="3"/>
        <v>0</v>
      </c>
      <c r="G39" s="75">
        <f>SUM(G8:G38)</f>
        <v>0</v>
      </c>
      <c r="H39" s="76">
        <f t="shared" si="3"/>
        <v>0</v>
      </c>
      <c r="I39" s="76">
        <f t="shared" si="3"/>
        <v>0</v>
      </c>
      <c r="J39" s="77">
        <f t="shared" si="3"/>
        <v>0</v>
      </c>
      <c r="K39" s="78">
        <f t="shared" si="3"/>
        <v>0</v>
      </c>
      <c r="L39" s="76">
        <f t="shared" si="3"/>
        <v>0</v>
      </c>
      <c r="M39" s="76">
        <f t="shared" si="3"/>
        <v>0</v>
      </c>
      <c r="N39" s="79">
        <f t="shared" si="3"/>
        <v>0</v>
      </c>
      <c r="O39" s="80">
        <f>SUM(O8:O38)</f>
        <v>0</v>
      </c>
      <c r="P39" s="72">
        <f t="shared" si="3"/>
        <v>0</v>
      </c>
      <c r="Q39" s="80">
        <f t="shared" si="3"/>
        <v>0</v>
      </c>
      <c r="R39" s="81">
        <f t="shared" si="3"/>
        <v>0</v>
      </c>
      <c r="S39" s="72">
        <f t="shared" si="3"/>
        <v>0</v>
      </c>
      <c r="T39" s="72">
        <f t="shared" si="3"/>
        <v>0</v>
      </c>
      <c r="U39" s="72">
        <f t="shared" si="3"/>
        <v>0</v>
      </c>
      <c r="V39" s="73">
        <f t="shared" si="3"/>
        <v>0</v>
      </c>
      <c r="W39" s="105">
        <f t="shared" si="3"/>
        <v>0</v>
      </c>
      <c r="X39" s="116">
        <f>SUM(X8:X38)</f>
        <v>0</v>
      </c>
      <c r="Y39" s="72">
        <f t="shared" si="3"/>
        <v>0</v>
      </c>
      <c r="Z39" s="72">
        <f t="shared" si="3"/>
        <v>0</v>
      </c>
      <c r="AA39" s="82">
        <f t="shared" si="3"/>
        <v>0</v>
      </c>
      <c r="AB39" s="83">
        <f t="shared" si="0"/>
        <v>0</v>
      </c>
      <c r="AC39" s="310" t="str">
        <f t="shared" si="1"/>
        <v>OK</v>
      </c>
    </row>
    <row r="40" spans="2:29" ht="28.5" customHeight="1" x14ac:dyDescent="0.15"/>
    <row r="41" spans="2:29" ht="28.5" customHeight="1" x14ac:dyDescent="0.15">
      <c r="AA41" s="288" t="str">
        <f>IF(AC41&lt;1,"","NGあり")</f>
        <v/>
      </c>
      <c r="AC41" s="287">
        <f>COUNTIF(AC8:AC38,"NG")</f>
        <v>0</v>
      </c>
    </row>
    <row r="42" spans="2:29" ht="28.5" customHeight="1" thickBot="1" x14ac:dyDescent="0.2">
      <c r="G42" t="s">
        <v>17</v>
      </c>
    </row>
    <row r="43" spans="2:29" ht="28.5" customHeight="1" thickBot="1" x14ac:dyDescent="0.2">
      <c r="G43" s="364"/>
      <c r="H43" s="365"/>
      <c r="I43" s="366"/>
      <c r="J43" s="367"/>
      <c r="K43" s="222" t="s">
        <v>18</v>
      </c>
      <c r="L43" s="223" t="s">
        <v>19</v>
      </c>
      <c r="M43" s="224" t="s">
        <v>20</v>
      </c>
      <c r="N43" s="368"/>
      <c r="O43" s="368"/>
      <c r="P43" s="368"/>
      <c r="Q43" s="368"/>
      <c r="R43" s="368"/>
      <c r="S43" s="368"/>
      <c r="T43" s="368"/>
      <c r="U43" s="369"/>
    </row>
    <row r="44" spans="2:29" ht="28.5" customHeight="1" thickTop="1" x14ac:dyDescent="0.15">
      <c r="G44" s="370" t="s">
        <v>21</v>
      </c>
      <c r="H44" s="373" t="s">
        <v>22</v>
      </c>
      <c r="I44" s="374"/>
      <c r="J44" s="375"/>
      <c r="K44" s="108">
        <v>400</v>
      </c>
      <c r="L44" s="87">
        <f>SUM(G39:J39)</f>
        <v>0</v>
      </c>
      <c r="M44" s="109">
        <f>K44*L44</f>
        <v>0</v>
      </c>
      <c r="N44" s="376" t="s">
        <v>135</v>
      </c>
      <c r="O44" s="376"/>
      <c r="P44" s="376"/>
      <c r="Q44" s="376"/>
      <c r="R44" s="376"/>
      <c r="S44" s="376"/>
      <c r="T44" s="376"/>
      <c r="U44" s="377"/>
    </row>
    <row r="45" spans="2:29" ht="28.5" customHeight="1" x14ac:dyDescent="0.15">
      <c r="G45" s="371"/>
      <c r="H45" s="317" t="s">
        <v>23</v>
      </c>
      <c r="I45" s="318"/>
      <c r="J45" s="319"/>
      <c r="K45" s="107">
        <v>800</v>
      </c>
      <c r="L45" s="88">
        <f>SUM(K39:N39,W39:AA39)</f>
        <v>0</v>
      </c>
      <c r="M45" s="110">
        <f>K45*L45</f>
        <v>0</v>
      </c>
      <c r="N45" s="315" t="s">
        <v>64</v>
      </c>
      <c r="O45" s="315"/>
      <c r="P45" s="315"/>
      <c r="Q45" s="315"/>
      <c r="R45" s="315"/>
      <c r="S45" s="315"/>
      <c r="T45" s="315"/>
      <c r="U45" s="316"/>
    </row>
    <row r="46" spans="2:29" ht="28.5" customHeight="1" x14ac:dyDescent="0.15">
      <c r="G46" s="371"/>
      <c r="H46" s="317" t="s">
        <v>105</v>
      </c>
      <c r="I46" s="318"/>
      <c r="J46" s="319"/>
      <c r="K46" s="107">
        <v>150</v>
      </c>
      <c r="L46" s="88">
        <f>SUM(H39,L39,T39,Y39)</f>
        <v>0</v>
      </c>
      <c r="M46" s="110">
        <f>K46*L46</f>
        <v>0</v>
      </c>
      <c r="N46" s="315" t="s">
        <v>53</v>
      </c>
      <c r="O46" s="315"/>
      <c r="P46" s="315"/>
      <c r="Q46" s="315"/>
      <c r="R46" s="315"/>
      <c r="S46" s="315"/>
      <c r="T46" s="315"/>
      <c r="U46" s="316"/>
    </row>
    <row r="47" spans="2:29" ht="28.5" customHeight="1" x14ac:dyDescent="0.15">
      <c r="G47" s="371"/>
      <c r="H47" s="318" t="s">
        <v>106</v>
      </c>
      <c r="I47" s="324"/>
      <c r="J47" s="325"/>
      <c r="K47" s="107">
        <v>300</v>
      </c>
      <c r="L47" s="88">
        <f>SUM(I39,M39,U39,Z39)</f>
        <v>0</v>
      </c>
      <c r="M47" s="110">
        <f t="shared" ref="M47:M48" si="4">K47*L47</f>
        <v>0</v>
      </c>
      <c r="N47" s="315" t="s">
        <v>54</v>
      </c>
      <c r="O47" s="315"/>
      <c r="P47" s="315"/>
      <c r="Q47" s="315"/>
      <c r="R47" s="315"/>
      <c r="S47" s="315"/>
      <c r="T47" s="315"/>
      <c r="U47" s="316"/>
    </row>
    <row r="48" spans="2:29" s="160" customFormat="1" ht="28.5" customHeight="1" x14ac:dyDescent="0.15">
      <c r="G48" s="371"/>
      <c r="H48" s="357" t="s">
        <v>107</v>
      </c>
      <c r="I48" s="449"/>
      <c r="J48" s="450"/>
      <c r="K48" s="147">
        <v>450</v>
      </c>
      <c r="L48" s="162">
        <f>SUM(J39,N39,V39,AA39)</f>
        <v>0</v>
      </c>
      <c r="M48" s="163">
        <f t="shared" si="4"/>
        <v>0</v>
      </c>
      <c r="N48" s="413" t="s">
        <v>55</v>
      </c>
      <c r="O48" s="413"/>
      <c r="P48" s="413"/>
      <c r="Q48" s="413"/>
      <c r="R48" s="413"/>
      <c r="S48" s="413"/>
      <c r="T48" s="413"/>
      <c r="U48" s="414"/>
      <c r="W48"/>
      <c r="X48"/>
      <c r="AB48" s="164"/>
    </row>
    <row r="49" spans="7:28" s="160" customFormat="1" ht="28.5" customHeight="1" x14ac:dyDescent="0.15">
      <c r="G49" s="371"/>
      <c r="H49" s="356" t="s">
        <v>108</v>
      </c>
      <c r="I49" s="357"/>
      <c r="J49" s="358"/>
      <c r="K49" s="147">
        <v>100</v>
      </c>
      <c r="L49" s="162">
        <f>SUM(P39)</f>
        <v>0</v>
      </c>
      <c r="M49" s="163">
        <f>K49*L49</f>
        <v>0</v>
      </c>
      <c r="N49" s="413" t="s">
        <v>56</v>
      </c>
      <c r="O49" s="413"/>
      <c r="P49" s="413"/>
      <c r="Q49" s="413"/>
      <c r="R49" s="413"/>
      <c r="S49" s="413"/>
      <c r="T49" s="413"/>
      <c r="U49" s="414"/>
      <c r="W49"/>
      <c r="X49"/>
      <c r="AB49" s="164"/>
    </row>
    <row r="50" spans="7:28" s="160" customFormat="1" ht="28.5" customHeight="1" x14ac:dyDescent="0.15">
      <c r="G50" s="371"/>
      <c r="H50" s="356" t="s">
        <v>109</v>
      </c>
      <c r="I50" s="357"/>
      <c r="J50" s="358"/>
      <c r="K50" s="147">
        <v>200</v>
      </c>
      <c r="L50" s="162">
        <f>SUM(Q39)</f>
        <v>0</v>
      </c>
      <c r="M50" s="163">
        <f t="shared" ref="M50:M51" si="5">K50*L50</f>
        <v>0</v>
      </c>
      <c r="N50" s="413" t="s">
        <v>57</v>
      </c>
      <c r="O50" s="413"/>
      <c r="P50" s="413"/>
      <c r="Q50" s="413"/>
      <c r="R50" s="413"/>
      <c r="S50" s="413"/>
      <c r="T50" s="413"/>
      <c r="U50" s="414"/>
      <c r="W50"/>
      <c r="X50"/>
      <c r="AB50" s="164"/>
    </row>
    <row r="51" spans="7:28" s="160" customFormat="1" ht="28.5" customHeight="1" x14ac:dyDescent="0.15">
      <c r="G51" s="371"/>
      <c r="H51" s="356" t="s">
        <v>110</v>
      </c>
      <c r="I51" s="357"/>
      <c r="J51" s="358"/>
      <c r="K51" s="147">
        <v>300</v>
      </c>
      <c r="L51" s="162">
        <f>SUM(R39)</f>
        <v>0</v>
      </c>
      <c r="M51" s="163">
        <f t="shared" si="5"/>
        <v>0</v>
      </c>
      <c r="N51" s="416" t="s">
        <v>58</v>
      </c>
      <c r="O51" s="417"/>
      <c r="P51" s="417"/>
      <c r="Q51" s="417"/>
      <c r="R51" s="417"/>
      <c r="S51" s="417"/>
      <c r="T51" s="417"/>
      <c r="U51" s="418"/>
      <c r="W51"/>
      <c r="X51"/>
      <c r="AB51" s="164"/>
    </row>
    <row r="52" spans="7:28" s="160" customFormat="1" ht="28.5" customHeight="1" x14ac:dyDescent="0.15">
      <c r="G52" s="371"/>
      <c r="H52" s="357" t="s">
        <v>132</v>
      </c>
      <c r="I52" s="449"/>
      <c r="J52" s="450"/>
      <c r="K52" s="146">
        <v>400</v>
      </c>
      <c r="L52" s="166">
        <f>SUM(O39:R39)</f>
        <v>0</v>
      </c>
      <c r="M52" s="167">
        <f>K52*L52</f>
        <v>0</v>
      </c>
      <c r="N52" s="421" t="s">
        <v>134</v>
      </c>
      <c r="O52" s="413"/>
      <c r="P52" s="413"/>
      <c r="Q52" s="413"/>
      <c r="R52" s="413"/>
      <c r="S52" s="413"/>
      <c r="T52" s="413"/>
      <c r="U52" s="414"/>
      <c r="W52"/>
      <c r="X52"/>
      <c r="AB52" s="164"/>
    </row>
    <row r="53" spans="7:28" s="160" customFormat="1" ht="28.5" customHeight="1" x14ac:dyDescent="0.15">
      <c r="G53" s="372"/>
      <c r="H53" s="451" t="s">
        <v>111</v>
      </c>
      <c r="I53" s="452"/>
      <c r="J53" s="453"/>
      <c r="K53" s="146">
        <v>800</v>
      </c>
      <c r="L53" s="166">
        <f>SUM(S39:V39)</f>
        <v>0</v>
      </c>
      <c r="M53" s="167">
        <f>K53*L53</f>
        <v>0</v>
      </c>
      <c r="N53" s="416" t="s">
        <v>99</v>
      </c>
      <c r="O53" s="417"/>
      <c r="P53" s="417"/>
      <c r="Q53" s="417"/>
      <c r="R53" s="417"/>
      <c r="S53" s="417"/>
      <c r="T53" s="417"/>
      <c r="U53" s="418"/>
      <c r="W53"/>
      <c r="X53"/>
      <c r="AB53" s="164"/>
    </row>
    <row r="54" spans="7:28" s="160" customFormat="1" ht="28.5" customHeight="1" x14ac:dyDescent="0.15">
      <c r="G54" s="454" t="s">
        <v>96</v>
      </c>
      <c r="H54" s="356" t="s">
        <v>112</v>
      </c>
      <c r="I54" s="357"/>
      <c r="J54" s="358"/>
      <c r="K54" s="146">
        <v>400</v>
      </c>
      <c r="L54" s="166">
        <f>SUM(O39)</f>
        <v>0</v>
      </c>
      <c r="M54" s="167">
        <f t="shared" ref="M54:M56" si="6">K54*L54</f>
        <v>0</v>
      </c>
      <c r="N54" s="416" t="s">
        <v>60</v>
      </c>
      <c r="O54" s="417"/>
      <c r="P54" s="417"/>
      <c r="Q54" s="417"/>
      <c r="R54" s="417"/>
      <c r="S54" s="417"/>
      <c r="T54" s="417"/>
      <c r="U54" s="418"/>
      <c r="W54"/>
      <c r="X54"/>
      <c r="AB54" s="164"/>
    </row>
    <row r="55" spans="7:28" s="160" customFormat="1" ht="28.5" customHeight="1" x14ac:dyDescent="0.15">
      <c r="G55" s="454"/>
      <c r="H55" s="356" t="s">
        <v>113</v>
      </c>
      <c r="I55" s="357"/>
      <c r="J55" s="358"/>
      <c r="K55" s="146">
        <v>300</v>
      </c>
      <c r="L55" s="166">
        <f>SUM(P39)</f>
        <v>0</v>
      </c>
      <c r="M55" s="167">
        <f t="shared" si="6"/>
        <v>0</v>
      </c>
      <c r="N55" s="435" t="s">
        <v>56</v>
      </c>
      <c r="O55" s="417"/>
      <c r="P55" s="417"/>
      <c r="Q55" s="417"/>
      <c r="R55" s="417"/>
      <c r="S55" s="417"/>
      <c r="T55" s="417"/>
      <c r="U55" s="418"/>
      <c r="W55"/>
      <c r="X55"/>
      <c r="AB55" s="164"/>
    </row>
    <row r="56" spans="7:28" ht="28.5" customHeight="1" x14ac:dyDescent="0.15">
      <c r="G56" s="454"/>
      <c r="H56" s="317" t="s">
        <v>114</v>
      </c>
      <c r="I56" s="318"/>
      <c r="J56" s="319"/>
      <c r="K56" s="111">
        <v>200</v>
      </c>
      <c r="L56" s="89">
        <f>SUM(Q39)</f>
        <v>0</v>
      </c>
      <c r="M56" s="112">
        <f t="shared" si="6"/>
        <v>0</v>
      </c>
      <c r="N56" s="384" t="s">
        <v>57</v>
      </c>
      <c r="O56" s="321"/>
      <c r="P56" s="321"/>
      <c r="Q56" s="321"/>
      <c r="R56" s="321"/>
      <c r="S56" s="321"/>
      <c r="T56" s="321"/>
      <c r="U56" s="322"/>
    </row>
    <row r="57" spans="7:28" ht="28.5" customHeight="1" x14ac:dyDescent="0.15">
      <c r="G57" s="454"/>
      <c r="H57" s="317" t="s">
        <v>115</v>
      </c>
      <c r="I57" s="318"/>
      <c r="J57" s="319"/>
      <c r="K57" s="107">
        <v>100</v>
      </c>
      <c r="L57" s="89">
        <f>SUM(R39)</f>
        <v>0</v>
      </c>
      <c r="M57" s="112">
        <f>K57*L57</f>
        <v>0</v>
      </c>
      <c r="N57" s="385" t="s">
        <v>58</v>
      </c>
      <c r="O57" s="386"/>
      <c r="P57" s="386"/>
      <c r="Q57" s="386"/>
      <c r="R57" s="386"/>
      <c r="S57" s="386"/>
      <c r="T57" s="386"/>
      <c r="U57" s="387"/>
      <c r="AA57" s="4"/>
      <c r="AB57"/>
    </row>
    <row r="58" spans="7:28" ht="28.5" customHeight="1" thickBot="1" x14ac:dyDescent="0.2">
      <c r="G58" s="455"/>
      <c r="H58" s="317" t="s">
        <v>116</v>
      </c>
      <c r="I58" s="318"/>
      <c r="J58" s="319"/>
      <c r="K58" s="113">
        <v>200</v>
      </c>
      <c r="L58" s="114">
        <f>SUM(S39:V39,X39:AA39)</f>
        <v>0</v>
      </c>
      <c r="M58" s="115">
        <f>K58*L58</f>
        <v>0</v>
      </c>
      <c r="N58" s="388" t="s">
        <v>65</v>
      </c>
      <c r="O58" s="388"/>
      <c r="P58" s="388"/>
      <c r="Q58" s="388"/>
      <c r="R58" s="388"/>
      <c r="S58" s="388"/>
      <c r="T58" s="388"/>
      <c r="U58" s="389"/>
      <c r="V58" s="106"/>
    </row>
    <row r="59" spans="7:28" ht="28.5" customHeight="1" thickBot="1" x14ac:dyDescent="0.2">
      <c r="G59" s="311" t="s">
        <v>32</v>
      </c>
      <c r="H59" s="312"/>
      <c r="I59" s="312"/>
      <c r="J59" s="313"/>
      <c r="K59" s="90"/>
      <c r="L59" s="91"/>
      <c r="M59" s="92">
        <f>SUM(M44:M58)</f>
        <v>0</v>
      </c>
      <c r="N59" s="382"/>
      <c r="O59" s="382"/>
      <c r="P59" s="382"/>
      <c r="Q59" s="382"/>
      <c r="R59" s="382"/>
      <c r="S59" s="382"/>
      <c r="T59" s="382"/>
      <c r="U59" s="383"/>
    </row>
  </sheetData>
  <sheetProtection sheet="1" objects="1" scenarios="1"/>
  <mergeCells count="49">
    <mergeCell ref="AC4:AC7"/>
    <mergeCell ref="G5:N5"/>
    <mergeCell ref="O5:AA5"/>
    <mergeCell ref="AB5:AB7"/>
    <mergeCell ref="G6:J6"/>
    <mergeCell ref="B1:AB1"/>
    <mergeCell ref="X2:AB2"/>
    <mergeCell ref="B4:B7"/>
    <mergeCell ref="C4:F6"/>
    <mergeCell ref="G4:AB4"/>
    <mergeCell ref="K6:N6"/>
    <mergeCell ref="O6:V6"/>
    <mergeCell ref="W6:AA6"/>
    <mergeCell ref="H50:J50"/>
    <mergeCell ref="N50:U50"/>
    <mergeCell ref="G43:J43"/>
    <mergeCell ref="N43:U43"/>
    <mergeCell ref="H46:J46"/>
    <mergeCell ref="N46:U46"/>
    <mergeCell ref="H47:J47"/>
    <mergeCell ref="N47:U47"/>
    <mergeCell ref="N45:U45"/>
    <mergeCell ref="N44:U44"/>
    <mergeCell ref="H45:J45"/>
    <mergeCell ref="H48:J48"/>
    <mergeCell ref="N48:U48"/>
    <mergeCell ref="H49:J49"/>
    <mergeCell ref="N49:U49"/>
    <mergeCell ref="G59:J59"/>
    <mergeCell ref="N59:U59"/>
    <mergeCell ref="H51:J51"/>
    <mergeCell ref="N51:U51"/>
    <mergeCell ref="H53:J53"/>
    <mergeCell ref="N53:U53"/>
    <mergeCell ref="G54:G58"/>
    <mergeCell ref="H54:J54"/>
    <mergeCell ref="N54:U54"/>
    <mergeCell ref="H55:J55"/>
    <mergeCell ref="N55:U55"/>
    <mergeCell ref="H56:J56"/>
    <mergeCell ref="N56:U56"/>
    <mergeCell ref="H57:J57"/>
    <mergeCell ref="G44:G53"/>
    <mergeCell ref="H44:J44"/>
    <mergeCell ref="H52:J52"/>
    <mergeCell ref="N52:U52"/>
    <mergeCell ref="N57:U57"/>
    <mergeCell ref="H58:J58"/>
    <mergeCell ref="N58:U58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AC8:AC39"/>
  </dataValidations>
  <pageMargins left="0.25" right="0.25" top="0.75" bottom="0.75" header="0.3" footer="0.3"/>
  <pageSetup paperSize="9" scale="44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9"/>
  <sheetViews>
    <sheetView showZeros="0" view="pageBreakPreview" zoomScale="70" zoomScaleNormal="100" zoomScaleSheetLayoutView="70" workbookViewId="0">
      <pane xSplit="1" ySplit="7" topLeftCell="B8" activePane="bottomRight" state="frozen"/>
      <selection activeCell="W44" sqref="W44:X58"/>
      <selection pane="topRight" activeCell="W44" sqref="W44:X58"/>
      <selection pane="bottomLeft" activeCell="W44" sqref="W44:X58"/>
      <selection pane="bottomRight" activeCell="Z42" sqref="Z42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8" width="8.125" bestFit="1" customWidth="1"/>
    <col min="9" max="9" width="8.125" customWidth="1"/>
    <col min="10" max="10" width="9.125" bestFit="1" customWidth="1"/>
    <col min="11" max="12" width="8.125" bestFit="1" customWidth="1"/>
    <col min="13" max="13" width="8.125" customWidth="1"/>
    <col min="14" max="14" width="9.125" bestFit="1" customWidth="1"/>
    <col min="15" max="27" width="9.125" customWidth="1"/>
    <col min="28" max="28" width="4.625" style="4" bestFit="1" customWidth="1"/>
  </cols>
  <sheetData>
    <row r="1" spans="2:29" ht="34.5" customHeight="1" thickBot="1" x14ac:dyDescent="0.2">
      <c r="B1" s="400" t="s">
        <v>127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2:29" ht="26.25" customHeight="1" thickBot="1" x14ac:dyDescent="0.2">
      <c r="B2" s="219" t="s">
        <v>104</v>
      </c>
      <c r="C2" s="220">
        <v>6</v>
      </c>
      <c r="D2" s="220" t="s">
        <v>0</v>
      </c>
      <c r="E2" s="220">
        <v>1</v>
      </c>
      <c r="F2" s="221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2</v>
      </c>
      <c r="X2" s="401">
        <f>【通常・臨時休園用４月】実施状況!X2</f>
        <v>0</v>
      </c>
      <c r="Y2" s="401"/>
      <c r="Z2" s="401"/>
      <c r="AA2" s="401"/>
      <c r="AB2" s="402"/>
    </row>
    <row r="3" spans="2:29" ht="7.5" customHeight="1" thickBot="1" x14ac:dyDescent="0.2"/>
    <row r="4" spans="2:29" ht="28.5" customHeight="1" thickBot="1" x14ac:dyDescent="0.2">
      <c r="B4" s="330" t="s">
        <v>3</v>
      </c>
      <c r="C4" s="333" t="s">
        <v>4</v>
      </c>
      <c r="D4" s="334"/>
      <c r="E4" s="334"/>
      <c r="F4" s="335"/>
      <c r="G4" s="403" t="s">
        <v>5</v>
      </c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1"/>
      <c r="AC4" s="342" t="s">
        <v>6</v>
      </c>
    </row>
    <row r="5" spans="2:29" ht="28.5" customHeight="1" x14ac:dyDescent="0.15">
      <c r="B5" s="331"/>
      <c r="C5" s="336"/>
      <c r="D5" s="337"/>
      <c r="E5" s="337"/>
      <c r="F5" s="338"/>
      <c r="G5" s="345" t="s">
        <v>7</v>
      </c>
      <c r="H5" s="346"/>
      <c r="I5" s="346"/>
      <c r="J5" s="346"/>
      <c r="K5" s="346"/>
      <c r="L5" s="346"/>
      <c r="M5" s="347"/>
      <c r="N5" s="348"/>
      <c r="O5" s="349" t="s">
        <v>8</v>
      </c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1"/>
      <c r="AB5" s="352" t="s">
        <v>51</v>
      </c>
      <c r="AC5" s="343"/>
    </row>
    <row r="6" spans="2:29" ht="28.5" customHeight="1" x14ac:dyDescent="0.15">
      <c r="B6" s="331"/>
      <c r="C6" s="336"/>
      <c r="D6" s="337"/>
      <c r="E6" s="337"/>
      <c r="F6" s="338"/>
      <c r="G6" s="355" t="s">
        <v>9</v>
      </c>
      <c r="H6" s="356"/>
      <c r="I6" s="356"/>
      <c r="J6" s="356"/>
      <c r="K6" s="356" t="s">
        <v>10</v>
      </c>
      <c r="L6" s="356"/>
      <c r="M6" s="357"/>
      <c r="N6" s="358"/>
      <c r="O6" s="359" t="s">
        <v>9</v>
      </c>
      <c r="P6" s="360"/>
      <c r="Q6" s="360"/>
      <c r="R6" s="360"/>
      <c r="S6" s="360"/>
      <c r="T6" s="360"/>
      <c r="U6" s="360"/>
      <c r="V6" s="361"/>
      <c r="W6" s="362" t="s">
        <v>11</v>
      </c>
      <c r="X6" s="360"/>
      <c r="Y6" s="360"/>
      <c r="Z6" s="360"/>
      <c r="AA6" s="363"/>
      <c r="AB6" s="353"/>
      <c r="AC6" s="343"/>
    </row>
    <row r="7" spans="2:29" ht="41.45" customHeight="1" thickBot="1" x14ac:dyDescent="0.2">
      <c r="B7" s="332"/>
      <c r="C7" s="6" t="s">
        <v>12</v>
      </c>
      <c r="D7" s="7" t="s">
        <v>13</v>
      </c>
      <c r="E7" s="8" t="s">
        <v>14</v>
      </c>
      <c r="F7" s="9" t="s">
        <v>15</v>
      </c>
      <c r="G7" s="198" t="s">
        <v>117</v>
      </c>
      <c r="H7" s="199" t="s">
        <v>118</v>
      </c>
      <c r="I7" s="199" t="s">
        <v>119</v>
      </c>
      <c r="J7" s="200" t="s">
        <v>120</v>
      </c>
      <c r="K7" s="13" t="s">
        <v>93</v>
      </c>
      <c r="L7" s="11" t="s">
        <v>37</v>
      </c>
      <c r="M7" s="11" t="s">
        <v>38</v>
      </c>
      <c r="N7" s="14" t="s">
        <v>39</v>
      </c>
      <c r="O7" s="15" t="s">
        <v>94</v>
      </c>
      <c r="P7" s="16" t="s">
        <v>40</v>
      </c>
      <c r="Q7" s="16" t="s">
        <v>41</v>
      </c>
      <c r="R7" s="16" t="s">
        <v>42</v>
      </c>
      <c r="S7" s="17" t="s">
        <v>43</v>
      </c>
      <c r="T7" s="16" t="s">
        <v>44</v>
      </c>
      <c r="U7" s="16" t="s">
        <v>45</v>
      </c>
      <c r="V7" s="18" t="s">
        <v>46</v>
      </c>
      <c r="W7" s="100" t="s">
        <v>95</v>
      </c>
      <c r="X7" s="17" t="s">
        <v>47</v>
      </c>
      <c r="Y7" s="16" t="s">
        <v>48</v>
      </c>
      <c r="Z7" s="16" t="s">
        <v>49</v>
      </c>
      <c r="AA7" s="19" t="s">
        <v>50</v>
      </c>
      <c r="AB7" s="354"/>
      <c r="AC7" s="344"/>
    </row>
    <row r="8" spans="2:29" ht="28.5" customHeight="1" thickTop="1" x14ac:dyDescent="0.15">
      <c r="B8" s="20">
        <v>1</v>
      </c>
      <c r="C8" s="245"/>
      <c r="D8" s="246"/>
      <c r="E8" s="247"/>
      <c r="F8" s="23">
        <f>SUM(C8:E8)</f>
        <v>0</v>
      </c>
      <c r="G8" s="254"/>
      <c r="H8" s="255"/>
      <c r="I8" s="255"/>
      <c r="J8" s="256"/>
      <c r="K8" s="25"/>
      <c r="L8" s="24"/>
      <c r="M8" s="24"/>
      <c r="N8" s="26"/>
      <c r="O8" s="27"/>
      <c r="P8" s="21"/>
      <c r="Q8" s="21"/>
      <c r="R8" s="21"/>
      <c r="S8" s="28"/>
      <c r="T8" s="21"/>
      <c r="U8" s="21"/>
      <c r="V8" s="22"/>
      <c r="W8" s="101"/>
      <c r="X8" s="28"/>
      <c r="Y8" s="21"/>
      <c r="Z8" s="21"/>
      <c r="AA8" s="29"/>
      <c r="AB8" s="30">
        <f>SUM(G8:AA8)</f>
        <v>0</v>
      </c>
      <c r="AC8" s="31" t="str">
        <f t="shared" ref="AC8:AC38" si="0">IF(F8=AB8,"OK","NG")</f>
        <v>OK</v>
      </c>
    </row>
    <row r="9" spans="2:29" ht="28.5" customHeight="1" x14ac:dyDescent="0.15">
      <c r="B9" s="32">
        <v>2</v>
      </c>
      <c r="C9" s="248"/>
      <c r="D9" s="249"/>
      <c r="E9" s="250"/>
      <c r="F9" s="35">
        <f>SUM(C9:E9)</f>
        <v>0</v>
      </c>
      <c r="G9" s="263"/>
      <c r="H9" s="264"/>
      <c r="I9" s="264"/>
      <c r="J9" s="265"/>
      <c r="K9" s="37"/>
      <c r="L9" s="36"/>
      <c r="M9" s="36"/>
      <c r="N9" s="38"/>
      <c r="O9" s="39"/>
      <c r="P9" s="33"/>
      <c r="Q9" s="33"/>
      <c r="R9" s="33"/>
      <c r="S9" s="40"/>
      <c r="T9" s="33"/>
      <c r="U9" s="33"/>
      <c r="V9" s="34"/>
      <c r="W9" s="102"/>
      <c r="X9" s="40"/>
      <c r="Y9" s="33"/>
      <c r="Z9" s="33"/>
      <c r="AA9" s="41"/>
      <c r="AB9" s="42">
        <f t="shared" ref="AB9:AB39" si="1">SUM(G9:AA9)</f>
        <v>0</v>
      </c>
      <c r="AC9" s="43" t="str">
        <f t="shared" si="0"/>
        <v>OK</v>
      </c>
    </row>
    <row r="10" spans="2:29" ht="28.5" customHeight="1" x14ac:dyDescent="0.15">
      <c r="B10" s="44">
        <v>3</v>
      </c>
      <c r="C10" s="251"/>
      <c r="D10" s="252"/>
      <c r="E10" s="253"/>
      <c r="F10" s="35">
        <f t="shared" ref="F10:F35" si="2">SUM(C10:E10)</f>
        <v>0</v>
      </c>
      <c r="G10" s="272"/>
      <c r="H10" s="273"/>
      <c r="I10" s="273"/>
      <c r="J10" s="274"/>
      <c r="K10" s="48"/>
      <c r="L10" s="47"/>
      <c r="M10" s="47"/>
      <c r="N10" s="49"/>
      <c r="O10" s="50"/>
      <c r="P10" s="51"/>
      <c r="Q10" s="52"/>
      <c r="R10" s="45"/>
      <c r="S10" s="53"/>
      <c r="T10" s="45"/>
      <c r="U10" s="45"/>
      <c r="V10" s="46"/>
      <c r="W10" s="103"/>
      <c r="X10" s="53"/>
      <c r="Y10" s="45"/>
      <c r="Z10" s="45"/>
      <c r="AA10" s="54"/>
      <c r="AB10" s="42">
        <f t="shared" si="1"/>
        <v>0</v>
      </c>
      <c r="AC10" s="43" t="str">
        <f t="shared" si="0"/>
        <v>OK</v>
      </c>
    </row>
    <row r="11" spans="2:29" ht="28.5" customHeight="1" x14ac:dyDescent="0.15">
      <c r="B11" s="32">
        <v>4</v>
      </c>
      <c r="C11" s="248"/>
      <c r="D11" s="249"/>
      <c r="E11" s="250"/>
      <c r="F11" s="35">
        <f t="shared" si="2"/>
        <v>0</v>
      </c>
      <c r="G11" s="263"/>
      <c r="H11" s="264"/>
      <c r="I11" s="264"/>
      <c r="J11" s="265"/>
      <c r="K11" s="37"/>
      <c r="L11" s="36"/>
      <c r="M11" s="36"/>
      <c r="N11" s="38"/>
      <c r="O11" s="39"/>
      <c r="P11" s="33"/>
      <c r="Q11" s="55"/>
      <c r="R11" s="33"/>
      <c r="S11" s="40"/>
      <c r="T11" s="33"/>
      <c r="U11" s="33"/>
      <c r="V11" s="34"/>
      <c r="W11" s="102"/>
      <c r="X11" s="40"/>
      <c r="Y11" s="33"/>
      <c r="Z11" s="33"/>
      <c r="AA11" s="41"/>
      <c r="AB11" s="42">
        <f t="shared" si="1"/>
        <v>0</v>
      </c>
      <c r="AC11" s="43" t="str">
        <f t="shared" si="0"/>
        <v>OK</v>
      </c>
    </row>
    <row r="12" spans="2:29" ht="28.5" customHeight="1" x14ac:dyDescent="0.15">
      <c r="B12" s="32">
        <v>5</v>
      </c>
      <c r="C12" s="248"/>
      <c r="D12" s="249"/>
      <c r="E12" s="250"/>
      <c r="F12" s="35">
        <f t="shared" si="2"/>
        <v>0</v>
      </c>
      <c r="G12" s="263"/>
      <c r="H12" s="264"/>
      <c r="I12" s="264"/>
      <c r="J12" s="265"/>
      <c r="K12" s="37"/>
      <c r="L12" s="36"/>
      <c r="M12" s="36"/>
      <c r="N12" s="38"/>
      <c r="O12" s="39"/>
      <c r="P12" s="33"/>
      <c r="Q12" s="55"/>
      <c r="R12" s="33"/>
      <c r="S12" s="40"/>
      <c r="T12" s="33"/>
      <c r="U12" s="33"/>
      <c r="V12" s="34"/>
      <c r="W12" s="102"/>
      <c r="X12" s="40"/>
      <c r="Y12" s="33"/>
      <c r="Z12" s="33"/>
      <c r="AA12" s="41"/>
      <c r="AB12" s="42">
        <f t="shared" si="1"/>
        <v>0</v>
      </c>
      <c r="AC12" s="43" t="str">
        <f t="shared" si="0"/>
        <v>OK</v>
      </c>
    </row>
    <row r="13" spans="2:29" ht="28.5" customHeight="1" x14ac:dyDescent="0.15">
      <c r="B13" s="32">
        <v>6</v>
      </c>
      <c r="C13" s="248"/>
      <c r="D13" s="249"/>
      <c r="E13" s="250"/>
      <c r="F13" s="35">
        <f t="shared" si="2"/>
        <v>0</v>
      </c>
      <c r="G13" s="263"/>
      <c r="H13" s="264"/>
      <c r="I13" s="264"/>
      <c r="J13" s="265"/>
      <c r="K13" s="37"/>
      <c r="L13" s="36"/>
      <c r="M13" s="36"/>
      <c r="N13" s="38"/>
      <c r="O13" s="39"/>
      <c r="P13" s="33"/>
      <c r="Q13" s="55"/>
      <c r="R13" s="33"/>
      <c r="S13" s="40"/>
      <c r="T13" s="33"/>
      <c r="U13" s="33"/>
      <c r="V13" s="34"/>
      <c r="W13" s="102"/>
      <c r="X13" s="40"/>
      <c r="Y13" s="33"/>
      <c r="Z13" s="33"/>
      <c r="AA13" s="41"/>
      <c r="AB13" s="42">
        <f t="shared" si="1"/>
        <v>0</v>
      </c>
      <c r="AC13" s="43" t="str">
        <f t="shared" si="0"/>
        <v>OK</v>
      </c>
    </row>
    <row r="14" spans="2:29" ht="28.5" customHeight="1" x14ac:dyDescent="0.15">
      <c r="B14" s="32">
        <v>7</v>
      </c>
      <c r="C14" s="248"/>
      <c r="D14" s="249"/>
      <c r="E14" s="250"/>
      <c r="F14" s="35">
        <f t="shared" si="2"/>
        <v>0</v>
      </c>
      <c r="G14" s="263"/>
      <c r="H14" s="264"/>
      <c r="I14" s="264"/>
      <c r="J14" s="265"/>
      <c r="K14" s="37"/>
      <c r="L14" s="36"/>
      <c r="M14" s="36"/>
      <c r="N14" s="38"/>
      <c r="O14" s="39"/>
      <c r="P14" s="33"/>
      <c r="Q14" s="55"/>
      <c r="R14" s="33"/>
      <c r="S14" s="40"/>
      <c r="T14" s="33"/>
      <c r="U14" s="33"/>
      <c r="V14" s="34"/>
      <c r="W14" s="102"/>
      <c r="X14" s="40"/>
      <c r="Y14" s="33"/>
      <c r="Z14" s="33"/>
      <c r="AA14" s="41"/>
      <c r="AB14" s="42">
        <f t="shared" si="1"/>
        <v>0</v>
      </c>
      <c r="AC14" s="43" t="str">
        <f t="shared" si="0"/>
        <v>OK</v>
      </c>
    </row>
    <row r="15" spans="2:29" ht="28.5" customHeight="1" x14ac:dyDescent="0.15">
      <c r="B15" s="32">
        <v>8</v>
      </c>
      <c r="C15" s="248"/>
      <c r="D15" s="249"/>
      <c r="E15" s="250"/>
      <c r="F15" s="35">
        <f t="shared" si="2"/>
        <v>0</v>
      </c>
      <c r="G15" s="263"/>
      <c r="H15" s="264"/>
      <c r="I15" s="264"/>
      <c r="J15" s="265"/>
      <c r="K15" s="37"/>
      <c r="L15" s="36"/>
      <c r="M15" s="36"/>
      <c r="N15" s="38"/>
      <c r="O15" s="39"/>
      <c r="P15" s="33"/>
      <c r="Q15" s="55"/>
      <c r="R15" s="33"/>
      <c r="S15" s="40"/>
      <c r="T15" s="33"/>
      <c r="U15" s="33"/>
      <c r="V15" s="34"/>
      <c r="W15" s="102"/>
      <c r="X15" s="40"/>
      <c r="Y15" s="33"/>
      <c r="Z15" s="33"/>
      <c r="AA15" s="41"/>
      <c r="AB15" s="42">
        <f t="shared" si="1"/>
        <v>0</v>
      </c>
      <c r="AC15" s="43" t="str">
        <f t="shared" si="0"/>
        <v>OK</v>
      </c>
    </row>
    <row r="16" spans="2:29" ht="28.5" customHeight="1" x14ac:dyDescent="0.15">
      <c r="B16" s="32">
        <v>9</v>
      </c>
      <c r="C16" s="248"/>
      <c r="D16" s="249"/>
      <c r="E16" s="250"/>
      <c r="F16" s="35">
        <f t="shared" si="2"/>
        <v>0</v>
      </c>
      <c r="G16" s="263"/>
      <c r="H16" s="264"/>
      <c r="I16" s="264"/>
      <c r="J16" s="265"/>
      <c r="K16" s="37"/>
      <c r="L16" s="36"/>
      <c r="M16" s="36"/>
      <c r="N16" s="38"/>
      <c r="O16" s="39"/>
      <c r="P16" s="33"/>
      <c r="Q16" s="55"/>
      <c r="R16" s="33"/>
      <c r="S16" s="40"/>
      <c r="T16" s="33"/>
      <c r="U16" s="33"/>
      <c r="V16" s="34"/>
      <c r="W16" s="102"/>
      <c r="X16" s="40"/>
      <c r="Y16" s="33"/>
      <c r="Z16" s="33"/>
      <c r="AA16" s="41"/>
      <c r="AB16" s="42">
        <f t="shared" si="1"/>
        <v>0</v>
      </c>
      <c r="AC16" s="43" t="str">
        <f t="shared" si="0"/>
        <v>OK</v>
      </c>
    </row>
    <row r="17" spans="2:29" ht="28.5" customHeight="1" x14ac:dyDescent="0.15">
      <c r="B17" s="32">
        <v>10</v>
      </c>
      <c r="C17" s="248"/>
      <c r="D17" s="249"/>
      <c r="E17" s="250"/>
      <c r="F17" s="35">
        <f t="shared" si="2"/>
        <v>0</v>
      </c>
      <c r="G17" s="263"/>
      <c r="H17" s="264"/>
      <c r="I17" s="264"/>
      <c r="J17" s="265"/>
      <c r="K17" s="37"/>
      <c r="L17" s="36"/>
      <c r="M17" s="36"/>
      <c r="N17" s="38"/>
      <c r="O17" s="39"/>
      <c r="P17" s="33"/>
      <c r="Q17" s="55"/>
      <c r="R17" s="33"/>
      <c r="S17" s="40"/>
      <c r="T17" s="33"/>
      <c r="U17" s="33"/>
      <c r="V17" s="34"/>
      <c r="W17" s="102"/>
      <c r="X17" s="40"/>
      <c r="Y17" s="33"/>
      <c r="Z17" s="33"/>
      <c r="AA17" s="41"/>
      <c r="AB17" s="42">
        <f t="shared" si="1"/>
        <v>0</v>
      </c>
      <c r="AC17" s="43" t="str">
        <f t="shared" si="0"/>
        <v>OK</v>
      </c>
    </row>
    <row r="18" spans="2:29" ht="28.5" customHeight="1" x14ac:dyDescent="0.15">
      <c r="B18" s="32">
        <v>11</v>
      </c>
      <c r="C18" s="248"/>
      <c r="D18" s="249"/>
      <c r="E18" s="250"/>
      <c r="F18" s="35">
        <f t="shared" si="2"/>
        <v>0</v>
      </c>
      <c r="G18" s="263"/>
      <c r="H18" s="264"/>
      <c r="I18" s="264"/>
      <c r="J18" s="265"/>
      <c r="K18" s="37"/>
      <c r="L18" s="36"/>
      <c r="M18" s="36"/>
      <c r="N18" s="38"/>
      <c r="O18" s="39"/>
      <c r="P18" s="33"/>
      <c r="Q18" s="55"/>
      <c r="R18" s="33"/>
      <c r="S18" s="40"/>
      <c r="T18" s="33"/>
      <c r="U18" s="33"/>
      <c r="V18" s="34"/>
      <c r="W18" s="102"/>
      <c r="X18" s="40"/>
      <c r="Y18" s="33"/>
      <c r="Z18" s="33"/>
      <c r="AA18" s="41"/>
      <c r="AB18" s="42">
        <f t="shared" si="1"/>
        <v>0</v>
      </c>
      <c r="AC18" s="43" t="str">
        <f t="shared" si="0"/>
        <v>OK</v>
      </c>
    </row>
    <row r="19" spans="2:29" ht="28.5" customHeight="1" x14ac:dyDescent="0.15">
      <c r="B19" s="32">
        <v>12</v>
      </c>
      <c r="C19" s="248"/>
      <c r="D19" s="249"/>
      <c r="E19" s="250"/>
      <c r="F19" s="35">
        <f t="shared" si="2"/>
        <v>0</v>
      </c>
      <c r="G19" s="263"/>
      <c r="H19" s="264"/>
      <c r="I19" s="264"/>
      <c r="J19" s="265"/>
      <c r="K19" s="37"/>
      <c r="L19" s="36"/>
      <c r="M19" s="36"/>
      <c r="N19" s="38"/>
      <c r="O19" s="39"/>
      <c r="P19" s="33"/>
      <c r="Q19" s="55"/>
      <c r="R19" s="33"/>
      <c r="S19" s="40"/>
      <c r="T19" s="33"/>
      <c r="U19" s="33"/>
      <c r="V19" s="34"/>
      <c r="W19" s="102"/>
      <c r="X19" s="40"/>
      <c r="Y19" s="33"/>
      <c r="Z19" s="33"/>
      <c r="AA19" s="41"/>
      <c r="AB19" s="42">
        <f t="shared" si="1"/>
        <v>0</v>
      </c>
      <c r="AC19" s="43" t="str">
        <f t="shared" si="0"/>
        <v>OK</v>
      </c>
    </row>
    <row r="20" spans="2:29" ht="28.5" customHeight="1" x14ac:dyDescent="0.15">
      <c r="B20" s="32">
        <v>13</v>
      </c>
      <c r="C20" s="248"/>
      <c r="D20" s="249"/>
      <c r="E20" s="250"/>
      <c r="F20" s="35">
        <f t="shared" si="2"/>
        <v>0</v>
      </c>
      <c r="G20" s="263"/>
      <c r="H20" s="264"/>
      <c r="I20" s="264"/>
      <c r="J20" s="265"/>
      <c r="K20" s="37"/>
      <c r="L20" s="36"/>
      <c r="M20" s="36"/>
      <c r="N20" s="38"/>
      <c r="O20" s="39"/>
      <c r="P20" s="33"/>
      <c r="Q20" s="55"/>
      <c r="R20" s="33"/>
      <c r="S20" s="40"/>
      <c r="T20" s="33"/>
      <c r="U20" s="33"/>
      <c r="V20" s="34"/>
      <c r="W20" s="102"/>
      <c r="X20" s="40"/>
      <c r="Y20" s="33"/>
      <c r="Z20" s="33"/>
      <c r="AA20" s="41"/>
      <c r="AB20" s="42">
        <f t="shared" si="1"/>
        <v>0</v>
      </c>
      <c r="AC20" s="43" t="str">
        <f t="shared" si="0"/>
        <v>OK</v>
      </c>
    </row>
    <row r="21" spans="2:29" ht="28.5" customHeight="1" x14ac:dyDescent="0.15">
      <c r="B21" s="32">
        <v>14</v>
      </c>
      <c r="C21" s="248"/>
      <c r="D21" s="249"/>
      <c r="E21" s="250"/>
      <c r="F21" s="35">
        <f t="shared" si="2"/>
        <v>0</v>
      </c>
      <c r="G21" s="263"/>
      <c r="H21" s="264"/>
      <c r="I21" s="264"/>
      <c r="J21" s="265"/>
      <c r="K21" s="37"/>
      <c r="L21" s="36"/>
      <c r="M21" s="36"/>
      <c r="N21" s="38"/>
      <c r="O21" s="39"/>
      <c r="P21" s="33"/>
      <c r="Q21" s="55"/>
      <c r="R21" s="33"/>
      <c r="S21" s="40"/>
      <c r="T21" s="33"/>
      <c r="U21" s="33"/>
      <c r="V21" s="34"/>
      <c r="W21" s="102"/>
      <c r="X21" s="40"/>
      <c r="Y21" s="33"/>
      <c r="Z21" s="33"/>
      <c r="AA21" s="41"/>
      <c r="AB21" s="42">
        <f t="shared" si="1"/>
        <v>0</v>
      </c>
      <c r="AC21" s="43" t="str">
        <f t="shared" si="0"/>
        <v>OK</v>
      </c>
    </row>
    <row r="22" spans="2:29" ht="28.5" customHeight="1" x14ac:dyDescent="0.15">
      <c r="B22" s="32">
        <v>15</v>
      </c>
      <c r="C22" s="248"/>
      <c r="D22" s="249"/>
      <c r="E22" s="250"/>
      <c r="F22" s="35">
        <f t="shared" si="2"/>
        <v>0</v>
      </c>
      <c r="G22" s="263"/>
      <c r="H22" s="264"/>
      <c r="I22" s="264"/>
      <c r="J22" s="265"/>
      <c r="K22" s="37"/>
      <c r="L22" s="36"/>
      <c r="M22" s="36"/>
      <c r="N22" s="38"/>
      <c r="O22" s="39"/>
      <c r="P22" s="33"/>
      <c r="Q22" s="33"/>
      <c r="R22" s="33"/>
      <c r="S22" s="40"/>
      <c r="T22" s="33"/>
      <c r="U22" s="33"/>
      <c r="V22" s="34"/>
      <c r="W22" s="102"/>
      <c r="X22" s="40"/>
      <c r="Y22" s="33"/>
      <c r="Z22" s="33"/>
      <c r="AA22" s="41"/>
      <c r="AB22" s="42">
        <f t="shared" si="1"/>
        <v>0</v>
      </c>
      <c r="AC22" s="43" t="str">
        <f t="shared" si="0"/>
        <v>OK</v>
      </c>
    </row>
    <row r="23" spans="2:29" ht="28.5" customHeight="1" x14ac:dyDescent="0.15">
      <c r="B23" s="32">
        <v>16</v>
      </c>
      <c r="C23" s="248"/>
      <c r="D23" s="249"/>
      <c r="E23" s="250"/>
      <c r="F23" s="35">
        <f t="shared" si="2"/>
        <v>0</v>
      </c>
      <c r="G23" s="263"/>
      <c r="H23" s="264"/>
      <c r="I23" s="264"/>
      <c r="J23" s="265"/>
      <c r="K23" s="37"/>
      <c r="L23" s="36"/>
      <c r="M23" s="36"/>
      <c r="N23" s="38"/>
      <c r="O23" s="39"/>
      <c r="P23" s="33"/>
      <c r="Q23" s="33"/>
      <c r="R23" s="33"/>
      <c r="S23" s="40"/>
      <c r="T23" s="33"/>
      <c r="U23" s="33"/>
      <c r="V23" s="34"/>
      <c r="W23" s="102"/>
      <c r="X23" s="40"/>
      <c r="Y23" s="33"/>
      <c r="Z23" s="33"/>
      <c r="AA23" s="41"/>
      <c r="AB23" s="42">
        <f t="shared" si="1"/>
        <v>0</v>
      </c>
      <c r="AC23" s="43" t="str">
        <f t="shared" si="0"/>
        <v>OK</v>
      </c>
    </row>
    <row r="24" spans="2:29" ht="28.5" customHeight="1" x14ac:dyDescent="0.15">
      <c r="B24" s="32">
        <v>17</v>
      </c>
      <c r="C24" s="248"/>
      <c r="D24" s="249"/>
      <c r="E24" s="250"/>
      <c r="F24" s="35">
        <f t="shared" si="2"/>
        <v>0</v>
      </c>
      <c r="G24" s="263"/>
      <c r="H24" s="264"/>
      <c r="I24" s="264"/>
      <c r="J24" s="265"/>
      <c r="K24" s="37"/>
      <c r="L24" s="36"/>
      <c r="M24" s="36"/>
      <c r="N24" s="38"/>
      <c r="O24" s="39"/>
      <c r="P24" s="33"/>
      <c r="Q24" s="33"/>
      <c r="R24" s="33"/>
      <c r="S24" s="40"/>
      <c r="T24" s="33"/>
      <c r="U24" s="33"/>
      <c r="V24" s="34"/>
      <c r="W24" s="102"/>
      <c r="X24" s="40"/>
      <c r="Y24" s="33"/>
      <c r="Z24" s="33"/>
      <c r="AA24" s="41"/>
      <c r="AB24" s="42">
        <f t="shared" si="1"/>
        <v>0</v>
      </c>
      <c r="AC24" s="43" t="str">
        <f t="shared" si="0"/>
        <v>OK</v>
      </c>
    </row>
    <row r="25" spans="2:29" ht="28.5" customHeight="1" x14ac:dyDescent="0.15">
      <c r="B25" s="32">
        <v>18</v>
      </c>
      <c r="C25" s="248"/>
      <c r="D25" s="249"/>
      <c r="E25" s="250"/>
      <c r="F25" s="35">
        <f t="shared" si="2"/>
        <v>0</v>
      </c>
      <c r="G25" s="263"/>
      <c r="H25" s="264"/>
      <c r="I25" s="264"/>
      <c r="J25" s="265"/>
      <c r="K25" s="37"/>
      <c r="L25" s="36"/>
      <c r="M25" s="36"/>
      <c r="N25" s="38"/>
      <c r="O25" s="39"/>
      <c r="P25" s="33"/>
      <c r="Q25" s="33"/>
      <c r="R25" s="33"/>
      <c r="S25" s="40"/>
      <c r="T25" s="33"/>
      <c r="U25" s="33"/>
      <c r="V25" s="34"/>
      <c r="W25" s="102"/>
      <c r="X25" s="40"/>
      <c r="Y25" s="33"/>
      <c r="Z25" s="33"/>
      <c r="AA25" s="41"/>
      <c r="AB25" s="42">
        <f t="shared" si="1"/>
        <v>0</v>
      </c>
      <c r="AC25" s="43" t="str">
        <f t="shared" si="0"/>
        <v>OK</v>
      </c>
    </row>
    <row r="26" spans="2:29" ht="28.5" customHeight="1" x14ac:dyDescent="0.15">
      <c r="B26" s="32">
        <v>19</v>
      </c>
      <c r="C26" s="248"/>
      <c r="D26" s="249"/>
      <c r="E26" s="250"/>
      <c r="F26" s="35">
        <f t="shared" si="2"/>
        <v>0</v>
      </c>
      <c r="G26" s="263"/>
      <c r="H26" s="264"/>
      <c r="I26" s="264"/>
      <c r="J26" s="265"/>
      <c r="K26" s="37"/>
      <c r="L26" s="36"/>
      <c r="M26" s="36"/>
      <c r="N26" s="38"/>
      <c r="O26" s="39"/>
      <c r="P26" s="33"/>
      <c r="Q26" s="33"/>
      <c r="R26" s="33"/>
      <c r="S26" s="40"/>
      <c r="T26" s="33"/>
      <c r="U26" s="33"/>
      <c r="V26" s="34"/>
      <c r="W26" s="102"/>
      <c r="X26" s="40"/>
      <c r="Y26" s="33"/>
      <c r="Z26" s="33"/>
      <c r="AA26" s="41"/>
      <c r="AB26" s="42">
        <f t="shared" si="1"/>
        <v>0</v>
      </c>
      <c r="AC26" s="43" t="str">
        <f t="shared" si="0"/>
        <v>OK</v>
      </c>
    </row>
    <row r="27" spans="2:29" ht="28.5" customHeight="1" x14ac:dyDescent="0.15">
      <c r="B27" s="32">
        <v>20</v>
      </c>
      <c r="C27" s="248"/>
      <c r="D27" s="249"/>
      <c r="E27" s="250"/>
      <c r="F27" s="35">
        <f t="shared" si="2"/>
        <v>0</v>
      </c>
      <c r="G27" s="263"/>
      <c r="H27" s="264"/>
      <c r="I27" s="264"/>
      <c r="J27" s="265"/>
      <c r="K27" s="37"/>
      <c r="L27" s="36"/>
      <c r="M27" s="36"/>
      <c r="N27" s="38"/>
      <c r="O27" s="39"/>
      <c r="P27" s="33"/>
      <c r="Q27" s="33"/>
      <c r="R27" s="33"/>
      <c r="S27" s="40"/>
      <c r="T27" s="33"/>
      <c r="U27" s="33"/>
      <c r="V27" s="34"/>
      <c r="W27" s="102"/>
      <c r="X27" s="40"/>
      <c r="Y27" s="33"/>
      <c r="Z27" s="33"/>
      <c r="AA27" s="41"/>
      <c r="AB27" s="42">
        <f t="shared" si="1"/>
        <v>0</v>
      </c>
      <c r="AC27" s="43" t="str">
        <f t="shared" si="0"/>
        <v>OK</v>
      </c>
    </row>
    <row r="28" spans="2:29" ht="28.5" customHeight="1" x14ac:dyDescent="0.15">
      <c r="B28" s="32">
        <v>21</v>
      </c>
      <c r="C28" s="248"/>
      <c r="D28" s="249"/>
      <c r="E28" s="250"/>
      <c r="F28" s="35">
        <f t="shared" si="2"/>
        <v>0</v>
      </c>
      <c r="G28" s="263"/>
      <c r="H28" s="264"/>
      <c r="I28" s="264"/>
      <c r="J28" s="265"/>
      <c r="K28" s="37"/>
      <c r="L28" s="36"/>
      <c r="M28" s="36"/>
      <c r="N28" s="38"/>
      <c r="O28" s="39"/>
      <c r="P28" s="33"/>
      <c r="Q28" s="33"/>
      <c r="R28" s="33"/>
      <c r="S28" s="40"/>
      <c r="T28" s="33"/>
      <c r="U28" s="33"/>
      <c r="V28" s="34"/>
      <c r="W28" s="102"/>
      <c r="X28" s="40"/>
      <c r="Y28" s="33"/>
      <c r="Z28" s="33"/>
      <c r="AA28" s="41"/>
      <c r="AB28" s="42">
        <f t="shared" si="1"/>
        <v>0</v>
      </c>
      <c r="AC28" s="43" t="str">
        <f t="shared" si="0"/>
        <v>OK</v>
      </c>
    </row>
    <row r="29" spans="2:29" ht="28.5" customHeight="1" x14ac:dyDescent="0.15">
      <c r="B29" s="32">
        <v>22</v>
      </c>
      <c r="C29" s="248"/>
      <c r="D29" s="249"/>
      <c r="E29" s="250"/>
      <c r="F29" s="35">
        <f t="shared" si="2"/>
        <v>0</v>
      </c>
      <c r="G29" s="263"/>
      <c r="H29" s="264"/>
      <c r="I29" s="264"/>
      <c r="J29" s="265"/>
      <c r="K29" s="37"/>
      <c r="L29" s="36"/>
      <c r="M29" s="36"/>
      <c r="N29" s="38"/>
      <c r="O29" s="39"/>
      <c r="P29" s="33"/>
      <c r="Q29" s="33"/>
      <c r="R29" s="33"/>
      <c r="S29" s="40"/>
      <c r="T29" s="33"/>
      <c r="U29" s="33"/>
      <c r="V29" s="34"/>
      <c r="W29" s="102"/>
      <c r="X29" s="40"/>
      <c r="Y29" s="33"/>
      <c r="Z29" s="33"/>
      <c r="AA29" s="41"/>
      <c r="AB29" s="42">
        <f t="shared" si="1"/>
        <v>0</v>
      </c>
      <c r="AC29" s="43" t="str">
        <f t="shared" si="0"/>
        <v>OK</v>
      </c>
    </row>
    <row r="30" spans="2:29" ht="28.5" customHeight="1" x14ac:dyDescent="0.15">
      <c r="B30" s="32">
        <v>23</v>
      </c>
      <c r="C30" s="248"/>
      <c r="D30" s="249"/>
      <c r="E30" s="250"/>
      <c r="F30" s="35">
        <f t="shared" si="2"/>
        <v>0</v>
      </c>
      <c r="G30" s="263"/>
      <c r="H30" s="264"/>
      <c r="I30" s="264"/>
      <c r="J30" s="265"/>
      <c r="K30" s="37"/>
      <c r="L30" s="36"/>
      <c r="M30" s="36"/>
      <c r="N30" s="38"/>
      <c r="O30" s="39"/>
      <c r="P30" s="33"/>
      <c r="Q30" s="33"/>
      <c r="R30" s="33"/>
      <c r="S30" s="40"/>
      <c r="T30" s="33"/>
      <c r="U30" s="33"/>
      <c r="V30" s="34"/>
      <c r="W30" s="102"/>
      <c r="X30" s="40"/>
      <c r="Y30" s="33"/>
      <c r="Z30" s="33"/>
      <c r="AA30" s="41"/>
      <c r="AB30" s="42">
        <f t="shared" si="1"/>
        <v>0</v>
      </c>
      <c r="AC30" s="43" t="str">
        <f t="shared" si="0"/>
        <v>OK</v>
      </c>
    </row>
    <row r="31" spans="2:29" ht="28.5" customHeight="1" x14ac:dyDescent="0.15">
      <c r="B31" s="32">
        <v>24</v>
      </c>
      <c r="C31" s="248"/>
      <c r="D31" s="249"/>
      <c r="E31" s="250"/>
      <c r="F31" s="35">
        <f t="shared" si="2"/>
        <v>0</v>
      </c>
      <c r="G31" s="263"/>
      <c r="H31" s="264"/>
      <c r="I31" s="264"/>
      <c r="J31" s="265"/>
      <c r="K31" s="37"/>
      <c r="L31" s="36"/>
      <c r="M31" s="36"/>
      <c r="N31" s="38"/>
      <c r="O31" s="39"/>
      <c r="P31" s="33"/>
      <c r="Q31" s="33"/>
      <c r="R31" s="33"/>
      <c r="S31" s="40"/>
      <c r="T31" s="33"/>
      <c r="U31" s="33"/>
      <c r="V31" s="34"/>
      <c r="W31" s="102"/>
      <c r="X31" s="40"/>
      <c r="Y31" s="33"/>
      <c r="Z31" s="33"/>
      <c r="AA31" s="41"/>
      <c r="AB31" s="42">
        <f t="shared" si="1"/>
        <v>0</v>
      </c>
      <c r="AC31" s="43" t="str">
        <f t="shared" si="0"/>
        <v>OK</v>
      </c>
    </row>
    <row r="32" spans="2:29" ht="28.5" customHeight="1" x14ac:dyDescent="0.15">
      <c r="B32" s="32">
        <v>25</v>
      </c>
      <c r="C32" s="248"/>
      <c r="D32" s="249"/>
      <c r="E32" s="250"/>
      <c r="F32" s="35">
        <f t="shared" si="2"/>
        <v>0</v>
      </c>
      <c r="G32" s="263"/>
      <c r="H32" s="264"/>
      <c r="I32" s="264"/>
      <c r="J32" s="265"/>
      <c r="K32" s="37"/>
      <c r="L32" s="36"/>
      <c r="M32" s="36"/>
      <c r="N32" s="38"/>
      <c r="O32" s="39"/>
      <c r="P32" s="33"/>
      <c r="Q32" s="33"/>
      <c r="R32" s="33"/>
      <c r="S32" s="40"/>
      <c r="T32" s="33"/>
      <c r="U32" s="33"/>
      <c r="V32" s="34"/>
      <c r="W32" s="102"/>
      <c r="X32" s="40"/>
      <c r="Y32" s="33"/>
      <c r="Z32" s="33"/>
      <c r="AA32" s="41"/>
      <c r="AB32" s="42">
        <f t="shared" si="1"/>
        <v>0</v>
      </c>
      <c r="AC32" s="43" t="str">
        <f t="shared" si="0"/>
        <v>OK</v>
      </c>
    </row>
    <row r="33" spans="2:29" ht="28.5" customHeight="1" x14ac:dyDescent="0.15">
      <c r="B33" s="32">
        <v>26</v>
      </c>
      <c r="C33" s="248"/>
      <c r="D33" s="249"/>
      <c r="E33" s="250"/>
      <c r="F33" s="35">
        <f t="shared" si="2"/>
        <v>0</v>
      </c>
      <c r="G33" s="263"/>
      <c r="H33" s="264"/>
      <c r="I33" s="264"/>
      <c r="J33" s="265"/>
      <c r="K33" s="37"/>
      <c r="L33" s="36"/>
      <c r="M33" s="36"/>
      <c r="N33" s="38"/>
      <c r="O33" s="39"/>
      <c r="P33" s="33"/>
      <c r="Q33" s="33"/>
      <c r="R33" s="33"/>
      <c r="S33" s="40"/>
      <c r="T33" s="33"/>
      <c r="U33" s="33"/>
      <c r="V33" s="34"/>
      <c r="W33" s="102"/>
      <c r="X33" s="40"/>
      <c r="Y33" s="33"/>
      <c r="Z33" s="33"/>
      <c r="AA33" s="41"/>
      <c r="AB33" s="42">
        <f t="shared" si="1"/>
        <v>0</v>
      </c>
      <c r="AC33" s="43" t="str">
        <f t="shared" si="0"/>
        <v>OK</v>
      </c>
    </row>
    <row r="34" spans="2:29" ht="28.5" customHeight="1" x14ac:dyDescent="0.15">
      <c r="B34" s="32">
        <v>27</v>
      </c>
      <c r="C34" s="248"/>
      <c r="D34" s="249"/>
      <c r="E34" s="250"/>
      <c r="F34" s="35">
        <f t="shared" si="2"/>
        <v>0</v>
      </c>
      <c r="G34" s="263"/>
      <c r="H34" s="264"/>
      <c r="I34" s="264"/>
      <c r="J34" s="265"/>
      <c r="K34" s="37"/>
      <c r="L34" s="36"/>
      <c r="M34" s="36"/>
      <c r="N34" s="38"/>
      <c r="O34" s="39"/>
      <c r="P34" s="33"/>
      <c r="Q34" s="33"/>
      <c r="R34" s="33"/>
      <c r="S34" s="40"/>
      <c r="T34" s="33"/>
      <c r="U34" s="33"/>
      <c r="V34" s="34"/>
      <c r="W34" s="102"/>
      <c r="X34" s="40"/>
      <c r="Y34" s="33"/>
      <c r="Z34" s="33"/>
      <c r="AA34" s="41"/>
      <c r="AB34" s="42">
        <f t="shared" si="1"/>
        <v>0</v>
      </c>
      <c r="AC34" s="43" t="str">
        <f t="shared" si="0"/>
        <v>OK</v>
      </c>
    </row>
    <row r="35" spans="2:29" ht="28.5" customHeight="1" x14ac:dyDescent="0.15">
      <c r="B35" s="32">
        <v>28</v>
      </c>
      <c r="C35" s="248"/>
      <c r="D35" s="249"/>
      <c r="E35" s="250"/>
      <c r="F35" s="35">
        <f t="shared" si="2"/>
        <v>0</v>
      </c>
      <c r="G35" s="263"/>
      <c r="H35" s="264"/>
      <c r="I35" s="264"/>
      <c r="J35" s="265"/>
      <c r="K35" s="37"/>
      <c r="L35" s="36"/>
      <c r="M35" s="36"/>
      <c r="N35" s="38"/>
      <c r="O35" s="39"/>
      <c r="P35" s="33"/>
      <c r="Q35" s="33"/>
      <c r="R35" s="33"/>
      <c r="S35" s="40"/>
      <c r="T35" s="33"/>
      <c r="U35" s="33"/>
      <c r="V35" s="34"/>
      <c r="W35" s="102"/>
      <c r="X35" s="40"/>
      <c r="Y35" s="33"/>
      <c r="Z35" s="33"/>
      <c r="AA35" s="41"/>
      <c r="AB35" s="42">
        <f t="shared" si="1"/>
        <v>0</v>
      </c>
      <c r="AC35" s="43" t="str">
        <f t="shared" si="0"/>
        <v>OK</v>
      </c>
    </row>
    <row r="36" spans="2:29" ht="28.5" customHeight="1" x14ac:dyDescent="0.15">
      <c r="B36" s="32">
        <v>29</v>
      </c>
      <c r="C36" s="248"/>
      <c r="D36" s="249"/>
      <c r="E36" s="250"/>
      <c r="F36" s="35">
        <f>SUM(C36:E36)</f>
        <v>0</v>
      </c>
      <c r="G36" s="263"/>
      <c r="H36" s="264"/>
      <c r="I36" s="264"/>
      <c r="J36" s="265"/>
      <c r="K36" s="37"/>
      <c r="L36" s="36"/>
      <c r="M36" s="36"/>
      <c r="N36" s="38"/>
      <c r="O36" s="39"/>
      <c r="P36" s="33"/>
      <c r="Q36" s="55"/>
      <c r="R36" s="33"/>
      <c r="S36" s="40"/>
      <c r="T36" s="33"/>
      <c r="U36" s="33"/>
      <c r="V36" s="34"/>
      <c r="W36" s="102"/>
      <c r="X36" s="40"/>
      <c r="Y36" s="33"/>
      <c r="Z36" s="33"/>
      <c r="AA36" s="41"/>
      <c r="AB36" s="42">
        <f t="shared" si="1"/>
        <v>0</v>
      </c>
      <c r="AC36" s="43" t="str">
        <f t="shared" si="0"/>
        <v>OK</v>
      </c>
    </row>
    <row r="37" spans="2:29" ht="28.5" customHeight="1" x14ac:dyDescent="0.15">
      <c r="B37" s="32">
        <v>30</v>
      </c>
      <c r="C37" s="248"/>
      <c r="D37" s="249"/>
      <c r="E37" s="250"/>
      <c r="F37" s="225">
        <f>SUM(C37:E37)</f>
        <v>0</v>
      </c>
      <c r="G37" s="263"/>
      <c r="H37" s="264"/>
      <c r="I37" s="264"/>
      <c r="J37" s="265"/>
      <c r="K37" s="37"/>
      <c r="L37" s="36"/>
      <c r="M37" s="36"/>
      <c r="N37" s="38"/>
      <c r="O37" s="39"/>
      <c r="P37" s="33"/>
      <c r="Q37" s="33"/>
      <c r="R37" s="33"/>
      <c r="S37" s="40"/>
      <c r="T37" s="33"/>
      <c r="U37" s="33"/>
      <c r="V37" s="34"/>
      <c r="W37" s="102"/>
      <c r="X37" s="40"/>
      <c r="Y37" s="33"/>
      <c r="Z37" s="33"/>
      <c r="AA37" s="41"/>
      <c r="AB37" s="226">
        <f t="shared" si="1"/>
        <v>0</v>
      </c>
      <c r="AC37" s="43" t="str">
        <f t="shared" si="0"/>
        <v>OK</v>
      </c>
    </row>
    <row r="38" spans="2:29" ht="28.5" customHeight="1" thickBot="1" x14ac:dyDescent="0.2">
      <c r="B38" s="32">
        <v>31</v>
      </c>
      <c r="C38" s="248"/>
      <c r="D38" s="249"/>
      <c r="E38" s="250"/>
      <c r="F38" s="227">
        <f>SUM(C38:E38)</f>
        <v>0</v>
      </c>
      <c r="G38" s="263"/>
      <c r="H38" s="264"/>
      <c r="I38" s="264"/>
      <c r="J38" s="265"/>
      <c r="K38" s="37"/>
      <c r="L38" s="36"/>
      <c r="M38" s="36"/>
      <c r="N38" s="38"/>
      <c r="O38" s="39"/>
      <c r="P38" s="33"/>
      <c r="Q38" s="55"/>
      <c r="R38" s="33"/>
      <c r="S38" s="40"/>
      <c r="T38" s="33"/>
      <c r="U38" s="33"/>
      <c r="V38" s="34"/>
      <c r="W38" s="102"/>
      <c r="X38" s="40"/>
      <c r="Y38" s="33"/>
      <c r="Z38" s="33"/>
      <c r="AA38" s="41"/>
      <c r="AB38" s="69">
        <f t="shared" si="1"/>
        <v>0</v>
      </c>
      <c r="AC38" s="70" t="str">
        <f t="shared" si="0"/>
        <v>OK</v>
      </c>
    </row>
    <row r="39" spans="2:29" ht="28.5" customHeight="1" thickBot="1" x14ac:dyDescent="0.2">
      <c r="B39" s="219" t="s">
        <v>16</v>
      </c>
      <c r="C39" s="71">
        <f t="shared" ref="C39:J39" si="3">SUM(C8:C38)</f>
        <v>0</v>
      </c>
      <c r="D39" s="72">
        <f t="shared" si="3"/>
        <v>0</v>
      </c>
      <c r="E39" s="73">
        <f t="shared" si="3"/>
        <v>0</v>
      </c>
      <c r="F39" s="74">
        <f t="shared" si="3"/>
        <v>0</v>
      </c>
      <c r="G39" s="75">
        <f t="shared" si="3"/>
        <v>0</v>
      </c>
      <c r="H39" s="76">
        <f t="shared" si="3"/>
        <v>0</v>
      </c>
      <c r="I39" s="76">
        <f t="shared" si="3"/>
        <v>0</v>
      </c>
      <c r="J39" s="77">
        <f t="shared" si="3"/>
        <v>0</v>
      </c>
      <c r="K39" s="78"/>
      <c r="L39" s="76"/>
      <c r="M39" s="76"/>
      <c r="N39" s="79"/>
      <c r="O39" s="80"/>
      <c r="P39" s="72"/>
      <c r="Q39" s="80"/>
      <c r="R39" s="81"/>
      <c r="S39" s="72"/>
      <c r="T39" s="72"/>
      <c r="U39" s="72"/>
      <c r="V39" s="73"/>
      <c r="W39" s="105"/>
      <c r="X39" s="116"/>
      <c r="Y39" s="72"/>
      <c r="Z39" s="72"/>
      <c r="AA39" s="82"/>
      <c r="AB39" s="83">
        <f t="shared" si="1"/>
        <v>0</v>
      </c>
      <c r="AC39" s="310" t="str">
        <f>IF(F39=AB39,"OK","NG")</f>
        <v>OK</v>
      </c>
    </row>
    <row r="40" spans="2:29" ht="28.5" customHeight="1" x14ac:dyDescent="0.15"/>
    <row r="41" spans="2:29" ht="28.5" customHeight="1" x14ac:dyDescent="0.15">
      <c r="AA41" s="288" t="str">
        <f>IF(AC41&lt;1,"","NGあり")</f>
        <v/>
      </c>
      <c r="AC41" s="287">
        <f>COUNTIF(AC8:AC38,"NG")</f>
        <v>0</v>
      </c>
    </row>
    <row r="42" spans="2:29" ht="28.5" customHeight="1" thickBot="1" x14ac:dyDescent="0.2">
      <c r="G42" t="s">
        <v>17</v>
      </c>
    </row>
    <row r="43" spans="2:29" ht="28.5" customHeight="1" thickBot="1" x14ac:dyDescent="0.2">
      <c r="G43" s="364"/>
      <c r="H43" s="365"/>
      <c r="I43" s="366"/>
      <c r="J43" s="367"/>
      <c r="K43" s="222" t="s">
        <v>18</v>
      </c>
      <c r="L43" s="223" t="s">
        <v>19</v>
      </c>
      <c r="M43" s="224" t="s">
        <v>20</v>
      </c>
      <c r="N43" s="368"/>
      <c r="O43" s="368"/>
      <c r="P43" s="368"/>
      <c r="Q43" s="368"/>
      <c r="R43" s="368"/>
      <c r="S43" s="368"/>
      <c r="T43" s="368"/>
      <c r="U43" s="369"/>
    </row>
    <row r="44" spans="2:29" ht="28.5" customHeight="1" thickTop="1" x14ac:dyDescent="0.15">
      <c r="G44" s="370" t="s">
        <v>21</v>
      </c>
      <c r="H44" s="373" t="s">
        <v>22</v>
      </c>
      <c r="I44" s="374"/>
      <c r="J44" s="375"/>
      <c r="K44" s="108">
        <v>400</v>
      </c>
      <c r="L44" s="87">
        <f>SUM(G39:J39)</f>
        <v>0</v>
      </c>
      <c r="M44" s="109">
        <f>K44*L44</f>
        <v>0</v>
      </c>
      <c r="N44" s="376" t="s">
        <v>136</v>
      </c>
      <c r="O44" s="376"/>
      <c r="P44" s="376"/>
      <c r="Q44" s="376"/>
      <c r="R44" s="376"/>
      <c r="S44" s="376"/>
      <c r="T44" s="376"/>
      <c r="U44" s="377"/>
    </row>
    <row r="45" spans="2:29" ht="28.5" customHeight="1" x14ac:dyDescent="0.15">
      <c r="G45" s="371"/>
      <c r="H45" s="317" t="s">
        <v>23</v>
      </c>
      <c r="I45" s="318"/>
      <c r="J45" s="319"/>
      <c r="K45" s="107">
        <v>800</v>
      </c>
      <c r="L45" s="88">
        <f>SUM(K39:N39,W39:AA39)</f>
        <v>0</v>
      </c>
      <c r="M45" s="110">
        <f>K45*L45</f>
        <v>0</v>
      </c>
      <c r="N45" s="315" t="s">
        <v>64</v>
      </c>
      <c r="O45" s="315"/>
      <c r="P45" s="315"/>
      <c r="Q45" s="315"/>
      <c r="R45" s="315"/>
      <c r="S45" s="315"/>
      <c r="T45" s="315"/>
      <c r="U45" s="316"/>
    </row>
    <row r="46" spans="2:29" ht="28.5" customHeight="1" x14ac:dyDescent="0.15">
      <c r="G46" s="371"/>
      <c r="H46" s="317" t="s">
        <v>105</v>
      </c>
      <c r="I46" s="318"/>
      <c r="J46" s="319"/>
      <c r="K46" s="107">
        <v>150</v>
      </c>
      <c r="L46" s="88">
        <f>SUM(H39,L39,T39,Y39)</f>
        <v>0</v>
      </c>
      <c r="M46" s="110">
        <f>K46*L46</f>
        <v>0</v>
      </c>
      <c r="N46" s="315" t="s">
        <v>53</v>
      </c>
      <c r="O46" s="315"/>
      <c r="P46" s="315"/>
      <c r="Q46" s="315"/>
      <c r="R46" s="315"/>
      <c r="S46" s="315"/>
      <c r="T46" s="315"/>
      <c r="U46" s="316"/>
    </row>
    <row r="47" spans="2:29" ht="28.5" customHeight="1" x14ac:dyDescent="0.15">
      <c r="G47" s="371"/>
      <c r="H47" s="318" t="s">
        <v>106</v>
      </c>
      <c r="I47" s="324"/>
      <c r="J47" s="325"/>
      <c r="K47" s="107">
        <v>300</v>
      </c>
      <c r="L47" s="88">
        <f>SUM(I39,M39,U39,Z39)</f>
        <v>0</v>
      </c>
      <c r="M47" s="110">
        <f t="shared" ref="M47:M48" si="4">K47*L47</f>
        <v>0</v>
      </c>
      <c r="N47" s="315" t="s">
        <v>54</v>
      </c>
      <c r="O47" s="315"/>
      <c r="P47" s="315"/>
      <c r="Q47" s="315"/>
      <c r="R47" s="315"/>
      <c r="S47" s="315"/>
      <c r="T47" s="315"/>
      <c r="U47" s="316"/>
    </row>
    <row r="48" spans="2:29" ht="28.5" customHeight="1" x14ac:dyDescent="0.15">
      <c r="G48" s="371"/>
      <c r="H48" s="318" t="s">
        <v>107</v>
      </c>
      <c r="I48" s="324"/>
      <c r="J48" s="325"/>
      <c r="K48" s="107">
        <v>450</v>
      </c>
      <c r="L48" s="88">
        <f>SUM(J39,N39,V39,AA39)</f>
        <v>0</v>
      </c>
      <c r="M48" s="110">
        <f t="shared" si="4"/>
        <v>0</v>
      </c>
      <c r="N48" s="315" t="s">
        <v>55</v>
      </c>
      <c r="O48" s="315"/>
      <c r="P48" s="315"/>
      <c r="Q48" s="315"/>
      <c r="R48" s="315"/>
      <c r="S48" s="315"/>
      <c r="T48" s="315"/>
      <c r="U48" s="316"/>
    </row>
    <row r="49" spans="7:28" s="160" customFormat="1" ht="28.5" customHeight="1" x14ac:dyDescent="0.15">
      <c r="G49" s="371"/>
      <c r="H49" s="356" t="s">
        <v>108</v>
      </c>
      <c r="I49" s="357"/>
      <c r="J49" s="358"/>
      <c r="K49" s="147">
        <v>100</v>
      </c>
      <c r="L49" s="162">
        <f>SUM(P39)</f>
        <v>0</v>
      </c>
      <c r="M49" s="163">
        <f>K49*L49</f>
        <v>0</v>
      </c>
      <c r="N49" s="413" t="s">
        <v>56</v>
      </c>
      <c r="O49" s="413"/>
      <c r="P49" s="413"/>
      <c r="Q49" s="413"/>
      <c r="R49" s="413"/>
      <c r="S49" s="413"/>
      <c r="T49" s="413"/>
      <c r="U49" s="414"/>
      <c r="W49"/>
      <c r="X49"/>
      <c r="AB49" s="164"/>
    </row>
    <row r="50" spans="7:28" s="160" customFormat="1" ht="28.5" customHeight="1" x14ac:dyDescent="0.15">
      <c r="G50" s="371"/>
      <c r="H50" s="356" t="s">
        <v>109</v>
      </c>
      <c r="I50" s="357"/>
      <c r="J50" s="358"/>
      <c r="K50" s="147">
        <v>200</v>
      </c>
      <c r="L50" s="162">
        <f>SUM(Q39)</f>
        <v>0</v>
      </c>
      <c r="M50" s="163">
        <f t="shared" ref="M50:M51" si="5">K50*L50</f>
        <v>0</v>
      </c>
      <c r="N50" s="413" t="s">
        <v>57</v>
      </c>
      <c r="O50" s="413"/>
      <c r="P50" s="413"/>
      <c r="Q50" s="413"/>
      <c r="R50" s="413"/>
      <c r="S50" s="413"/>
      <c r="T50" s="413"/>
      <c r="U50" s="414"/>
      <c r="W50"/>
      <c r="X50"/>
      <c r="AB50" s="164"/>
    </row>
    <row r="51" spans="7:28" s="160" customFormat="1" ht="28.5" customHeight="1" x14ac:dyDescent="0.15">
      <c r="G51" s="371"/>
      <c r="H51" s="356" t="s">
        <v>110</v>
      </c>
      <c r="I51" s="357"/>
      <c r="J51" s="358"/>
      <c r="K51" s="147">
        <v>300</v>
      </c>
      <c r="L51" s="162">
        <f>SUM(R39)</f>
        <v>0</v>
      </c>
      <c r="M51" s="163">
        <f t="shared" si="5"/>
        <v>0</v>
      </c>
      <c r="N51" s="416" t="s">
        <v>58</v>
      </c>
      <c r="O51" s="417"/>
      <c r="P51" s="417"/>
      <c r="Q51" s="417"/>
      <c r="R51" s="417"/>
      <c r="S51" s="417"/>
      <c r="T51" s="417"/>
      <c r="U51" s="418"/>
      <c r="W51"/>
      <c r="X51"/>
      <c r="AB51" s="164"/>
    </row>
    <row r="52" spans="7:28" s="160" customFormat="1" ht="28.5" customHeight="1" x14ac:dyDescent="0.15">
      <c r="G52" s="371"/>
      <c r="H52" s="357" t="s">
        <v>132</v>
      </c>
      <c r="I52" s="449"/>
      <c r="J52" s="450"/>
      <c r="K52" s="146">
        <v>400</v>
      </c>
      <c r="L52" s="166">
        <f>SUM(O39:R39)</f>
        <v>0</v>
      </c>
      <c r="M52" s="167">
        <f>K52*L52</f>
        <v>0</v>
      </c>
      <c r="N52" s="421" t="s">
        <v>133</v>
      </c>
      <c r="O52" s="413"/>
      <c r="P52" s="413"/>
      <c r="Q52" s="413"/>
      <c r="R52" s="413"/>
      <c r="S52" s="413"/>
      <c r="T52" s="413"/>
      <c r="U52" s="414"/>
      <c r="W52"/>
      <c r="X52"/>
      <c r="AB52" s="164"/>
    </row>
    <row r="53" spans="7:28" s="160" customFormat="1" ht="28.5" customHeight="1" x14ac:dyDescent="0.15">
      <c r="G53" s="372"/>
      <c r="H53" s="451" t="s">
        <v>111</v>
      </c>
      <c r="I53" s="452"/>
      <c r="J53" s="453"/>
      <c r="K53" s="146">
        <v>800</v>
      </c>
      <c r="L53" s="166">
        <f>SUM(S39:V39)</f>
        <v>0</v>
      </c>
      <c r="M53" s="167">
        <f>K53*L53</f>
        <v>0</v>
      </c>
      <c r="N53" s="416" t="s">
        <v>59</v>
      </c>
      <c r="O53" s="417"/>
      <c r="P53" s="417"/>
      <c r="Q53" s="417"/>
      <c r="R53" s="417"/>
      <c r="S53" s="417"/>
      <c r="T53" s="417"/>
      <c r="U53" s="418"/>
      <c r="W53"/>
      <c r="X53"/>
      <c r="AB53" s="164"/>
    </row>
    <row r="54" spans="7:28" s="160" customFormat="1" ht="28.5" customHeight="1" x14ac:dyDescent="0.15">
      <c r="G54" s="454" t="s">
        <v>96</v>
      </c>
      <c r="H54" s="356" t="s">
        <v>112</v>
      </c>
      <c r="I54" s="357"/>
      <c r="J54" s="358"/>
      <c r="K54" s="146">
        <v>400</v>
      </c>
      <c r="L54" s="166">
        <f>SUM(O39)</f>
        <v>0</v>
      </c>
      <c r="M54" s="167">
        <f t="shared" ref="M54:M56" si="6">K54*L54</f>
        <v>0</v>
      </c>
      <c r="N54" s="416" t="s">
        <v>100</v>
      </c>
      <c r="O54" s="417"/>
      <c r="P54" s="417"/>
      <c r="Q54" s="417"/>
      <c r="R54" s="417"/>
      <c r="S54" s="417"/>
      <c r="T54" s="417"/>
      <c r="U54" s="418"/>
      <c r="W54"/>
      <c r="X54"/>
      <c r="AB54" s="164"/>
    </row>
    <row r="55" spans="7:28" s="160" customFormat="1" ht="28.5" customHeight="1" x14ac:dyDescent="0.15">
      <c r="G55" s="454"/>
      <c r="H55" s="356" t="s">
        <v>113</v>
      </c>
      <c r="I55" s="357"/>
      <c r="J55" s="358"/>
      <c r="K55" s="146">
        <v>300</v>
      </c>
      <c r="L55" s="166">
        <f>SUM(P39)</f>
        <v>0</v>
      </c>
      <c r="M55" s="167">
        <f t="shared" si="6"/>
        <v>0</v>
      </c>
      <c r="N55" s="435" t="s">
        <v>56</v>
      </c>
      <c r="O55" s="417"/>
      <c r="P55" s="417"/>
      <c r="Q55" s="417"/>
      <c r="R55" s="417"/>
      <c r="S55" s="417"/>
      <c r="T55" s="417"/>
      <c r="U55" s="418"/>
      <c r="W55"/>
      <c r="X55"/>
      <c r="AB55" s="164"/>
    </row>
    <row r="56" spans="7:28" s="160" customFormat="1" ht="28.5" customHeight="1" x14ac:dyDescent="0.15">
      <c r="G56" s="454"/>
      <c r="H56" s="356" t="s">
        <v>114</v>
      </c>
      <c r="I56" s="357"/>
      <c r="J56" s="358"/>
      <c r="K56" s="146">
        <v>200</v>
      </c>
      <c r="L56" s="166">
        <f>SUM(Q39)</f>
        <v>0</v>
      </c>
      <c r="M56" s="167">
        <f t="shared" si="6"/>
        <v>0</v>
      </c>
      <c r="N56" s="435" t="s">
        <v>57</v>
      </c>
      <c r="O56" s="417"/>
      <c r="P56" s="417"/>
      <c r="Q56" s="417"/>
      <c r="R56" s="417"/>
      <c r="S56" s="417"/>
      <c r="T56" s="417"/>
      <c r="U56" s="418"/>
      <c r="W56"/>
      <c r="X56"/>
      <c r="AB56" s="164"/>
    </row>
    <row r="57" spans="7:28" ht="28.5" customHeight="1" x14ac:dyDescent="0.15">
      <c r="G57" s="454"/>
      <c r="H57" s="317" t="s">
        <v>115</v>
      </c>
      <c r="I57" s="318"/>
      <c r="J57" s="319"/>
      <c r="K57" s="107">
        <v>100</v>
      </c>
      <c r="L57" s="89">
        <f>SUM(R39)</f>
        <v>0</v>
      </c>
      <c r="M57" s="112">
        <f>K57*L57</f>
        <v>0</v>
      </c>
      <c r="N57" s="385" t="s">
        <v>58</v>
      </c>
      <c r="O57" s="386"/>
      <c r="P57" s="386"/>
      <c r="Q57" s="386"/>
      <c r="R57" s="386"/>
      <c r="S57" s="386"/>
      <c r="T57" s="386"/>
      <c r="U57" s="387"/>
      <c r="AA57" s="4"/>
      <c r="AB57"/>
    </row>
    <row r="58" spans="7:28" ht="28.5" customHeight="1" thickBot="1" x14ac:dyDescent="0.2">
      <c r="G58" s="455"/>
      <c r="H58" s="317" t="s">
        <v>116</v>
      </c>
      <c r="I58" s="318"/>
      <c r="J58" s="319"/>
      <c r="K58" s="113">
        <v>200</v>
      </c>
      <c r="L58" s="114">
        <f>SUM(S39:V39,X39:AA39)</f>
        <v>0</v>
      </c>
      <c r="M58" s="115">
        <f>K58*L58</f>
        <v>0</v>
      </c>
      <c r="N58" s="388" t="s">
        <v>65</v>
      </c>
      <c r="O58" s="388"/>
      <c r="P58" s="388"/>
      <c r="Q58" s="388"/>
      <c r="R58" s="388"/>
      <c r="S58" s="388"/>
      <c r="T58" s="388"/>
      <c r="U58" s="389"/>
      <c r="V58" s="106"/>
    </row>
    <row r="59" spans="7:28" ht="28.5" customHeight="1" thickBot="1" x14ac:dyDescent="0.2">
      <c r="G59" s="311" t="s">
        <v>32</v>
      </c>
      <c r="H59" s="312"/>
      <c r="I59" s="312"/>
      <c r="J59" s="313"/>
      <c r="K59" s="90"/>
      <c r="L59" s="91"/>
      <c r="M59" s="92">
        <f>SUM(M44:M58)</f>
        <v>0</v>
      </c>
      <c r="N59" s="382"/>
      <c r="O59" s="382"/>
      <c r="P59" s="382"/>
      <c r="Q59" s="382"/>
      <c r="R59" s="382"/>
      <c r="S59" s="382"/>
      <c r="T59" s="382"/>
      <c r="U59" s="383"/>
    </row>
  </sheetData>
  <sheetProtection sheet="1" objects="1" scenarios="1"/>
  <mergeCells count="49">
    <mergeCell ref="AC4:AC7"/>
    <mergeCell ref="G5:N5"/>
    <mergeCell ref="O5:AA5"/>
    <mergeCell ref="AB5:AB7"/>
    <mergeCell ref="G6:J6"/>
    <mergeCell ref="B1:AB1"/>
    <mergeCell ref="X2:AB2"/>
    <mergeCell ref="B4:B7"/>
    <mergeCell ref="C4:F6"/>
    <mergeCell ref="G4:AB4"/>
    <mergeCell ref="K6:N6"/>
    <mergeCell ref="O6:V6"/>
    <mergeCell ref="W6:AA6"/>
    <mergeCell ref="H50:J50"/>
    <mergeCell ref="N50:U50"/>
    <mergeCell ref="G43:J43"/>
    <mergeCell ref="N43:U43"/>
    <mergeCell ref="H46:J46"/>
    <mergeCell ref="N46:U46"/>
    <mergeCell ref="H47:J47"/>
    <mergeCell ref="N47:U47"/>
    <mergeCell ref="N45:U45"/>
    <mergeCell ref="N44:U44"/>
    <mergeCell ref="H45:J45"/>
    <mergeCell ref="H48:J48"/>
    <mergeCell ref="N48:U48"/>
    <mergeCell ref="H49:J49"/>
    <mergeCell ref="N49:U49"/>
    <mergeCell ref="G59:J59"/>
    <mergeCell ref="N59:U59"/>
    <mergeCell ref="H51:J51"/>
    <mergeCell ref="N51:U51"/>
    <mergeCell ref="H53:J53"/>
    <mergeCell ref="N53:U53"/>
    <mergeCell ref="G54:G58"/>
    <mergeCell ref="H54:J54"/>
    <mergeCell ref="N54:U54"/>
    <mergeCell ref="H55:J55"/>
    <mergeCell ref="N55:U55"/>
    <mergeCell ref="H56:J56"/>
    <mergeCell ref="N56:U56"/>
    <mergeCell ref="H57:J57"/>
    <mergeCell ref="G44:G53"/>
    <mergeCell ref="H44:J44"/>
    <mergeCell ref="H52:J52"/>
    <mergeCell ref="N52:U52"/>
    <mergeCell ref="N57:U57"/>
    <mergeCell ref="H58:J58"/>
    <mergeCell ref="N58:U58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AC8:AC39"/>
  </dataValidations>
  <pageMargins left="0.25" right="0.25" top="0.75" bottom="0.75" header="0.3" footer="0.3"/>
  <pageSetup paperSize="9" scale="44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3" sqref="E13"/>
    </sheetView>
  </sheetViews>
  <sheetFormatPr defaultRowHeight="13.5" x14ac:dyDescent="0.15"/>
  <sheetData/>
  <phoneticPr fontId="3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9"/>
  <sheetViews>
    <sheetView showZeros="0" view="pageBreakPreview" zoomScale="70" zoomScaleNormal="100" zoomScaleSheetLayoutView="70" workbookViewId="0">
      <pane ySplit="7" topLeftCell="A41" activePane="bottomLeft" state="frozen"/>
      <selection activeCell="W44" sqref="W44"/>
      <selection pane="bottomLeft" activeCell="N18" sqref="N18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8" width="8.125" bestFit="1" customWidth="1"/>
    <col min="9" max="9" width="8.125" customWidth="1"/>
    <col min="10" max="10" width="9.125" bestFit="1" customWidth="1"/>
    <col min="11" max="12" width="8.125" bestFit="1" customWidth="1"/>
    <col min="13" max="13" width="8.125" customWidth="1"/>
    <col min="14" max="14" width="9.125" bestFit="1" customWidth="1"/>
    <col min="15" max="27" width="9.125" customWidth="1"/>
    <col min="28" max="28" width="4.625" style="4" bestFit="1" customWidth="1"/>
  </cols>
  <sheetData>
    <row r="1" spans="2:29" ht="34.5" customHeight="1" thickBot="1" x14ac:dyDescent="0.2">
      <c r="B1" s="400" t="s">
        <v>33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2:29" ht="26.25" customHeight="1" thickBot="1" x14ac:dyDescent="0.2">
      <c r="B2" s="184" t="s">
        <v>104</v>
      </c>
      <c r="C2" s="185">
        <v>6</v>
      </c>
      <c r="D2" s="94" t="s">
        <v>0</v>
      </c>
      <c r="E2" s="94">
        <v>2</v>
      </c>
      <c r="F2" s="95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2</v>
      </c>
      <c r="X2" s="401">
        <f>【通常・臨時休園用４月】実施状況!X2</f>
        <v>0</v>
      </c>
      <c r="Y2" s="401"/>
      <c r="Z2" s="401"/>
      <c r="AA2" s="401"/>
      <c r="AB2" s="402"/>
    </row>
    <row r="3" spans="2:29" ht="7.5" customHeight="1" thickBot="1" x14ac:dyDescent="0.2"/>
    <row r="4" spans="2:29" ht="28.5" customHeight="1" thickBot="1" x14ac:dyDescent="0.2">
      <c r="B4" s="330" t="s">
        <v>3</v>
      </c>
      <c r="C4" s="333" t="s">
        <v>4</v>
      </c>
      <c r="D4" s="334"/>
      <c r="E4" s="334"/>
      <c r="F4" s="335"/>
      <c r="G4" s="403" t="s">
        <v>5</v>
      </c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1"/>
      <c r="AC4" s="342" t="s">
        <v>6</v>
      </c>
    </row>
    <row r="5" spans="2:29" ht="28.5" customHeight="1" x14ac:dyDescent="0.15">
      <c r="B5" s="331"/>
      <c r="C5" s="336"/>
      <c r="D5" s="337"/>
      <c r="E5" s="337"/>
      <c r="F5" s="338"/>
      <c r="G5" s="345" t="s">
        <v>7</v>
      </c>
      <c r="H5" s="346"/>
      <c r="I5" s="346"/>
      <c r="J5" s="346"/>
      <c r="K5" s="346"/>
      <c r="L5" s="346"/>
      <c r="M5" s="347"/>
      <c r="N5" s="348"/>
      <c r="O5" s="349" t="s">
        <v>8</v>
      </c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1"/>
      <c r="AB5" s="352" t="s">
        <v>51</v>
      </c>
      <c r="AC5" s="343"/>
    </row>
    <row r="6" spans="2:29" ht="28.5" customHeight="1" x14ac:dyDescent="0.15">
      <c r="B6" s="331"/>
      <c r="C6" s="336"/>
      <c r="D6" s="337"/>
      <c r="E6" s="337"/>
      <c r="F6" s="338"/>
      <c r="G6" s="355" t="s">
        <v>9</v>
      </c>
      <c r="H6" s="356"/>
      <c r="I6" s="356"/>
      <c r="J6" s="356"/>
      <c r="K6" s="356" t="s">
        <v>10</v>
      </c>
      <c r="L6" s="356"/>
      <c r="M6" s="357"/>
      <c r="N6" s="358"/>
      <c r="O6" s="359" t="s">
        <v>9</v>
      </c>
      <c r="P6" s="360"/>
      <c r="Q6" s="360"/>
      <c r="R6" s="360"/>
      <c r="S6" s="360"/>
      <c r="T6" s="360"/>
      <c r="U6" s="360"/>
      <c r="V6" s="361"/>
      <c r="W6" s="362" t="s">
        <v>11</v>
      </c>
      <c r="X6" s="360"/>
      <c r="Y6" s="360"/>
      <c r="Z6" s="360"/>
      <c r="AA6" s="363"/>
      <c r="AB6" s="353"/>
      <c r="AC6" s="343"/>
    </row>
    <row r="7" spans="2:29" ht="28.5" customHeight="1" thickBot="1" x14ac:dyDescent="0.2">
      <c r="B7" s="332"/>
      <c r="C7" s="6" t="s">
        <v>12</v>
      </c>
      <c r="D7" s="7" t="s">
        <v>13</v>
      </c>
      <c r="E7" s="8" t="s">
        <v>14</v>
      </c>
      <c r="F7" s="9" t="s">
        <v>15</v>
      </c>
      <c r="G7" s="10" t="s">
        <v>92</v>
      </c>
      <c r="H7" s="11" t="s">
        <v>34</v>
      </c>
      <c r="I7" s="11" t="s">
        <v>35</v>
      </c>
      <c r="J7" s="12" t="s">
        <v>36</v>
      </c>
      <c r="K7" s="13" t="s">
        <v>93</v>
      </c>
      <c r="L7" s="11" t="s">
        <v>37</v>
      </c>
      <c r="M7" s="11" t="s">
        <v>38</v>
      </c>
      <c r="N7" s="14" t="s">
        <v>39</v>
      </c>
      <c r="O7" s="15" t="s">
        <v>94</v>
      </c>
      <c r="P7" s="16" t="s">
        <v>40</v>
      </c>
      <c r="Q7" s="16" t="s">
        <v>41</v>
      </c>
      <c r="R7" s="16" t="s">
        <v>42</v>
      </c>
      <c r="S7" s="17" t="s">
        <v>43</v>
      </c>
      <c r="T7" s="16" t="s">
        <v>44</v>
      </c>
      <c r="U7" s="16" t="s">
        <v>45</v>
      </c>
      <c r="V7" s="18" t="s">
        <v>46</v>
      </c>
      <c r="W7" s="100" t="s">
        <v>95</v>
      </c>
      <c r="X7" s="17" t="s">
        <v>47</v>
      </c>
      <c r="Y7" s="16" t="s">
        <v>48</v>
      </c>
      <c r="Z7" s="16" t="s">
        <v>49</v>
      </c>
      <c r="AA7" s="19" t="s">
        <v>50</v>
      </c>
      <c r="AB7" s="354"/>
      <c r="AC7" s="344"/>
    </row>
    <row r="8" spans="2:29" ht="28.5" customHeight="1" thickTop="1" x14ac:dyDescent="0.15">
      <c r="B8" s="20">
        <v>1</v>
      </c>
      <c r="C8" s="245"/>
      <c r="D8" s="246"/>
      <c r="E8" s="247"/>
      <c r="F8" s="23">
        <f>SUM(C8:E8)</f>
        <v>0</v>
      </c>
      <c r="G8" s="254"/>
      <c r="H8" s="255"/>
      <c r="I8" s="255"/>
      <c r="J8" s="256"/>
      <c r="K8" s="257"/>
      <c r="L8" s="255"/>
      <c r="M8" s="255"/>
      <c r="N8" s="258"/>
      <c r="O8" s="259"/>
      <c r="P8" s="246"/>
      <c r="Q8" s="246"/>
      <c r="R8" s="246"/>
      <c r="S8" s="260"/>
      <c r="T8" s="246"/>
      <c r="U8" s="246"/>
      <c r="V8" s="247"/>
      <c r="W8" s="261"/>
      <c r="X8" s="260"/>
      <c r="Y8" s="246"/>
      <c r="Z8" s="246"/>
      <c r="AA8" s="262"/>
      <c r="AB8" s="30">
        <f t="shared" ref="AB8:AB35" si="0">SUM(G8:AA8)</f>
        <v>0</v>
      </c>
      <c r="AC8" s="31" t="str">
        <f t="shared" ref="AC8:AC35" si="1">IF(F8=AB8,"OK","NG")</f>
        <v>OK</v>
      </c>
    </row>
    <row r="9" spans="2:29" ht="28.5" customHeight="1" x14ac:dyDescent="0.15">
      <c r="B9" s="32">
        <v>2</v>
      </c>
      <c r="C9" s="248"/>
      <c r="D9" s="249"/>
      <c r="E9" s="250"/>
      <c r="F9" s="35">
        <f>SUM(C9:E9)</f>
        <v>0</v>
      </c>
      <c r="G9" s="263"/>
      <c r="H9" s="264"/>
      <c r="I9" s="264"/>
      <c r="J9" s="265"/>
      <c r="K9" s="266"/>
      <c r="L9" s="264"/>
      <c r="M9" s="264"/>
      <c r="N9" s="267"/>
      <c r="O9" s="268"/>
      <c r="P9" s="249"/>
      <c r="Q9" s="249"/>
      <c r="R9" s="249"/>
      <c r="S9" s="269"/>
      <c r="T9" s="249"/>
      <c r="U9" s="249"/>
      <c r="V9" s="250"/>
      <c r="W9" s="270"/>
      <c r="X9" s="269"/>
      <c r="Y9" s="249"/>
      <c r="Z9" s="249"/>
      <c r="AA9" s="271"/>
      <c r="AB9" s="42">
        <f t="shared" si="0"/>
        <v>0</v>
      </c>
      <c r="AC9" s="43" t="str">
        <f t="shared" si="1"/>
        <v>OK</v>
      </c>
    </row>
    <row r="10" spans="2:29" ht="28.5" customHeight="1" x14ac:dyDescent="0.15">
      <c r="B10" s="44">
        <v>3</v>
      </c>
      <c r="C10" s="251"/>
      <c r="D10" s="252"/>
      <c r="E10" s="253"/>
      <c r="F10" s="35">
        <f t="shared" ref="F10:F36" si="2">SUM(C10:E10)</f>
        <v>0</v>
      </c>
      <c r="G10" s="272"/>
      <c r="H10" s="273"/>
      <c r="I10" s="273"/>
      <c r="J10" s="274"/>
      <c r="K10" s="275"/>
      <c r="L10" s="273"/>
      <c r="M10" s="273"/>
      <c r="N10" s="276"/>
      <c r="O10" s="277"/>
      <c r="P10" s="278"/>
      <c r="Q10" s="279"/>
      <c r="R10" s="252"/>
      <c r="S10" s="280"/>
      <c r="T10" s="252"/>
      <c r="U10" s="252"/>
      <c r="V10" s="253"/>
      <c r="W10" s="281"/>
      <c r="X10" s="280"/>
      <c r="Y10" s="252"/>
      <c r="Z10" s="252"/>
      <c r="AA10" s="282"/>
      <c r="AB10" s="42">
        <f t="shared" si="0"/>
        <v>0</v>
      </c>
      <c r="AC10" s="43" t="str">
        <f t="shared" si="1"/>
        <v>OK</v>
      </c>
    </row>
    <row r="11" spans="2:29" ht="28.5" customHeight="1" x14ac:dyDescent="0.15">
      <c r="B11" s="32">
        <v>4</v>
      </c>
      <c r="C11" s="248"/>
      <c r="D11" s="249"/>
      <c r="E11" s="250"/>
      <c r="F11" s="35">
        <f t="shared" si="2"/>
        <v>0</v>
      </c>
      <c r="G11" s="263"/>
      <c r="H11" s="264"/>
      <c r="I11" s="264"/>
      <c r="J11" s="265"/>
      <c r="K11" s="266"/>
      <c r="L11" s="264"/>
      <c r="M11" s="264"/>
      <c r="N11" s="267"/>
      <c r="O11" s="268"/>
      <c r="P11" s="249"/>
      <c r="Q11" s="283"/>
      <c r="R11" s="249"/>
      <c r="S11" s="269"/>
      <c r="T11" s="249"/>
      <c r="U11" s="249"/>
      <c r="V11" s="250"/>
      <c r="W11" s="270"/>
      <c r="X11" s="269"/>
      <c r="Y11" s="249"/>
      <c r="Z11" s="249"/>
      <c r="AA11" s="271"/>
      <c r="AB11" s="42">
        <f t="shared" si="0"/>
        <v>0</v>
      </c>
      <c r="AC11" s="43" t="str">
        <f t="shared" si="1"/>
        <v>OK</v>
      </c>
    </row>
    <row r="12" spans="2:29" ht="28.5" customHeight="1" x14ac:dyDescent="0.15">
      <c r="B12" s="32">
        <v>5</v>
      </c>
      <c r="C12" s="248"/>
      <c r="D12" s="249"/>
      <c r="E12" s="250"/>
      <c r="F12" s="35">
        <f t="shared" si="2"/>
        <v>0</v>
      </c>
      <c r="G12" s="263"/>
      <c r="H12" s="264"/>
      <c r="I12" s="264"/>
      <c r="J12" s="265"/>
      <c r="K12" s="266"/>
      <c r="L12" s="264"/>
      <c r="M12" s="264"/>
      <c r="N12" s="267"/>
      <c r="O12" s="268"/>
      <c r="P12" s="249"/>
      <c r="Q12" s="283"/>
      <c r="R12" s="249"/>
      <c r="S12" s="269"/>
      <c r="T12" s="249"/>
      <c r="U12" s="249"/>
      <c r="V12" s="250"/>
      <c r="W12" s="270"/>
      <c r="X12" s="269"/>
      <c r="Y12" s="249"/>
      <c r="Z12" s="249"/>
      <c r="AA12" s="271"/>
      <c r="AB12" s="42">
        <f t="shared" si="0"/>
        <v>0</v>
      </c>
      <c r="AC12" s="43" t="str">
        <f t="shared" si="1"/>
        <v>OK</v>
      </c>
    </row>
    <row r="13" spans="2:29" ht="28.5" customHeight="1" x14ac:dyDescent="0.15">
      <c r="B13" s="32">
        <v>6</v>
      </c>
      <c r="C13" s="248"/>
      <c r="D13" s="249"/>
      <c r="E13" s="250"/>
      <c r="F13" s="35">
        <f t="shared" si="2"/>
        <v>0</v>
      </c>
      <c r="G13" s="263"/>
      <c r="H13" s="264"/>
      <c r="I13" s="264"/>
      <c r="J13" s="265"/>
      <c r="K13" s="266"/>
      <c r="L13" s="264"/>
      <c r="M13" s="264"/>
      <c r="N13" s="267"/>
      <c r="O13" s="268"/>
      <c r="P13" s="249"/>
      <c r="Q13" s="283"/>
      <c r="R13" s="249"/>
      <c r="S13" s="269"/>
      <c r="T13" s="249"/>
      <c r="U13" s="249"/>
      <c r="V13" s="250"/>
      <c r="W13" s="270"/>
      <c r="X13" s="269"/>
      <c r="Y13" s="249"/>
      <c r="Z13" s="249"/>
      <c r="AA13" s="271"/>
      <c r="AB13" s="42">
        <f t="shared" si="0"/>
        <v>0</v>
      </c>
      <c r="AC13" s="43" t="str">
        <f t="shared" si="1"/>
        <v>OK</v>
      </c>
    </row>
    <row r="14" spans="2:29" ht="28.5" customHeight="1" x14ac:dyDescent="0.15">
      <c r="B14" s="32">
        <v>7</v>
      </c>
      <c r="C14" s="248"/>
      <c r="D14" s="249"/>
      <c r="E14" s="250"/>
      <c r="F14" s="35">
        <f t="shared" si="2"/>
        <v>0</v>
      </c>
      <c r="G14" s="263"/>
      <c r="H14" s="264"/>
      <c r="I14" s="264"/>
      <c r="J14" s="265"/>
      <c r="K14" s="266"/>
      <c r="L14" s="264"/>
      <c r="M14" s="264"/>
      <c r="N14" s="267"/>
      <c r="O14" s="268"/>
      <c r="P14" s="249"/>
      <c r="Q14" s="283"/>
      <c r="R14" s="249"/>
      <c r="S14" s="269"/>
      <c r="T14" s="249"/>
      <c r="U14" s="249"/>
      <c r="V14" s="250"/>
      <c r="W14" s="270"/>
      <c r="X14" s="269"/>
      <c r="Y14" s="249"/>
      <c r="Z14" s="249"/>
      <c r="AA14" s="271"/>
      <c r="AB14" s="42">
        <f t="shared" si="0"/>
        <v>0</v>
      </c>
      <c r="AC14" s="43" t="str">
        <f t="shared" si="1"/>
        <v>OK</v>
      </c>
    </row>
    <row r="15" spans="2:29" ht="28.5" customHeight="1" x14ac:dyDescent="0.15">
      <c r="B15" s="32">
        <v>8</v>
      </c>
      <c r="C15" s="248"/>
      <c r="D15" s="249"/>
      <c r="E15" s="250"/>
      <c r="F15" s="35">
        <f t="shared" si="2"/>
        <v>0</v>
      </c>
      <c r="G15" s="263"/>
      <c r="H15" s="264"/>
      <c r="I15" s="264"/>
      <c r="J15" s="265"/>
      <c r="K15" s="266"/>
      <c r="L15" s="264"/>
      <c r="M15" s="264"/>
      <c r="N15" s="267"/>
      <c r="O15" s="268"/>
      <c r="P15" s="249"/>
      <c r="Q15" s="283"/>
      <c r="R15" s="249"/>
      <c r="S15" s="269"/>
      <c r="T15" s="249"/>
      <c r="U15" s="249"/>
      <c r="V15" s="250"/>
      <c r="W15" s="270"/>
      <c r="X15" s="269"/>
      <c r="Y15" s="249"/>
      <c r="Z15" s="249"/>
      <c r="AA15" s="271"/>
      <c r="AB15" s="42">
        <f t="shared" si="0"/>
        <v>0</v>
      </c>
      <c r="AC15" s="43" t="str">
        <f t="shared" si="1"/>
        <v>OK</v>
      </c>
    </row>
    <row r="16" spans="2:29" ht="28.5" customHeight="1" x14ac:dyDescent="0.15">
      <c r="B16" s="32">
        <v>9</v>
      </c>
      <c r="C16" s="248"/>
      <c r="D16" s="249"/>
      <c r="E16" s="250"/>
      <c r="F16" s="35">
        <f t="shared" si="2"/>
        <v>0</v>
      </c>
      <c r="G16" s="263"/>
      <c r="H16" s="264"/>
      <c r="I16" s="264"/>
      <c r="J16" s="265"/>
      <c r="K16" s="266"/>
      <c r="L16" s="264"/>
      <c r="M16" s="264"/>
      <c r="N16" s="267"/>
      <c r="O16" s="268"/>
      <c r="P16" s="249"/>
      <c r="Q16" s="283"/>
      <c r="R16" s="249"/>
      <c r="S16" s="269"/>
      <c r="T16" s="249"/>
      <c r="U16" s="249"/>
      <c r="V16" s="250"/>
      <c r="W16" s="270"/>
      <c r="X16" s="269"/>
      <c r="Y16" s="249"/>
      <c r="Z16" s="249"/>
      <c r="AA16" s="271"/>
      <c r="AB16" s="42">
        <f t="shared" si="0"/>
        <v>0</v>
      </c>
      <c r="AC16" s="43" t="str">
        <f t="shared" si="1"/>
        <v>OK</v>
      </c>
    </row>
    <row r="17" spans="2:29" ht="28.5" customHeight="1" x14ac:dyDescent="0.15">
      <c r="B17" s="32">
        <v>10</v>
      </c>
      <c r="C17" s="248"/>
      <c r="D17" s="249"/>
      <c r="E17" s="250"/>
      <c r="F17" s="35">
        <f t="shared" si="2"/>
        <v>0</v>
      </c>
      <c r="G17" s="263"/>
      <c r="H17" s="264"/>
      <c r="I17" s="264"/>
      <c r="J17" s="265"/>
      <c r="K17" s="266"/>
      <c r="L17" s="264"/>
      <c r="M17" s="264"/>
      <c r="N17" s="267"/>
      <c r="O17" s="268"/>
      <c r="P17" s="249"/>
      <c r="Q17" s="283"/>
      <c r="R17" s="249"/>
      <c r="S17" s="269"/>
      <c r="T17" s="249"/>
      <c r="U17" s="249"/>
      <c r="V17" s="250"/>
      <c r="W17" s="270"/>
      <c r="X17" s="269"/>
      <c r="Y17" s="249"/>
      <c r="Z17" s="249"/>
      <c r="AA17" s="271"/>
      <c r="AB17" s="42">
        <f t="shared" si="0"/>
        <v>0</v>
      </c>
      <c r="AC17" s="43" t="str">
        <f t="shared" si="1"/>
        <v>OK</v>
      </c>
    </row>
    <row r="18" spans="2:29" ht="28.5" customHeight="1" x14ac:dyDescent="0.15">
      <c r="B18" s="32">
        <v>11</v>
      </c>
      <c r="C18" s="248"/>
      <c r="D18" s="249"/>
      <c r="E18" s="250"/>
      <c r="F18" s="35">
        <f t="shared" si="2"/>
        <v>0</v>
      </c>
      <c r="G18" s="263"/>
      <c r="H18" s="264"/>
      <c r="I18" s="264"/>
      <c r="J18" s="265"/>
      <c r="K18" s="266"/>
      <c r="L18" s="264"/>
      <c r="M18" s="264"/>
      <c r="N18" s="267"/>
      <c r="O18" s="268"/>
      <c r="P18" s="249"/>
      <c r="Q18" s="283"/>
      <c r="R18" s="249"/>
      <c r="S18" s="269"/>
      <c r="T18" s="249"/>
      <c r="U18" s="249"/>
      <c r="V18" s="250"/>
      <c r="W18" s="270"/>
      <c r="X18" s="269"/>
      <c r="Y18" s="249"/>
      <c r="Z18" s="249"/>
      <c r="AA18" s="271"/>
      <c r="AB18" s="42">
        <f t="shared" si="0"/>
        <v>0</v>
      </c>
      <c r="AC18" s="43" t="str">
        <f t="shared" si="1"/>
        <v>OK</v>
      </c>
    </row>
    <row r="19" spans="2:29" ht="28.5" customHeight="1" x14ac:dyDescent="0.15">
      <c r="B19" s="32">
        <v>12</v>
      </c>
      <c r="C19" s="248"/>
      <c r="D19" s="249"/>
      <c r="E19" s="250"/>
      <c r="F19" s="35">
        <f t="shared" si="2"/>
        <v>0</v>
      </c>
      <c r="G19" s="263"/>
      <c r="H19" s="264"/>
      <c r="I19" s="264"/>
      <c r="J19" s="265"/>
      <c r="K19" s="266"/>
      <c r="L19" s="264"/>
      <c r="M19" s="264"/>
      <c r="N19" s="267"/>
      <c r="O19" s="268"/>
      <c r="P19" s="249"/>
      <c r="Q19" s="283"/>
      <c r="R19" s="249"/>
      <c r="S19" s="269"/>
      <c r="T19" s="249"/>
      <c r="U19" s="249"/>
      <c r="V19" s="250"/>
      <c r="W19" s="270"/>
      <c r="X19" s="269"/>
      <c r="Y19" s="249"/>
      <c r="Z19" s="249"/>
      <c r="AA19" s="271"/>
      <c r="AB19" s="42">
        <f t="shared" si="0"/>
        <v>0</v>
      </c>
      <c r="AC19" s="43" t="str">
        <f t="shared" si="1"/>
        <v>OK</v>
      </c>
    </row>
    <row r="20" spans="2:29" ht="28.5" customHeight="1" x14ac:dyDescent="0.15">
      <c r="B20" s="32">
        <v>13</v>
      </c>
      <c r="C20" s="248"/>
      <c r="D20" s="249"/>
      <c r="E20" s="250"/>
      <c r="F20" s="35">
        <f t="shared" si="2"/>
        <v>0</v>
      </c>
      <c r="G20" s="263"/>
      <c r="H20" s="264"/>
      <c r="I20" s="264"/>
      <c r="J20" s="265"/>
      <c r="K20" s="266"/>
      <c r="L20" s="264"/>
      <c r="M20" s="264"/>
      <c r="N20" s="267"/>
      <c r="O20" s="268"/>
      <c r="P20" s="249"/>
      <c r="Q20" s="283"/>
      <c r="R20" s="249"/>
      <c r="S20" s="269"/>
      <c r="T20" s="249"/>
      <c r="U20" s="249"/>
      <c r="V20" s="250"/>
      <c r="W20" s="270"/>
      <c r="X20" s="269"/>
      <c r="Y20" s="249"/>
      <c r="Z20" s="249"/>
      <c r="AA20" s="271"/>
      <c r="AB20" s="42">
        <f t="shared" si="0"/>
        <v>0</v>
      </c>
      <c r="AC20" s="43" t="str">
        <f t="shared" si="1"/>
        <v>OK</v>
      </c>
    </row>
    <row r="21" spans="2:29" ht="28.5" customHeight="1" x14ac:dyDescent="0.15">
      <c r="B21" s="32">
        <v>14</v>
      </c>
      <c r="C21" s="248"/>
      <c r="D21" s="249"/>
      <c r="E21" s="250"/>
      <c r="F21" s="35">
        <f t="shared" si="2"/>
        <v>0</v>
      </c>
      <c r="G21" s="263"/>
      <c r="H21" s="264"/>
      <c r="I21" s="264"/>
      <c r="J21" s="265"/>
      <c r="K21" s="266"/>
      <c r="L21" s="264"/>
      <c r="M21" s="264"/>
      <c r="N21" s="267"/>
      <c r="O21" s="268"/>
      <c r="P21" s="249"/>
      <c r="Q21" s="283"/>
      <c r="R21" s="249"/>
      <c r="S21" s="269"/>
      <c r="T21" s="249"/>
      <c r="U21" s="249"/>
      <c r="V21" s="250"/>
      <c r="W21" s="270"/>
      <c r="X21" s="269"/>
      <c r="Y21" s="249"/>
      <c r="Z21" s="249"/>
      <c r="AA21" s="271"/>
      <c r="AB21" s="42">
        <f t="shared" si="0"/>
        <v>0</v>
      </c>
      <c r="AC21" s="43" t="str">
        <f t="shared" si="1"/>
        <v>OK</v>
      </c>
    </row>
    <row r="22" spans="2:29" ht="28.5" customHeight="1" x14ac:dyDescent="0.15">
      <c r="B22" s="32">
        <v>15</v>
      </c>
      <c r="C22" s="248"/>
      <c r="D22" s="249"/>
      <c r="E22" s="250"/>
      <c r="F22" s="35">
        <f t="shared" si="2"/>
        <v>0</v>
      </c>
      <c r="G22" s="263"/>
      <c r="H22" s="264"/>
      <c r="I22" s="264"/>
      <c r="J22" s="265"/>
      <c r="K22" s="266"/>
      <c r="L22" s="264"/>
      <c r="M22" s="264"/>
      <c r="N22" s="267"/>
      <c r="O22" s="268"/>
      <c r="P22" s="249"/>
      <c r="Q22" s="249"/>
      <c r="R22" s="249"/>
      <c r="S22" s="269"/>
      <c r="T22" s="249"/>
      <c r="U22" s="249"/>
      <c r="V22" s="250"/>
      <c r="W22" s="270"/>
      <c r="X22" s="269"/>
      <c r="Y22" s="249"/>
      <c r="Z22" s="249"/>
      <c r="AA22" s="271"/>
      <c r="AB22" s="42">
        <f t="shared" si="0"/>
        <v>0</v>
      </c>
      <c r="AC22" s="43" t="str">
        <f t="shared" si="1"/>
        <v>OK</v>
      </c>
    </row>
    <row r="23" spans="2:29" ht="28.5" customHeight="1" x14ac:dyDescent="0.15">
      <c r="B23" s="32">
        <v>16</v>
      </c>
      <c r="C23" s="248"/>
      <c r="D23" s="249"/>
      <c r="E23" s="250"/>
      <c r="F23" s="35">
        <f t="shared" si="2"/>
        <v>0</v>
      </c>
      <c r="G23" s="263"/>
      <c r="H23" s="264"/>
      <c r="I23" s="264"/>
      <c r="J23" s="265"/>
      <c r="K23" s="266"/>
      <c r="L23" s="264"/>
      <c r="M23" s="264"/>
      <c r="N23" s="267"/>
      <c r="O23" s="268"/>
      <c r="P23" s="249"/>
      <c r="Q23" s="249"/>
      <c r="R23" s="249"/>
      <c r="S23" s="269"/>
      <c r="T23" s="249"/>
      <c r="U23" s="249"/>
      <c r="V23" s="250"/>
      <c r="W23" s="270"/>
      <c r="X23" s="269"/>
      <c r="Y23" s="249"/>
      <c r="Z23" s="249"/>
      <c r="AA23" s="271"/>
      <c r="AB23" s="42">
        <f t="shared" si="0"/>
        <v>0</v>
      </c>
      <c r="AC23" s="43" t="str">
        <f t="shared" si="1"/>
        <v>OK</v>
      </c>
    </row>
    <row r="24" spans="2:29" ht="28.5" customHeight="1" x14ac:dyDescent="0.15">
      <c r="B24" s="32">
        <v>17</v>
      </c>
      <c r="C24" s="248"/>
      <c r="D24" s="249"/>
      <c r="E24" s="250"/>
      <c r="F24" s="35">
        <f t="shared" si="2"/>
        <v>0</v>
      </c>
      <c r="G24" s="263"/>
      <c r="H24" s="264"/>
      <c r="I24" s="264"/>
      <c r="J24" s="265"/>
      <c r="K24" s="266"/>
      <c r="L24" s="264"/>
      <c r="M24" s="264"/>
      <c r="N24" s="267"/>
      <c r="O24" s="268"/>
      <c r="P24" s="249"/>
      <c r="Q24" s="249"/>
      <c r="R24" s="249"/>
      <c r="S24" s="269"/>
      <c r="T24" s="249"/>
      <c r="U24" s="249"/>
      <c r="V24" s="250"/>
      <c r="W24" s="270"/>
      <c r="X24" s="269"/>
      <c r="Y24" s="249"/>
      <c r="Z24" s="249"/>
      <c r="AA24" s="271"/>
      <c r="AB24" s="42">
        <f t="shared" si="0"/>
        <v>0</v>
      </c>
      <c r="AC24" s="43" t="str">
        <f t="shared" si="1"/>
        <v>OK</v>
      </c>
    </row>
    <row r="25" spans="2:29" ht="28.5" customHeight="1" x14ac:dyDescent="0.15">
      <c r="B25" s="32">
        <v>18</v>
      </c>
      <c r="C25" s="248"/>
      <c r="D25" s="249"/>
      <c r="E25" s="250"/>
      <c r="F25" s="35">
        <f t="shared" si="2"/>
        <v>0</v>
      </c>
      <c r="G25" s="263"/>
      <c r="H25" s="264"/>
      <c r="I25" s="264"/>
      <c r="J25" s="265"/>
      <c r="K25" s="266"/>
      <c r="L25" s="264"/>
      <c r="M25" s="264"/>
      <c r="N25" s="267"/>
      <c r="O25" s="268"/>
      <c r="P25" s="249"/>
      <c r="Q25" s="249"/>
      <c r="R25" s="249"/>
      <c r="S25" s="269"/>
      <c r="T25" s="249"/>
      <c r="U25" s="249"/>
      <c r="V25" s="250"/>
      <c r="W25" s="270"/>
      <c r="X25" s="269"/>
      <c r="Y25" s="249"/>
      <c r="Z25" s="249"/>
      <c r="AA25" s="271"/>
      <c r="AB25" s="42">
        <f t="shared" si="0"/>
        <v>0</v>
      </c>
      <c r="AC25" s="43" t="str">
        <f t="shared" si="1"/>
        <v>OK</v>
      </c>
    </row>
    <row r="26" spans="2:29" ht="28.5" customHeight="1" x14ac:dyDescent="0.15">
      <c r="B26" s="32">
        <v>19</v>
      </c>
      <c r="C26" s="248"/>
      <c r="D26" s="249"/>
      <c r="E26" s="250"/>
      <c r="F26" s="35">
        <f t="shared" si="2"/>
        <v>0</v>
      </c>
      <c r="G26" s="263"/>
      <c r="H26" s="264"/>
      <c r="I26" s="264"/>
      <c r="J26" s="265"/>
      <c r="K26" s="266"/>
      <c r="L26" s="264"/>
      <c r="M26" s="264"/>
      <c r="N26" s="267"/>
      <c r="O26" s="268"/>
      <c r="P26" s="249"/>
      <c r="Q26" s="249"/>
      <c r="R26" s="249"/>
      <c r="S26" s="269"/>
      <c r="T26" s="249"/>
      <c r="U26" s="249"/>
      <c r="V26" s="250"/>
      <c r="W26" s="270"/>
      <c r="X26" s="269"/>
      <c r="Y26" s="249"/>
      <c r="Z26" s="249"/>
      <c r="AA26" s="271"/>
      <c r="AB26" s="42">
        <f t="shared" si="0"/>
        <v>0</v>
      </c>
      <c r="AC26" s="43" t="str">
        <f t="shared" si="1"/>
        <v>OK</v>
      </c>
    </row>
    <row r="27" spans="2:29" ht="28.5" customHeight="1" x14ac:dyDescent="0.15">
      <c r="B27" s="32">
        <v>20</v>
      </c>
      <c r="C27" s="248"/>
      <c r="D27" s="249"/>
      <c r="E27" s="250"/>
      <c r="F27" s="35">
        <f t="shared" si="2"/>
        <v>0</v>
      </c>
      <c r="G27" s="263"/>
      <c r="H27" s="264"/>
      <c r="I27" s="264"/>
      <c r="J27" s="265"/>
      <c r="K27" s="266"/>
      <c r="L27" s="264"/>
      <c r="M27" s="264"/>
      <c r="N27" s="267"/>
      <c r="O27" s="268"/>
      <c r="P27" s="249"/>
      <c r="Q27" s="249"/>
      <c r="R27" s="249"/>
      <c r="S27" s="269"/>
      <c r="T27" s="249"/>
      <c r="U27" s="249"/>
      <c r="V27" s="250"/>
      <c r="W27" s="270"/>
      <c r="X27" s="269"/>
      <c r="Y27" s="249"/>
      <c r="Z27" s="249"/>
      <c r="AA27" s="271"/>
      <c r="AB27" s="42">
        <f t="shared" si="0"/>
        <v>0</v>
      </c>
      <c r="AC27" s="43" t="str">
        <f t="shared" si="1"/>
        <v>OK</v>
      </c>
    </row>
    <row r="28" spans="2:29" ht="28.5" customHeight="1" x14ac:dyDescent="0.15">
      <c r="B28" s="32">
        <v>21</v>
      </c>
      <c r="C28" s="248"/>
      <c r="D28" s="249"/>
      <c r="E28" s="250"/>
      <c r="F28" s="35">
        <f t="shared" si="2"/>
        <v>0</v>
      </c>
      <c r="G28" s="263"/>
      <c r="H28" s="264"/>
      <c r="I28" s="264"/>
      <c r="J28" s="265"/>
      <c r="K28" s="266"/>
      <c r="L28" s="264"/>
      <c r="M28" s="264"/>
      <c r="N28" s="267"/>
      <c r="O28" s="268"/>
      <c r="P28" s="249"/>
      <c r="Q28" s="249"/>
      <c r="R28" s="249"/>
      <c r="S28" s="269"/>
      <c r="T28" s="249"/>
      <c r="U28" s="249"/>
      <c r="V28" s="250"/>
      <c r="W28" s="270"/>
      <c r="X28" s="269"/>
      <c r="Y28" s="249"/>
      <c r="Z28" s="249"/>
      <c r="AA28" s="271"/>
      <c r="AB28" s="42">
        <f t="shared" si="0"/>
        <v>0</v>
      </c>
      <c r="AC28" s="43" t="str">
        <f t="shared" si="1"/>
        <v>OK</v>
      </c>
    </row>
    <row r="29" spans="2:29" ht="28.5" customHeight="1" x14ac:dyDescent="0.15">
      <c r="B29" s="32">
        <v>22</v>
      </c>
      <c r="C29" s="248"/>
      <c r="D29" s="249"/>
      <c r="E29" s="250"/>
      <c r="F29" s="35">
        <f t="shared" si="2"/>
        <v>0</v>
      </c>
      <c r="G29" s="263"/>
      <c r="H29" s="264"/>
      <c r="I29" s="264"/>
      <c r="J29" s="265"/>
      <c r="K29" s="266"/>
      <c r="L29" s="264"/>
      <c r="M29" s="264"/>
      <c r="N29" s="267"/>
      <c r="O29" s="268"/>
      <c r="P29" s="249"/>
      <c r="Q29" s="249"/>
      <c r="R29" s="249"/>
      <c r="S29" s="269"/>
      <c r="T29" s="249"/>
      <c r="U29" s="249"/>
      <c r="V29" s="250"/>
      <c r="W29" s="270"/>
      <c r="X29" s="269"/>
      <c r="Y29" s="249"/>
      <c r="Z29" s="249"/>
      <c r="AA29" s="271"/>
      <c r="AB29" s="42">
        <f t="shared" si="0"/>
        <v>0</v>
      </c>
      <c r="AC29" s="43" t="str">
        <f t="shared" si="1"/>
        <v>OK</v>
      </c>
    </row>
    <row r="30" spans="2:29" ht="28.5" customHeight="1" x14ac:dyDescent="0.15">
      <c r="B30" s="32">
        <v>23</v>
      </c>
      <c r="C30" s="248"/>
      <c r="D30" s="249"/>
      <c r="E30" s="250"/>
      <c r="F30" s="35">
        <f t="shared" si="2"/>
        <v>0</v>
      </c>
      <c r="G30" s="263"/>
      <c r="H30" s="264"/>
      <c r="I30" s="264"/>
      <c r="J30" s="265"/>
      <c r="K30" s="266"/>
      <c r="L30" s="264"/>
      <c r="M30" s="264"/>
      <c r="N30" s="267"/>
      <c r="O30" s="268"/>
      <c r="P30" s="249"/>
      <c r="Q30" s="249"/>
      <c r="R30" s="249"/>
      <c r="S30" s="269"/>
      <c r="T30" s="249"/>
      <c r="U30" s="249"/>
      <c r="V30" s="250"/>
      <c r="W30" s="270"/>
      <c r="X30" s="269"/>
      <c r="Y30" s="249"/>
      <c r="Z30" s="249"/>
      <c r="AA30" s="271"/>
      <c r="AB30" s="42">
        <f t="shared" si="0"/>
        <v>0</v>
      </c>
      <c r="AC30" s="43" t="str">
        <f t="shared" si="1"/>
        <v>OK</v>
      </c>
    </row>
    <row r="31" spans="2:29" ht="28.5" customHeight="1" x14ac:dyDescent="0.15">
      <c r="B31" s="32">
        <v>24</v>
      </c>
      <c r="C31" s="248"/>
      <c r="D31" s="249"/>
      <c r="E31" s="250"/>
      <c r="F31" s="35">
        <f t="shared" si="2"/>
        <v>0</v>
      </c>
      <c r="G31" s="263"/>
      <c r="H31" s="264"/>
      <c r="I31" s="264"/>
      <c r="J31" s="265"/>
      <c r="K31" s="266"/>
      <c r="L31" s="264"/>
      <c r="M31" s="264"/>
      <c r="N31" s="267"/>
      <c r="O31" s="268"/>
      <c r="P31" s="249"/>
      <c r="Q31" s="249"/>
      <c r="R31" s="249"/>
      <c r="S31" s="269"/>
      <c r="T31" s="249"/>
      <c r="U31" s="249"/>
      <c r="V31" s="250"/>
      <c r="W31" s="270"/>
      <c r="X31" s="269"/>
      <c r="Y31" s="249"/>
      <c r="Z31" s="249"/>
      <c r="AA31" s="271"/>
      <c r="AB31" s="42">
        <f t="shared" si="0"/>
        <v>0</v>
      </c>
      <c r="AC31" s="43" t="str">
        <f t="shared" si="1"/>
        <v>OK</v>
      </c>
    </row>
    <row r="32" spans="2:29" ht="28.5" customHeight="1" x14ac:dyDescent="0.15">
      <c r="B32" s="32">
        <v>25</v>
      </c>
      <c r="C32" s="248"/>
      <c r="D32" s="249"/>
      <c r="E32" s="250"/>
      <c r="F32" s="35">
        <f t="shared" si="2"/>
        <v>0</v>
      </c>
      <c r="G32" s="263"/>
      <c r="H32" s="264"/>
      <c r="I32" s="264"/>
      <c r="J32" s="265"/>
      <c r="K32" s="266"/>
      <c r="L32" s="264"/>
      <c r="M32" s="264"/>
      <c r="N32" s="267"/>
      <c r="O32" s="268"/>
      <c r="P32" s="249"/>
      <c r="Q32" s="249"/>
      <c r="R32" s="249"/>
      <c r="S32" s="269"/>
      <c r="T32" s="249"/>
      <c r="U32" s="249"/>
      <c r="V32" s="250"/>
      <c r="W32" s="270"/>
      <c r="X32" s="269"/>
      <c r="Y32" s="249"/>
      <c r="Z32" s="249"/>
      <c r="AA32" s="271"/>
      <c r="AB32" s="42">
        <f t="shared" si="0"/>
        <v>0</v>
      </c>
      <c r="AC32" s="43" t="str">
        <f t="shared" si="1"/>
        <v>OK</v>
      </c>
    </row>
    <row r="33" spans="2:29" ht="28.5" customHeight="1" x14ac:dyDescent="0.15">
      <c r="B33" s="32">
        <v>26</v>
      </c>
      <c r="C33" s="248"/>
      <c r="D33" s="249"/>
      <c r="E33" s="250"/>
      <c r="F33" s="35">
        <f t="shared" si="2"/>
        <v>0</v>
      </c>
      <c r="G33" s="263"/>
      <c r="H33" s="264"/>
      <c r="I33" s="264"/>
      <c r="J33" s="265"/>
      <c r="K33" s="266"/>
      <c r="L33" s="264"/>
      <c r="M33" s="264"/>
      <c r="N33" s="267"/>
      <c r="O33" s="268"/>
      <c r="P33" s="249"/>
      <c r="Q33" s="249"/>
      <c r="R33" s="249"/>
      <c r="S33" s="269"/>
      <c r="T33" s="249"/>
      <c r="U33" s="249"/>
      <c r="V33" s="250"/>
      <c r="W33" s="270"/>
      <c r="X33" s="269"/>
      <c r="Y33" s="249"/>
      <c r="Z33" s="249"/>
      <c r="AA33" s="271"/>
      <c r="AB33" s="42">
        <f t="shared" si="0"/>
        <v>0</v>
      </c>
      <c r="AC33" s="43" t="str">
        <f t="shared" si="1"/>
        <v>OK</v>
      </c>
    </row>
    <row r="34" spans="2:29" ht="28.5" customHeight="1" x14ac:dyDescent="0.15">
      <c r="B34" s="32">
        <v>27</v>
      </c>
      <c r="C34" s="248"/>
      <c r="D34" s="249"/>
      <c r="E34" s="250"/>
      <c r="F34" s="35">
        <f t="shared" si="2"/>
        <v>0</v>
      </c>
      <c r="G34" s="263"/>
      <c r="H34" s="264"/>
      <c r="I34" s="264"/>
      <c r="J34" s="265"/>
      <c r="K34" s="266"/>
      <c r="L34" s="264"/>
      <c r="M34" s="264"/>
      <c r="N34" s="267"/>
      <c r="O34" s="268"/>
      <c r="P34" s="249"/>
      <c r="Q34" s="249"/>
      <c r="R34" s="249"/>
      <c r="S34" s="269"/>
      <c r="T34" s="249"/>
      <c r="U34" s="249"/>
      <c r="V34" s="250"/>
      <c r="W34" s="270"/>
      <c r="X34" s="269"/>
      <c r="Y34" s="249"/>
      <c r="Z34" s="249"/>
      <c r="AA34" s="271"/>
      <c r="AB34" s="42">
        <f t="shared" si="0"/>
        <v>0</v>
      </c>
      <c r="AC34" s="43" t="str">
        <f t="shared" si="1"/>
        <v>OK</v>
      </c>
    </row>
    <row r="35" spans="2:29" ht="28.5" customHeight="1" x14ac:dyDescent="0.15">
      <c r="B35" s="32">
        <v>28</v>
      </c>
      <c r="C35" s="248"/>
      <c r="D35" s="249"/>
      <c r="E35" s="250"/>
      <c r="F35" s="35">
        <f t="shared" si="2"/>
        <v>0</v>
      </c>
      <c r="G35" s="263"/>
      <c r="H35" s="264"/>
      <c r="I35" s="264"/>
      <c r="J35" s="265"/>
      <c r="K35" s="266"/>
      <c r="L35" s="264"/>
      <c r="M35" s="264"/>
      <c r="N35" s="267"/>
      <c r="O35" s="268"/>
      <c r="P35" s="249"/>
      <c r="Q35" s="249"/>
      <c r="R35" s="249"/>
      <c r="S35" s="269"/>
      <c r="T35" s="249"/>
      <c r="U35" s="249"/>
      <c r="V35" s="250"/>
      <c r="W35" s="270"/>
      <c r="X35" s="269"/>
      <c r="Y35" s="249"/>
      <c r="Z35" s="249"/>
      <c r="AA35" s="271"/>
      <c r="AB35" s="42">
        <f t="shared" si="0"/>
        <v>0</v>
      </c>
      <c r="AC35" s="43" t="str">
        <f t="shared" si="1"/>
        <v>OK</v>
      </c>
    </row>
    <row r="36" spans="2:29" ht="28.5" customHeight="1" thickBot="1" x14ac:dyDescent="0.2">
      <c r="B36" s="32">
        <v>29</v>
      </c>
      <c r="C36" s="251"/>
      <c r="D36" s="252"/>
      <c r="E36" s="253"/>
      <c r="F36" s="35">
        <f t="shared" si="2"/>
        <v>0</v>
      </c>
      <c r="G36" s="272"/>
      <c r="H36" s="273"/>
      <c r="I36" s="273"/>
      <c r="J36" s="274"/>
      <c r="K36" s="275"/>
      <c r="L36" s="273"/>
      <c r="M36" s="273"/>
      <c r="N36" s="276"/>
      <c r="O36" s="280"/>
      <c r="P36" s="252"/>
      <c r="Q36" s="280"/>
      <c r="R36" s="308"/>
      <c r="S36" s="298"/>
      <c r="T36" s="252"/>
      <c r="U36" s="252"/>
      <c r="V36" s="253"/>
      <c r="W36" s="281"/>
      <c r="X36" s="280"/>
      <c r="Y36" s="252"/>
      <c r="Z36" s="252"/>
      <c r="AA36" s="282"/>
      <c r="AB36" s="69">
        <f t="shared" ref="AB36:AB37" si="3">SUM(G36:AA36)</f>
        <v>0</v>
      </c>
      <c r="AC36" s="70" t="str">
        <f t="shared" ref="AC36" si="4">IF(F36=AB36,"OK","NG")</f>
        <v>OK</v>
      </c>
    </row>
    <row r="37" spans="2:29" ht="28.5" customHeight="1" thickBot="1" x14ac:dyDescent="0.2">
      <c r="B37" s="93" t="s">
        <v>16</v>
      </c>
      <c r="C37" s="71">
        <f t="shared" ref="C37:AA37" si="5">SUM(C8:C36)</f>
        <v>0</v>
      </c>
      <c r="D37" s="72">
        <f t="shared" si="5"/>
        <v>0</v>
      </c>
      <c r="E37" s="73">
        <f t="shared" si="5"/>
        <v>0</v>
      </c>
      <c r="F37" s="74">
        <f t="shared" si="5"/>
        <v>0</v>
      </c>
      <c r="G37" s="75">
        <f t="shared" si="5"/>
        <v>0</v>
      </c>
      <c r="H37" s="76">
        <f t="shared" si="5"/>
        <v>0</v>
      </c>
      <c r="I37" s="76">
        <f t="shared" si="5"/>
        <v>0</v>
      </c>
      <c r="J37" s="77">
        <f t="shared" si="5"/>
        <v>0</v>
      </c>
      <c r="K37" s="78">
        <f t="shared" si="5"/>
        <v>0</v>
      </c>
      <c r="L37" s="76">
        <f t="shared" si="5"/>
        <v>0</v>
      </c>
      <c r="M37" s="76">
        <f t="shared" si="5"/>
        <v>0</v>
      </c>
      <c r="N37" s="79">
        <f t="shared" si="5"/>
        <v>0</v>
      </c>
      <c r="O37" s="80">
        <f t="shared" si="5"/>
        <v>0</v>
      </c>
      <c r="P37" s="72">
        <f t="shared" si="5"/>
        <v>0</v>
      </c>
      <c r="Q37" s="80">
        <f t="shared" si="5"/>
        <v>0</v>
      </c>
      <c r="R37" s="81">
        <f t="shared" si="5"/>
        <v>0</v>
      </c>
      <c r="S37" s="72">
        <f t="shared" si="5"/>
        <v>0</v>
      </c>
      <c r="T37" s="72">
        <f t="shared" si="5"/>
        <v>0</v>
      </c>
      <c r="U37" s="72">
        <f t="shared" si="5"/>
        <v>0</v>
      </c>
      <c r="V37" s="73">
        <f t="shared" si="5"/>
        <v>0</v>
      </c>
      <c r="W37" s="105">
        <f t="shared" si="5"/>
        <v>0</v>
      </c>
      <c r="X37" s="116">
        <f t="shared" si="5"/>
        <v>0</v>
      </c>
      <c r="Y37" s="72">
        <f t="shared" si="5"/>
        <v>0</v>
      </c>
      <c r="Z37" s="72">
        <f t="shared" si="5"/>
        <v>0</v>
      </c>
      <c r="AA37" s="82">
        <f t="shared" si="5"/>
        <v>0</v>
      </c>
      <c r="AB37" s="83">
        <f t="shared" si="3"/>
        <v>0</v>
      </c>
      <c r="AC37" s="310" t="str">
        <f>IF(F37=AB37,"OK","NG")</f>
        <v>OK</v>
      </c>
    </row>
    <row r="38" spans="2:29" ht="28.5" customHeight="1" x14ac:dyDescent="0.15"/>
    <row r="39" spans="2:29" ht="28.5" customHeight="1" x14ac:dyDescent="0.15">
      <c r="AA39" s="288" t="str">
        <f>IF(AC39&lt;1,"","NGあり")</f>
        <v/>
      </c>
      <c r="AC39" s="287">
        <f>COUNTIF(AC8:AC36,"NG")</f>
        <v>0</v>
      </c>
    </row>
    <row r="40" spans="2:29" ht="28.5" customHeight="1" x14ac:dyDescent="0.15"/>
    <row r="41" spans="2:29" ht="28.5" customHeight="1" x14ac:dyDescent="0.15"/>
    <row r="42" spans="2:29" ht="28.5" customHeight="1" thickBot="1" x14ac:dyDescent="0.2">
      <c r="G42" t="s">
        <v>17</v>
      </c>
      <c r="W42" s="239"/>
      <c r="X42" s="106"/>
      <c r="Y42" s="106"/>
      <c r="Z42" s="106"/>
      <c r="AA42" s="106"/>
    </row>
    <row r="43" spans="2:29" ht="28.5" customHeight="1" thickBot="1" x14ac:dyDescent="0.2">
      <c r="G43" s="364"/>
      <c r="H43" s="365"/>
      <c r="I43" s="366"/>
      <c r="J43" s="367"/>
      <c r="K43" s="96" t="s">
        <v>18</v>
      </c>
      <c r="L43" s="97" t="s">
        <v>19</v>
      </c>
      <c r="M43" s="98" t="s">
        <v>20</v>
      </c>
      <c r="N43" s="368"/>
      <c r="O43" s="368"/>
      <c r="P43" s="368"/>
      <c r="Q43" s="368"/>
      <c r="R43" s="368"/>
      <c r="S43" s="368"/>
      <c r="T43" s="368"/>
      <c r="U43" s="369"/>
      <c r="W43" s="458"/>
      <c r="X43" s="458"/>
      <c r="Y43" s="458"/>
      <c r="Z43" s="458"/>
      <c r="AA43" s="458"/>
    </row>
    <row r="44" spans="2:29" ht="28.5" customHeight="1" thickTop="1" x14ac:dyDescent="0.15">
      <c r="G44" s="370" t="s">
        <v>21</v>
      </c>
      <c r="H44" s="373" t="s">
        <v>22</v>
      </c>
      <c r="I44" s="374"/>
      <c r="J44" s="375"/>
      <c r="K44" s="108">
        <v>400</v>
      </c>
      <c r="L44" s="87">
        <f>SUM(G37:J37)</f>
        <v>0</v>
      </c>
      <c r="M44" s="109">
        <f>K44*L44</f>
        <v>0</v>
      </c>
      <c r="N44" s="376" t="s">
        <v>136</v>
      </c>
      <c r="O44" s="376"/>
      <c r="P44" s="376"/>
      <c r="Q44" s="376"/>
      <c r="R44" s="376"/>
      <c r="S44" s="376"/>
      <c r="T44" s="376"/>
      <c r="U44" s="377"/>
      <c r="W44" s="458"/>
      <c r="X44" s="458"/>
      <c r="Y44" s="458"/>
      <c r="Z44" s="458"/>
      <c r="AA44" s="458"/>
    </row>
    <row r="45" spans="2:29" ht="28.5" customHeight="1" x14ac:dyDescent="0.15">
      <c r="G45" s="371"/>
      <c r="H45" s="317" t="s">
        <v>23</v>
      </c>
      <c r="I45" s="318"/>
      <c r="J45" s="319"/>
      <c r="K45" s="107">
        <v>800</v>
      </c>
      <c r="L45" s="88">
        <f>SUM(K37:N37,W37:AA37)</f>
        <v>0</v>
      </c>
      <c r="M45" s="110">
        <f>K45*L45</f>
        <v>0</v>
      </c>
      <c r="N45" s="315" t="s">
        <v>64</v>
      </c>
      <c r="O45" s="315"/>
      <c r="P45" s="315"/>
      <c r="Q45" s="315"/>
      <c r="R45" s="315"/>
      <c r="S45" s="315"/>
      <c r="T45" s="315"/>
      <c r="U45" s="316"/>
      <c r="W45" s="240"/>
      <c r="X45" s="133"/>
      <c r="Y45" s="314"/>
      <c r="Z45" s="314"/>
      <c r="AA45" s="241"/>
    </row>
    <row r="46" spans="2:29" ht="28.5" customHeight="1" x14ac:dyDescent="0.15">
      <c r="G46" s="371"/>
      <c r="H46" s="317" t="s">
        <v>105</v>
      </c>
      <c r="I46" s="318"/>
      <c r="J46" s="319"/>
      <c r="K46" s="107">
        <v>150</v>
      </c>
      <c r="L46" s="88">
        <f>SUM(H37,L37,T37,Y37)</f>
        <v>0</v>
      </c>
      <c r="M46" s="110">
        <f>K46*L46</f>
        <v>0</v>
      </c>
      <c r="N46" s="315" t="s">
        <v>53</v>
      </c>
      <c r="O46" s="315"/>
      <c r="P46" s="315"/>
      <c r="Q46" s="315"/>
      <c r="R46" s="315"/>
      <c r="S46" s="315"/>
      <c r="T46" s="315"/>
      <c r="U46" s="316"/>
      <c r="W46" s="242"/>
      <c r="X46" s="136"/>
      <c r="Y46" s="323"/>
      <c r="Z46" s="323"/>
      <c r="AA46" s="243"/>
    </row>
    <row r="47" spans="2:29" ht="28.5" customHeight="1" x14ac:dyDescent="0.15">
      <c r="G47" s="371"/>
      <c r="H47" s="318" t="s">
        <v>106</v>
      </c>
      <c r="I47" s="324"/>
      <c r="J47" s="325"/>
      <c r="K47" s="107">
        <v>300</v>
      </c>
      <c r="L47" s="88">
        <f>SUM(I37,M37,U37,Z37)</f>
        <v>0</v>
      </c>
      <c r="M47" s="110">
        <f t="shared" ref="M47:M48" si="6">K47*L47</f>
        <v>0</v>
      </c>
      <c r="N47" s="315" t="s">
        <v>54</v>
      </c>
      <c r="O47" s="315"/>
      <c r="P47" s="315"/>
      <c r="Q47" s="315"/>
      <c r="R47" s="315"/>
      <c r="S47" s="315"/>
      <c r="T47" s="315"/>
      <c r="U47" s="316"/>
      <c r="W47" s="242"/>
      <c r="X47" s="136"/>
      <c r="Y47" s="323"/>
      <c r="Z47" s="323"/>
      <c r="AA47" s="243"/>
    </row>
    <row r="48" spans="2:29" ht="28.5" customHeight="1" x14ac:dyDescent="0.15">
      <c r="G48" s="371"/>
      <c r="H48" s="318" t="s">
        <v>107</v>
      </c>
      <c r="I48" s="324"/>
      <c r="J48" s="325"/>
      <c r="K48" s="107">
        <v>450</v>
      </c>
      <c r="L48" s="88">
        <f>SUM(J37,N37,V37,AA37)</f>
        <v>0</v>
      </c>
      <c r="M48" s="110">
        <f t="shared" si="6"/>
        <v>0</v>
      </c>
      <c r="N48" s="315" t="s">
        <v>55</v>
      </c>
      <c r="O48" s="315"/>
      <c r="P48" s="315"/>
      <c r="Q48" s="315"/>
      <c r="R48" s="315"/>
      <c r="S48" s="315"/>
      <c r="T48" s="315"/>
      <c r="U48" s="316"/>
      <c r="W48" s="242"/>
      <c r="X48" s="136"/>
      <c r="Y48" s="323"/>
      <c r="Z48" s="323"/>
      <c r="AA48" s="243"/>
    </row>
    <row r="49" spans="7:31" ht="28.5" customHeight="1" x14ac:dyDescent="0.15">
      <c r="G49" s="371"/>
      <c r="H49" s="317" t="s">
        <v>108</v>
      </c>
      <c r="I49" s="318"/>
      <c r="J49" s="319"/>
      <c r="K49" s="107">
        <v>100</v>
      </c>
      <c r="L49" s="88">
        <f>SUM(P37)</f>
        <v>0</v>
      </c>
      <c r="M49" s="110">
        <f>K49*L49</f>
        <v>0</v>
      </c>
      <c r="N49" s="315" t="s">
        <v>56</v>
      </c>
      <c r="O49" s="315"/>
      <c r="P49" s="315"/>
      <c r="Q49" s="315"/>
      <c r="R49" s="315"/>
      <c r="S49" s="315"/>
      <c r="T49" s="315"/>
      <c r="U49" s="316"/>
      <c r="W49" s="242"/>
      <c r="X49" s="136"/>
      <c r="Y49" s="323"/>
      <c r="Z49" s="323"/>
      <c r="AA49" s="243"/>
    </row>
    <row r="50" spans="7:31" ht="28.5" customHeight="1" x14ac:dyDescent="0.15">
      <c r="G50" s="371"/>
      <c r="H50" s="317" t="s">
        <v>109</v>
      </c>
      <c r="I50" s="318"/>
      <c r="J50" s="319"/>
      <c r="K50" s="107">
        <v>200</v>
      </c>
      <c r="L50" s="88">
        <f>SUM(Q37)</f>
        <v>0</v>
      </c>
      <c r="M50" s="110">
        <f t="shared" ref="M50:M51" si="7">K50*L50</f>
        <v>0</v>
      </c>
      <c r="N50" s="315" t="s">
        <v>57</v>
      </c>
      <c r="O50" s="315"/>
      <c r="P50" s="315"/>
      <c r="Q50" s="315"/>
      <c r="R50" s="315"/>
      <c r="S50" s="315"/>
      <c r="T50" s="315"/>
      <c r="U50" s="316"/>
      <c r="W50" s="244"/>
      <c r="X50" s="175"/>
      <c r="Y50" s="459"/>
      <c r="Z50" s="459"/>
      <c r="AA50" s="238"/>
    </row>
    <row r="51" spans="7:31" s="160" customFormat="1" ht="28.5" customHeight="1" x14ac:dyDescent="0.15">
      <c r="G51" s="371"/>
      <c r="H51" s="356" t="s">
        <v>110</v>
      </c>
      <c r="I51" s="357"/>
      <c r="J51" s="358"/>
      <c r="K51" s="147">
        <v>300</v>
      </c>
      <c r="L51" s="162">
        <f>SUM(R37)</f>
        <v>0</v>
      </c>
      <c r="M51" s="163">
        <f t="shared" si="7"/>
        <v>0</v>
      </c>
      <c r="N51" s="416" t="s">
        <v>58</v>
      </c>
      <c r="O51" s="417"/>
      <c r="P51" s="417"/>
      <c r="Q51" s="417"/>
      <c r="R51" s="417"/>
      <c r="S51" s="417"/>
      <c r="T51" s="417"/>
      <c r="U51" s="418"/>
      <c r="W51" s="175"/>
      <c r="X51" s="175"/>
      <c r="Y51" s="460"/>
      <c r="Z51" s="460"/>
      <c r="AA51" s="238"/>
      <c r="AB51" s="164"/>
      <c r="AD51"/>
      <c r="AE51"/>
    </row>
    <row r="52" spans="7:31" s="160" customFormat="1" ht="28.5" customHeight="1" x14ac:dyDescent="0.15">
      <c r="G52" s="371"/>
      <c r="H52" s="357" t="s">
        <v>132</v>
      </c>
      <c r="I52" s="449"/>
      <c r="J52" s="450"/>
      <c r="K52" s="146">
        <v>400</v>
      </c>
      <c r="L52" s="166">
        <f>SUM(O37:R37)</f>
        <v>0</v>
      </c>
      <c r="M52" s="167">
        <f>K52*L52</f>
        <v>0</v>
      </c>
      <c r="N52" s="421" t="s">
        <v>133</v>
      </c>
      <c r="O52" s="413"/>
      <c r="P52" s="413"/>
      <c r="Q52" s="413"/>
      <c r="R52" s="413"/>
      <c r="S52" s="413"/>
      <c r="T52" s="413"/>
      <c r="U52" s="414"/>
      <c r="W52" s="175"/>
      <c r="X52" s="175"/>
      <c r="Y52" s="237"/>
      <c r="Z52" s="237"/>
      <c r="AA52" s="238"/>
      <c r="AB52" s="164"/>
      <c r="AD52"/>
      <c r="AE52"/>
    </row>
    <row r="53" spans="7:31" s="160" customFormat="1" ht="28.5" customHeight="1" x14ac:dyDescent="0.15">
      <c r="G53" s="372"/>
      <c r="H53" s="451" t="s">
        <v>111</v>
      </c>
      <c r="I53" s="452"/>
      <c r="J53" s="453"/>
      <c r="K53" s="146">
        <v>800</v>
      </c>
      <c r="L53" s="166">
        <f>SUM(S37:V37)</f>
        <v>0</v>
      </c>
      <c r="M53" s="167">
        <f>K53*L53</f>
        <v>0</v>
      </c>
      <c r="N53" s="416" t="s">
        <v>59</v>
      </c>
      <c r="O53" s="417"/>
      <c r="P53" s="417"/>
      <c r="Q53" s="417"/>
      <c r="R53" s="417"/>
      <c r="S53" s="417"/>
      <c r="T53" s="417"/>
      <c r="U53" s="418"/>
      <c r="AB53" s="164"/>
      <c r="AD53"/>
      <c r="AE53"/>
    </row>
    <row r="54" spans="7:31" s="160" customFormat="1" ht="28.5" customHeight="1" x14ac:dyDescent="0.15">
      <c r="G54" s="432" t="s">
        <v>96</v>
      </c>
      <c r="H54" s="356" t="s">
        <v>112</v>
      </c>
      <c r="I54" s="357"/>
      <c r="J54" s="358"/>
      <c r="K54" s="146">
        <v>400</v>
      </c>
      <c r="L54" s="166">
        <f>SUM(O37)</f>
        <v>0</v>
      </c>
      <c r="M54" s="167">
        <f t="shared" ref="M54:M56" si="8">K54*L54</f>
        <v>0</v>
      </c>
      <c r="N54" s="416" t="s">
        <v>60</v>
      </c>
      <c r="O54" s="417"/>
      <c r="P54" s="417"/>
      <c r="Q54" s="417"/>
      <c r="R54" s="417"/>
      <c r="S54" s="417"/>
      <c r="T54" s="417"/>
      <c r="U54" s="418"/>
      <c r="AB54" s="164"/>
      <c r="AD54"/>
      <c r="AE54"/>
    </row>
    <row r="55" spans="7:31" s="160" customFormat="1" ht="28.5" customHeight="1" x14ac:dyDescent="0.15">
      <c r="G55" s="432"/>
      <c r="H55" s="356" t="s">
        <v>113</v>
      </c>
      <c r="I55" s="357"/>
      <c r="J55" s="358"/>
      <c r="K55" s="146">
        <v>300</v>
      </c>
      <c r="L55" s="166">
        <f>SUM(P37)</f>
        <v>0</v>
      </c>
      <c r="M55" s="167">
        <f t="shared" si="8"/>
        <v>0</v>
      </c>
      <c r="N55" s="435" t="s">
        <v>101</v>
      </c>
      <c r="O55" s="417"/>
      <c r="P55" s="417"/>
      <c r="Q55" s="417"/>
      <c r="R55" s="417"/>
      <c r="S55" s="417"/>
      <c r="T55" s="417"/>
      <c r="U55" s="418"/>
      <c r="AB55" s="164"/>
      <c r="AD55"/>
      <c r="AE55"/>
    </row>
    <row r="56" spans="7:31" s="160" customFormat="1" ht="28.5" customHeight="1" x14ac:dyDescent="0.15">
      <c r="G56" s="432"/>
      <c r="H56" s="356" t="s">
        <v>114</v>
      </c>
      <c r="I56" s="357"/>
      <c r="J56" s="358"/>
      <c r="K56" s="146">
        <v>200</v>
      </c>
      <c r="L56" s="166">
        <f>SUM(Q37)</f>
        <v>0</v>
      </c>
      <c r="M56" s="167">
        <f t="shared" si="8"/>
        <v>0</v>
      </c>
      <c r="N56" s="435" t="s">
        <v>102</v>
      </c>
      <c r="O56" s="417"/>
      <c r="P56" s="417"/>
      <c r="Q56" s="417"/>
      <c r="R56" s="417"/>
      <c r="S56" s="417"/>
      <c r="T56" s="417"/>
      <c r="U56" s="418"/>
      <c r="AB56" s="164"/>
      <c r="AD56"/>
      <c r="AE56"/>
    </row>
    <row r="57" spans="7:31" s="160" customFormat="1" ht="28.5" customHeight="1" x14ac:dyDescent="0.15">
      <c r="G57" s="432"/>
      <c r="H57" s="356" t="s">
        <v>115</v>
      </c>
      <c r="I57" s="357"/>
      <c r="J57" s="358"/>
      <c r="K57" s="147">
        <v>100</v>
      </c>
      <c r="L57" s="166">
        <f>SUM(R37)</f>
        <v>0</v>
      </c>
      <c r="M57" s="167">
        <f>K57*L57</f>
        <v>0</v>
      </c>
      <c r="N57" s="404" t="s">
        <v>58</v>
      </c>
      <c r="O57" s="405"/>
      <c r="P57" s="405"/>
      <c r="Q57" s="405"/>
      <c r="R57" s="405"/>
      <c r="S57" s="405"/>
      <c r="T57" s="405"/>
      <c r="U57" s="406"/>
      <c r="AA57" s="164"/>
      <c r="AD57"/>
      <c r="AE57"/>
    </row>
    <row r="58" spans="7:31" s="160" customFormat="1" ht="28.5" customHeight="1" thickBot="1" x14ac:dyDescent="0.2">
      <c r="G58" s="433"/>
      <c r="H58" s="356" t="s">
        <v>116</v>
      </c>
      <c r="I58" s="357"/>
      <c r="J58" s="358"/>
      <c r="K58" s="148">
        <v>200</v>
      </c>
      <c r="L58" s="168">
        <f>SUM(S37:V37,X37:AA37)</f>
        <v>0</v>
      </c>
      <c r="M58" s="169">
        <f>K58*L58</f>
        <v>0</v>
      </c>
      <c r="N58" s="422" t="s">
        <v>65</v>
      </c>
      <c r="O58" s="422"/>
      <c r="P58" s="422"/>
      <c r="Q58" s="422"/>
      <c r="R58" s="422"/>
      <c r="S58" s="422"/>
      <c r="T58" s="422"/>
      <c r="U58" s="423"/>
      <c r="V58" s="170"/>
      <c r="W58"/>
      <c r="X58"/>
      <c r="Y58"/>
      <c r="Z58"/>
      <c r="AA58"/>
      <c r="AB58" s="164"/>
      <c r="AD58"/>
      <c r="AE58"/>
    </row>
    <row r="59" spans="7:31" ht="28.5" customHeight="1" thickBot="1" x14ac:dyDescent="0.2">
      <c r="G59" s="311" t="s">
        <v>32</v>
      </c>
      <c r="H59" s="312"/>
      <c r="I59" s="312"/>
      <c r="J59" s="313"/>
      <c r="K59" s="90"/>
      <c r="L59" s="91"/>
      <c r="M59" s="92">
        <f>SUM(M44:M58)</f>
        <v>0</v>
      </c>
      <c r="N59" s="382"/>
      <c r="O59" s="382"/>
      <c r="P59" s="382"/>
      <c r="Q59" s="382"/>
      <c r="R59" s="382"/>
      <c r="S59" s="382"/>
      <c r="T59" s="382"/>
      <c r="U59" s="383"/>
    </row>
  </sheetData>
  <sheetProtection sheet="1" objects="1" scenarios="1"/>
  <mergeCells count="58">
    <mergeCell ref="Y46:Z46"/>
    <mergeCell ref="Y47:Z47"/>
    <mergeCell ref="Y48:Z48"/>
    <mergeCell ref="Y49:Z49"/>
    <mergeCell ref="N57:U57"/>
    <mergeCell ref="N56:U56"/>
    <mergeCell ref="H58:J58"/>
    <mergeCell ref="N58:U58"/>
    <mergeCell ref="Y50:Z50"/>
    <mergeCell ref="Y51:Z51"/>
    <mergeCell ref="G59:J59"/>
    <mergeCell ref="N59:U59"/>
    <mergeCell ref="H53:J53"/>
    <mergeCell ref="N53:U53"/>
    <mergeCell ref="G54:G58"/>
    <mergeCell ref="H54:J54"/>
    <mergeCell ref="N54:U54"/>
    <mergeCell ref="H55:J55"/>
    <mergeCell ref="N55:U55"/>
    <mergeCell ref="H56:J56"/>
    <mergeCell ref="G44:G53"/>
    <mergeCell ref="H44:J44"/>
    <mergeCell ref="H46:J46"/>
    <mergeCell ref="N46:U46"/>
    <mergeCell ref="H47:J47"/>
    <mergeCell ref="N47:U47"/>
    <mergeCell ref="H48:J48"/>
    <mergeCell ref="N48:U48"/>
    <mergeCell ref="H57:J57"/>
    <mergeCell ref="H49:J49"/>
    <mergeCell ref="N49:U49"/>
    <mergeCell ref="H50:J50"/>
    <mergeCell ref="N50:U50"/>
    <mergeCell ref="H51:J51"/>
    <mergeCell ref="N51:U51"/>
    <mergeCell ref="H52:J52"/>
    <mergeCell ref="N52:U52"/>
    <mergeCell ref="N45:U45"/>
    <mergeCell ref="B1:AB1"/>
    <mergeCell ref="X2:AB2"/>
    <mergeCell ref="B4:B7"/>
    <mergeCell ref="C4:F6"/>
    <mergeCell ref="K6:N6"/>
    <mergeCell ref="O6:V6"/>
    <mergeCell ref="W6:AA6"/>
    <mergeCell ref="G43:J43"/>
    <mergeCell ref="N43:U43"/>
    <mergeCell ref="W43:AA43"/>
    <mergeCell ref="W44:AA44"/>
    <mergeCell ref="Y45:Z45"/>
    <mergeCell ref="N44:U44"/>
    <mergeCell ref="H45:J45"/>
    <mergeCell ref="AC4:AC7"/>
    <mergeCell ref="G5:N5"/>
    <mergeCell ref="O5:AA5"/>
    <mergeCell ref="AB5:AB7"/>
    <mergeCell ref="G6:J6"/>
    <mergeCell ref="G4:AB4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AC8:AC36"/>
  </dataValidations>
  <pageMargins left="0.25" right="0.25" top="0.75" bottom="0.75" header="0.3" footer="0.3"/>
  <pageSetup paperSize="9" scale="44" orientation="portrait" r:id="rId1"/>
  <cellWatches>
    <cellWatch r="Y46"/>
    <cellWatch r="AA46"/>
    <cellWatch r="Y47"/>
    <cellWatch r="AA47"/>
    <cellWatch r="Y48"/>
    <cellWatch r="AA48"/>
    <cellWatch r="Y49"/>
    <cellWatch r="AA49"/>
    <cellWatch r="Y50"/>
    <cellWatch r="AA50"/>
  </cellWatche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9"/>
  <sheetViews>
    <sheetView showZeros="0" view="pageBreakPreview" zoomScale="70" zoomScaleNormal="100" zoomScaleSheetLayoutView="70" workbookViewId="0">
      <pane ySplit="7" topLeftCell="A8" activePane="bottomLeft" state="frozen"/>
      <selection activeCell="W44" sqref="W44:X58"/>
      <selection pane="bottomLeft" activeCell="P16" sqref="P16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8" width="8.125" bestFit="1" customWidth="1"/>
    <col min="9" max="9" width="8.125" customWidth="1"/>
    <col min="10" max="10" width="9.125" bestFit="1" customWidth="1"/>
    <col min="11" max="12" width="8.125" bestFit="1" customWidth="1"/>
    <col min="13" max="13" width="8.125" customWidth="1"/>
    <col min="14" max="14" width="9.125" bestFit="1" customWidth="1"/>
    <col min="15" max="27" width="9.125" customWidth="1"/>
    <col min="28" max="28" width="4.625" style="4" bestFit="1" customWidth="1"/>
  </cols>
  <sheetData>
    <row r="1" spans="2:29" ht="34.5" customHeight="1" thickBot="1" x14ac:dyDescent="0.2">
      <c r="B1" s="400" t="s">
        <v>129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2:29" ht="26.25" customHeight="1" thickBot="1" x14ac:dyDescent="0.2">
      <c r="B2" s="219" t="s">
        <v>104</v>
      </c>
      <c r="C2" s="220">
        <v>6</v>
      </c>
      <c r="D2" s="220" t="s">
        <v>0</v>
      </c>
      <c r="E2" s="220">
        <v>2</v>
      </c>
      <c r="F2" s="221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2</v>
      </c>
      <c r="X2" s="401">
        <f>【通常・臨時休園用４月】実施状況!X2</f>
        <v>0</v>
      </c>
      <c r="Y2" s="401"/>
      <c r="Z2" s="401"/>
      <c r="AA2" s="401"/>
      <c r="AB2" s="402"/>
    </row>
    <row r="3" spans="2:29" ht="7.5" customHeight="1" thickBot="1" x14ac:dyDescent="0.2"/>
    <row r="4" spans="2:29" ht="28.5" customHeight="1" thickBot="1" x14ac:dyDescent="0.2">
      <c r="B4" s="330" t="s">
        <v>3</v>
      </c>
      <c r="C4" s="333" t="s">
        <v>4</v>
      </c>
      <c r="D4" s="334"/>
      <c r="E4" s="334"/>
      <c r="F4" s="335"/>
      <c r="G4" s="403" t="s">
        <v>5</v>
      </c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1"/>
      <c r="AC4" s="342" t="s">
        <v>6</v>
      </c>
    </row>
    <row r="5" spans="2:29" ht="28.5" customHeight="1" x14ac:dyDescent="0.15">
      <c r="B5" s="331"/>
      <c r="C5" s="336"/>
      <c r="D5" s="337"/>
      <c r="E5" s="337"/>
      <c r="F5" s="338"/>
      <c r="G5" s="345" t="s">
        <v>7</v>
      </c>
      <c r="H5" s="346"/>
      <c r="I5" s="346"/>
      <c r="J5" s="346"/>
      <c r="K5" s="346"/>
      <c r="L5" s="346"/>
      <c r="M5" s="347"/>
      <c r="N5" s="348"/>
      <c r="O5" s="349" t="s">
        <v>8</v>
      </c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1"/>
      <c r="AB5" s="352" t="s">
        <v>51</v>
      </c>
      <c r="AC5" s="343"/>
    </row>
    <row r="6" spans="2:29" ht="28.5" customHeight="1" x14ac:dyDescent="0.15">
      <c r="B6" s="331"/>
      <c r="C6" s="336"/>
      <c r="D6" s="337"/>
      <c r="E6" s="337"/>
      <c r="F6" s="338"/>
      <c r="G6" s="355" t="s">
        <v>9</v>
      </c>
      <c r="H6" s="356"/>
      <c r="I6" s="356"/>
      <c r="J6" s="356"/>
      <c r="K6" s="356" t="s">
        <v>10</v>
      </c>
      <c r="L6" s="356"/>
      <c r="M6" s="357"/>
      <c r="N6" s="358"/>
      <c r="O6" s="359" t="s">
        <v>9</v>
      </c>
      <c r="P6" s="360"/>
      <c r="Q6" s="360"/>
      <c r="R6" s="360"/>
      <c r="S6" s="360"/>
      <c r="T6" s="360"/>
      <c r="U6" s="360"/>
      <c r="V6" s="361"/>
      <c r="W6" s="362" t="s">
        <v>11</v>
      </c>
      <c r="X6" s="360"/>
      <c r="Y6" s="360"/>
      <c r="Z6" s="360"/>
      <c r="AA6" s="363"/>
      <c r="AB6" s="353"/>
      <c r="AC6" s="343"/>
    </row>
    <row r="7" spans="2:29" ht="28.5" customHeight="1" thickBot="1" x14ac:dyDescent="0.2">
      <c r="B7" s="332"/>
      <c r="C7" s="6" t="s">
        <v>12</v>
      </c>
      <c r="D7" s="7" t="s">
        <v>13</v>
      </c>
      <c r="E7" s="8" t="s">
        <v>14</v>
      </c>
      <c r="F7" s="9" t="s">
        <v>15</v>
      </c>
      <c r="G7" s="10" t="s">
        <v>92</v>
      </c>
      <c r="H7" s="11" t="s">
        <v>34</v>
      </c>
      <c r="I7" s="11" t="s">
        <v>35</v>
      </c>
      <c r="J7" s="12" t="s">
        <v>36</v>
      </c>
      <c r="K7" s="13" t="s">
        <v>93</v>
      </c>
      <c r="L7" s="11" t="s">
        <v>37</v>
      </c>
      <c r="M7" s="11" t="s">
        <v>38</v>
      </c>
      <c r="N7" s="14" t="s">
        <v>39</v>
      </c>
      <c r="O7" s="15" t="s">
        <v>94</v>
      </c>
      <c r="P7" s="16" t="s">
        <v>40</v>
      </c>
      <c r="Q7" s="16" t="s">
        <v>41</v>
      </c>
      <c r="R7" s="16" t="s">
        <v>42</v>
      </c>
      <c r="S7" s="17" t="s">
        <v>43</v>
      </c>
      <c r="T7" s="16" t="s">
        <v>44</v>
      </c>
      <c r="U7" s="16" t="s">
        <v>45</v>
      </c>
      <c r="V7" s="18" t="s">
        <v>46</v>
      </c>
      <c r="W7" s="100" t="s">
        <v>95</v>
      </c>
      <c r="X7" s="17" t="s">
        <v>47</v>
      </c>
      <c r="Y7" s="16" t="s">
        <v>48</v>
      </c>
      <c r="Z7" s="16" t="s">
        <v>49</v>
      </c>
      <c r="AA7" s="19" t="s">
        <v>50</v>
      </c>
      <c r="AB7" s="354"/>
      <c r="AC7" s="344"/>
    </row>
    <row r="8" spans="2:29" ht="28.5" customHeight="1" thickTop="1" x14ac:dyDescent="0.15">
      <c r="B8" s="20">
        <v>1</v>
      </c>
      <c r="C8" s="245"/>
      <c r="D8" s="246"/>
      <c r="E8" s="247"/>
      <c r="F8" s="23">
        <f>SUM(C8:E8)</f>
        <v>0</v>
      </c>
      <c r="G8" s="254"/>
      <c r="H8" s="255"/>
      <c r="I8" s="255"/>
      <c r="J8" s="256"/>
      <c r="K8" s="257"/>
      <c r="L8" s="255"/>
      <c r="M8" s="255"/>
      <c r="N8" s="258"/>
      <c r="O8" s="259"/>
      <c r="P8" s="246"/>
      <c r="Q8" s="246"/>
      <c r="R8" s="246"/>
      <c r="S8" s="260"/>
      <c r="T8" s="246"/>
      <c r="U8" s="246"/>
      <c r="V8" s="247"/>
      <c r="W8" s="261"/>
      <c r="X8" s="260"/>
      <c r="Y8" s="246"/>
      <c r="Z8" s="246"/>
      <c r="AA8" s="262"/>
      <c r="AB8" s="30">
        <f t="shared" ref="AB8:AB35" si="0">SUM(G8:AA8)</f>
        <v>0</v>
      </c>
      <c r="AC8" s="31" t="str">
        <f t="shared" ref="AC8:AC35" si="1">IF(F8=AB8,"OK","NG")</f>
        <v>OK</v>
      </c>
    </row>
    <row r="9" spans="2:29" ht="28.5" customHeight="1" x14ac:dyDescent="0.15">
      <c r="B9" s="32">
        <v>2</v>
      </c>
      <c r="C9" s="248"/>
      <c r="D9" s="249"/>
      <c r="E9" s="250"/>
      <c r="F9" s="35">
        <f>SUM(C9:E9)</f>
        <v>0</v>
      </c>
      <c r="G9" s="263"/>
      <c r="H9" s="264"/>
      <c r="I9" s="264"/>
      <c r="J9" s="265"/>
      <c r="K9" s="266"/>
      <c r="L9" s="264"/>
      <c r="M9" s="264"/>
      <c r="N9" s="267"/>
      <c r="O9" s="268"/>
      <c r="P9" s="249"/>
      <c r="Q9" s="249"/>
      <c r="R9" s="249"/>
      <c r="S9" s="269"/>
      <c r="T9" s="249"/>
      <c r="U9" s="249"/>
      <c r="V9" s="250"/>
      <c r="W9" s="270"/>
      <c r="X9" s="269"/>
      <c r="Y9" s="249"/>
      <c r="Z9" s="249"/>
      <c r="AA9" s="271"/>
      <c r="AB9" s="42">
        <f t="shared" si="0"/>
        <v>0</v>
      </c>
      <c r="AC9" s="43" t="str">
        <f t="shared" si="1"/>
        <v>OK</v>
      </c>
    </row>
    <row r="10" spans="2:29" ht="28.5" customHeight="1" x14ac:dyDescent="0.15">
      <c r="B10" s="44">
        <v>3</v>
      </c>
      <c r="C10" s="251"/>
      <c r="D10" s="252"/>
      <c r="E10" s="253"/>
      <c r="F10" s="35">
        <f t="shared" ref="F10:F36" si="2">SUM(C10:E10)</f>
        <v>0</v>
      </c>
      <c r="G10" s="272"/>
      <c r="H10" s="273"/>
      <c r="I10" s="273"/>
      <c r="J10" s="274"/>
      <c r="K10" s="275"/>
      <c r="L10" s="273"/>
      <c r="M10" s="273"/>
      <c r="N10" s="276"/>
      <c r="O10" s="277"/>
      <c r="P10" s="278"/>
      <c r="Q10" s="279"/>
      <c r="R10" s="252"/>
      <c r="S10" s="280"/>
      <c r="T10" s="252"/>
      <c r="U10" s="252"/>
      <c r="V10" s="253"/>
      <c r="W10" s="281"/>
      <c r="X10" s="280"/>
      <c r="Y10" s="252"/>
      <c r="Z10" s="252"/>
      <c r="AA10" s="282"/>
      <c r="AB10" s="42">
        <f t="shared" si="0"/>
        <v>0</v>
      </c>
      <c r="AC10" s="43" t="str">
        <f t="shared" si="1"/>
        <v>OK</v>
      </c>
    </row>
    <row r="11" spans="2:29" ht="28.5" customHeight="1" x14ac:dyDescent="0.15">
      <c r="B11" s="32">
        <v>4</v>
      </c>
      <c r="C11" s="248"/>
      <c r="D11" s="249"/>
      <c r="E11" s="250"/>
      <c r="F11" s="35">
        <f t="shared" si="2"/>
        <v>0</v>
      </c>
      <c r="G11" s="263"/>
      <c r="H11" s="264"/>
      <c r="I11" s="264"/>
      <c r="J11" s="265"/>
      <c r="K11" s="266"/>
      <c r="L11" s="264"/>
      <c r="M11" s="264"/>
      <c r="N11" s="267"/>
      <c r="O11" s="268"/>
      <c r="P11" s="249"/>
      <c r="Q11" s="283"/>
      <c r="R11" s="249"/>
      <c r="S11" s="269"/>
      <c r="T11" s="249"/>
      <c r="U11" s="249"/>
      <c r="V11" s="250"/>
      <c r="W11" s="270"/>
      <c r="X11" s="269"/>
      <c r="Y11" s="249"/>
      <c r="Z11" s="249"/>
      <c r="AA11" s="271"/>
      <c r="AB11" s="42">
        <f t="shared" si="0"/>
        <v>0</v>
      </c>
      <c r="AC11" s="43" t="str">
        <f t="shared" si="1"/>
        <v>OK</v>
      </c>
    </row>
    <row r="12" spans="2:29" ht="28.5" customHeight="1" x14ac:dyDescent="0.15">
      <c r="B12" s="32">
        <v>5</v>
      </c>
      <c r="C12" s="248"/>
      <c r="D12" s="249"/>
      <c r="E12" s="250"/>
      <c r="F12" s="35">
        <f t="shared" si="2"/>
        <v>0</v>
      </c>
      <c r="G12" s="263"/>
      <c r="H12" s="264"/>
      <c r="I12" s="264"/>
      <c r="J12" s="265"/>
      <c r="K12" s="266"/>
      <c r="L12" s="264"/>
      <c r="M12" s="264"/>
      <c r="N12" s="267"/>
      <c r="O12" s="268"/>
      <c r="P12" s="249"/>
      <c r="Q12" s="283"/>
      <c r="R12" s="249"/>
      <c r="S12" s="269"/>
      <c r="T12" s="249"/>
      <c r="U12" s="249"/>
      <c r="V12" s="250"/>
      <c r="W12" s="270"/>
      <c r="X12" s="269"/>
      <c r="Y12" s="249"/>
      <c r="Z12" s="249"/>
      <c r="AA12" s="271"/>
      <c r="AB12" s="42">
        <f t="shared" si="0"/>
        <v>0</v>
      </c>
      <c r="AC12" s="43" t="str">
        <f t="shared" si="1"/>
        <v>OK</v>
      </c>
    </row>
    <row r="13" spans="2:29" ht="28.5" customHeight="1" x14ac:dyDescent="0.15">
      <c r="B13" s="32">
        <v>6</v>
      </c>
      <c r="C13" s="248"/>
      <c r="D13" s="249"/>
      <c r="E13" s="250"/>
      <c r="F13" s="35">
        <f t="shared" si="2"/>
        <v>0</v>
      </c>
      <c r="G13" s="263"/>
      <c r="H13" s="264"/>
      <c r="I13" s="264"/>
      <c r="J13" s="265"/>
      <c r="K13" s="266"/>
      <c r="L13" s="264"/>
      <c r="M13" s="264"/>
      <c r="N13" s="267"/>
      <c r="O13" s="268"/>
      <c r="P13" s="249"/>
      <c r="Q13" s="283"/>
      <c r="R13" s="249"/>
      <c r="S13" s="269"/>
      <c r="T13" s="249"/>
      <c r="U13" s="249"/>
      <c r="V13" s="250"/>
      <c r="W13" s="270"/>
      <c r="X13" s="269"/>
      <c r="Y13" s="249"/>
      <c r="Z13" s="249"/>
      <c r="AA13" s="271"/>
      <c r="AB13" s="42">
        <f t="shared" si="0"/>
        <v>0</v>
      </c>
      <c r="AC13" s="43" t="str">
        <f t="shared" si="1"/>
        <v>OK</v>
      </c>
    </row>
    <row r="14" spans="2:29" ht="28.5" customHeight="1" x14ac:dyDescent="0.15">
      <c r="B14" s="32">
        <v>7</v>
      </c>
      <c r="C14" s="248"/>
      <c r="D14" s="249"/>
      <c r="E14" s="250"/>
      <c r="F14" s="35">
        <f t="shared" si="2"/>
        <v>0</v>
      </c>
      <c r="G14" s="263"/>
      <c r="H14" s="264"/>
      <c r="I14" s="264"/>
      <c r="J14" s="265"/>
      <c r="K14" s="266"/>
      <c r="L14" s="264"/>
      <c r="M14" s="264"/>
      <c r="N14" s="267"/>
      <c r="O14" s="268"/>
      <c r="P14" s="249"/>
      <c r="Q14" s="283"/>
      <c r="R14" s="249"/>
      <c r="S14" s="269"/>
      <c r="T14" s="249"/>
      <c r="U14" s="249"/>
      <c r="V14" s="250"/>
      <c r="W14" s="270"/>
      <c r="X14" s="269"/>
      <c r="Y14" s="249"/>
      <c r="Z14" s="249"/>
      <c r="AA14" s="271"/>
      <c r="AB14" s="42">
        <f t="shared" si="0"/>
        <v>0</v>
      </c>
      <c r="AC14" s="43" t="str">
        <f t="shared" si="1"/>
        <v>OK</v>
      </c>
    </row>
    <row r="15" spans="2:29" ht="28.5" customHeight="1" x14ac:dyDescent="0.15">
      <c r="B15" s="32">
        <v>8</v>
      </c>
      <c r="C15" s="248"/>
      <c r="D15" s="249"/>
      <c r="E15" s="250"/>
      <c r="F15" s="35">
        <f t="shared" si="2"/>
        <v>0</v>
      </c>
      <c r="G15" s="263"/>
      <c r="H15" s="264"/>
      <c r="I15" s="264"/>
      <c r="J15" s="265"/>
      <c r="K15" s="266"/>
      <c r="L15" s="264"/>
      <c r="M15" s="264"/>
      <c r="N15" s="267"/>
      <c r="O15" s="268"/>
      <c r="P15" s="249"/>
      <c r="Q15" s="283"/>
      <c r="R15" s="249"/>
      <c r="S15" s="269"/>
      <c r="T15" s="249"/>
      <c r="U15" s="249"/>
      <c r="V15" s="250"/>
      <c r="W15" s="270"/>
      <c r="X15" s="269"/>
      <c r="Y15" s="249"/>
      <c r="Z15" s="249"/>
      <c r="AA15" s="271"/>
      <c r="AB15" s="42">
        <f t="shared" si="0"/>
        <v>0</v>
      </c>
      <c r="AC15" s="43" t="str">
        <f t="shared" si="1"/>
        <v>OK</v>
      </c>
    </row>
    <row r="16" spans="2:29" ht="28.5" customHeight="1" x14ac:dyDescent="0.15">
      <c r="B16" s="32">
        <v>9</v>
      </c>
      <c r="C16" s="248"/>
      <c r="D16" s="249"/>
      <c r="E16" s="250"/>
      <c r="F16" s="35">
        <f t="shared" si="2"/>
        <v>0</v>
      </c>
      <c r="G16" s="263"/>
      <c r="H16" s="264"/>
      <c r="I16" s="264"/>
      <c r="J16" s="265"/>
      <c r="K16" s="266"/>
      <c r="L16" s="264"/>
      <c r="M16" s="264"/>
      <c r="N16" s="267"/>
      <c r="O16" s="268"/>
      <c r="P16" s="249"/>
      <c r="Q16" s="283"/>
      <c r="R16" s="249"/>
      <c r="S16" s="269"/>
      <c r="T16" s="249"/>
      <c r="U16" s="249"/>
      <c r="V16" s="250"/>
      <c r="W16" s="270"/>
      <c r="X16" s="269"/>
      <c r="Y16" s="249"/>
      <c r="Z16" s="249"/>
      <c r="AA16" s="271"/>
      <c r="AB16" s="42">
        <f t="shared" si="0"/>
        <v>0</v>
      </c>
      <c r="AC16" s="43" t="str">
        <f t="shared" si="1"/>
        <v>OK</v>
      </c>
    </row>
    <row r="17" spans="2:29" ht="28.5" customHeight="1" x14ac:dyDescent="0.15">
      <c r="B17" s="32">
        <v>10</v>
      </c>
      <c r="C17" s="248"/>
      <c r="D17" s="249"/>
      <c r="E17" s="250"/>
      <c r="F17" s="35">
        <f t="shared" si="2"/>
        <v>0</v>
      </c>
      <c r="G17" s="263"/>
      <c r="H17" s="264"/>
      <c r="I17" s="264"/>
      <c r="J17" s="265"/>
      <c r="K17" s="266"/>
      <c r="L17" s="264"/>
      <c r="M17" s="264"/>
      <c r="N17" s="267"/>
      <c r="O17" s="268"/>
      <c r="P17" s="249"/>
      <c r="Q17" s="283"/>
      <c r="R17" s="249"/>
      <c r="S17" s="269"/>
      <c r="T17" s="249"/>
      <c r="U17" s="249"/>
      <c r="V17" s="250"/>
      <c r="W17" s="270"/>
      <c r="X17" s="269"/>
      <c r="Y17" s="249"/>
      <c r="Z17" s="249"/>
      <c r="AA17" s="271"/>
      <c r="AB17" s="42">
        <f t="shared" si="0"/>
        <v>0</v>
      </c>
      <c r="AC17" s="43" t="str">
        <f t="shared" si="1"/>
        <v>OK</v>
      </c>
    </row>
    <row r="18" spans="2:29" ht="28.5" customHeight="1" x14ac:dyDescent="0.15">
      <c r="B18" s="32">
        <v>11</v>
      </c>
      <c r="C18" s="248"/>
      <c r="D18" s="249"/>
      <c r="E18" s="250"/>
      <c r="F18" s="35">
        <f t="shared" si="2"/>
        <v>0</v>
      </c>
      <c r="G18" s="263"/>
      <c r="H18" s="264"/>
      <c r="I18" s="264"/>
      <c r="J18" s="265"/>
      <c r="K18" s="266"/>
      <c r="L18" s="264"/>
      <c r="M18" s="264"/>
      <c r="N18" s="267"/>
      <c r="O18" s="268"/>
      <c r="P18" s="249"/>
      <c r="Q18" s="283"/>
      <c r="R18" s="249"/>
      <c r="S18" s="269"/>
      <c r="T18" s="249"/>
      <c r="U18" s="249"/>
      <c r="V18" s="250"/>
      <c r="W18" s="270"/>
      <c r="X18" s="269"/>
      <c r="Y18" s="249"/>
      <c r="Z18" s="249"/>
      <c r="AA18" s="271"/>
      <c r="AB18" s="42">
        <f t="shared" si="0"/>
        <v>0</v>
      </c>
      <c r="AC18" s="43" t="str">
        <f t="shared" si="1"/>
        <v>OK</v>
      </c>
    </row>
    <row r="19" spans="2:29" ht="28.5" customHeight="1" x14ac:dyDescent="0.15">
      <c r="B19" s="32">
        <v>12</v>
      </c>
      <c r="C19" s="248"/>
      <c r="D19" s="249"/>
      <c r="E19" s="250"/>
      <c r="F19" s="35">
        <f t="shared" si="2"/>
        <v>0</v>
      </c>
      <c r="G19" s="263"/>
      <c r="H19" s="264"/>
      <c r="I19" s="264"/>
      <c r="J19" s="265"/>
      <c r="K19" s="266"/>
      <c r="L19" s="264"/>
      <c r="M19" s="264"/>
      <c r="N19" s="267"/>
      <c r="O19" s="268"/>
      <c r="P19" s="249"/>
      <c r="Q19" s="283"/>
      <c r="R19" s="249"/>
      <c r="S19" s="269"/>
      <c r="T19" s="249"/>
      <c r="U19" s="249"/>
      <c r="V19" s="250"/>
      <c r="W19" s="270"/>
      <c r="X19" s="269"/>
      <c r="Y19" s="249"/>
      <c r="Z19" s="249"/>
      <c r="AA19" s="271"/>
      <c r="AB19" s="42">
        <f t="shared" si="0"/>
        <v>0</v>
      </c>
      <c r="AC19" s="43" t="str">
        <f t="shared" si="1"/>
        <v>OK</v>
      </c>
    </row>
    <row r="20" spans="2:29" ht="28.5" customHeight="1" x14ac:dyDescent="0.15">
      <c r="B20" s="32">
        <v>13</v>
      </c>
      <c r="C20" s="248"/>
      <c r="D20" s="249"/>
      <c r="E20" s="250"/>
      <c r="F20" s="35">
        <f t="shared" si="2"/>
        <v>0</v>
      </c>
      <c r="G20" s="263"/>
      <c r="H20" s="264"/>
      <c r="I20" s="264"/>
      <c r="J20" s="265"/>
      <c r="K20" s="266"/>
      <c r="L20" s="264"/>
      <c r="M20" s="264"/>
      <c r="N20" s="267"/>
      <c r="O20" s="268"/>
      <c r="P20" s="249"/>
      <c r="Q20" s="283"/>
      <c r="R20" s="249"/>
      <c r="S20" s="269"/>
      <c r="T20" s="249"/>
      <c r="U20" s="249"/>
      <c r="V20" s="250"/>
      <c r="W20" s="270"/>
      <c r="X20" s="269"/>
      <c r="Y20" s="249"/>
      <c r="Z20" s="249"/>
      <c r="AA20" s="271"/>
      <c r="AB20" s="42">
        <f t="shared" si="0"/>
        <v>0</v>
      </c>
      <c r="AC20" s="43" t="str">
        <f t="shared" si="1"/>
        <v>OK</v>
      </c>
    </row>
    <row r="21" spans="2:29" ht="28.5" customHeight="1" x14ac:dyDescent="0.15">
      <c r="B21" s="32">
        <v>14</v>
      </c>
      <c r="C21" s="248"/>
      <c r="D21" s="249"/>
      <c r="E21" s="250"/>
      <c r="F21" s="35">
        <f t="shared" si="2"/>
        <v>0</v>
      </c>
      <c r="G21" s="263"/>
      <c r="H21" s="264"/>
      <c r="I21" s="264"/>
      <c r="J21" s="265"/>
      <c r="K21" s="266"/>
      <c r="L21" s="264"/>
      <c r="M21" s="264"/>
      <c r="N21" s="267"/>
      <c r="O21" s="268"/>
      <c r="P21" s="249"/>
      <c r="Q21" s="283"/>
      <c r="R21" s="249"/>
      <c r="S21" s="269"/>
      <c r="T21" s="249"/>
      <c r="U21" s="249"/>
      <c r="V21" s="250"/>
      <c r="W21" s="270"/>
      <c r="X21" s="269"/>
      <c r="Y21" s="249"/>
      <c r="Z21" s="249"/>
      <c r="AA21" s="271"/>
      <c r="AB21" s="42">
        <f t="shared" si="0"/>
        <v>0</v>
      </c>
      <c r="AC21" s="43" t="str">
        <f t="shared" si="1"/>
        <v>OK</v>
      </c>
    </row>
    <row r="22" spans="2:29" ht="28.5" customHeight="1" x14ac:dyDescent="0.15">
      <c r="B22" s="32">
        <v>15</v>
      </c>
      <c r="C22" s="248"/>
      <c r="D22" s="249"/>
      <c r="E22" s="250"/>
      <c r="F22" s="35">
        <f t="shared" si="2"/>
        <v>0</v>
      </c>
      <c r="G22" s="263"/>
      <c r="H22" s="264"/>
      <c r="I22" s="264"/>
      <c r="J22" s="265"/>
      <c r="K22" s="266"/>
      <c r="L22" s="264"/>
      <c r="M22" s="264"/>
      <c r="N22" s="267"/>
      <c r="O22" s="268"/>
      <c r="P22" s="249"/>
      <c r="Q22" s="249"/>
      <c r="R22" s="249"/>
      <c r="S22" s="269"/>
      <c r="T22" s="249"/>
      <c r="U22" s="249"/>
      <c r="V22" s="250"/>
      <c r="W22" s="270"/>
      <c r="X22" s="269"/>
      <c r="Y22" s="249"/>
      <c r="Z22" s="249"/>
      <c r="AA22" s="271"/>
      <c r="AB22" s="42">
        <f t="shared" si="0"/>
        <v>0</v>
      </c>
      <c r="AC22" s="43" t="str">
        <f t="shared" si="1"/>
        <v>OK</v>
      </c>
    </row>
    <row r="23" spans="2:29" ht="28.5" customHeight="1" x14ac:dyDescent="0.15">
      <c r="B23" s="32">
        <v>16</v>
      </c>
      <c r="C23" s="248"/>
      <c r="D23" s="249"/>
      <c r="E23" s="250"/>
      <c r="F23" s="35">
        <f t="shared" si="2"/>
        <v>0</v>
      </c>
      <c r="G23" s="263"/>
      <c r="H23" s="264"/>
      <c r="I23" s="264"/>
      <c r="J23" s="265"/>
      <c r="K23" s="266"/>
      <c r="L23" s="264"/>
      <c r="M23" s="264"/>
      <c r="N23" s="267"/>
      <c r="O23" s="268"/>
      <c r="P23" s="249"/>
      <c r="Q23" s="249"/>
      <c r="R23" s="249"/>
      <c r="S23" s="269"/>
      <c r="T23" s="249"/>
      <c r="U23" s="249"/>
      <c r="V23" s="250"/>
      <c r="W23" s="270"/>
      <c r="X23" s="269"/>
      <c r="Y23" s="249"/>
      <c r="Z23" s="249"/>
      <c r="AA23" s="271"/>
      <c r="AB23" s="42">
        <f t="shared" si="0"/>
        <v>0</v>
      </c>
      <c r="AC23" s="43" t="str">
        <f t="shared" si="1"/>
        <v>OK</v>
      </c>
    </row>
    <row r="24" spans="2:29" ht="28.5" customHeight="1" x14ac:dyDescent="0.15">
      <c r="B24" s="32">
        <v>17</v>
      </c>
      <c r="C24" s="248"/>
      <c r="D24" s="249"/>
      <c r="E24" s="250"/>
      <c r="F24" s="35">
        <f t="shared" si="2"/>
        <v>0</v>
      </c>
      <c r="G24" s="263"/>
      <c r="H24" s="264"/>
      <c r="I24" s="264"/>
      <c r="J24" s="265"/>
      <c r="K24" s="266"/>
      <c r="L24" s="264"/>
      <c r="M24" s="264"/>
      <c r="N24" s="267"/>
      <c r="O24" s="268"/>
      <c r="P24" s="249"/>
      <c r="Q24" s="249"/>
      <c r="R24" s="249"/>
      <c r="S24" s="269"/>
      <c r="T24" s="249"/>
      <c r="U24" s="249"/>
      <c r="V24" s="250"/>
      <c r="W24" s="270"/>
      <c r="X24" s="269"/>
      <c r="Y24" s="249"/>
      <c r="Z24" s="249"/>
      <c r="AA24" s="271"/>
      <c r="AB24" s="42">
        <f t="shared" si="0"/>
        <v>0</v>
      </c>
      <c r="AC24" s="43" t="str">
        <f t="shared" si="1"/>
        <v>OK</v>
      </c>
    </row>
    <row r="25" spans="2:29" ht="28.5" customHeight="1" x14ac:dyDescent="0.15">
      <c r="B25" s="32">
        <v>18</v>
      </c>
      <c r="C25" s="248"/>
      <c r="D25" s="249"/>
      <c r="E25" s="250"/>
      <c r="F25" s="35">
        <f t="shared" si="2"/>
        <v>0</v>
      </c>
      <c r="G25" s="263"/>
      <c r="H25" s="264"/>
      <c r="I25" s="264"/>
      <c r="J25" s="265"/>
      <c r="K25" s="266"/>
      <c r="L25" s="264"/>
      <c r="M25" s="264"/>
      <c r="N25" s="267"/>
      <c r="O25" s="268"/>
      <c r="P25" s="249"/>
      <c r="Q25" s="249"/>
      <c r="R25" s="249"/>
      <c r="S25" s="269"/>
      <c r="T25" s="249"/>
      <c r="U25" s="249"/>
      <c r="V25" s="250"/>
      <c r="W25" s="270"/>
      <c r="X25" s="269"/>
      <c r="Y25" s="249"/>
      <c r="Z25" s="249"/>
      <c r="AA25" s="271"/>
      <c r="AB25" s="42">
        <f t="shared" si="0"/>
        <v>0</v>
      </c>
      <c r="AC25" s="43" t="str">
        <f t="shared" si="1"/>
        <v>OK</v>
      </c>
    </row>
    <row r="26" spans="2:29" ht="28.5" customHeight="1" x14ac:dyDescent="0.15">
      <c r="B26" s="32">
        <v>19</v>
      </c>
      <c r="C26" s="248"/>
      <c r="D26" s="249"/>
      <c r="E26" s="250"/>
      <c r="F26" s="35">
        <f t="shared" si="2"/>
        <v>0</v>
      </c>
      <c r="G26" s="263"/>
      <c r="H26" s="264"/>
      <c r="I26" s="264"/>
      <c r="J26" s="265"/>
      <c r="K26" s="266"/>
      <c r="L26" s="264"/>
      <c r="M26" s="264"/>
      <c r="N26" s="267"/>
      <c r="O26" s="268"/>
      <c r="P26" s="249"/>
      <c r="Q26" s="249"/>
      <c r="R26" s="249"/>
      <c r="S26" s="269"/>
      <c r="T26" s="249"/>
      <c r="U26" s="249"/>
      <c r="V26" s="250"/>
      <c r="W26" s="270"/>
      <c r="X26" s="269"/>
      <c r="Y26" s="249"/>
      <c r="Z26" s="249"/>
      <c r="AA26" s="271"/>
      <c r="AB26" s="42">
        <f t="shared" si="0"/>
        <v>0</v>
      </c>
      <c r="AC26" s="43" t="str">
        <f t="shared" si="1"/>
        <v>OK</v>
      </c>
    </row>
    <row r="27" spans="2:29" ht="28.5" customHeight="1" x14ac:dyDescent="0.15">
      <c r="B27" s="32">
        <v>20</v>
      </c>
      <c r="C27" s="248"/>
      <c r="D27" s="249"/>
      <c r="E27" s="250"/>
      <c r="F27" s="35">
        <f t="shared" si="2"/>
        <v>0</v>
      </c>
      <c r="G27" s="263"/>
      <c r="H27" s="264"/>
      <c r="I27" s="264"/>
      <c r="J27" s="265"/>
      <c r="K27" s="266"/>
      <c r="L27" s="264"/>
      <c r="M27" s="264"/>
      <c r="N27" s="267"/>
      <c r="O27" s="268"/>
      <c r="P27" s="249"/>
      <c r="Q27" s="249"/>
      <c r="R27" s="249"/>
      <c r="S27" s="269"/>
      <c r="T27" s="249"/>
      <c r="U27" s="249"/>
      <c r="V27" s="250"/>
      <c r="W27" s="270"/>
      <c r="X27" s="269"/>
      <c r="Y27" s="249"/>
      <c r="Z27" s="249"/>
      <c r="AA27" s="271"/>
      <c r="AB27" s="42">
        <f t="shared" si="0"/>
        <v>0</v>
      </c>
      <c r="AC27" s="43" t="str">
        <f t="shared" si="1"/>
        <v>OK</v>
      </c>
    </row>
    <row r="28" spans="2:29" ht="28.5" customHeight="1" x14ac:dyDescent="0.15">
      <c r="B28" s="32">
        <v>21</v>
      </c>
      <c r="C28" s="248"/>
      <c r="D28" s="249"/>
      <c r="E28" s="250"/>
      <c r="F28" s="35">
        <f t="shared" si="2"/>
        <v>0</v>
      </c>
      <c r="G28" s="263"/>
      <c r="H28" s="264"/>
      <c r="I28" s="264"/>
      <c r="J28" s="265"/>
      <c r="K28" s="266"/>
      <c r="L28" s="264"/>
      <c r="M28" s="264"/>
      <c r="N28" s="267"/>
      <c r="O28" s="268"/>
      <c r="P28" s="249"/>
      <c r="Q28" s="249"/>
      <c r="R28" s="249"/>
      <c r="S28" s="269"/>
      <c r="T28" s="249"/>
      <c r="U28" s="249"/>
      <c r="V28" s="250"/>
      <c r="W28" s="270"/>
      <c r="X28" s="269"/>
      <c r="Y28" s="249"/>
      <c r="Z28" s="249"/>
      <c r="AA28" s="271"/>
      <c r="AB28" s="42">
        <f t="shared" si="0"/>
        <v>0</v>
      </c>
      <c r="AC28" s="43" t="str">
        <f t="shared" si="1"/>
        <v>OK</v>
      </c>
    </row>
    <row r="29" spans="2:29" ht="28.5" customHeight="1" x14ac:dyDescent="0.15">
      <c r="B29" s="32">
        <v>22</v>
      </c>
      <c r="C29" s="248"/>
      <c r="D29" s="249"/>
      <c r="E29" s="250"/>
      <c r="F29" s="35">
        <f t="shared" si="2"/>
        <v>0</v>
      </c>
      <c r="G29" s="263"/>
      <c r="H29" s="264"/>
      <c r="I29" s="264"/>
      <c r="J29" s="265"/>
      <c r="K29" s="266"/>
      <c r="L29" s="264"/>
      <c r="M29" s="264"/>
      <c r="N29" s="267"/>
      <c r="O29" s="268"/>
      <c r="P29" s="249"/>
      <c r="Q29" s="249"/>
      <c r="R29" s="249"/>
      <c r="S29" s="269"/>
      <c r="T29" s="249"/>
      <c r="U29" s="249"/>
      <c r="V29" s="250"/>
      <c r="W29" s="270"/>
      <c r="X29" s="269"/>
      <c r="Y29" s="249"/>
      <c r="Z29" s="249"/>
      <c r="AA29" s="271"/>
      <c r="AB29" s="42">
        <f t="shared" si="0"/>
        <v>0</v>
      </c>
      <c r="AC29" s="43" t="str">
        <f t="shared" si="1"/>
        <v>OK</v>
      </c>
    </row>
    <row r="30" spans="2:29" ht="28.5" customHeight="1" x14ac:dyDescent="0.15">
      <c r="B30" s="32">
        <v>23</v>
      </c>
      <c r="C30" s="248"/>
      <c r="D30" s="249"/>
      <c r="E30" s="250"/>
      <c r="F30" s="35">
        <f t="shared" si="2"/>
        <v>0</v>
      </c>
      <c r="G30" s="263"/>
      <c r="H30" s="264"/>
      <c r="I30" s="264"/>
      <c r="J30" s="265"/>
      <c r="K30" s="266"/>
      <c r="L30" s="264"/>
      <c r="M30" s="264"/>
      <c r="N30" s="267"/>
      <c r="O30" s="268"/>
      <c r="P30" s="249"/>
      <c r="Q30" s="249"/>
      <c r="R30" s="249"/>
      <c r="S30" s="269"/>
      <c r="T30" s="249"/>
      <c r="U30" s="249"/>
      <c r="V30" s="250"/>
      <c r="W30" s="270"/>
      <c r="X30" s="269"/>
      <c r="Y30" s="249"/>
      <c r="Z30" s="249"/>
      <c r="AA30" s="271"/>
      <c r="AB30" s="42">
        <f t="shared" si="0"/>
        <v>0</v>
      </c>
      <c r="AC30" s="43" t="str">
        <f t="shared" si="1"/>
        <v>OK</v>
      </c>
    </row>
    <row r="31" spans="2:29" ht="28.5" customHeight="1" x14ac:dyDescent="0.15">
      <c r="B31" s="32">
        <v>24</v>
      </c>
      <c r="C31" s="248"/>
      <c r="D31" s="249"/>
      <c r="E31" s="250"/>
      <c r="F31" s="35">
        <f t="shared" si="2"/>
        <v>0</v>
      </c>
      <c r="G31" s="263"/>
      <c r="H31" s="264"/>
      <c r="I31" s="264"/>
      <c r="J31" s="265"/>
      <c r="K31" s="266"/>
      <c r="L31" s="264"/>
      <c r="M31" s="264"/>
      <c r="N31" s="267"/>
      <c r="O31" s="268"/>
      <c r="P31" s="249"/>
      <c r="Q31" s="249"/>
      <c r="R31" s="249"/>
      <c r="S31" s="269"/>
      <c r="T31" s="249"/>
      <c r="U31" s="249"/>
      <c r="V31" s="250"/>
      <c r="W31" s="270"/>
      <c r="X31" s="269"/>
      <c r="Y31" s="249"/>
      <c r="Z31" s="249"/>
      <c r="AA31" s="271"/>
      <c r="AB31" s="42">
        <f t="shared" si="0"/>
        <v>0</v>
      </c>
      <c r="AC31" s="43" t="str">
        <f t="shared" si="1"/>
        <v>OK</v>
      </c>
    </row>
    <row r="32" spans="2:29" ht="28.5" customHeight="1" x14ac:dyDescent="0.15">
      <c r="B32" s="32">
        <v>25</v>
      </c>
      <c r="C32" s="248"/>
      <c r="D32" s="249"/>
      <c r="E32" s="250"/>
      <c r="F32" s="35">
        <f t="shared" si="2"/>
        <v>0</v>
      </c>
      <c r="G32" s="263"/>
      <c r="H32" s="264"/>
      <c r="I32" s="264"/>
      <c r="J32" s="265"/>
      <c r="K32" s="266"/>
      <c r="L32" s="264"/>
      <c r="M32" s="264"/>
      <c r="N32" s="267"/>
      <c r="O32" s="268"/>
      <c r="P32" s="249"/>
      <c r="Q32" s="249"/>
      <c r="R32" s="249"/>
      <c r="S32" s="269"/>
      <c r="T32" s="249"/>
      <c r="U32" s="249"/>
      <c r="V32" s="250"/>
      <c r="W32" s="270"/>
      <c r="X32" s="269"/>
      <c r="Y32" s="249"/>
      <c r="Z32" s="249"/>
      <c r="AA32" s="271"/>
      <c r="AB32" s="42">
        <f t="shared" si="0"/>
        <v>0</v>
      </c>
      <c r="AC32" s="43" t="str">
        <f t="shared" si="1"/>
        <v>OK</v>
      </c>
    </row>
    <row r="33" spans="2:29" ht="28.5" customHeight="1" x14ac:dyDescent="0.15">
      <c r="B33" s="32">
        <v>26</v>
      </c>
      <c r="C33" s="248"/>
      <c r="D33" s="249"/>
      <c r="E33" s="250"/>
      <c r="F33" s="35">
        <f t="shared" si="2"/>
        <v>0</v>
      </c>
      <c r="G33" s="263"/>
      <c r="H33" s="264"/>
      <c r="I33" s="264"/>
      <c r="J33" s="265"/>
      <c r="K33" s="266"/>
      <c r="L33" s="264"/>
      <c r="M33" s="264"/>
      <c r="N33" s="267"/>
      <c r="O33" s="268"/>
      <c r="P33" s="249"/>
      <c r="Q33" s="249"/>
      <c r="R33" s="249"/>
      <c r="S33" s="269"/>
      <c r="T33" s="249"/>
      <c r="U33" s="249"/>
      <c r="V33" s="250"/>
      <c r="W33" s="270"/>
      <c r="X33" s="269"/>
      <c r="Y33" s="249"/>
      <c r="Z33" s="249"/>
      <c r="AA33" s="271"/>
      <c r="AB33" s="42">
        <f t="shared" si="0"/>
        <v>0</v>
      </c>
      <c r="AC33" s="43" t="str">
        <f t="shared" si="1"/>
        <v>OK</v>
      </c>
    </row>
    <row r="34" spans="2:29" ht="28.5" customHeight="1" x14ac:dyDescent="0.15">
      <c r="B34" s="32">
        <v>27</v>
      </c>
      <c r="C34" s="248"/>
      <c r="D34" s="249"/>
      <c r="E34" s="250"/>
      <c r="F34" s="35">
        <f t="shared" si="2"/>
        <v>0</v>
      </c>
      <c r="G34" s="263"/>
      <c r="H34" s="264"/>
      <c r="I34" s="264"/>
      <c r="J34" s="265"/>
      <c r="K34" s="266"/>
      <c r="L34" s="264"/>
      <c r="M34" s="264"/>
      <c r="N34" s="267"/>
      <c r="O34" s="268"/>
      <c r="P34" s="249"/>
      <c r="Q34" s="249"/>
      <c r="R34" s="249"/>
      <c r="S34" s="269"/>
      <c r="T34" s="249"/>
      <c r="U34" s="249"/>
      <c r="V34" s="250"/>
      <c r="W34" s="270"/>
      <c r="X34" s="269"/>
      <c r="Y34" s="249"/>
      <c r="Z34" s="249"/>
      <c r="AA34" s="271"/>
      <c r="AB34" s="42">
        <f t="shared" si="0"/>
        <v>0</v>
      </c>
      <c r="AC34" s="43" t="str">
        <f t="shared" si="1"/>
        <v>OK</v>
      </c>
    </row>
    <row r="35" spans="2:29" ht="28.5" customHeight="1" x14ac:dyDescent="0.15">
      <c r="B35" s="32">
        <v>28</v>
      </c>
      <c r="C35" s="248"/>
      <c r="D35" s="249"/>
      <c r="E35" s="250"/>
      <c r="F35" s="35">
        <f t="shared" si="2"/>
        <v>0</v>
      </c>
      <c r="G35" s="263"/>
      <c r="H35" s="264"/>
      <c r="I35" s="264"/>
      <c r="J35" s="265"/>
      <c r="K35" s="266"/>
      <c r="L35" s="264"/>
      <c r="M35" s="264"/>
      <c r="N35" s="267"/>
      <c r="O35" s="268"/>
      <c r="P35" s="249"/>
      <c r="Q35" s="249"/>
      <c r="R35" s="249"/>
      <c r="S35" s="269"/>
      <c r="T35" s="249"/>
      <c r="U35" s="249"/>
      <c r="V35" s="250"/>
      <c r="W35" s="270"/>
      <c r="X35" s="269"/>
      <c r="Y35" s="249"/>
      <c r="Z35" s="249"/>
      <c r="AA35" s="271"/>
      <c r="AB35" s="42">
        <f t="shared" si="0"/>
        <v>0</v>
      </c>
      <c r="AC35" s="43" t="str">
        <f t="shared" si="1"/>
        <v>OK</v>
      </c>
    </row>
    <row r="36" spans="2:29" ht="28.5" customHeight="1" thickBot="1" x14ac:dyDescent="0.2">
      <c r="B36" s="32">
        <v>29</v>
      </c>
      <c r="C36" s="251"/>
      <c r="D36" s="252"/>
      <c r="E36" s="253"/>
      <c r="F36" s="35">
        <f t="shared" si="2"/>
        <v>0</v>
      </c>
      <c r="G36" s="272"/>
      <c r="H36" s="273"/>
      <c r="I36" s="273"/>
      <c r="J36" s="274"/>
      <c r="K36" s="275"/>
      <c r="L36" s="273"/>
      <c r="M36" s="273"/>
      <c r="N36" s="276"/>
      <c r="O36" s="280"/>
      <c r="P36" s="252"/>
      <c r="Q36" s="280"/>
      <c r="R36" s="308"/>
      <c r="S36" s="298"/>
      <c r="T36" s="252"/>
      <c r="U36" s="252"/>
      <c r="V36" s="253"/>
      <c r="W36" s="281"/>
      <c r="X36" s="280"/>
      <c r="Y36" s="252"/>
      <c r="Z36" s="252"/>
      <c r="AA36" s="282"/>
      <c r="AB36" s="69">
        <f t="shared" ref="AB36:AB37" si="3">SUM(G36:AA36)</f>
        <v>0</v>
      </c>
      <c r="AC36" s="70" t="str">
        <f t="shared" ref="AC36" si="4">IF(F36=AB36,"OK","NG")</f>
        <v>OK</v>
      </c>
    </row>
    <row r="37" spans="2:29" ht="28.5" customHeight="1" thickBot="1" x14ac:dyDescent="0.2">
      <c r="B37" s="219" t="s">
        <v>16</v>
      </c>
      <c r="C37" s="71">
        <f t="shared" ref="C37:AA37" si="5">SUM(C8:C36)</f>
        <v>0</v>
      </c>
      <c r="D37" s="72">
        <f t="shared" si="5"/>
        <v>0</v>
      </c>
      <c r="E37" s="73">
        <f t="shared" si="5"/>
        <v>0</v>
      </c>
      <c r="F37" s="74">
        <f t="shared" si="5"/>
        <v>0</v>
      </c>
      <c r="G37" s="75">
        <f t="shared" si="5"/>
        <v>0</v>
      </c>
      <c r="H37" s="76">
        <f t="shared" si="5"/>
        <v>0</v>
      </c>
      <c r="I37" s="76">
        <f t="shared" si="5"/>
        <v>0</v>
      </c>
      <c r="J37" s="77">
        <f t="shared" si="5"/>
        <v>0</v>
      </c>
      <c r="K37" s="78">
        <f t="shared" si="5"/>
        <v>0</v>
      </c>
      <c r="L37" s="76">
        <f t="shared" si="5"/>
        <v>0</v>
      </c>
      <c r="M37" s="76">
        <f t="shared" si="5"/>
        <v>0</v>
      </c>
      <c r="N37" s="79">
        <f t="shared" si="5"/>
        <v>0</v>
      </c>
      <c r="O37" s="80">
        <f t="shared" si="5"/>
        <v>0</v>
      </c>
      <c r="P37" s="72">
        <f t="shared" si="5"/>
        <v>0</v>
      </c>
      <c r="Q37" s="80">
        <f t="shared" si="5"/>
        <v>0</v>
      </c>
      <c r="R37" s="81">
        <f t="shared" si="5"/>
        <v>0</v>
      </c>
      <c r="S37" s="72">
        <f t="shared" si="5"/>
        <v>0</v>
      </c>
      <c r="T37" s="72">
        <f t="shared" si="5"/>
        <v>0</v>
      </c>
      <c r="U37" s="72">
        <f t="shared" si="5"/>
        <v>0</v>
      </c>
      <c r="V37" s="73">
        <f t="shared" si="5"/>
        <v>0</v>
      </c>
      <c r="W37" s="105">
        <f t="shared" si="5"/>
        <v>0</v>
      </c>
      <c r="X37" s="116">
        <f t="shared" si="5"/>
        <v>0</v>
      </c>
      <c r="Y37" s="72">
        <f t="shared" si="5"/>
        <v>0</v>
      </c>
      <c r="Z37" s="72">
        <f t="shared" si="5"/>
        <v>0</v>
      </c>
      <c r="AA37" s="82">
        <f t="shared" si="5"/>
        <v>0</v>
      </c>
      <c r="AB37" s="83">
        <f t="shared" si="3"/>
        <v>0</v>
      </c>
      <c r="AC37" s="310" t="str">
        <f>IF(F37=AB37,"OK","NG")</f>
        <v>OK</v>
      </c>
    </row>
    <row r="38" spans="2:29" ht="28.5" customHeight="1" x14ac:dyDescent="0.15"/>
    <row r="39" spans="2:29" ht="28.5" customHeight="1" x14ac:dyDescent="0.15">
      <c r="AA39" s="288" t="str">
        <f>IF(AC39&lt;1,"","NGあり")</f>
        <v/>
      </c>
      <c r="AC39" s="287">
        <f>COUNTIF(AC8:AC36,"NG")</f>
        <v>0</v>
      </c>
    </row>
    <row r="40" spans="2:29" ht="28.5" customHeight="1" x14ac:dyDescent="0.15"/>
    <row r="41" spans="2:29" ht="28.5" customHeight="1" x14ac:dyDescent="0.15"/>
    <row r="42" spans="2:29" ht="28.5" customHeight="1" thickBot="1" x14ac:dyDescent="0.2">
      <c r="G42" t="s">
        <v>17</v>
      </c>
    </row>
    <row r="43" spans="2:29" ht="28.5" customHeight="1" thickBot="1" x14ac:dyDescent="0.2">
      <c r="G43" s="364"/>
      <c r="H43" s="365"/>
      <c r="I43" s="366"/>
      <c r="J43" s="367"/>
      <c r="K43" s="222" t="s">
        <v>18</v>
      </c>
      <c r="L43" s="223" t="s">
        <v>19</v>
      </c>
      <c r="M43" s="224" t="s">
        <v>20</v>
      </c>
      <c r="N43" s="368"/>
      <c r="O43" s="368"/>
      <c r="P43" s="368"/>
      <c r="Q43" s="368"/>
      <c r="R43" s="368"/>
      <c r="S43" s="368"/>
      <c r="T43" s="368"/>
      <c r="U43" s="369"/>
    </row>
    <row r="44" spans="2:29" ht="28.5" customHeight="1" thickTop="1" x14ac:dyDescent="0.15">
      <c r="G44" s="370" t="s">
        <v>21</v>
      </c>
      <c r="H44" s="373" t="s">
        <v>22</v>
      </c>
      <c r="I44" s="374"/>
      <c r="J44" s="375"/>
      <c r="K44" s="108">
        <v>400</v>
      </c>
      <c r="L44" s="87">
        <f>SUM(G37:J37)</f>
        <v>0</v>
      </c>
      <c r="M44" s="109">
        <f>K44*L44</f>
        <v>0</v>
      </c>
      <c r="N44" s="376" t="s">
        <v>136</v>
      </c>
      <c r="O44" s="376"/>
      <c r="P44" s="376"/>
      <c r="Q44" s="376"/>
      <c r="R44" s="376"/>
      <c r="S44" s="376"/>
      <c r="T44" s="376"/>
      <c r="U44" s="377"/>
    </row>
    <row r="45" spans="2:29" ht="28.5" customHeight="1" x14ac:dyDescent="0.15">
      <c r="G45" s="371"/>
      <c r="H45" s="317" t="s">
        <v>23</v>
      </c>
      <c r="I45" s="318"/>
      <c r="J45" s="319"/>
      <c r="K45" s="107">
        <v>800</v>
      </c>
      <c r="L45" s="88">
        <f>SUM(K37:N37,W37:AA37)</f>
        <v>0</v>
      </c>
      <c r="M45" s="110">
        <f>K45*L45</f>
        <v>0</v>
      </c>
      <c r="N45" s="315" t="s">
        <v>64</v>
      </c>
      <c r="O45" s="315"/>
      <c r="P45" s="315"/>
      <c r="Q45" s="315"/>
      <c r="R45" s="315"/>
      <c r="S45" s="315"/>
      <c r="T45" s="315"/>
      <c r="U45" s="316"/>
    </row>
    <row r="46" spans="2:29" ht="28.5" customHeight="1" x14ac:dyDescent="0.15">
      <c r="G46" s="371"/>
      <c r="H46" s="317" t="s">
        <v>105</v>
      </c>
      <c r="I46" s="318"/>
      <c r="J46" s="319"/>
      <c r="K46" s="107">
        <v>150</v>
      </c>
      <c r="L46" s="88">
        <f>SUM(H37,L37,T37,Y37)</f>
        <v>0</v>
      </c>
      <c r="M46" s="110">
        <f>K46*L46</f>
        <v>0</v>
      </c>
      <c r="N46" s="315" t="s">
        <v>53</v>
      </c>
      <c r="O46" s="315"/>
      <c r="P46" s="315"/>
      <c r="Q46" s="315"/>
      <c r="R46" s="315"/>
      <c r="S46" s="315"/>
      <c r="T46" s="315"/>
      <c r="U46" s="316"/>
    </row>
    <row r="47" spans="2:29" ht="28.5" customHeight="1" x14ac:dyDescent="0.15">
      <c r="G47" s="371"/>
      <c r="H47" s="318" t="s">
        <v>106</v>
      </c>
      <c r="I47" s="324"/>
      <c r="J47" s="325"/>
      <c r="K47" s="107">
        <v>300</v>
      </c>
      <c r="L47" s="88">
        <f>SUM(I37,M37,U37,Z37)</f>
        <v>0</v>
      </c>
      <c r="M47" s="110">
        <f t="shared" ref="M47:M48" si="6">K47*L47</f>
        <v>0</v>
      </c>
      <c r="N47" s="315" t="s">
        <v>54</v>
      </c>
      <c r="O47" s="315"/>
      <c r="P47" s="315"/>
      <c r="Q47" s="315"/>
      <c r="R47" s="315"/>
      <c r="S47" s="315"/>
      <c r="T47" s="315"/>
      <c r="U47" s="316"/>
    </row>
    <row r="48" spans="2:29" s="160" customFormat="1" ht="28.5" customHeight="1" x14ac:dyDescent="0.15">
      <c r="G48" s="371"/>
      <c r="H48" s="357" t="s">
        <v>107</v>
      </c>
      <c r="I48" s="449"/>
      <c r="J48" s="450"/>
      <c r="K48" s="147">
        <v>450</v>
      </c>
      <c r="L48" s="162">
        <f>SUM(J37,N37,V37,AA37)</f>
        <v>0</v>
      </c>
      <c r="M48" s="163">
        <f t="shared" si="6"/>
        <v>0</v>
      </c>
      <c r="N48" s="413" t="s">
        <v>55</v>
      </c>
      <c r="O48" s="413"/>
      <c r="P48" s="413"/>
      <c r="Q48" s="413"/>
      <c r="R48" s="413"/>
      <c r="S48" s="413"/>
      <c r="T48" s="413"/>
      <c r="U48" s="414"/>
      <c r="W48"/>
      <c r="X48"/>
      <c r="AB48" s="164"/>
    </row>
    <row r="49" spans="7:28" s="160" customFormat="1" ht="28.5" customHeight="1" x14ac:dyDescent="0.15">
      <c r="G49" s="371"/>
      <c r="H49" s="356" t="s">
        <v>108</v>
      </c>
      <c r="I49" s="357"/>
      <c r="J49" s="358"/>
      <c r="K49" s="147">
        <v>100</v>
      </c>
      <c r="L49" s="162">
        <f>SUM(P37)</f>
        <v>0</v>
      </c>
      <c r="M49" s="163">
        <f>K49*L49</f>
        <v>0</v>
      </c>
      <c r="N49" s="413" t="s">
        <v>56</v>
      </c>
      <c r="O49" s="413"/>
      <c r="P49" s="413"/>
      <c r="Q49" s="413"/>
      <c r="R49" s="413"/>
      <c r="S49" s="413"/>
      <c r="T49" s="413"/>
      <c r="U49" s="414"/>
      <c r="W49"/>
      <c r="X49"/>
      <c r="AB49" s="164"/>
    </row>
    <row r="50" spans="7:28" s="160" customFormat="1" ht="28.5" customHeight="1" x14ac:dyDescent="0.15">
      <c r="G50" s="371"/>
      <c r="H50" s="356" t="s">
        <v>109</v>
      </c>
      <c r="I50" s="357"/>
      <c r="J50" s="358"/>
      <c r="K50" s="147">
        <v>200</v>
      </c>
      <c r="L50" s="162">
        <f>SUM(Q37)</f>
        <v>0</v>
      </c>
      <c r="M50" s="163">
        <f t="shared" ref="M50:M51" si="7">K50*L50</f>
        <v>0</v>
      </c>
      <c r="N50" s="413" t="s">
        <v>57</v>
      </c>
      <c r="O50" s="413"/>
      <c r="P50" s="413"/>
      <c r="Q50" s="413"/>
      <c r="R50" s="413"/>
      <c r="S50" s="413"/>
      <c r="T50" s="413"/>
      <c r="U50" s="414"/>
      <c r="W50"/>
      <c r="X50"/>
      <c r="AB50" s="164"/>
    </row>
    <row r="51" spans="7:28" s="160" customFormat="1" ht="28.5" customHeight="1" x14ac:dyDescent="0.15">
      <c r="G51" s="371"/>
      <c r="H51" s="356" t="s">
        <v>110</v>
      </c>
      <c r="I51" s="357"/>
      <c r="J51" s="358"/>
      <c r="K51" s="147">
        <v>300</v>
      </c>
      <c r="L51" s="162">
        <f>SUM(R37)</f>
        <v>0</v>
      </c>
      <c r="M51" s="163">
        <f t="shared" si="7"/>
        <v>0</v>
      </c>
      <c r="N51" s="416" t="s">
        <v>58</v>
      </c>
      <c r="O51" s="417"/>
      <c r="P51" s="417"/>
      <c r="Q51" s="417"/>
      <c r="R51" s="417"/>
      <c r="S51" s="417"/>
      <c r="T51" s="417"/>
      <c r="U51" s="418"/>
      <c r="W51"/>
      <c r="X51"/>
      <c r="AB51" s="164"/>
    </row>
    <row r="52" spans="7:28" s="160" customFormat="1" ht="28.5" customHeight="1" x14ac:dyDescent="0.15">
      <c r="G52" s="371"/>
      <c r="H52" s="357" t="s">
        <v>132</v>
      </c>
      <c r="I52" s="449"/>
      <c r="J52" s="450"/>
      <c r="K52" s="146">
        <v>400</v>
      </c>
      <c r="L52" s="166">
        <f>SUM(O37:R37)</f>
        <v>0</v>
      </c>
      <c r="M52" s="167">
        <f>K52*L52</f>
        <v>0</v>
      </c>
      <c r="N52" s="421" t="s">
        <v>134</v>
      </c>
      <c r="O52" s="413"/>
      <c r="P52" s="413"/>
      <c r="Q52" s="413"/>
      <c r="R52" s="413"/>
      <c r="S52" s="413"/>
      <c r="T52" s="413"/>
      <c r="U52" s="414"/>
      <c r="W52"/>
      <c r="X52"/>
      <c r="AB52" s="164"/>
    </row>
    <row r="53" spans="7:28" s="160" customFormat="1" ht="28.5" customHeight="1" x14ac:dyDescent="0.15">
      <c r="G53" s="372"/>
      <c r="H53" s="451" t="s">
        <v>111</v>
      </c>
      <c r="I53" s="452"/>
      <c r="J53" s="453"/>
      <c r="K53" s="146">
        <v>800</v>
      </c>
      <c r="L53" s="166">
        <f>SUM(S37:V37)</f>
        <v>0</v>
      </c>
      <c r="M53" s="167">
        <f>K53*L53</f>
        <v>0</v>
      </c>
      <c r="N53" s="416" t="s">
        <v>99</v>
      </c>
      <c r="O53" s="417"/>
      <c r="P53" s="417"/>
      <c r="Q53" s="417"/>
      <c r="R53" s="417"/>
      <c r="S53" s="417"/>
      <c r="T53" s="417"/>
      <c r="U53" s="418"/>
      <c r="W53"/>
      <c r="X53"/>
      <c r="AB53" s="164"/>
    </row>
    <row r="54" spans="7:28" s="160" customFormat="1" ht="28.5" customHeight="1" x14ac:dyDescent="0.15">
      <c r="G54" s="454" t="s">
        <v>96</v>
      </c>
      <c r="H54" s="356" t="s">
        <v>112</v>
      </c>
      <c r="I54" s="357"/>
      <c r="J54" s="358"/>
      <c r="K54" s="146">
        <v>400</v>
      </c>
      <c r="L54" s="166">
        <f>SUM(O37)</f>
        <v>0</v>
      </c>
      <c r="M54" s="167">
        <f t="shared" ref="M54:M56" si="8">K54*L54</f>
        <v>0</v>
      </c>
      <c r="N54" s="416" t="s">
        <v>60</v>
      </c>
      <c r="O54" s="417"/>
      <c r="P54" s="417"/>
      <c r="Q54" s="417"/>
      <c r="R54" s="417"/>
      <c r="S54" s="417"/>
      <c r="T54" s="417"/>
      <c r="U54" s="418"/>
      <c r="W54"/>
      <c r="X54"/>
      <c r="AB54" s="164"/>
    </row>
    <row r="55" spans="7:28" s="160" customFormat="1" ht="28.5" customHeight="1" x14ac:dyDescent="0.15">
      <c r="G55" s="454"/>
      <c r="H55" s="356" t="s">
        <v>113</v>
      </c>
      <c r="I55" s="357"/>
      <c r="J55" s="358"/>
      <c r="K55" s="146">
        <v>300</v>
      </c>
      <c r="L55" s="166">
        <f>SUM(P37)</f>
        <v>0</v>
      </c>
      <c r="M55" s="167">
        <f t="shared" si="8"/>
        <v>0</v>
      </c>
      <c r="N55" s="435" t="s">
        <v>56</v>
      </c>
      <c r="O55" s="417"/>
      <c r="P55" s="417"/>
      <c r="Q55" s="417"/>
      <c r="R55" s="417"/>
      <c r="S55" s="417"/>
      <c r="T55" s="417"/>
      <c r="U55" s="418"/>
      <c r="W55"/>
      <c r="X55"/>
      <c r="AB55" s="164"/>
    </row>
    <row r="56" spans="7:28" ht="28.5" customHeight="1" x14ac:dyDescent="0.15">
      <c r="G56" s="454"/>
      <c r="H56" s="317" t="s">
        <v>114</v>
      </c>
      <c r="I56" s="318"/>
      <c r="J56" s="319"/>
      <c r="K56" s="111">
        <v>200</v>
      </c>
      <c r="L56" s="89">
        <f>SUM(Q37)</f>
        <v>0</v>
      </c>
      <c r="M56" s="112">
        <f t="shared" si="8"/>
        <v>0</v>
      </c>
      <c r="N56" s="384" t="s">
        <v>57</v>
      </c>
      <c r="O56" s="321"/>
      <c r="P56" s="321"/>
      <c r="Q56" s="321"/>
      <c r="R56" s="321"/>
      <c r="S56" s="321"/>
      <c r="T56" s="321"/>
      <c r="U56" s="322"/>
    </row>
    <row r="57" spans="7:28" ht="28.5" customHeight="1" x14ac:dyDescent="0.15">
      <c r="G57" s="454"/>
      <c r="H57" s="317" t="s">
        <v>115</v>
      </c>
      <c r="I57" s="318"/>
      <c r="J57" s="319"/>
      <c r="K57" s="107">
        <v>100</v>
      </c>
      <c r="L57" s="89">
        <f>SUM(R37)</f>
        <v>0</v>
      </c>
      <c r="M57" s="112">
        <f>K57*L57</f>
        <v>0</v>
      </c>
      <c r="N57" s="385" t="s">
        <v>58</v>
      </c>
      <c r="O57" s="386"/>
      <c r="P57" s="386"/>
      <c r="Q57" s="386"/>
      <c r="R57" s="386"/>
      <c r="S57" s="386"/>
      <c r="T57" s="386"/>
      <c r="U57" s="387"/>
      <c r="AA57" s="4"/>
      <c r="AB57"/>
    </row>
    <row r="58" spans="7:28" ht="28.5" customHeight="1" thickBot="1" x14ac:dyDescent="0.2">
      <c r="G58" s="455"/>
      <c r="H58" s="317" t="s">
        <v>116</v>
      </c>
      <c r="I58" s="318"/>
      <c r="J58" s="319"/>
      <c r="K58" s="113">
        <v>200</v>
      </c>
      <c r="L58" s="114">
        <f>SUM(S37:V37,X37:AA37)</f>
        <v>0</v>
      </c>
      <c r="M58" s="115">
        <f>K58*L58</f>
        <v>0</v>
      </c>
      <c r="N58" s="388" t="s">
        <v>65</v>
      </c>
      <c r="O58" s="388"/>
      <c r="P58" s="388"/>
      <c r="Q58" s="388"/>
      <c r="R58" s="388"/>
      <c r="S58" s="388"/>
      <c r="T58" s="388"/>
      <c r="U58" s="389"/>
      <c r="V58" s="106"/>
    </row>
    <row r="59" spans="7:28" ht="28.5" customHeight="1" thickBot="1" x14ac:dyDescent="0.2">
      <c r="G59" s="311" t="s">
        <v>32</v>
      </c>
      <c r="H59" s="312"/>
      <c r="I59" s="312"/>
      <c r="J59" s="313"/>
      <c r="K59" s="90"/>
      <c r="L59" s="91"/>
      <c r="M59" s="92">
        <f>SUM(M44:M58)</f>
        <v>0</v>
      </c>
      <c r="N59" s="382"/>
      <c r="O59" s="382"/>
      <c r="P59" s="382"/>
      <c r="Q59" s="382"/>
      <c r="R59" s="382"/>
      <c r="S59" s="382"/>
      <c r="T59" s="382"/>
      <c r="U59" s="383"/>
    </row>
  </sheetData>
  <sheetProtection sheet="1" objects="1" scenarios="1"/>
  <mergeCells count="49">
    <mergeCell ref="AC4:AC7"/>
    <mergeCell ref="G5:N5"/>
    <mergeCell ref="O5:AA5"/>
    <mergeCell ref="AB5:AB7"/>
    <mergeCell ref="G6:J6"/>
    <mergeCell ref="B1:AB1"/>
    <mergeCell ref="X2:AB2"/>
    <mergeCell ref="B4:B7"/>
    <mergeCell ref="C4:F6"/>
    <mergeCell ref="G4:AB4"/>
    <mergeCell ref="K6:N6"/>
    <mergeCell ref="O6:V6"/>
    <mergeCell ref="W6:AA6"/>
    <mergeCell ref="H50:J50"/>
    <mergeCell ref="N50:U50"/>
    <mergeCell ref="G43:J43"/>
    <mergeCell ref="N43:U43"/>
    <mergeCell ref="H46:J46"/>
    <mergeCell ref="N46:U46"/>
    <mergeCell ref="H47:J47"/>
    <mergeCell ref="N47:U47"/>
    <mergeCell ref="N45:U45"/>
    <mergeCell ref="N44:U44"/>
    <mergeCell ref="H45:J45"/>
    <mergeCell ref="H48:J48"/>
    <mergeCell ref="N48:U48"/>
    <mergeCell ref="H49:J49"/>
    <mergeCell ref="N49:U49"/>
    <mergeCell ref="G59:J59"/>
    <mergeCell ref="N59:U59"/>
    <mergeCell ref="H51:J51"/>
    <mergeCell ref="N51:U51"/>
    <mergeCell ref="H53:J53"/>
    <mergeCell ref="N53:U53"/>
    <mergeCell ref="G54:G58"/>
    <mergeCell ref="H54:J54"/>
    <mergeCell ref="N54:U54"/>
    <mergeCell ref="H55:J55"/>
    <mergeCell ref="N55:U55"/>
    <mergeCell ref="H56:J56"/>
    <mergeCell ref="N56:U56"/>
    <mergeCell ref="H57:J57"/>
    <mergeCell ref="G44:G53"/>
    <mergeCell ref="H44:J44"/>
    <mergeCell ref="H52:J52"/>
    <mergeCell ref="N52:U52"/>
    <mergeCell ref="N57:U57"/>
    <mergeCell ref="H58:J58"/>
    <mergeCell ref="N58:U58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AC8:AC36"/>
  </dataValidations>
  <pageMargins left="0.25" right="0.25" top="0.75" bottom="0.75" header="0.3" footer="0.3"/>
  <pageSetup paperSize="9" scale="44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9"/>
  <sheetViews>
    <sheetView showZeros="0" view="pageBreakPreview" zoomScale="70" zoomScaleNormal="100" zoomScaleSheetLayoutView="70" workbookViewId="0">
      <pane ySplit="7" topLeftCell="A29" activePane="bottomLeft" state="frozen"/>
      <selection activeCell="W44" sqref="W44:X58"/>
      <selection pane="bottomLeft" activeCell="V40" sqref="V40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8" width="8.125" bestFit="1" customWidth="1"/>
    <col min="9" max="9" width="8.125" customWidth="1"/>
    <col min="10" max="10" width="9.125" bestFit="1" customWidth="1"/>
    <col min="11" max="12" width="8.125" bestFit="1" customWidth="1"/>
    <col min="13" max="13" width="8.125" customWidth="1"/>
    <col min="14" max="14" width="9.125" bestFit="1" customWidth="1"/>
    <col min="15" max="27" width="9.125" customWidth="1"/>
    <col min="28" max="28" width="4.625" style="4" bestFit="1" customWidth="1"/>
  </cols>
  <sheetData>
    <row r="1" spans="2:29" ht="34.5" customHeight="1" thickBot="1" x14ac:dyDescent="0.2">
      <c r="B1" s="400" t="s">
        <v>127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2:29" ht="26.25" customHeight="1" thickBot="1" x14ac:dyDescent="0.2">
      <c r="B2" s="219" t="s">
        <v>104</v>
      </c>
      <c r="C2" s="220">
        <v>6</v>
      </c>
      <c r="D2" s="220" t="s">
        <v>0</v>
      </c>
      <c r="E2" s="220">
        <v>2</v>
      </c>
      <c r="F2" s="221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2</v>
      </c>
      <c r="X2" s="401">
        <f>【通常・臨時休園用４月】実施状況!X2</f>
        <v>0</v>
      </c>
      <c r="Y2" s="401"/>
      <c r="Z2" s="401"/>
      <c r="AA2" s="401"/>
      <c r="AB2" s="402"/>
    </row>
    <row r="3" spans="2:29" ht="7.5" customHeight="1" thickBot="1" x14ac:dyDescent="0.2"/>
    <row r="4" spans="2:29" ht="28.5" customHeight="1" thickBot="1" x14ac:dyDescent="0.2">
      <c r="B4" s="330" t="s">
        <v>3</v>
      </c>
      <c r="C4" s="333" t="s">
        <v>4</v>
      </c>
      <c r="D4" s="334"/>
      <c r="E4" s="334"/>
      <c r="F4" s="335"/>
      <c r="G4" s="403" t="s">
        <v>5</v>
      </c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1"/>
      <c r="AC4" s="342" t="s">
        <v>6</v>
      </c>
    </row>
    <row r="5" spans="2:29" ht="28.5" customHeight="1" x14ac:dyDescent="0.15">
      <c r="B5" s="331"/>
      <c r="C5" s="336"/>
      <c r="D5" s="337"/>
      <c r="E5" s="337"/>
      <c r="F5" s="338"/>
      <c r="G5" s="345" t="s">
        <v>7</v>
      </c>
      <c r="H5" s="346"/>
      <c r="I5" s="346"/>
      <c r="J5" s="346"/>
      <c r="K5" s="346"/>
      <c r="L5" s="346"/>
      <c r="M5" s="347"/>
      <c r="N5" s="348"/>
      <c r="O5" s="349" t="s">
        <v>8</v>
      </c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1"/>
      <c r="AB5" s="352" t="s">
        <v>51</v>
      </c>
      <c r="AC5" s="343"/>
    </row>
    <row r="6" spans="2:29" ht="28.5" customHeight="1" x14ac:dyDescent="0.15">
      <c r="B6" s="331"/>
      <c r="C6" s="336"/>
      <c r="D6" s="337"/>
      <c r="E6" s="337"/>
      <c r="F6" s="338"/>
      <c r="G6" s="355" t="s">
        <v>9</v>
      </c>
      <c r="H6" s="356"/>
      <c r="I6" s="356"/>
      <c r="J6" s="356"/>
      <c r="K6" s="356" t="s">
        <v>10</v>
      </c>
      <c r="L6" s="356"/>
      <c r="M6" s="357"/>
      <c r="N6" s="358"/>
      <c r="O6" s="359" t="s">
        <v>9</v>
      </c>
      <c r="P6" s="360"/>
      <c r="Q6" s="360"/>
      <c r="R6" s="360"/>
      <c r="S6" s="360"/>
      <c r="T6" s="360"/>
      <c r="U6" s="360"/>
      <c r="V6" s="361"/>
      <c r="W6" s="362" t="s">
        <v>11</v>
      </c>
      <c r="X6" s="360"/>
      <c r="Y6" s="360"/>
      <c r="Z6" s="360"/>
      <c r="AA6" s="363"/>
      <c r="AB6" s="353"/>
      <c r="AC6" s="343"/>
    </row>
    <row r="7" spans="2:29" ht="41.45" customHeight="1" thickBot="1" x14ac:dyDescent="0.2">
      <c r="B7" s="332"/>
      <c r="C7" s="6" t="s">
        <v>12</v>
      </c>
      <c r="D7" s="7" t="s">
        <v>13</v>
      </c>
      <c r="E7" s="8" t="s">
        <v>14</v>
      </c>
      <c r="F7" s="9" t="s">
        <v>15</v>
      </c>
      <c r="G7" s="198" t="s">
        <v>117</v>
      </c>
      <c r="H7" s="199" t="s">
        <v>118</v>
      </c>
      <c r="I7" s="199" t="s">
        <v>119</v>
      </c>
      <c r="J7" s="200" t="s">
        <v>120</v>
      </c>
      <c r="K7" s="13" t="s">
        <v>93</v>
      </c>
      <c r="L7" s="11" t="s">
        <v>37</v>
      </c>
      <c r="M7" s="11" t="s">
        <v>38</v>
      </c>
      <c r="N7" s="14" t="s">
        <v>39</v>
      </c>
      <c r="O7" s="15" t="s">
        <v>94</v>
      </c>
      <c r="P7" s="16" t="s">
        <v>40</v>
      </c>
      <c r="Q7" s="16" t="s">
        <v>41</v>
      </c>
      <c r="R7" s="16" t="s">
        <v>42</v>
      </c>
      <c r="S7" s="17" t="s">
        <v>43</v>
      </c>
      <c r="T7" s="16" t="s">
        <v>44</v>
      </c>
      <c r="U7" s="16" t="s">
        <v>45</v>
      </c>
      <c r="V7" s="18" t="s">
        <v>46</v>
      </c>
      <c r="W7" s="100" t="s">
        <v>95</v>
      </c>
      <c r="X7" s="17" t="s">
        <v>47</v>
      </c>
      <c r="Y7" s="16" t="s">
        <v>48</v>
      </c>
      <c r="Z7" s="16" t="s">
        <v>49</v>
      </c>
      <c r="AA7" s="19" t="s">
        <v>50</v>
      </c>
      <c r="AB7" s="354"/>
      <c r="AC7" s="344"/>
    </row>
    <row r="8" spans="2:29" ht="28.5" customHeight="1" thickTop="1" x14ac:dyDescent="0.15">
      <c r="B8" s="20">
        <v>1</v>
      </c>
      <c r="C8" s="245"/>
      <c r="D8" s="246"/>
      <c r="E8" s="247"/>
      <c r="F8" s="23">
        <f>SUM(C8:E8)</f>
        <v>0</v>
      </c>
      <c r="G8" s="254"/>
      <c r="H8" s="255"/>
      <c r="I8" s="255"/>
      <c r="J8" s="256"/>
      <c r="K8" s="25"/>
      <c r="L8" s="24"/>
      <c r="M8" s="24"/>
      <c r="N8" s="26"/>
      <c r="O8" s="27"/>
      <c r="P8" s="21"/>
      <c r="Q8" s="21"/>
      <c r="R8" s="21"/>
      <c r="S8" s="28"/>
      <c r="T8" s="21"/>
      <c r="U8" s="21"/>
      <c r="V8" s="22"/>
      <c r="W8" s="101"/>
      <c r="X8" s="28"/>
      <c r="Y8" s="21"/>
      <c r="Z8" s="21"/>
      <c r="AA8" s="29"/>
      <c r="AB8" s="30">
        <f t="shared" ref="AB8:AB35" si="0">SUM(G8:AA8)</f>
        <v>0</v>
      </c>
      <c r="AC8" s="31" t="str">
        <f t="shared" ref="AC8:AC35" si="1">IF(F8=AB8,"OK","NG")</f>
        <v>OK</v>
      </c>
    </row>
    <row r="9" spans="2:29" ht="28.5" customHeight="1" x14ac:dyDescent="0.15">
      <c r="B9" s="32">
        <v>2</v>
      </c>
      <c r="C9" s="248"/>
      <c r="D9" s="249"/>
      <c r="E9" s="250"/>
      <c r="F9" s="35">
        <f>SUM(C9:E9)</f>
        <v>0</v>
      </c>
      <c r="G9" s="263"/>
      <c r="H9" s="264"/>
      <c r="I9" s="264"/>
      <c r="J9" s="265"/>
      <c r="K9" s="37"/>
      <c r="L9" s="36"/>
      <c r="M9" s="36"/>
      <c r="N9" s="38"/>
      <c r="O9" s="39"/>
      <c r="P9" s="33"/>
      <c r="Q9" s="33"/>
      <c r="R9" s="33"/>
      <c r="S9" s="40"/>
      <c r="T9" s="33"/>
      <c r="U9" s="33"/>
      <c r="V9" s="34"/>
      <c r="W9" s="102"/>
      <c r="X9" s="40"/>
      <c r="Y9" s="33"/>
      <c r="Z9" s="33"/>
      <c r="AA9" s="41"/>
      <c r="AB9" s="42">
        <f t="shared" si="0"/>
        <v>0</v>
      </c>
      <c r="AC9" s="43" t="str">
        <f t="shared" si="1"/>
        <v>OK</v>
      </c>
    </row>
    <row r="10" spans="2:29" ht="28.5" customHeight="1" x14ac:dyDescent="0.15">
      <c r="B10" s="44">
        <v>3</v>
      </c>
      <c r="C10" s="251"/>
      <c r="D10" s="252"/>
      <c r="E10" s="253"/>
      <c r="F10" s="35">
        <f t="shared" ref="F10:F36" si="2">SUM(C10:E10)</f>
        <v>0</v>
      </c>
      <c r="G10" s="272"/>
      <c r="H10" s="273"/>
      <c r="I10" s="273"/>
      <c r="J10" s="274"/>
      <c r="K10" s="48"/>
      <c r="L10" s="47"/>
      <c r="M10" s="47"/>
      <c r="N10" s="49"/>
      <c r="O10" s="50"/>
      <c r="P10" s="51"/>
      <c r="Q10" s="52"/>
      <c r="R10" s="45"/>
      <c r="S10" s="53"/>
      <c r="T10" s="45"/>
      <c r="U10" s="45"/>
      <c r="V10" s="46"/>
      <c r="W10" s="103"/>
      <c r="X10" s="53"/>
      <c r="Y10" s="45"/>
      <c r="Z10" s="45"/>
      <c r="AA10" s="54"/>
      <c r="AB10" s="42">
        <f t="shared" si="0"/>
        <v>0</v>
      </c>
      <c r="AC10" s="43" t="str">
        <f t="shared" si="1"/>
        <v>OK</v>
      </c>
    </row>
    <row r="11" spans="2:29" ht="28.5" customHeight="1" x14ac:dyDescent="0.15">
      <c r="B11" s="32">
        <v>4</v>
      </c>
      <c r="C11" s="248"/>
      <c r="D11" s="249"/>
      <c r="E11" s="250"/>
      <c r="F11" s="35">
        <f t="shared" si="2"/>
        <v>0</v>
      </c>
      <c r="G11" s="263"/>
      <c r="H11" s="264"/>
      <c r="I11" s="264"/>
      <c r="J11" s="265"/>
      <c r="K11" s="37"/>
      <c r="L11" s="36"/>
      <c r="M11" s="36"/>
      <c r="N11" s="38"/>
      <c r="O11" s="39"/>
      <c r="P11" s="33"/>
      <c r="Q11" s="55"/>
      <c r="R11" s="33"/>
      <c r="S11" s="40"/>
      <c r="T11" s="33"/>
      <c r="U11" s="33"/>
      <c r="V11" s="34"/>
      <c r="W11" s="102"/>
      <c r="X11" s="40"/>
      <c r="Y11" s="33"/>
      <c r="Z11" s="33"/>
      <c r="AA11" s="41"/>
      <c r="AB11" s="42">
        <f t="shared" si="0"/>
        <v>0</v>
      </c>
      <c r="AC11" s="43" t="str">
        <f t="shared" si="1"/>
        <v>OK</v>
      </c>
    </row>
    <row r="12" spans="2:29" ht="28.5" customHeight="1" x14ac:dyDescent="0.15">
      <c r="B12" s="32">
        <v>5</v>
      </c>
      <c r="C12" s="248"/>
      <c r="D12" s="249"/>
      <c r="E12" s="250"/>
      <c r="F12" s="35">
        <f t="shared" si="2"/>
        <v>0</v>
      </c>
      <c r="G12" s="263"/>
      <c r="H12" s="264"/>
      <c r="I12" s="264"/>
      <c r="J12" s="265"/>
      <c r="K12" s="37"/>
      <c r="L12" s="36"/>
      <c r="M12" s="36"/>
      <c r="N12" s="38"/>
      <c r="O12" s="39"/>
      <c r="P12" s="33"/>
      <c r="Q12" s="55"/>
      <c r="R12" s="33"/>
      <c r="S12" s="40"/>
      <c r="T12" s="33"/>
      <c r="U12" s="33"/>
      <c r="V12" s="34"/>
      <c r="W12" s="102"/>
      <c r="X12" s="40"/>
      <c r="Y12" s="33"/>
      <c r="Z12" s="33"/>
      <c r="AA12" s="41"/>
      <c r="AB12" s="42">
        <f t="shared" si="0"/>
        <v>0</v>
      </c>
      <c r="AC12" s="43" t="str">
        <f t="shared" si="1"/>
        <v>OK</v>
      </c>
    </row>
    <row r="13" spans="2:29" ht="28.5" customHeight="1" x14ac:dyDescent="0.15">
      <c r="B13" s="32">
        <v>6</v>
      </c>
      <c r="C13" s="248"/>
      <c r="D13" s="249"/>
      <c r="E13" s="250"/>
      <c r="F13" s="35">
        <f t="shared" si="2"/>
        <v>0</v>
      </c>
      <c r="G13" s="263"/>
      <c r="H13" s="264"/>
      <c r="I13" s="264"/>
      <c r="J13" s="265"/>
      <c r="K13" s="37"/>
      <c r="L13" s="36"/>
      <c r="M13" s="36"/>
      <c r="N13" s="38"/>
      <c r="O13" s="39"/>
      <c r="P13" s="33"/>
      <c r="Q13" s="55"/>
      <c r="R13" s="33"/>
      <c r="S13" s="40"/>
      <c r="T13" s="33"/>
      <c r="U13" s="33"/>
      <c r="V13" s="34"/>
      <c r="W13" s="102"/>
      <c r="X13" s="40"/>
      <c r="Y13" s="33"/>
      <c r="Z13" s="33"/>
      <c r="AA13" s="41"/>
      <c r="AB13" s="42">
        <f t="shared" si="0"/>
        <v>0</v>
      </c>
      <c r="AC13" s="43" t="str">
        <f t="shared" si="1"/>
        <v>OK</v>
      </c>
    </row>
    <row r="14" spans="2:29" ht="28.5" customHeight="1" x14ac:dyDescent="0.15">
      <c r="B14" s="32">
        <v>7</v>
      </c>
      <c r="C14" s="248"/>
      <c r="D14" s="249"/>
      <c r="E14" s="250"/>
      <c r="F14" s="35">
        <f t="shared" si="2"/>
        <v>0</v>
      </c>
      <c r="G14" s="263"/>
      <c r="H14" s="264"/>
      <c r="I14" s="264"/>
      <c r="J14" s="265"/>
      <c r="K14" s="37"/>
      <c r="L14" s="36"/>
      <c r="M14" s="36"/>
      <c r="N14" s="38"/>
      <c r="O14" s="39"/>
      <c r="P14" s="33"/>
      <c r="Q14" s="55"/>
      <c r="R14" s="33"/>
      <c r="S14" s="40"/>
      <c r="T14" s="33"/>
      <c r="U14" s="33"/>
      <c r="V14" s="34"/>
      <c r="W14" s="102"/>
      <c r="X14" s="40"/>
      <c r="Y14" s="33"/>
      <c r="Z14" s="33"/>
      <c r="AA14" s="41"/>
      <c r="AB14" s="42">
        <f t="shared" si="0"/>
        <v>0</v>
      </c>
      <c r="AC14" s="43" t="str">
        <f t="shared" si="1"/>
        <v>OK</v>
      </c>
    </row>
    <row r="15" spans="2:29" ht="28.5" customHeight="1" x14ac:dyDescent="0.15">
      <c r="B15" s="32">
        <v>8</v>
      </c>
      <c r="C15" s="248"/>
      <c r="D15" s="249"/>
      <c r="E15" s="250"/>
      <c r="F15" s="35">
        <f t="shared" si="2"/>
        <v>0</v>
      </c>
      <c r="G15" s="263"/>
      <c r="H15" s="264"/>
      <c r="I15" s="264"/>
      <c r="J15" s="265"/>
      <c r="K15" s="37"/>
      <c r="L15" s="36"/>
      <c r="M15" s="36"/>
      <c r="N15" s="38"/>
      <c r="O15" s="39"/>
      <c r="P15" s="33"/>
      <c r="Q15" s="55"/>
      <c r="R15" s="33"/>
      <c r="S15" s="40"/>
      <c r="T15" s="33"/>
      <c r="U15" s="33"/>
      <c r="V15" s="34"/>
      <c r="W15" s="102"/>
      <c r="X15" s="40"/>
      <c r="Y15" s="33"/>
      <c r="Z15" s="33"/>
      <c r="AA15" s="41"/>
      <c r="AB15" s="42">
        <f t="shared" si="0"/>
        <v>0</v>
      </c>
      <c r="AC15" s="43" t="str">
        <f t="shared" si="1"/>
        <v>OK</v>
      </c>
    </row>
    <row r="16" spans="2:29" ht="28.5" customHeight="1" x14ac:dyDescent="0.15">
      <c r="B16" s="32">
        <v>9</v>
      </c>
      <c r="C16" s="248"/>
      <c r="D16" s="249"/>
      <c r="E16" s="250"/>
      <c r="F16" s="35">
        <f t="shared" si="2"/>
        <v>0</v>
      </c>
      <c r="G16" s="263"/>
      <c r="H16" s="264"/>
      <c r="I16" s="264"/>
      <c r="J16" s="265"/>
      <c r="K16" s="37"/>
      <c r="L16" s="36"/>
      <c r="M16" s="36"/>
      <c r="N16" s="38"/>
      <c r="O16" s="39"/>
      <c r="P16" s="33"/>
      <c r="Q16" s="55"/>
      <c r="R16" s="33"/>
      <c r="S16" s="40"/>
      <c r="T16" s="33"/>
      <c r="U16" s="33"/>
      <c r="V16" s="34"/>
      <c r="W16" s="102"/>
      <c r="X16" s="40"/>
      <c r="Y16" s="33"/>
      <c r="Z16" s="33"/>
      <c r="AA16" s="41"/>
      <c r="AB16" s="42">
        <f t="shared" si="0"/>
        <v>0</v>
      </c>
      <c r="AC16" s="43" t="str">
        <f t="shared" si="1"/>
        <v>OK</v>
      </c>
    </row>
    <row r="17" spans="2:29" ht="28.5" customHeight="1" x14ac:dyDescent="0.15">
      <c r="B17" s="32">
        <v>10</v>
      </c>
      <c r="C17" s="248"/>
      <c r="D17" s="249"/>
      <c r="E17" s="250"/>
      <c r="F17" s="35">
        <f t="shared" si="2"/>
        <v>0</v>
      </c>
      <c r="G17" s="263"/>
      <c r="H17" s="264"/>
      <c r="I17" s="264"/>
      <c r="J17" s="265"/>
      <c r="K17" s="37"/>
      <c r="L17" s="36"/>
      <c r="M17" s="36"/>
      <c r="N17" s="38"/>
      <c r="O17" s="39"/>
      <c r="P17" s="33"/>
      <c r="Q17" s="55"/>
      <c r="R17" s="33"/>
      <c r="S17" s="40"/>
      <c r="T17" s="33"/>
      <c r="U17" s="33"/>
      <c r="V17" s="34"/>
      <c r="W17" s="102"/>
      <c r="X17" s="40"/>
      <c r="Y17" s="33"/>
      <c r="Z17" s="33"/>
      <c r="AA17" s="41"/>
      <c r="AB17" s="42">
        <f t="shared" si="0"/>
        <v>0</v>
      </c>
      <c r="AC17" s="43" t="str">
        <f t="shared" si="1"/>
        <v>OK</v>
      </c>
    </row>
    <row r="18" spans="2:29" ht="28.5" customHeight="1" x14ac:dyDescent="0.15">
      <c r="B18" s="32">
        <v>11</v>
      </c>
      <c r="C18" s="248"/>
      <c r="D18" s="249"/>
      <c r="E18" s="250"/>
      <c r="F18" s="35">
        <f t="shared" si="2"/>
        <v>0</v>
      </c>
      <c r="G18" s="263"/>
      <c r="H18" s="264"/>
      <c r="I18" s="264"/>
      <c r="J18" s="265"/>
      <c r="K18" s="37"/>
      <c r="L18" s="36"/>
      <c r="M18" s="36"/>
      <c r="N18" s="38"/>
      <c r="O18" s="39"/>
      <c r="P18" s="33"/>
      <c r="Q18" s="55"/>
      <c r="R18" s="33"/>
      <c r="S18" s="40"/>
      <c r="T18" s="33"/>
      <c r="U18" s="33"/>
      <c r="V18" s="34"/>
      <c r="W18" s="102"/>
      <c r="X18" s="40"/>
      <c r="Y18" s="33"/>
      <c r="Z18" s="33"/>
      <c r="AA18" s="41"/>
      <c r="AB18" s="42">
        <f t="shared" si="0"/>
        <v>0</v>
      </c>
      <c r="AC18" s="43" t="str">
        <f t="shared" si="1"/>
        <v>OK</v>
      </c>
    </row>
    <row r="19" spans="2:29" ht="28.5" customHeight="1" x14ac:dyDescent="0.15">
      <c r="B19" s="32">
        <v>12</v>
      </c>
      <c r="C19" s="248"/>
      <c r="D19" s="249"/>
      <c r="E19" s="250"/>
      <c r="F19" s="35">
        <f t="shared" si="2"/>
        <v>0</v>
      </c>
      <c r="G19" s="263"/>
      <c r="H19" s="264"/>
      <c r="I19" s="264"/>
      <c r="J19" s="265"/>
      <c r="K19" s="37"/>
      <c r="L19" s="36"/>
      <c r="M19" s="36"/>
      <c r="N19" s="38"/>
      <c r="O19" s="39"/>
      <c r="P19" s="33"/>
      <c r="Q19" s="55"/>
      <c r="R19" s="33"/>
      <c r="S19" s="40"/>
      <c r="T19" s="33"/>
      <c r="U19" s="33"/>
      <c r="V19" s="34"/>
      <c r="W19" s="102"/>
      <c r="X19" s="40"/>
      <c r="Y19" s="33"/>
      <c r="Z19" s="33"/>
      <c r="AA19" s="41"/>
      <c r="AB19" s="42">
        <f t="shared" si="0"/>
        <v>0</v>
      </c>
      <c r="AC19" s="43" t="str">
        <f t="shared" si="1"/>
        <v>OK</v>
      </c>
    </row>
    <row r="20" spans="2:29" ht="28.5" customHeight="1" x14ac:dyDescent="0.15">
      <c r="B20" s="32">
        <v>13</v>
      </c>
      <c r="C20" s="248"/>
      <c r="D20" s="249"/>
      <c r="E20" s="250"/>
      <c r="F20" s="35">
        <f t="shared" si="2"/>
        <v>0</v>
      </c>
      <c r="G20" s="263"/>
      <c r="H20" s="264"/>
      <c r="I20" s="264"/>
      <c r="J20" s="265"/>
      <c r="K20" s="37"/>
      <c r="L20" s="36"/>
      <c r="M20" s="36"/>
      <c r="N20" s="38"/>
      <c r="O20" s="39"/>
      <c r="P20" s="33"/>
      <c r="Q20" s="55"/>
      <c r="R20" s="33"/>
      <c r="S20" s="40"/>
      <c r="T20" s="33"/>
      <c r="U20" s="33"/>
      <c r="V20" s="34"/>
      <c r="W20" s="102"/>
      <c r="X20" s="40"/>
      <c r="Y20" s="33"/>
      <c r="Z20" s="33"/>
      <c r="AA20" s="41"/>
      <c r="AB20" s="42">
        <f t="shared" si="0"/>
        <v>0</v>
      </c>
      <c r="AC20" s="43" t="str">
        <f t="shared" si="1"/>
        <v>OK</v>
      </c>
    </row>
    <row r="21" spans="2:29" ht="28.5" customHeight="1" x14ac:dyDescent="0.15">
      <c r="B21" s="32">
        <v>14</v>
      </c>
      <c r="C21" s="248"/>
      <c r="D21" s="249"/>
      <c r="E21" s="250"/>
      <c r="F21" s="35">
        <f t="shared" si="2"/>
        <v>0</v>
      </c>
      <c r="G21" s="263"/>
      <c r="H21" s="264"/>
      <c r="I21" s="264"/>
      <c r="J21" s="265"/>
      <c r="K21" s="37"/>
      <c r="L21" s="36"/>
      <c r="M21" s="36"/>
      <c r="N21" s="38"/>
      <c r="O21" s="39"/>
      <c r="P21" s="33"/>
      <c r="Q21" s="55"/>
      <c r="R21" s="33"/>
      <c r="S21" s="40"/>
      <c r="T21" s="33"/>
      <c r="U21" s="33"/>
      <c r="V21" s="34"/>
      <c r="W21" s="102"/>
      <c r="X21" s="40"/>
      <c r="Y21" s="33"/>
      <c r="Z21" s="33"/>
      <c r="AA21" s="41"/>
      <c r="AB21" s="42">
        <f t="shared" si="0"/>
        <v>0</v>
      </c>
      <c r="AC21" s="43" t="str">
        <f t="shared" si="1"/>
        <v>OK</v>
      </c>
    </row>
    <row r="22" spans="2:29" ht="28.5" customHeight="1" x14ac:dyDescent="0.15">
      <c r="B22" s="32">
        <v>15</v>
      </c>
      <c r="C22" s="248"/>
      <c r="D22" s="249"/>
      <c r="E22" s="250"/>
      <c r="F22" s="35">
        <f t="shared" si="2"/>
        <v>0</v>
      </c>
      <c r="G22" s="263"/>
      <c r="H22" s="264"/>
      <c r="I22" s="264"/>
      <c r="J22" s="265"/>
      <c r="K22" s="37"/>
      <c r="L22" s="36"/>
      <c r="M22" s="36"/>
      <c r="N22" s="38"/>
      <c r="O22" s="39"/>
      <c r="P22" s="33"/>
      <c r="Q22" s="33"/>
      <c r="R22" s="33"/>
      <c r="S22" s="40"/>
      <c r="T22" s="33"/>
      <c r="U22" s="33"/>
      <c r="V22" s="34"/>
      <c r="W22" s="102"/>
      <c r="X22" s="40"/>
      <c r="Y22" s="33"/>
      <c r="Z22" s="33"/>
      <c r="AA22" s="41"/>
      <c r="AB22" s="42">
        <f t="shared" si="0"/>
        <v>0</v>
      </c>
      <c r="AC22" s="43" t="str">
        <f t="shared" si="1"/>
        <v>OK</v>
      </c>
    </row>
    <row r="23" spans="2:29" ht="28.5" customHeight="1" x14ac:dyDescent="0.15">
      <c r="B23" s="32">
        <v>16</v>
      </c>
      <c r="C23" s="248"/>
      <c r="D23" s="249"/>
      <c r="E23" s="250"/>
      <c r="F23" s="35">
        <f t="shared" si="2"/>
        <v>0</v>
      </c>
      <c r="G23" s="263"/>
      <c r="H23" s="264"/>
      <c r="I23" s="264"/>
      <c r="J23" s="265"/>
      <c r="K23" s="37"/>
      <c r="L23" s="36"/>
      <c r="M23" s="36"/>
      <c r="N23" s="38"/>
      <c r="O23" s="39"/>
      <c r="P23" s="33"/>
      <c r="Q23" s="33"/>
      <c r="R23" s="33"/>
      <c r="S23" s="40"/>
      <c r="T23" s="33"/>
      <c r="U23" s="33"/>
      <c r="V23" s="34"/>
      <c r="W23" s="102"/>
      <c r="X23" s="40"/>
      <c r="Y23" s="33"/>
      <c r="Z23" s="33"/>
      <c r="AA23" s="41"/>
      <c r="AB23" s="42">
        <f t="shared" si="0"/>
        <v>0</v>
      </c>
      <c r="AC23" s="43" t="str">
        <f t="shared" si="1"/>
        <v>OK</v>
      </c>
    </row>
    <row r="24" spans="2:29" ht="28.5" customHeight="1" x14ac:dyDescent="0.15">
      <c r="B24" s="32">
        <v>17</v>
      </c>
      <c r="C24" s="248"/>
      <c r="D24" s="249"/>
      <c r="E24" s="250"/>
      <c r="F24" s="35">
        <f t="shared" si="2"/>
        <v>0</v>
      </c>
      <c r="G24" s="263"/>
      <c r="H24" s="264"/>
      <c r="I24" s="264"/>
      <c r="J24" s="265"/>
      <c r="K24" s="37"/>
      <c r="L24" s="36"/>
      <c r="M24" s="36"/>
      <c r="N24" s="38"/>
      <c r="O24" s="39"/>
      <c r="P24" s="33"/>
      <c r="Q24" s="33"/>
      <c r="R24" s="33"/>
      <c r="S24" s="40"/>
      <c r="T24" s="33"/>
      <c r="U24" s="33"/>
      <c r="V24" s="34"/>
      <c r="W24" s="102"/>
      <c r="X24" s="40"/>
      <c r="Y24" s="33"/>
      <c r="Z24" s="33"/>
      <c r="AA24" s="41"/>
      <c r="AB24" s="42">
        <f t="shared" si="0"/>
        <v>0</v>
      </c>
      <c r="AC24" s="43" t="str">
        <f t="shared" si="1"/>
        <v>OK</v>
      </c>
    </row>
    <row r="25" spans="2:29" ht="28.5" customHeight="1" x14ac:dyDescent="0.15">
      <c r="B25" s="32">
        <v>18</v>
      </c>
      <c r="C25" s="248"/>
      <c r="D25" s="249"/>
      <c r="E25" s="250"/>
      <c r="F25" s="35">
        <f t="shared" si="2"/>
        <v>0</v>
      </c>
      <c r="G25" s="263"/>
      <c r="H25" s="264"/>
      <c r="I25" s="264"/>
      <c r="J25" s="265"/>
      <c r="K25" s="37"/>
      <c r="L25" s="36"/>
      <c r="M25" s="36"/>
      <c r="N25" s="38"/>
      <c r="O25" s="39"/>
      <c r="P25" s="33"/>
      <c r="Q25" s="33"/>
      <c r="R25" s="33"/>
      <c r="S25" s="40"/>
      <c r="T25" s="33"/>
      <c r="U25" s="33"/>
      <c r="V25" s="34"/>
      <c r="W25" s="102"/>
      <c r="X25" s="40"/>
      <c r="Y25" s="33"/>
      <c r="Z25" s="33"/>
      <c r="AA25" s="41"/>
      <c r="AB25" s="42">
        <f t="shared" si="0"/>
        <v>0</v>
      </c>
      <c r="AC25" s="43" t="str">
        <f t="shared" si="1"/>
        <v>OK</v>
      </c>
    </row>
    <row r="26" spans="2:29" ht="28.5" customHeight="1" x14ac:dyDescent="0.15">
      <c r="B26" s="32">
        <v>19</v>
      </c>
      <c r="C26" s="248"/>
      <c r="D26" s="249"/>
      <c r="E26" s="250"/>
      <c r="F26" s="35">
        <f t="shared" si="2"/>
        <v>0</v>
      </c>
      <c r="G26" s="263"/>
      <c r="H26" s="264"/>
      <c r="I26" s="264"/>
      <c r="J26" s="265"/>
      <c r="K26" s="37"/>
      <c r="L26" s="36"/>
      <c r="M26" s="36"/>
      <c r="N26" s="38"/>
      <c r="O26" s="39"/>
      <c r="P26" s="33"/>
      <c r="Q26" s="33"/>
      <c r="R26" s="33"/>
      <c r="S26" s="40"/>
      <c r="T26" s="33"/>
      <c r="U26" s="33"/>
      <c r="V26" s="34"/>
      <c r="W26" s="102"/>
      <c r="X26" s="40"/>
      <c r="Y26" s="33"/>
      <c r="Z26" s="33"/>
      <c r="AA26" s="41"/>
      <c r="AB26" s="42">
        <f t="shared" si="0"/>
        <v>0</v>
      </c>
      <c r="AC26" s="43" t="str">
        <f t="shared" si="1"/>
        <v>OK</v>
      </c>
    </row>
    <row r="27" spans="2:29" ht="28.5" customHeight="1" x14ac:dyDescent="0.15">
      <c r="B27" s="32">
        <v>20</v>
      </c>
      <c r="C27" s="248"/>
      <c r="D27" s="249"/>
      <c r="E27" s="250"/>
      <c r="F27" s="35">
        <f t="shared" si="2"/>
        <v>0</v>
      </c>
      <c r="G27" s="263"/>
      <c r="H27" s="264"/>
      <c r="I27" s="264"/>
      <c r="J27" s="265"/>
      <c r="K27" s="37"/>
      <c r="L27" s="36"/>
      <c r="M27" s="36"/>
      <c r="N27" s="38"/>
      <c r="O27" s="39"/>
      <c r="P27" s="33"/>
      <c r="Q27" s="33"/>
      <c r="R27" s="33"/>
      <c r="S27" s="40"/>
      <c r="T27" s="33"/>
      <c r="U27" s="33"/>
      <c r="V27" s="34"/>
      <c r="W27" s="102"/>
      <c r="X27" s="40"/>
      <c r="Y27" s="33"/>
      <c r="Z27" s="33"/>
      <c r="AA27" s="41"/>
      <c r="AB27" s="42">
        <f t="shared" si="0"/>
        <v>0</v>
      </c>
      <c r="AC27" s="43" t="str">
        <f t="shared" si="1"/>
        <v>OK</v>
      </c>
    </row>
    <row r="28" spans="2:29" ht="28.5" customHeight="1" x14ac:dyDescent="0.15">
      <c r="B28" s="32">
        <v>21</v>
      </c>
      <c r="C28" s="248"/>
      <c r="D28" s="249"/>
      <c r="E28" s="250"/>
      <c r="F28" s="35">
        <f t="shared" si="2"/>
        <v>0</v>
      </c>
      <c r="G28" s="263"/>
      <c r="H28" s="264"/>
      <c r="I28" s="264"/>
      <c r="J28" s="265"/>
      <c r="K28" s="37"/>
      <c r="L28" s="36"/>
      <c r="M28" s="36"/>
      <c r="N28" s="38"/>
      <c r="O28" s="39"/>
      <c r="P28" s="33"/>
      <c r="Q28" s="33"/>
      <c r="R28" s="33"/>
      <c r="S28" s="40"/>
      <c r="T28" s="33"/>
      <c r="U28" s="33"/>
      <c r="V28" s="34"/>
      <c r="W28" s="102"/>
      <c r="X28" s="40"/>
      <c r="Y28" s="33"/>
      <c r="Z28" s="33"/>
      <c r="AA28" s="41"/>
      <c r="AB28" s="42">
        <f t="shared" si="0"/>
        <v>0</v>
      </c>
      <c r="AC28" s="43" t="str">
        <f t="shared" si="1"/>
        <v>OK</v>
      </c>
    </row>
    <row r="29" spans="2:29" ht="28.5" customHeight="1" x14ac:dyDescent="0.15">
      <c r="B29" s="32">
        <v>22</v>
      </c>
      <c r="C29" s="248"/>
      <c r="D29" s="249"/>
      <c r="E29" s="250"/>
      <c r="F29" s="35">
        <f t="shared" si="2"/>
        <v>0</v>
      </c>
      <c r="G29" s="263"/>
      <c r="H29" s="264"/>
      <c r="I29" s="264"/>
      <c r="J29" s="265"/>
      <c r="K29" s="37"/>
      <c r="L29" s="36"/>
      <c r="M29" s="36"/>
      <c r="N29" s="38"/>
      <c r="O29" s="39"/>
      <c r="P29" s="33"/>
      <c r="Q29" s="33"/>
      <c r="R29" s="33"/>
      <c r="S29" s="40"/>
      <c r="T29" s="33"/>
      <c r="U29" s="33"/>
      <c r="V29" s="34"/>
      <c r="W29" s="102"/>
      <c r="X29" s="40"/>
      <c r="Y29" s="33"/>
      <c r="Z29" s="33"/>
      <c r="AA29" s="41"/>
      <c r="AB29" s="42">
        <f t="shared" si="0"/>
        <v>0</v>
      </c>
      <c r="AC29" s="43" t="str">
        <f t="shared" si="1"/>
        <v>OK</v>
      </c>
    </row>
    <row r="30" spans="2:29" ht="28.5" customHeight="1" x14ac:dyDescent="0.15">
      <c r="B30" s="32">
        <v>23</v>
      </c>
      <c r="C30" s="248"/>
      <c r="D30" s="249"/>
      <c r="E30" s="250"/>
      <c r="F30" s="35">
        <f t="shared" si="2"/>
        <v>0</v>
      </c>
      <c r="G30" s="263"/>
      <c r="H30" s="264"/>
      <c r="I30" s="264"/>
      <c r="J30" s="265"/>
      <c r="K30" s="37"/>
      <c r="L30" s="36"/>
      <c r="M30" s="36"/>
      <c r="N30" s="38"/>
      <c r="O30" s="39"/>
      <c r="P30" s="33"/>
      <c r="Q30" s="33"/>
      <c r="R30" s="33"/>
      <c r="S30" s="40"/>
      <c r="T30" s="33"/>
      <c r="U30" s="33"/>
      <c r="V30" s="34"/>
      <c r="W30" s="102"/>
      <c r="X30" s="40"/>
      <c r="Y30" s="33"/>
      <c r="Z30" s="33"/>
      <c r="AA30" s="41"/>
      <c r="AB30" s="42">
        <f t="shared" si="0"/>
        <v>0</v>
      </c>
      <c r="AC30" s="43" t="str">
        <f t="shared" si="1"/>
        <v>OK</v>
      </c>
    </row>
    <row r="31" spans="2:29" ht="28.5" customHeight="1" x14ac:dyDescent="0.15">
      <c r="B31" s="32">
        <v>24</v>
      </c>
      <c r="C31" s="248"/>
      <c r="D31" s="249"/>
      <c r="E31" s="250"/>
      <c r="F31" s="35">
        <f t="shared" si="2"/>
        <v>0</v>
      </c>
      <c r="G31" s="263"/>
      <c r="H31" s="264"/>
      <c r="I31" s="264"/>
      <c r="J31" s="265"/>
      <c r="K31" s="37"/>
      <c r="L31" s="36"/>
      <c r="M31" s="36"/>
      <c r="N31" s="38"/>
      <c r="O31" s="39"/>
      <c r="P31" s="33"/>
      <c r="Q31" s="33"/>
      <c r="R31" s="33"/>
      <c r="S31" s="40"/>
      <c r="T31" s="33"/>
      <c r="U31" s="33"/>
      <c r="V31" s="34"/>
      <c r="W31" s="102"/>
      <c r="X31" s="40"/>
      <c r="Y31" s="33"/>
      <c r="Z31" s="33"/>
      <c r="AA31" s="41"/>
      <c r="AB31" s="42">
        <f t="shared" si="0"/>
        <v>0</v>
      </c>
      <c r="AC31" s="43" t="str">
        <f t="shared" si="1"/>
        <v>OK</v>
      </c>
    </row>
    <row r="32" spans="2:29" ht="28.5" customHeight="1" x14ac:dyDescent="0.15">
      <c r="B32" s="32">
        <v>25</v>
      </c>
      <c r="C32" s="248"/>
      <c r="D32" s="249"/>
      <c r="E32" s="250"/>
      <c r="F32" s="35">
        <f t="shared" si="2"/>
        <v>0</v>
      </c>
      <c r="G32" s="263"/>
      <c r="H32" s="264"/>
      <c r="I32" s="264"/>
      <c r="J32" s="265"/>
      <c r="K32" s="37"/>
      <c r="L32" s="36"/>
      <c r="M32" s="36"/>
      <c r="N32" s="38"/>
      <c r="O32" s="39"/>
      <c r="P32" s="33"/>
      <c r="Q32" s="33"/>
      <c r="R32" s="33"/>
      <c r="S32" s="40"/>
      <c r="T32" s="33"/>
      <c r="U32" s="33"/>
      <c r="V32" s="34"/>
      <c r="W32" s="102"/>
      <c r="X32" s="40"/>
      <c r="Y32" s="33"/>
      <c r="Z32" s="33"/>
      <c r="AA32" s="41"/>
      <c r="AB32" s="42">
        <f t="shared" si="0"/>
        <v>0</v>
      </c>
      <c r="AC32" s="43" t="str">
        <f t="shared" si="1"/>
        <v>OK</v>
      </c>
    </row>
    <row r="33" spans="2:29" ht="28.5" customHeight="1" x14ac:dyDescent="0.15">
      <c r="B33" s="32">
        <v>26</v>
      </c>
      <c r="C33" s="248"/>
      <c r="D33" s="249"/>
      <c r="E33" s="250"/>
      <c r="F33" s="35">
        <f t="shared" si="2"/>
        <v>0</v>
      </c>
      <c r="G33" s="263"/>
      <c r="H33" s="264"/>
      <c r="I33" s="264"/>
      <c r="J33" s="265"/>
      <c r="K33" s="37"/>
      <c r="L33" s="36"/>
      <c r="M33" s="36"/>
      <c r="N33" s="38"/>
      <c r="O33" s="39"/>
      <c r="P33" s="33"/>
      <c r="Q33" s="33"/>
      <c r="R33" s="33"/>
      <c r="S33" s="40"/>
      <c r="T33" s="33"/>
      <c r="U33" s="33"/>
      <c r="V33" s="34"/>
      <c r="W33" s="102"/>
      <c r="X33" s="40"/>
      <c r="Y33" s="33"/>
      <c r="Z33" s="33"/>
      <c r="AA33" s="41"/>
      <c r="AB33" s="42">
        <f t="shared" si="0"/>
        <v>0</v>
      </c>
      <c r="AC33" s="43" t="str">
        <f t="shared" si="1"/>
        <v>OK</v>
      </c>
    </row>
    <row r="34" spans="2:29" ht="28.5" customHeight="1" x14ac:dyDescent="0.15">
      <c r="B34" s="32">
        <v>27</v>
      </c>
      <c r="C34" s="248"/>
      <c r="D34" s="249"/>
      <c r="E34" s="250"/>
      <c r="F34" s="35">
        <f t="shared" si="2"/>
        <v>0</v>
      </c>
      <c r="G34" s="263"/>
      <c r="H34" s="264"/>
      <c r="I34" s="264"/>
      <c r="J34" s="265"/>
      <c r="K34" s="37"/>
      <c r="L34" s="36"/>
      <c r="M34" s="36"/>
      <c r="N34" s="38"/>
      <c r="O34" s="39"/>
      <c r="P34" s="33"/>
      <c r="Q34" s="33"/>
      <c r="R34" s="33"/>
      <c r="S34" s="40"/>
      <c r="T34" s="33"/>
      <c r="U34" s="33"/>
      <c r="V34" s="34"/>
      <c r="W34" s="102"/>
      <c r="X34" s="40"/>
      <c r="Y34" s="33"/>
      <c r="Z34" s="33"/>
      <c r="AA34" s="41"/>
      <c r="AB34" s="42">
        <f t="shared" si="0"/>
        <v>0</v>
      </c>
      <c r="AC34" s="43" t="str">
        <f t="shared" si="1"/>
        <v>OK</v>
      </c>
    </row>
    <row r="35" spans="2:29" ht="28.5" customHeight="1" x14ac:dyDescent="0.15">
      <c r="B35" s="32">
        <v>28</v>
      </c>
      <c r="C35" s="248"/>
      <c r="D35" s="249"/>
      <c r="E35" s="250"/>
      <c r="F35" s="35">
        <f t="shared" si="2"/>
        <v>0</v>
      </c>
      <c r="G35" s="263"/>
      <c r="H35" s="264"/>
      <c r="I35" s="264"/>
      <c r="J35" s="265"/>
      <c r="K35" s="37"/>
      <c r="L35" s="36"/>
      <c r="M35" s="36"/>
      <c r="N35" s="38"/>
      <c r="O35" s="39"/>
      <c r="P35" s="33"/>
      <c r="Q35" s="33"/>
      <c r="R35" s="33"/>
      <c r="S35" s="40"/>
      <c r="T35" s="33"/>
      <c r="U35" s="33"/>
      <c r="V35" s="34"/>
      <c r="W35" s="102"/>
      <c r="X35" s="40"/>
      <c r="Y35" s="33"/>
      <c r="Z35" s="33"/>
      <c r="AA35" s="41"/>
      <c r="AB35" s="42">
        <f t="shared" si="0"/>
        <v>0</v>
      </c>
      <c r="AC35" s="43" t="str">
        <f t="shared" si="1"/>
        <v>OK</v>
      </c>
    </row>
    <row r="36" spans="2:29" ht="28.5" customHeight="1" thickBot="1" x14ac:dyDescent="0.2">
      <c r="B36" s="32">
        <v>29</v>
      </c>
      <c r="C36" s="251"/>
      <c r="D36" s="252"/>
      <c r="E36" s="253"/>
      <c r="F36" s="225">
        <f t="shared" si="2"/>
        <v>0</v>
      </c>
      <c r="G36" s="272"/>
      <c r="H36" s="273"/>
      <c r="I36" s="273"/>
      <c r="J36" s="274"/>
      <c r="K36" s="48"/>
      <c r="L36" s="47"/>
      <c r="M36" s="47"/>
      <c r="N36" s="49"/>
      <c r="O36" s="53"/>
      <c r="P36" s="45"/>
      <c r="Q36" s="53"/>
      <c r="R36" s="65"/>
      <c r="S36" s="65"/>
      <c r="T36" s="45"/>
      <c r="U36" s="45"/>
      <c r="V36" s="46"/>
      <c r="W36" s="103"/>
      <c r="X36" s="53"/>
      <c r="Y36" s="45"/>
      <c r="Z36" s="45"/>
      <c r="AA36" s="54"/>
      <c r="AB36" s="69">
        <f t="shared" ref="AB36:AB37" si="3">SUM(G36:AA36)</f>
        <v>0</v>
      </c>
      <c r="AC36" s="70" t="str">
        <f t="shared" ref="AC36" si="4">IF(F36=AB36,"OK","NG")</f>
        <v>OK</v>
      </c>
    </row>
    <row r="37" spans="2:29" ht="28.5" customHeight="1" thickBot="1" x14ac:dyDescent="0.2">
      <c r="B37" s="219" t="s">
        <v>16</v>
      </c>
      <c r="C37" s="71">
        <f t="shared" ref="C37:J37" si="5">SUM(C8:C36)</f>
        <v>0</v>
      </c>
      <c r="D37" s="72">
        <f t="shared" si="5"/>
        <v>0</v>
      </c>
      <c r="E37" s="73">
        <f t="shared" si="5"/>
        <v>0</v>
      </c>
      <c r="F37" s="74">
        <f t="shared" si="5"/>
        <v>0</v>
      </c>
      <c r="G37" s="75">
        <f t="shared" si="5"/>
        <v>0</v>
      </c>
      <c r="H37" s="76">
        <f t="shared" si="5"/>
        <v>0</v>
      </c>
      <c r="I37" s="76">
        <f t="shared" si="5"/>
        <v>0</v>
      </c>
      <c r="J37" s="77">
        <f t="shared" si="5"/>
        <v>0</v>
      </c>
      <c r="K37" s="78"/>
      <c r="L37" s="76"/>
      <c r="M37" s="76"/>
      <c r="N37" s="79"/>
      <c r="O37" s="80"/>
      <c r="P37" s="72"/>
      <c r="Q37" s="80"/>
      <c r="R37" s="81"/>
      <c r="S37" s="72"/>
      <c r="T37" s="72"/>
      <c r="U37" s="72"/>
      <c r="V37" s="73"/>
      <c r="W37" s="105"/>
      <c r="X37" s="116"/>
      <c r="Y37" s="72"/>
      <c r="Z37" s="72"/>
      <c r="AA37" s="82"/>
      <c r="AB37" s="83">
        <f t="shared" si="3"/>
        <v>0</v>
      </c>
      <c r="AC37" s="310" t="str">
        <f>IF(F37=AB37,"OK","NG")</f>
        <v>OK</v>
      </c>
    </row>
    <row r="38" spans="2:29" ht="28.5" customHeight="1" x14ac:dyDescent="0.15"/>
    <row r="39" spans="2:29" ht="28.5" customHeight="1" x14ac:dyDescent="0.15">
      <c r="AA39" s="288" t="str">
        <f>IF(AC39&lt;1,"","NGあり")</f>
        <v/>
      </c>
      <c r="AC39" s="287">
        <f>COUNTIF(AC8:AC36,"NG")</f>
        <v>0</v>
      </c>
    </row>
    <row r="40" spans="2:29" ht="28.5" customHeight="1" x14ac:dyDescent="0.15"/>
    <row r="41" spans="2:29" ht="28.5" customHeight="1" x14ac:dyDescent="0.15"/>
    <row r="42" spans="2:29" ht="28.5" customHeight="1" thickBot="1" x14ac:dyDescent="0.2">
      <c r="G42" t="s">
        <v>17</v>
      </c>
    </row>
    <row r="43" spans="2:29" ht="28.5" customHeight="1" thickBot="1" x14ac:dyDescent="0.2">
      <c r="G43" s="364"/>
      <c r="H43" s="365"/>
      <c r="I43" s="366"/>
      <c r="J43" s="367"/>
      <c r="K43" s="222" t="s">
        <v>18</v>
      </c>
      <c r="L43" s="223" t="s">
        <v>19</v>
      </c>
      <c r="M43" s="224" t="s">
        <v>20</v>
      </c>
      <c r="N43" s="368"/>
      <c r="O43" s="368"/>
      <c r="P43" s="368"/>
      <c r="Q43" s="368"/>
      <c r="R43" s="368"/>
      <c r="S43" s="368"/>
      <c r="T43" s="368"/>
      <c r="U43" s="369"/>
    </row>
    <row r="44" spans="2:29" ht="28.5" customHeight="1" thickTop="1" x14ac:dyDescent="0.15">
      <c r="G44" s="370" t="s">
        <v>21</v>
      </c>
      <c r="H44" s="373" t="s">
        <v>22</v>
      </c>
      <c r="I44" s="374"/>
      <c r="J44" s="375"/>
      <c r="K44" s="108">
        <v>400</v>
      </c>
      <c r="L44" s="87">
        <f>SUM(G37:J37)</f>
        <v>0</v>
      </c>
      <c r="M44" s="109">
        <f>K44*L44</f>
        <v>0</v>
      </c>
      <c r="N44" s="376" t="s">
        <v>136</v>
      </c>
      <c r="O44" s="376"/>
      <c r="P44" s="376"/>
      <c r="Q44" s="376"/>
      <c r="R44" s="376"/>
      <c r="S44" s="376"/>
      <c r="T44" s="376"/>
      <c r="U44" s="377"/>
    </row>
    <row r="45" spans="2:29" ht="28.5" customHeight="1" x14ac:dyDescent="0.15">
      <c r="G45" s="371"/>
      <c r="H45" s="317" t="s">
        <v>23</v>
      </c>
      <c r="I45" s="318"/>
      <c r="J45" s="319"/>
      <c r="K45" s="107">
        <v>800</v>
      </c>
      <c r="L45" s="88">
        <f>SUM(K37:N37,W37:AA37)</f>
        <v>0</v>
      </c>
      <c r="M45" s="110">
        <f>K45*L45</f>
        <v>0</v>
      </c>
      <c r="N45" s="315" t="s">
        <v>64</v>
      </c>
      <c r="O45" s="315"/>
      <c r="P45" s="315"/>
      <c r="Q45" s="315"/>
      <c r="R45" s="315"/>
      <c r="S45" s="315"/>
      <c r="T45" s="315"/>
      <c r="U45" s="316"/>
    </row>
    <row r="46" spans="2:29" ht="28.5" customHeight="1" x14ac:dyDescent="0.15">
      <c r="G46" s="371"/>
      <c r="H46" s="317" t="s">
        <v>105</v>
      </c>
      <c r="I46" s="318"/>
      <c r="J46" s="319"/>
      <c r="K46" s="107">
        <v>150</v>
      </c>
      <c r="L46" s="88">
        <f>SUM(H37,L37,T37,Y37)</f>
        <v>0</v>
      </c>
      <c r="M46" s="110">
        <f>K46*L46</f>
        <v>0</v>
      </c>
      <c r="N46" s="315" t="s">
        <v>53</v>
      </c>
      <c r="O46" s="315"/>
      <c r="P46" s="315"/>
      <c r="Q46" s="315"/>
      <c r="R46" s="315"/>
      <c r="S46" s="315"/>
      <c r="T46" s="315"/>
      <c r="U46" s="316"/>
    </row>
    <row r="47" spans="2:29" ht="28.5" customHeight="1" x14ac:dyDescent="0.15">
      <c r="G47" s="371"/>
      <c r="H47" s="318" t="s">
        <v>106</v>
      </c>
      <c r="I47" s="324"/>
      <c r="J47" s="325"/>
      <c r="K47" s="107">
        <v>300</v>
      </c>
      <c r="L47" s="88">
        <f>SUM(I37,M37,U37,Z37)</f>
        <v>0</v>
      </c>
      <c r="M47" s="110">
        <f t="shared" ref="M47:M48" si="6">K47*L47</f>
        <v>0</v>
      </c>
      <c r="N47" s="315" t="s">
        <v>54</v>
      </c>
      <c r="O47" s="315"/>
      <c r="P47" s="315"/>
      <c r="Q47" s="315"/>
      <c r="R47" s="315"/>
      <c r="S47" s="315"/>
      <c r="T47" s="315"/>
      <c r="U47" s="316"/>
    </row>
    <row r="48" spans="2:29" ht="28.5" customHeight="1" x14ac:dyDescent="0.15">
      <c r="G48" s="371"/>
      <c r="H48" s="318" t="s">
        <v>107</v>
      </c>
      <c r="I48" s="324"/>
      <c r="J48" s="325"/>
      <c r="K48" s="107">
        <v>450</v>
      </c>
      <c r="L48" s="88">
        <f>SUM(J37,N37,V37,AA37)</f>
        <v>0</v>
      </c>
      <c r="M48" s="110">
        <f t="shared" si="6"/>
        <v>0</v>
      </c>
      <c r="N48" s="315" t="s">
        <v>55</v>
      </c>
      <c r="O48" s="315"/>
      <c r="P48" s="315"/>
      <c r="Q48" s="315"/>
      <c r="R48" s="315"/>
      <c r="S48" s="315"/>
      <c r="T48" s="315"/>
      <c r="U48" s="316"/>
    </row>
    <row r="49" spans="7:28" s="160" customFormat="1" ht="28.5" customHeight="1" x14ac:dyDescent="0.15">
      <c r="G49" s="371"/>
      <c r="H49" s="356" t="s">
        <v>108</v>
      </c>
      <c r="I49" s="357"/>
      <c r="J49" s="358"/>
      <c r="K49" s="147">
        <v>100</v>
      </c>
      <c r="L49" s="162">
        <f>SUM(P37)</f>
        <v>0</v>
      </c>
      <c r="M49" s="163">
        <f>K49*L49</f>
        <v>0</v>
      </c>
      <c r="N49" s="413" t="s">
        <v>56</v>
      </c>
      <c r="O49" s="413"/>
      <c r="P49" s="413"/>
      <c r="Q49" s="413"/>
      <c r="R49" s="413"/>
      <c r="S49" s="413"/>
      <c r="T49" s="413"/>
      <c r="U49" s="414"/>
      <c r="W49"/>
      <c r="X49"/>
      <c r="AB49" s="164"/>
    </row>
    <row r="50" spans="7:28" s="160" customFormat="1" ht="28.5" customHeight="1" x14ac:dyDescent="0.15">
      <c r="G50" s="371"/>
      <c r="H50" s="356" t="s">
        <v>109</v>
      </c>
      <c r="I50" s="357"/>
      <c r="J50" s="358"/>
      <c r="K50" s="147">
        <v>200</v>
      </c>
      <c r="L50" s="162">
        <f>SUM(Q37)</f>
        <v>0</v>
      </c>
      <c r="M50" s="163">
        <f t="shared" ref="M50:M51" si="7">K50*L50</f>
        <v>0</v>
      </c>
      <c r="N50" s="413" t="s">
        <v>57</v>
      </c>
      <c r="O50" s="413"/>
      <c r="P50" s="413"/>
      <c r="Q50" s="413"/>
      <c r="R50" s="413"/>
      <c r="S50" s="413"/>
      <c r="T50" s="413"/>
      <c r="U50" s="414"/>
      <c r="W50"/>
      <c r="X50"/>
      <c r="AB50" s="164"/>
    </row>
    <row r="51" spans="7:28" s="160" customFormat="1" ht="28.5" customHeight="1" x14ac:dyDescent="0.15">
      <c r="G51" s="371"/>
      <c r="H51" s="356" t="s">
        <v>110</v>
      </c>
      <c r="I51" s="357"/>
      <c r="J51" s="358"/>
      <c r="K51" s="147">
        <v>300</v>
      </c>
      <c r="L51" s="162">
        <f>SUM(R37)</f>
        <v>0</v>
      </c>
      <c r="M51" s="163">
        <f t="shared" si="7"/>
        <v>0</v>
      </c>
      <c r="N51" s="416" t="s">
        <v>58</v>
      </c>
      <c r="O51" s="417"/>
      <c r="P51" s="417"/>
      <c r="Q51" s="417"/>
      <c r="R51" s="417"/>
      <c r="S51" s="417"/>
      <c r="T51" s="417"/>
      <c r="U51" s="418"/>
      <c r="W51"/>
      <c r="X51"/>
      <c r="AB51" s="164"/>
    </row>
    <row r="52" spans="7:28" s="160" customFormat="1" ht="28.5" customHeight="1" x14ac:dyDescent="0.15">
      <c r="G52" s="371"/>
      <c r="H52" s="357" t="s">
        <v>132</v>
      </c>
      <c r="I52" s="449"/>
      <c r="J52" s="450"/>
      <c r="K52" s="146">
        <v>400</v>
      </c>
      <c r="L52" s="166">
        <f>SUM(O37:R37)</f>
        <v>0</v>
      </c>
      <c r="M52" s="167">
        <f>K52*L52</f>
        <v>0</v>
      </c>
      <c r="N52" s="421" t="s">
        <v>134</v>
      </c>
      <c r="O52" s="413"/>
      <c r="P52" s="413"/>
      <c r="Q52" s="413"/>
      <c r="R52" s="413"/>
      <c r="S52" s="413"/>
      <c r="T52" s="413"/>
      <c r="U52" s="414"/>
      <c r="W52"/>
      <c r="X52"/>
      <c r="AB52" s="164"/>
    </row>
    <row r="53" spans="7:28" s="160" customFormat="1" ht="28.5" customHeight="1" x14ac:dyDescent="0.15">
      <c r="G53" s="372"/>
      <c r="H53" s="451" t="s">
        <v>111</v>
      </c>
      <c r="I53" s="452"/>
      <c r="J53" s="453"/>
      <c r="K53" s="146">
        <v>800</v>
      </c>
      <c r="L53" s="166">
        <f>SUM(S37:V37)</f>
        <v>0</v>
      </c>
      <c r="M53" s="167">
        <f>K53*L53</f>
        <v>0</v>
      </c>
      <c r="N53" s="416" t="s">
        <v>59</v>
      </c>
      <c r="O53" s="417"/>
      <c r="P53" s="417"/>
      <c r="Q53" s="417"/>
      <c r="R53" s="417"/>
      <c r="S53" s="417"/>
      <c r="T53" s="417"/>
      <c r="U53" s="418"/>
      <c r="W53"/>
      <c r="X53"/>
      <c r="AB53" s="164"/>
    </row>
    <row r="54" spans="7:28" s="160" customFormat="1" ht="28.5" customHeight="1" x14ac:dyDescent="0.15">
      <c r="G54" s="454" t="s">
        <v>96</v>
      </c>
      <c r="H54" s="356" t="s">
        <v>112</v>
      </c>
      <c r="I54" s="357"/>
      <c r="J54" s="358"/>
      <c r="K54" s="146">
        <v>400</v>
      </c>
      <c r="L54" s="166">
        <f>SUM(O37)</f>
        <v>0</v>
      </c>
      <c r="M54" s="167">
        <f t="shared" ref="M54:M56" si="8">K54*L54</f>
        <v>0</v>
      </c>
      <c r="N54" s="416" t="s">
        <v>100</v>
      </c>
      <c r="O54" s="417"/>
      <c r="P54" s="417"/>
      <c r="Q54" s="417"/>
      <c r="R54" s="417"/>
      <c r="S54" s="417"/>
      <c r="T54" s="417"/>
      <c r="U54" s="418"/>
      <c r="W54"/>
      <c r="X54"/>
      <c r="AB54" s="164"/>
    </row>
    <row r="55" spans="7:28" s="160" customFormat="1" ht="28.5" customHeight="1" x14ac:dyDescent="0.15">
      <c r="G55" s="454"/>
      <c r="H55" s="356" t="s">
        <v>113</v>
      </c>
      <c r="I55" s="357"/>
      <c r="J55" s="358"/>
      <c r="K55" s="146">
        <v>300</v>
      </c>
      <c r="L55" s="166">
        <f>SUM(P37)</f>
        <v>0</v>
      </c>
      <c r="M55" s="167">
        <f t="shared" si="8"/>
        <v>0</v>
      </c>
      <c r="N55" s="435" t="s">
        <v>56</v>
      </c>
      <c r="O55" s="417"/>
      <c r="P55" s="417"/>
      <c r="Q55" s="417"/>
      <c r="R55" s="417"/>
      <c r="S55" s="417"/>
      <c r="T55" s="417"/>
      <c r="U55" s="418"/>
      <c r="W55"/>
      <c r="X55"/>
      <c r="AB55" s="164"/>
    </row>
    <row r="56" spans="7:28" s="160" customFormat="1" ht="28.5" customHeight="1" x14ac:dyDescent="0.15">
      <c r="G56" s="454"/>
      <c r="H56" s="356" t="s">
        <v>114</v>
      </c>
      <c r="I56" s="357"/>
      <c r="J56" s="358"/>
      <c r="K56" s="146">
        <v>200</v>
      </c>
      <c r="L56" s="166">
        <f>SUM(Q37)</f>
        <v>0</v>
      </c>
      <c r="M56" s="167">
        <f t="shared" si="8"/>
        <v>0</v>
      </c>
      <c r="N56" s="435" t="s">
        <v>57</v>
      </c>
      <c r="O56" s="417"/>
      <c r="P56" s="417"/>
      <c r="Q56" s="417"/>
      <c r="R56" s="417"/>
      <c r="S56" s="417"/>
      <c r="T56" s="417"/>
      <c r="U56" s="418"/>
      <c r="W56"/>
      <c r="X56"/>
      <c r="AB56" s="164"/>
    </row>
    <row r="57" spans="7:28" ht="28.5" customHeight="1" x14ac:dyDescent="0.15">
      <c r="G57" s="454"/>
      <c r="H57" s="317" t="s">
        <v>115</v>
      </c>
      <c r="I57" s="318"/>
      <c r="J57" s="319"/>
      <c r="K57" s="107">
        <v>100</v>
      </c>
      <c r="L57" s="89">
        <f>SUM(R37)</f>
        <v>0</v>
      </c>
      <c r="M57" s="112">
        <f>K57*L57</f>
        <v>0</v>
      </c>
      <c r="N57" s="385" t="s">
        <v>58</v>
      </c>
      <c r="O57" s="386"/>
      <c r="P57" s="386"/>
      <c r="Q57" s="386"/>
      <c r="R57" s="386"/>
      <c r="S57" s="386"/>
      <c r="T57" s="386"/>
      <c r="U57" s="387"/>
      <c r="AA57" s="4"/>
      <c r="AB57"/>
    </row>
    <row r="58" spans="7:28" ht="28.5" customHeight="1" thickBot="1" x14ac:dyDescent="0.2">
      <c r="G58" s="455"/>
      <c r="H58" s="317" t="s">
        <v>116</v>
      </c>
      <c r="I58" s="318"/>
      <c r="J58" s="319"/>
      <c r="K58" s="113">
        <v>200</v>
      </c>
      <c r="L58" s="114">
        <f>SUM(S37:V37,X37:AA37)</f>
        <v>0</v>
      </c>
      <c r="M58" s="115">
        <f>K58*L58</f>
        <v>0</v>
      </c>
      <c r="N58" s="388" t="s">
        <v>65</v>
      </c>
      <c r="O58" s="388"/>
      <c r="P58" s="388"/>
      <c r="Q58" s="388"/>
      <c r="R58" s="388"/>
      <c r="S58" s="388"/>
      <c r="T58" s="388"/>
      <c r="U58" s="389"/>
      <c r="V58" s="106"/>
    </row>
    <row r="59" spans="7:28" ht="28.5" customHeight="1" thickBot="1" x14ac:dyDescent="0.2">
      <c r="G59" s="311" t="s">
        <v>32</v>
      </c>
      <c r="H59" s="312"/>
      <c r="I59" s="312"/>
      <c r="J59" s="313"/>
      <c r="K59" s="90"/>
      <c r="L59" s="91"/>
      <c r="M59" s="92">
        <f>SUM(M44:M58)</f>
        <v>0</v>
      </c>
      <c r="N59" s="382"/>
      <c r="O59" s="382"/>
      <c r="P59" s="382"/>
      <c r="Q59" s="382"/>
      <c r="R59" s="382"/>
      <c r="S59" s="382"/>
      <c r="T59" s="382"/>
      <c r="U59" s="383"/>
    </row>
  </sheetData>
  <sheetProtection sheet="1" objects="1" scenarios="1"/>
  <mergeCells count="49">
    <mergeCell ref="AC4:AC7"/>
    <mergeCell ref="G5:N5"/>
    <mergeCell ref="O5:AA5"/>
    <mergeCell ref="AB5:AB7"/>
    <mergeCell ref="G6:J6"/>
    <mergeCell ref="B1:AB1"/>
    <mergeCell ref="X2:AB2"/>
    <mergeCell ref="B4:B7"/>
    <mergeCell ref="C4:F6"/>
    <mergeCell ref="G4:AB4"/>
    <mergeCell ref="K6:N6"/>
    <mergeCell ref="O6:V6"/>
    <mergeCell ref="W6:AA6"/>
    <mergeCell ref="H50:J50"/>
    <mergeCell ref="N50:U50"/>
    <mergeCell ref="G43:J43"/>
    <mergeCell ref="N43:U43"/>
    <mergeCell ref="H46:J46"/>
    <mergeCell ref="N46:U46"/>
    <mergeCell ref="H47:J47"/>
    <mergeCell ref="N47:U47"/>
    <mergeCell ref="N45:U45"/>
    <mergeCell ref="N44:U44"/>
    <mergeCell ref="H45:J45"/>
    <mergeCell ref="H48:J48"/>
    <mergeCell ref="N48:U48"/>
    <mergeCell ref="H49:J49"/>
    <mergeCell ref="N49:U49"/>
    <mergeCell ref="G59:J59"/>
    <mergeCell ref="N59:U59"/>
    <mergeCell ref="H51:J51"/>
    <mergeCell ref="N51:U51"/>
    <mergeCell ref="H53:J53"/>
    <mergeCell ref="N53:U53"/>
    <mergeCell ref="G54:G58"/>
    <mergeCell ref="H54:J54"/>
    <mergeCell ref="N54:U54"/>
    <mergeCell ref="H55:J55"/>
    <mergeCell ref="N55:U55"/>
    <mergeCell ref="H56:J56"/>
    <mergeCell ref="N56:U56"/>
    <mergeCell ref="H57:J57"/>
    <mergeCell ref="G44:G53"/>
    <mergeCell ref="H44:J44"/>
    <mergeCell ref="H52:J52"/>
    <mergeCell ref="N52:U52"/>
    <mergeCell ref="N57:U57"/>
    <mergeCell ref="H58:J58"/>
    <mergeCell ref="N58:U58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AC8:AC37"/>
  </dataValidations>
  <pageMargins left="0.25" right="0.25" top="0.75" bottom="0.75" header="0.3" footer="0.3"/>
  <pageSetup paperSize="9" scale="44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9"/>
  <sheetViews>
    <sheetView showZeros="0" tabSelected="1" view="pageBreakPreview" zoomScale="70" zoomScaleNormal="100" zoomScaleSheetLayoutView="70" workbookViewId="0">
      <pane ySplit="7" topLeftCell="A41" activePane="bottomLeft" state="frozen"/>
      <selection activeCell="Z54" sqref="Z54"/>
      <selection pane="bottomLeft" activeCell="W44" sqref="W44:AA44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8" width="8.125" bestFit="1" customWidth="1"/>
    <col min="9" max="9" width="8.125" customWidth="1"/>
    <col min="10" max="10" width="9.125" bestFit="1" customWidth="1"/>
    <col min="11" max="12" width="8.125" bestFit="1" customWidth="1"/>
    <col min="13" max="13" width="8.125" customWidth="1"/>
    <col min="14" max="14" width="9.125" bestFit="1" customWidth="1"/>
    <col min="15" max="27" width="9.125" customWidth="1"/>
    <col min="28" max="28" width="4.625" style="4" bestFit="1" customWidth="1"/>
  </cols>
  <sheetData>
    <row r="1" spans="2:29" ht="34.5" customHeight="1" thickBot="1" x14ac:dyDescent="0.2">
      <c r="B1" s="400" t="s">
        <v>33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2:29" ht="26.25" customHeight="1" thickBot="1" x14ac:dyDescent="0.2">
      <c r="B2" s="184" t="s">
        <v>104</v>
      </c>
      <c r="C2" s="185">
        <v>6</v>
      </c>
      <c r="D2" s="94" t="s">
        <v>0</v>
      </c>
      <c r="E2" s="94">
        <v>3</v>
      </c>
      <c r="F2" s="95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2</v>
      </c>
      <c r="X2" s="401">
        <f>【通常・臨時休園用４月】実施状況!X2</f>
        <v>0</v>
      </c>
      <c r="Y2" s="401"/>
      <c r="Z2" s="401"/>
      <c r="AA2" s="401"/>
      <c r="AB2" s="402"/>
    </row>
    <row r="3" spans="2:29" ht="7.5" customHeight="1" thickBot="1" x14ac:dyDescent="0.2"/>
    <row r="4" spans="2:29" ht="28.5" customHeight="1" thickBot="1" x14ac:dyDescent="0.2">
      <c r="B4" s="330" t="s">
        <v>3</v>
      </c>
      <c r="C4" s="333" t="s">
        <v>4</v>
      </c>
      <c r="D4" s="334"/>
      <c r="E4" s="334"/>
      <c r="F4" s="335"/>
      <c r="G4" s="403" t="s">
        <v>5</v>
      </c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1"/>
      <c r="AC4" s="342" t="s">
        <v>6</v>
      </c>
    </row>
    <row r="5" spans="2:29" ht="28.5" customHeight="1" x14ac:dyDescent="0.15">
      <c r="B5" s="331"/>
      <c r="C5" s="336"/>
      <c r="D5" s="337"/>
      <c r="E5" s="337"/>
      <c r="F5" s="338"/>
      <c r="G5" s="345" t="s">
        <v>7</v>
      </c>
      <c r="H5" s="346"/>
      <c r="I5" s="346"/>
      <c r="J5" s="346"/>
      <c r="K5" s="346"/>
      <c r="L5" s="346"/>
      <c r="M5" s="347"/>
      <c r="N5" s="348"/>
      <c r="O5" s="349" t="s">
        <v>8</v>
      </c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1"/>
      <c r="AB5" s="352" t="s">
        <v>51</v>
      </c>
      <c r="AC5" s="343"/>
    </row>
    <row r="6" spans="2:29" ht="28.5" customHeight="1" x14ac:dyDescent="0.15">
      <c r="B6" s="331"/>
      <c r="C6" s="336"/>
      <c r="D6" s="337"/>
      <c r="E6" s="337"/>
      <c r="F6" s="338"/>
      <c r="G6" s="355" t="s">
        <v>9</v>
      </c>
      <c r="H6" s="356"/>
      <c r="I6" s="356"/>
      <c r="J6" s="356"/>
      <c r="K6" s="356" t="s">
        <v>10</v>
      </c>
      <c r="L6" s="356"/>
      <c r="M6" s="357"/>
      <c r="N6" s="358"/>
      <c r="O6" s="359" t="s">
        <v>9</v>
      </c>
      <c r="P6" s="360"/>
      <c r="Q6" s="360"/>
      <c r="R6" s="360"/>
      <c r="S6" s="360"/>
      <c r="T6" s="360"/>
      <c r="U6" s="360"/>
      <c r="V6" s="361"/>
      <c r="W6" s="362" t="s">
        <v>11</v>
      </c>
      <c r="X6" s="360"/>
      <c r="Y6" s="360"/>
      <c r="Z6" s="360"/>
      <c r="AA6" s="363"/>
      <c r="AB6" s="353"/>
      <c r="AC6" s="343"/>
    </row>
    <row r="7" spans="2:29" ht="28.5" customHeight="1" thickBot="1" x14ac:dyDescent="0.2">
      <c r="B7" s="332"/>
      <c r="C7" s="6" t="s">
        <v>12</v>
      </c>
      <c r="D7" s="7" t="s">
        <v>13</v>
      </c>
      <c r="E7" s="8" t="s">
        <v>14</v>
      </c>
      <c r="F7" s="9" t="s">
        <v>15</v>
      </c>
      <c r="G7" s="10" t="s">
        <v>92</v>
      </c>
      <c r="H7" s="11" t="s">
        <v>34</v>
      </c>
      <c r="I7" s="11" t="s">
        <v>35</v>
      </c>
      <c r="J7" s="12" t="s">
        <v>36</v>
      </c>
      <c r="K7" s="13" t="s">
        <v>93</v>
      </c>
      <c r="L7" s="11" t="s">
        <v>37</v>
      </c>
      <c r="M7" s="11" t="s">
        <v>38</v>
      </c>
      <c r="N7" s="14" t="s">
        <v>39</v>
      </c>
      <c r="O7" s="15" t="s">
        <v>94</v>
      </c>
      <c r="P7" s="16" t="s">
        <v>40</v>
      </c>
      <c r="Q7" s="16" t="s">
        <v>41</v>
      </c>
      <c r="R7" s="16" t="s">
        <v>42</v>
      </c>
      <c r="S7" s="17" t="s">
        <v>43</v>
      </c>
      <c r="T7" s="16" t="s">
        <v>44</v>
      </c>
      <c r="U7" s="16" t="s">
        <v>45</v>
      </c>
      <c r="V7" s="18" t="s">
        <v>46</v>
      </c>
      <c r="W7" s="100" t="s">
        <v>95</v>
      </c>
      <c r="X7" s="17" t="s">
        <v>47</v>
      </c>
      <c r="Y7" s="16" t="s">
        <v>48</v>
      </c>
      <c r="Z7" s="16" t="s">
        <v>49</v>
      </c>
      <c r="AA7" s="19" t="s">
        <v>50</v>
      </c>
      <c r="AB7" s="354"/>
      <c r="AC7" s="344"/>
    </row>
    <row r="8" spans="2:29" ht="28.5" customHeight="1" thickTop="1" x14ac:dyDescent="0.15">
      <c r="B8" s="20">
        <v>1</v>
      </c>
      <c r="C8" s="245"/>
      <c r="D8" s="246"/>
      <c r="E8" s="247"/>
      <c r="F8" s="23">
        <f>SUM(C8:E8)</f>
        <v>0</v>
      </c>
      <c r="G8" s="254"/>
      <c r="H8" s="255"/>
      <c r="I8" s="255"/>
      <c r="J8" s="256"/>
      <c r="K8" s="257"/>
      <c r="L8" s="255"/>
      <c r="M8" s="255"/>
      <c r="N8" s="258"/>
      <c r="O8" s="259"/>
      <c r="P8" s="246"/>
      <c r="Q8" s="246"/>
      <c r="R8" s="246"/>
      <c r="S8" s="260"/>
      <c r="T8" s="246"/>
      <c r="U8" s="246"/>
      <c r="V8" s="247"/>
      <c r="W8" s="261"/>
      <c r="X8" s="260"/>
      <c r="Y8" s="246"/>
      <c r="Z8" s="246"/>
      <c r="AA8" s="262"/>
      <c r="AB8" s="30">
        <f t="shared" ref="AB8:AB33" si="0">SUM(G8:AA8)</f>
        <v>0</v>
      </c>
      <c r="AC8" s="31" t="str">
        <f t="shared" ref="AC8:AC33" si="1">IF(F8=AB8,"OK","NG")</f>
        <v>OK</v>
      </c>
    </row>
    <row r="9" spans="2:29" ht="28.5" customHeight="1" x14ac:dyDescent="0.15">
      <c r="B9" s="32">
        <v>2</v>
      </c>
      <c r="C9" s="248"/>
      <c r="D9" s="249"/>
      <c r="E9" s="250"/>
      <c r="F9" s="35">
        <f>SUM(C9:E9)</f>
        <v>0</v>
      </c>
      <c r="G9" s="263"/>
      <c r="H9" s="264"/>
      <c r="I9" s="264"/>
      <c r="J9" s="265"/>
      <c r="K9" s="266"/>
      <c r="L9" s="264"/>
      <c r="M9" s="264"/>
      <c r="N9" s="267"/>
      <c r="O9" s="268"/>
      <c r="P9" s="249"/>
      <c r="Q9" s="249"/>
      <c r="R9" s="249"/>
      <c r="S9" s="269"/>
      <c r="T9" s="249"/>
      <c r="U9" s="249"/>
      <c r="V9" s="250"/>
      <c r="W9" s="270"/>
      <c r="X9" s="269"/>
      <c r="Y9" s="249"/>
      <c r="Z9" s="249"/>
      <c r="AA9" s="271"/>
      <c r="AB9" s="42">
        <f t="shared" si="0"/>
        <v>0</v>
      </c>
      <c r="AC9" s="43" t="str">
        <f t="shared" si="1"/>
        <v>OK</v>
      </c>
    </row>
    <row r="10" spans="2:29" ht="28.5" customHeight="1" x14ac:dyDescent="0.15">
      <c r="B10" s="44">
        <v>3</v>
      </c>
      <c r="C10" s="251"/>
      <c r="D10" s="252"/>
      <c r="E10" s="253"/>
      <c r="F10" s="35">
        <f t="shared" ref="F10:F33" si="2">SUM(C10:E10)</f>
        <v>0</v>
      </c>
      <c r="G10" s="272"/>
      <c r="H10" s="273"/>
      <c r="I10" s="273"/>
      <c r="J10" s="274"/>
      <c r="K10" s="275"/>
      <c r="L10" s="273"/>
      <c r="M10" s="273"/>
      <c r="N10" s="276"/>
      <c r="O10" s="277"/>
      <c r="P10" s="278"/>
      <c r="Q10" s="279"/>
      <c r="R10" s="252"/>
      <c r="S10" s="280"/>
      <c r="T10" s="252"/>
      <c r="U10" s="252"/>
      <c r="V10" s="253"/>
      <c r="W10" s="281"/>
      <c r="X10" s="280"/>
      <c r="Y10" s="252"/>
      <c r="Z10" s="252"/>
      <c r="AA10" s="282"/>
      <c r="AB10" s="42">
        <f t="shared" si="0"/>
        <v>0</v>
      </c>
      <c r="AC10" s="43" t="str">
        <f t="shared" si="1"/>
        <v>OK</v>
      </c>
    </row>
    <row r="11" spans="2:29" ht="28.5" customHeight="1" x14ac:dyDescent="0.15">
      <c r="B11" s="32">
        <v>4</v>
      </c>
      <c r="C11" s="248"/>
      <c r="D11" s="249"/>
      <c r="E11" s="250"/>
      <c r="F11" s="35">
        <f t="shared" si="2"/>
        <v>0</v>
      </c>
      <c r="G11" s="263"/>
      <c r="H11" s="264"/>
      <c r="I11" s="264"/>
      <c r="J11" s="265"/>
      <c r="K11" s="266"/>
      <c r="L11" s="264"/>
      <c r="M11" s="264"/>
      <c r="N11" s="267"/>
      <c r="O11" s="268"/>
      <c r="P11" s="249"/>
      <c r="Q11" s="283"/>
      <c r="R11" s="249"/>
      <c r="S11" s="269"/>
      <c r="T11" s="249"/>
      <c r="U11" s="249"/>
      <c r="V11" s="250"/>
      <c r="W11" s="270"/>
      <c r="X11" s="269"/>
      <c r="Y11" s="249"/>
      <c r="Z11" s="249"/>
      <c r="AA11" s="271"/>
      <c r="AB11" s="42">
        <f t="shared" si="0"/>
        <v>0</v>
      </c>
      <c r="AC11" s="43" t="str">
        <f t="shared" si="1"/>
        <v>OK</v>
      </c>
    </row>
    <row r="12" spans="2:29" ht="28.5" customHeight="1" x14ac:dyDescent="0.15">
      <c r="B12" s="32">
        <v>5</v>
      </c>
      <c r="C12" s="248"/>
      <c r="D12" s="249"/>
      <c r="E12" s="250"/>
      <c r="F12" s="35">
        <f t="shared" si="2"/>
        <v>0</v>
      </c>
      <c r="G12" s="263"/>
      <c r="H12" s="264"/>
      <c r="I12" s="264"/>
      <c r="J12" s="265"/>
      <c r="K12" s="266"/>
      <c r="L12" s="264"/>
      <c r="M12" s="264"/>
      <c r="N12" s="267"/>
      <c r="O12" s="268"/>
      <c r="P12" s="249"/>
      <c r="Q12" s="283"/>
      <c r="R12" s="249"/>
      <c r="S12" s="269"/>
      <c r="T12" s="249"/>
      <c r="U12" s="249"/>
      <c r="V12" s="250"/>
      <c r="W12" s="270"/>
      <c r="X12" s="269"/>
      <c r="Y12" s="249"/>
      <c r="Z12" s="249"/>
      <c r="AA12" s="271"/>
      <c r="AB12" s="42">
        <f t="shared" si="0"/>
        <v>0</v>
      </c>
      <c r="AC12" s="43" t="str">
        <f t="shared" si="1"/>
        <v>OK</v>
      </c>
    </row>
    <row r="13" spans="2:29" ht="28.5" customHeight="1" x14ac:dyDescent="0.15">
      <c r="B13" s="32">
        <v>6</v>
      </c>
      <c r="C13" s="248"/>
      <c r="D13" s="249"/>
      <c r="E13" s="250"/>
      <c r="F13" s="35">
        <f t="shared" si="2"/>
        <v>0</v>
      </c>
      <c r="G13" s="263"/>
      <c r="H13" s="264"/>
      <c r="I13" s="264"/>
      <c r="J13" s="265"/>
      <c r="K13" s="266"/>
      <c r="L13" s="264"/>
      <c r="M13" s="264"/>
      <c r="N13" s="267"/>
      <c r="O13" s="268"/>
      <c r="P13" s="249"/>
      <c r="Q13" s="283"/>
      <c r="R13" s="249"/>
      <c r="S13" s="269"/>
      <c r="T13" s="249"/>
      <c r="U13" s="249"/>
      <c r="V13" s="250"/>
      <c r="W13" s="270"/>
      <c r="X13" s="269"/>
      <c r="Y13" s="249"/>
      <c r="Z13" s="249"/>
      <c r="AA13" s="271"/>
      <c r="AB13" s="42">
        <f t="shared" si="0"/>
        <v>0</v>
      </c>
      <c r="AC13" s="43" t="str">
        <f t="shared" si="1"/>
        <v>OK</v>
      </c>
    </row>
    <row r="14" spans="2:29" ht="28.5" customHeight="1" x14ac:dyDescent="0.15">
      <c r="B14" s="32">
        <v>7</v>
      </c>
      <c r="C14" s="248"/>
      <c r="D14" s="249"/>
      <c r="E14" s="250"/>
      <c r="F14" s="35">
        <f t="shared" si="2"/>
        <v>0</v>
      </c>
      <c r="G14" s="263"/>
      <c r="H14" s="264"/>
      <c r="I14" s="264"/>
      <c r="J14" s="265"/>
      <c r="K14" s="266"/>
      <c r="L14" s="264"/>
      <c r="M14" s="264"/>
      <c r="N14" s="267"/>
      <c r="O14" s="268"/>
      <c r="P14" s="249"/>
      <c r="Q14" s="283"/>
      <c r="R14" s="249"/>
      <c r="S14" s="269"/>
      <c r="T14" s="249"/>
      <c r="U14" s="249"/>
      <c r="V14" s="250"/>
      <c r="W14" s="270"/>
      <c r="X14" s="269"/>
      <c r="Y14" s="249"/>
      <c r="Z14" s="249"/>
      <c r="AA14" s="271"/>
      <c r="AB14" s="42">
        <f t="shared" si="0"/>
        <v>0</v>
      </c>
      <c r="AC14" s="43" t="str">
        <f t="shared" si="1"/>
        <v>OK</v>
      </c>
    </row>
    <row r="15" spans="2:29" ht="28.5" customHeight="1" x14ac:dyDescent="0.15">
      <c r="B15" s="32">
        <v>8</v>
      </c>
      <c r="C15" s="248"/>
      <c r="D15" s="249"/>
      <c r="E15" s="250"/>
      <c r="F15" s="35">
        <f t="shared" si="2"/>
        <v>0</v>
      </c>
      <c r="G15" s="263"/>
      <c r="H15" s="264"/>
      <c r="I15" s="264"/>
      <c r="J15" s="265"/>
      <c r="K15" s="266"/>
      <c r="L15" s="264"/>
      <c r="M15" s="264"/>
      <c r="N15" s="267"/>
      <c r="O15" s="268"/>
      <c r="P15" s="249"/>
      <c r="Q15" s="283"/>
      <c r="R15" s="249"/>
      <c r="S15" s="269"/>
      <c r="T15" s="249"/>
      <c r="U15" s="249"/>
      <c r="V15" s="250"/>
      <c r="W15" s="270"/>
      <c r="X15" s="269"/>
      <c r="Y15" s="249"/>
      <c r="Z15" s="249"/>
      <c r="AA15" s="271"/>
      <c r="AB15" s="42">
        <f t="shared" si="0"/>
        <v>0</v>
      </c>
      <c r="AC15" s="43" t="str">
        <f t="shared" si="1"/>
        <v>OK</v>
      </c>
    </row>
    <row r="16" spans="2:29" ht="28.5" customHeight="1" x14ac:dyDescent="0.15">
      <c r="B16" s="32">
        <v>9</v>
      </c>
      <c r="C16" s="248"/>
      <c r="D16" s="249"/>
      <c r="E16" s="250"/>
      <c r="F16" s="35">
        <f t="shared" si="2"/>
        <v>0</v>
      </c>
      <c r="G16" s="263"/>
      <c r="H16" s="264"/>
      <c r="I16" s="264"/>
      <c r="J16" s="265"/>
      <c r="K16" s="266"/>
      <c r="L16" s="264"/>
      <c r="M16" s="264"/>
      <c r="N16" s="267"/>
      <c r="O16" s="268"/>
      <c r="P16" s="249"/>
      <c r="Q16" s="283"/>
      <c r="R16" s="249"/>
      <c r="S16" s="269"/>
      <c r="T16" s="249"/>
      <c r="U16" s="249"/>
      <c r="V16" s="250"/>
      <c r="W16" s="270"/>
      <c r="X16" s="269"/>
      <c r="Y16" s="249"/>
      <c r="Z16" s="249"/>
      <c r="AA16" s="271"/>
      <c r="AB16" s="42">
        <f t="shared" si="0"/>
        <v>0</v>
      </c>
      <c r="AC16" s="43" t="str">
        <f t="shared" si="1"/>
        <v>OK</v>
      </c>
    </row>
    <row r="17" spans="2:29" ht="28.5" customHeight="1" x14ac:dyDescent="0.15">
      <c r="B17" s="32">
        <v>10</v>
      </c>
      <c r="C17" s="248"/>
      <c r="D17" s="249"/>
      <c r="E17" s="250"/>
      <c r="F17" s="35">
        <f t="shared" si="2"/>
        <v>0</v>
      </c>
      <c r="G17" s="263"/>
      <c r="H17" s="264"/>
      <c r="I17" s="264"/>
      <c r="J17" s="265"/>
      <c r="K17" s="266"/>
      <c r="L17" s="264"/>
      <c r="M17" s="264"/>
      <c r="N17" s="267"/>
      <c r="O17" s="268"/>
      <c r="P17" s="249"/>
      <c r="Q17" s="283"/>
      <c r="R17" s="249"/>
      <c r="S17" s="269"/>
      <c r="T17" s="249"/>
      <c r="U17" s="249"/>
      <c r="V17" s="250"/>
      <c r="W17" s="270"/>
      <c r="X17" s="269"/>
      <c r="Y17" s="249"/>
      <c r="Z17" s="249"/>
      <c r="AA17" s="271"/>
      <c r="AB17" s="42">
        <f t="shared" si="0"/>
        <v>0</v>
      </c>
      <c r="AC17" s="43" t="str">
        <f t="shared" si="1"/>
        <v>OK</v>
      </c>
    </row>
    <row r="18" spans="2:29" ht="28.5" customHeight="1" x14ac:dyDescent="0.15">
      <c r="B18" s="32">
        <v>11</v>
      </c>
      <c r="C18" s="248"/>
      <c r="D18" s="249"/>
      <c r="E18" s="250"/>
      <c r="F18" s="35">
        <f t="shared" si="2"/>
        <v>0</v>
      </c>
      <c r="G18" s="263"/>
      <c r="H18" s="264"/>
      <c r="I18" s="264"/>
      <c r="J18" s="265"/>
      <c r="K18" s="266"/>
      <c r="L18" s="264"/>
      <c r="M18" s="264"/>
      <c r="N18" s="267"/>
      <c r="O18" s="268"/>
      <c r="P18" s="249"/>
      <c r="Q18" s="283"/>
      <c r="R18" s="249"/>
      <c r="S18" s="269"/>
      <c r="T18" s="249"/>
      <c r="U18" s="249"/>
      <c r="V18" s="250"/>
      <c r="W18" s="270"/>
      <c r="X18" s="269"/>
      <c r="Y18" s="249"/>
      <c r="Z18" s="249"/>
      <c r="AA18" s="271"/>
      <c r="AB18" s="42">
        <f t="shared" si="0"/>
        <v>0</v>
      </c>
      <c r="AC18" s="43" t="str">
        <f t="shared" si="1"/>
        <v>OK</v>
      </c>
    </row>
    <row r="19" spans="2:29" ht="28.5" customHeight="1" x14ac:dyDescent="0.15">
      <c r="B19" s="32">
        <v>12</v>
      </c>
      <c r="C19" s="248"/>
      <c r="D19" s="249"/>
      <c r="E19" s="250"/>
      <c r="F19" s="35">
        <f t="shared" si="2"/>
        <v>0</v>
      </c>
      <c r="G19" s="263"/>
      <c r="H19" s="264"/>
      <c r="I19" s="264"/>
      <c r="J19" s="265"/>
      <c r="K19" s="266"/>
      <c r="L19" s="264"/>
      <c r="M19" s="264"/>
      <c r="N19" s="267"/>
      <c r="O19" s="268"/>
      <c r="P19" s="249"/>
      <c r="Q19" s="283"/>
      <c r="R19" s="249"/>
      <c r="S19" s="269"/>
      <c r="T19" s="249"/>
      <c r="U19" s="249"/>
      <c r="V19" s="250"/>
      <c r="W19" s="270"/>
      <c r="X19" s="269"/>
      <c r="Y19" s="249"/>
      <c r="Z19" s="249"/>
      <c r="AA19" s="271"/>
      <c r="AB19" s="42">
        <f t="shared" si="0"/>
        <v>0</v>
      </c>
      <c r="AC19" s="43" t="str">
        <f t="shared" si="1"/>
        <v>OK</v>
      </c>
    </row>
    <row r="20" spans="2:29" ht="28.5" customHeight="1" x14ac:dyDescent="0.15">
      <c r="B20" s="32">
        <v>13</v>
      </c>
      <c r="C20" s="248"/>
      <c r="D20" s="249"/>
      <c r="E20" s="250"/>
      <c r="F20" s="35">
        <f t="shared" si="2"/>
        <v>0</v>
      </c>
      <c r="G20" s="263"/>
      <c r="H20" s="264"/>
      <c r="I20" s="264"/>
      <c r="J20" s="265"/>
      <c r="K20" s="266"/>
      <c r="L20" s="264"/>
      <c r="M20" s="264"/>
      <c r="N20" s="267"/>
      <c r="O20" s="268"/>
      <c r="P20" s="249"/>
      <c r="Q20" s="283"/>
      <c r="R20" s="249"/>
      <c r="S20" s="269"/>
      <c r="T20" s="249"/>
      <c r="U20" s="249"/>
      <c r="V20" s="250"/>
      <c r="W20" s="270"/>
      <c r="X20" s="269"/>
      <c r="Y20" s="249"/>
      <c r="Z20" s="249"/>
      <c r="AA20" s="271"/>
      <c r="AB20" s="42">
        <f t="shared" si="0"/>
        <v>0</v>
      </c>
      <c r="AC20" s="43" t="str">
        <f t="shared" si="1"/>
        <v>OK</v>
      </c>
    </row>
    <row r="21" spans="2:29" ht="28.5" customHeight="1" x14ac:dyDescent="0.15">
      <c r="B21" s="32">
        <v>14</v>
      </c>
      <c r="C21" s="248"/>
      <c r="D21" s="249"/>
      <c r="E21" s="250"/>
      <c r="F21" s="35">
        <f t="shared" si="2"/>
        <v>0</v>
      </c>
      <c r="G21" s="263"/>
      <c r="H21" s="264"/>
      <c r="I21" s="264"/>
      <c r="J21" s="265"/>
      <c r="K21" s="266"/>
      <c r="L21" s="264"/>
      <c r="M21" s="264"/>
      <c r="N21" s="267"/>
      <c r="O21" s="268"/>
      <c r="P21" s="249"/>
      <c r="Q21" s="283"/>
      <c r="R21" s="249"/>
      <c r="S21" s="269"/>
      <c r="T21" s="249"/>
      <c r="U21" s="249"/>
      <c r="V21" s="250"/>
      <c r="W21" s="270"/>
      <c r="X21" s="269"/>
      <c r="Y21" s="249"/>
      <c r="Z21" s="249"/>
      <c r="AA21" s="271"/>
      <c r="AB21" s="42">
        <f t="shared" si="0"/>
        <v>0</v>
      </c>
      <c r="AC21" s="43" t="str">
        <f t="shared" si="1"/>
        <v>OK</v>
      </c>
    </row>
    <row r="22" spans="2:29" ht="28.5" customHeight="1" x14ac:dyDescent="0.15">
      <c r="B22" s="32">
        <v>15</v>
      </c>
      <c r="C22" s="248"/>
      <c r="D22" s="249"/>
      <c r="E22" s="250"/>
      <c r="F22" s="35">
        <f t="shared" si="2"/>
        <v>0</v>
      </c>
      <c r="G22" s="263"/>
      <c r="H22" s="264"/>
      <c r="I22" s="264"/>
      <c r="J22" s="265"/>
      <c r="K22" s="266"/>
      <c r="L22" s="264"/>
      <c r="M22" s="264"/>
      <c r="N22" s="267"/>
      <c r="O22" s="268"/>
      <c r="P22" s="249"/>
      <c r="Q22" s="249"/>
      <c r="R22" s="249"/>
      <c r="S22" s="269"/>
      <c r="T22" s="249"/>
      <c r="U22" s="249"/>
      <c r="V22" s="250"/>
      <c r="W22" s="270"/>
      <c r="X22" s="269"/>
      <c r="Y22" s="249"/>
      <c r="Z22" s="249"/>
      <c r="AA22" s="271"/>
      <c r="AB22" s="42">
        <f t="shared" si="0"/>
        <v>0</v>
      </c>
      <c r="AC22" s="43" t="str">
        <f t="shared" si="1"/>
        <v>OK</v>
      </c>
    </row>
    <row r="23" spans="2:29" ht="28.5" customHeight="1" x14ac:dyDescent="0.15">
      <c r="B23" s="32">
        <v>16</v>
      </c>
      <c r="C23" s="248"/>
      <c r="D23" s="249"/>
      <c r="E23" s="250"/>
      <c r="F23" s="35">
        <f t="shared" si="2"/>
        <v>0</v>
      </c>
      <c r="G23" s="263"/>
      <c r="H23" s="264"/>
      <c r="I23" s="264"/>
      <c r="J23" s="265"/>
      <c r="K23" s="266"/>
      <c r="L23" s="264"/>
      <c r="M23" s="264"/>
      <c r="N23" s="267"/>
      <c r="O23" s="268"/>
      <c r="P23" s="249"/>
      <c r="Q23" s="249"/>
      <c r="R23" s="249"/>
      <c r="S23" s="269"/>
      <c r="T23" s="249"/>
      <c r="U23" s="249"/>
      <c r="V23" s="250"/>
      <c r="W23" s="270"/>
      <c r="X23" s="269"/>
      <c r="Y23" s="249"/>
      <c r="Z23" s="249"/>
      <c r="AA23" s="271"/>
      <c r="AB23" s="42">
        <f t="shared" si="0"/>
        <v>0</v>
      </c>
      <c r="AC23" s="43" t="str">
        <f t="shared" si="1"/>
        <v>OK</v>
      </c>
    </row>
    <row r="24" spans="2:29" ht="28.5" customHeight="1" x14ac:dyDescent="0.15">
      <c r="B24" s="32">
        <v>17</v>
      </c>
      <c r="C24" s="248"/>
      <c r="D24" s="249"/>
      <c r="E24" s="250"/>
      <c r="F24" s="35">
        <f t="shared" si="2"/>
        <v>0</v>
      </c>
      <c r="G24" s="263"/>
      <c r="H24" s="264"/>
      <c r="I24" s="264"/>
      <c r="J24" s="265"/>
      <c r="K24" s="266"/>
      <c r="L24" s="264"/>
      <c r="M24" s="264"/>
      <c r="N24" s="267"/>
      <c r="O24" s="268"/>
      <c r="P24" s="249"/>
      <c r="Q24" s="249"/>
      <c r="R24" s="249"/>
      <c r="S24" s="269"/>
      <c r="T24" s="249"/>
      <c r="U24" s="249"/>
      <c r="V24" s="250"/>
      <c r="W24" s="270"/>
      <c r="X24" s="269"/>
      <c r="Y24" s="249"/>
      <c r="Z24" s="249"/>
      <c r="AA24" s="271"/>
      <c r="AB24" s="42">
        <f t="shared" si="0"/>
        <v>0</v>
      </c>
      <c r="AC24" s="43" t="str">
        <f t="shared" si="1"/>
        <v>OK</v>
      </c>
    </row>
    <row r="25" spans="2:29" ht="28.5" customHeight="1" x14ac:dyDescent="0.15">
      <c r="B25" s="32">
        <v>18</v>
      </c>
      <c r="C25" s="248"/>
      <c r="D25" s="249"/>
      <c r="E25" s="250"/>
      <c r="F25" s="35">
        <f t="shared" si="2"/>
        <v>0</v>
      </c>
      <c r="G25" s="263"/>
      <c r="H25" s="264"/>
      <c r="I25" s="264"/>
      <c r="J25" s="265"/>
      <c r="K25" s="266"/>
      <c r="L25" s="264"/>
      <c r="M25" s="264"/>
      <c r="N25" s="267"/>
      <c r="O25" s="268"/>
      <c r="P25" s="249"/>
      <c r="Q25" s="249"/>
      <c r="R25" s="249"/>
      <c r="S25" s="269"/>
      <c r="T25" s="249"/>
      <c r="U25" s="249"/>
      <c r="V25" s="250"/>
      <c r="W25" s="270"/>
      <c r="X25" s="269"/>
      <c r="Y25" s="249"/>
      <c r="Z25" s="249"/>
      <c r="AA25" s="271"/>
      <c r="AB25" s="42">
        <f t="shared" si="0"/>
        <v>0</v>
      </c>
      <c r="AC25" s="43" t="str">
        <f t="shared" si="1"/>
        <v>OK</v>
      </c>
    </row>
    <row r="26" spans="2:29" ht="28.5" customHeight="1" x14ac:dyDescent="0.15">
      <c r="B26" s="32">
        <v>19</v>
      </c>
      <c r="C26" s="248"/>
      <c r="D26" s="249"/>
      <c r="E26" s="250"/>
      <c r="F26" s="35">
        <f t="shared" si="2"/>
        <v>0</v>
      </c>
      <c r="G26" s="263"/>
      <c r="H26" s="264"/>
      <c r="I26" s="264"/>
      <c r="J26" s="265"/>
      <c r="K26" s="266"/>
      <c r="L26" s="264"/>
      <c r="M26" s="264"/>
      <c r="N26" s="267"/>
      <c r="O26" s="268"/>
      <c r="P26" s="249"/>
      <c r="Q26" s="249"/>
      <c r="R26" s="249"/>
      <c r="S26" s="269"/>
      <c r="T26" s="249"/>
      <c r="U26" s="249"/>
      <c r="V26" s="250"/>
      <c r="W26" s="270"/>
      <c r="X26" s="269"/>
      <c r="Y26" s="249"/>
      <c r="Z26" s="249"/>
      <c r="AA26" s="271"/>
      <c r="AB26" s="42">
        <f t="shared" si="0"/>
        <v>0</v>
      </c>
      <c r="AC26" s="43" t="str">
        <f t="shared" si="1"/>
        <v>OK</v>
      </c>
    </row>
    <row r="27" spans="2:29" ht="28.5" customHeight="1" x14ac:dyDescent="0.15">
      <c r="B27" s="32">
        <v>20</v>
      </c>
      <c r="C27" s="248"/>
      <c r="D27" s="249"/>
      <c r="E27" s="250"/>
      <c r="F27" s="35">
        <f t="shared" si="2"/>
        <v>0</v>
      </c>
      <c r="G27" s="263"/>
      <c r="H27" s="264"/>
      <c r="I27" s="264"/>
      <c r="J27" s="265"/>
      <c r="K27" s="266"/>
      <c r="L27" s="264"/>
      <c r="M27" s="264"/>
      <c r="N27" s="267"/>
      <c r="O27" s="268"/>
      <c r="P27" s="249"/>
      <c r="Q27" s="249"/>
      <c r="R27" s="249"/>
      <c r="S27" s="269"/>
      <c r="T27" s="249"/>
      <c r="U27" s="249"/>
      <c r="V27" s="250"/>
      <c r="W27" s="270"/>
      <c r="X27" s="269"/>
      <c r="Y27" s="249"/>
      <c r="Z27" s="249"/>
      <c r="AA27" s="271"/>
      <c r="AB27" s="42">
        <f t="shared" si="0"/>
        <v>0</v>
      </c>
      <c r="AC27" s="43" t="str">
        <f t="shared" si="1"/>
        <v>OK</v>
      </c>
    </row>
    <row r="28" spans="2:29" ht="28.5" customHeight="1" x14ac:dyDescent="0.15">
      <c r="B28" s="32">
        <v>21</v>
      </c>
      <c r="C28" s="248"/>
      <c r="D28" s="249"/>
      <c r="E28" s="250"/>
      <c r="F28" s="35">
        <f t="shared" si="2"/>
        <v>0</v>
      </c>
      <c r="G28" s="263"/>
      <c r="H28" s="264"/>
      <c r="I28" s="264"/>
      <c r="J28" s="265"/>
      <c r="K28" s="266"/>
      <c r="L28" s="264"/>
      <c r="M28" s="264"/>
      <c r="N28" s="267"/>
      <c r="O28" s="268"/>
      <c r="P28" s="249"/>
      <c r="Q28" s="249"/>
      <c r="R28" s="249"/>
      <c r="S28" s="269"/>
      <c r="T28" s="249"/>
      <c r="U28" s="249"/>
      <c r="V28" s="250"/>
      <c r="W28" s="270"/>
      <c r="X28" s="269"/>
      <c r="Y28" s="249"/>
      <c r="Z28" s="249"/>
      <c r="AA28" s="271"/>
      <c r="AB28" s="42">
        <f t="shared" si="0"/>
        <v>0</v>
      </c>
      <c r="AC28" s="43" t="str">
        <f t="shared" si="1"/>
        <v>OK</v>
      </c>
    </row>
    <row r="29" spans="2:29" ht="28.5" customHeight="1" x14ac:dyDescent="0.15">
      <c r="B29" s="32">
        <v>22</v>
      </c>
      <c r="C29" s="248"/>
      <c r="D29" s="249"/>
      <c r="E29" s="250"/>
      <c r="F29" s="35">
        <f t="shared" si="2"/>
        <v>0</v>
      </c>
      <c r="G29" s="263"/>
      <c r="H29" s="264"/>
      <c r="I29" s="264"/>
      <c r="J29" s="265"/>
      <c r="K29" s="266"/>
      <c r="L29" s="264"/>
      <c r="M29" s="264"/>
      <c r="N29" s="267"/>
      <c r="O29" s="268"/>
      <c r="P29" s="249"/>
      <c r="Q29" s="249"/>
      <c r="R29" s="249"/>
      <c r="S29" s="269"/>
      <c r="T29" s="249"/>
      <c r="U29" s="249"/>
      <c r="V29" s="250"/>
      <c r="W29" s="270"/>
      <c r="X29" s="269"/>
      <c r="Y29" s="249"/>
      <c r="Z29" s="249"/>
      <c r="AA29" s="271"/>
      <c r="AB29" s="42">
        <f t="shared" si="0"/>
        <v>0</v>
      </c>
      <c r="AC29" s="43" t="str">
        <f t="shared" si="1"/>
        <v>OK</v>
      </c>
    </row>
    <row r="30" spans="2:29" ht="28.5" customHeight="1" x14ac:dyDescent="0.15">
      <c r="B30" s="32">
        <v>23</v>
      </c>
      <c r="C30" s="248"/>
      <c r="D30" s="249"/>
      <c r="E30" s="250"/>
      <c r="F30" s="35">
        <f t="shared" si="2"/>
        <v>0</v>
      </c>
      <c r="G30" s="263"/>
      <c r="H30" s="264"/>
      <c r="I30" s="264"/>
      <c r="J30" s="265"/>
      <c r="K30" s="266"/>
      <c r="L30" s="264"/>
      <c r="M30" s="264"/>
      <c r="N30" s="267"/>
      <c r="O30" s="268"/>
      <c r="P30" s="249"/>
      <c r="Q30" s="249"/>
      <c r="R30" s="249"/>
      <c r="S30" s="269"/>
      <c r="T30" s="249"/>
      <c r="U30" s="249"/>
      <c r="V30" s="250"/>
      <c r="W30" s="270"/>
      <c r="X30" s="269"/>
      <c r="Y30" s="249"/>
      <c r="Z30" s="249"/>
      <c r="AA30" s="271"/>
      <c r="AB30" s="42">
        <f t="shared" si="0"/>
        <v>0</v>
      </c>
      <c r="AC30" s="43" t="str">
        <f t="shared" si="1"/>
        <v>OK</v>
      </c>
    </row>
    <row r="31" spans="2:29" ht="28.5" customHeight="1" x14ac:dyDescent="0.15">
      <c r="B31" s="32">
        <v>24</v>
      </c>
      <c r="C31" s="248"/>
      <c r="D31" s="249"/>
      <c r="E31" s="250"/>
      <c r="F31" s="35">
        <f t="shared" si="2"/>
        <v>0</v>
      </c>
      <c r="G31" s="263"/>
      <c r="H31" s="264"/>
      <c r="I31" s="264"/>
      <c r="J31" s="265"/>
      <c r="K31" s="266"/>
      <c r="L31" s="264"/>
      <c r="M31" s="264"/>
      <c r="N31" s="267"/>
      <c r="O31" s="268"/>
      <c r="P31" s="249"/>
      <c r="Q31" s="249"/>
      <c r="R31" s="249"/>
      <c r="S31" s="269"/>
      <c r="T31" s="249"/>
      <c r="U31" s="249"/>
      <c r="V31" s="250"/>
      <c r="W31" s="270"/>
      <c r="X31" s="269"/>
      <c r="Y31" s="249"/>
      <c r="Z31" s="249"/>
      <c r="AA31" s="271"/>
      <c r="AB31" s="42">
        <f t="shared" si="0"/>
        <v>0</v>
      </c>
      <c r="AC31" s="43" t="str">
        <f t="shared" si="1"/>
        <v>OK</v>
      </c>
    </row>
    <row r="32" spans="2:29" ht="28.5" customHeight="1" x14ac:dyDescent="0.15">
      <c r="B32" s="32">
        <v>25</v>
      </c>
      <c r="C32" s="248"/>
      <c r="D32" s="249"/>
      <c r="E32" s="250"/>
      <c r="F32" s="35">
        <f t="shared" si="2"/>
        <v>0</v>
      </c>
      <c r="G32" s="263"/>
      <c r="H32" s="264"/>
      <c r="I32" s="264"/>
      <c r="J32" s="265"/>
      <c r="K32" s="266"/>
      <c r="L32" s="264"/>
      <c r="M32" s="264"/>
      <c r="N32" s="267"/>
      <c r="O32" s="268"/>
      <c r="P32" s="249"/>
      <c r="Q32" s="249"/>
      <c r="R32" s="249"/>
      <c r="S32" s="269"/>
      <c r="T32" s="249"/>
      <c r="U32" s="249"/>
      <c r="V32" s="250"/>
      <c r="W32" s="270"/>
      <c r="X32" s="269"/>
      <c r="Y32" s="249"/>
      <c r="Z32" s="249"/>
      <c r="AA32" s="271"/>
      <c r="AB32" s="42">
        <f t="shared" si="0"/>
        <v>0</v>
      </c>
      <c r="AC32" s="43" t="str">
        <f t="shared" si="1"/>
        <v>OK</v>
      </c>
    </row>
    <row r="33" spans="2:31" ht="28.5" customHeight="1" x14ac:dyDescent="0.15">
      <c r="B33" s="32">
        <v>26</v>
      </c>
      <c r="C33" s="248"/>
      <c r="D33" s="249"/>
      <c r="E33" s="250"/>
      <c r="F33" s="35">
        <f t="shared" si="2"/>
        <v>0</v>
      </c>
      <c r="G33" s="263"/>
      <c r="H33" s="264"/>
      <c r="I33" s="264"/>
      <c r="J33" s="265"/>
      <c r="K33" s="266"/>
      <c r="L33" s="264"/>
      <c r="M33" s="264"/>
      <c r="N33" s="267"/>
      <c r="O33" s="268"/>
      <c r="P33" s="249"/>
      <c r="Q33" s="249"/>
      <c r="R33" s="249"/>
      <c r="S33" s="269"/>
      <c r="T33" s="249"/>
      <c r="U33" s="249"/>
      <c r="V33" s="250"/>
      <c r="W33" s="270"/>
      <c r="X33" s="269"/>
      <c r="Y33" s="249"/>
      <c r="Z33" s="249"/>
      <c r="AA33" s="271"/>
      <c r="AB33" s="42">
        <f t="shared" si="0"/>
        <v>0</v>
      </c>
      <c r="AC33" s="43" t="str">
        <f t="shared" si="1"/>
        <v>OK</v>
      </c>
    </row>
    <row r="34" spans="2:31" ht="28.5" customHeight="1" x14ac:dyDescent="0.15">
      <c r="B34" s="32">
        <v>27</v>
      </c>
      <c r="C34" s="248"/>
      <c r="D34" s="249"/>
      <c r="E34" s="250"/>
      <c r="F34" s="35">
        <f t="shared" ref="F34:F38" si="3">SUM(C34:E34)</f>
        <v>0</v>
      </c>
      <c r="G34" s="263"/>
      <c r="H34" s="264"/>
      <c r="I34" s="264"/>
      <c r="J34" s="265"/>
      <c r="K34" s="266"/>
      <c r="L34" s="264"/>
      <c r="M34" s="264"/>
      <c r="N34" s="267"/>
      <c r="O34" s="268"/>
      <c r="P34" s="249"/>
      <c r="Q34" s="249"/>
      <c r="R34" s="249"/>
      <c r="S34" s="269"/>
      <c r="T34" s="249"/>
      <c r="U34" s="249"/>
      <c r="V34" s="250"/>
      <c r="W34" s="270"/>
      <c r="X34" s="269"/>
      <c r="Y34" s="249"/>
      <c r="Z34" s="249"/>
      <c r="AA34" s="271"/>
      <c r="AB34" s="42">
        <f t="shared" ref="AB34:AB39" si="4">SUM(G34:AA34)</f>
        <v>0</v>
      </c>
      <c r="AC34" s="43" t="str">
        <f t="shared" ref="AC34:AC39" si="5">IF(F34=AB34,"OK","NG")</f>
        <v>OK</v>
      </c>
    </row>
    <row r="35" spans="2:31" ht="28.5" customHeight="1" x14ac:dyDescent="0.15">
      <c r="B35" s="32">
        <v>28</v>
      </c>
      <c r="C35" s="248"/>
      <c r="D35" s="249"/>
      <c r="E35" s="250"/>
      <c r="F35" s="35">
        <f t="shared" si="3"/>
        <v>0</v>
      </c>
      <c r="G35" s="263"/>
      <c r="H35" s="264"/>
      <c r="I35" s="264"/>
      <c r="J35" s="265"/>
      <c r="K35" s="266"/>
      <c r="L35" s="264"/>
      <c r="M35" s="264"/>
      <c r="N35" s="267"/>
      <c r="O35" s="268"/>
      <c r="P35" s="249"/>
      <c r="Q35" s="249"/>
      <c r="R35" s="249"/>
      <c r="S35" s="269"/>
      <c r="T35" s="249"/>
      <c r="U35" s="249"/>
      <c r="V35" s="250"/>
      <c r="W35" s="270"/>
      <c r="X35" s="269"/>
      <c r="Y35" s="249"/>
      <c r="Z35" s="249"/>
      <c r="AA35" s="271"/>
      <c r="AB35" s="42">
        <f t="shared" si="4"/>
        <v>0</v>
      </c>
      <c r="AC35" s="43" t="str">
        <f t="shared" si="5"/>
        <v>OK</v>
      </c>
    </row>
    <row r="36" spans="2:31" ht="28.5" customHeight="1" x14ac:dyDescent="0.15">
      <c r="B36" s="32">
        <v>29</v>
      </c>
      <c r="C36" s="248"/>
      <c r="D36" s="249"/>
      <c r="E36" s="250"/>
      <c r="F36" s="35">
        <f t="shared" si="3"/>
        <v>0</v>
      </c>
      <c r="G36" s="263"/>
      <c r="H36" s="264"/>
      <c r="I36" s="264"/>
      <c r="J36" s="265"/>
      <c r="K36" s="266"/>
      <c r="L36" s="264"/>
      <c r="M36" s="264"/>
      <c r="N36" s="267"/>
      <c r="O36" s="268"/>
      <c r="P36" s="249"/>
      <c r="Q36" s="249"/>
      <c r="R36" s="249"/>
      <c r="S36" s="269"/>
      <c r="T36" s="249"/>
      <c r="U36" s="249"/>
      <c r="V36" s="250"/>
      <c r="W36" s="270"/>
      <c r="X36" s="269"/>
      <c r="Y36" s="249"/>
      <c r="Z36" s="249"/>
      <c r="AA36" s="271"/>
      <c r="AB36" s="42">
        <f t="shared" si="4"/>
        <v>0</v>
      </c>
      <c r="AC36" s="43" t="str">
        <f t="shared" si="5"/>
        <v>OK</v>
      </c>
    </row>
    <row r="37" spans="2:31" ht="28.5" customHeight="1" x14ac:dyDescent="0.15">
      <c r="B37" s="32">
        <v>30</v>
      </c>
      <c r="C37" s="248"/>
      <c r="D37" s="249"/>
      <c r="E37" s="250"/>
      <c r="F37" s="35">
        <f t="shared" si="3"/>
        <v>0</v>
      </c>
      <c r="G37" s="263"/>
      <c r="H37" s="264"/>
      <c r="I37" s="264"/>
      <c r="J37" s="265"/>
      <c r="K37" s="266"/>
      <c r="L37" s="264"/>
      <c r="M37" s="264"/>
      <c r="N37" s="267"/>
      <c r="O37" s="268"/>
      <c r="P37" s="249"/>
      <c r="Q37" s="249"/>
      <c r="R37" s="249"/>
      <c r="S37" s="269"/>
      <c r="T37" s="249"/>
      <c r="U37" s="249"/>
      <c r="V37" s="250"/>
      <c r="W37" s="270"/>
      <c r="X37" s="269"/>
      <c r="Y37" s="249"/>
      <c r="Z37" s="249"/>
      <c r="AA37" s="271"/>
      <c r="AB37" s="42">
        <f t="shared" si="4"/>
        <v>0</v>
      </c>
      <c r="AC37" s="43" t="str">
        <f t="shared" si="5"/>
        <v>OK</v>
      </c>
    </row>
    <row r="38" spans="2:31" ht="28.5" customHeight="1" thickBot="1" x14ac:dyDescent="0.2">
      <c r="B38" s="32">
        <v>31</v>
      </c>
      <c r="C38" s="248"/>
      <c r="D38" s="249"/>
      <c r="E38" s="250"/>
      <c r="F38" s="35">
        <f t="shared" si="3"/>
        <v>0</v>
      </c>
      <c r="G38" s="263"/>
      <c r="H38" s="264"/>
      <c r="I38" s="264"/>
      <c r="J38" s="265"/>
      <c r="K38" s="266"/>
      <c r="L38" s="264"/>
      <c r="M38" s="264"/>
      <c r="N38" s="267"/>
      <c r="O38" s="268"/>
      <c r="P38" s="249"/>
      <c r="Q38" s="249"/>
      <c r="R38" s="249"/>
      <c r="S38" s="269"/>
      <c r="T38" s="249"/>
      <c r="U38" s="249"/>
      <c r="V38" s="250"/>
      <c r="W38" s="270"/>
      <c r="X38" s="269"/>
      <c r="Y38" s="249"/>
      <c r="Z38" s="249"/>
      <c r="AA38" s="271"/>
      <c r="AB38" s="69">
        <f t="shared" si="4"/>
        <v>0</v>
      </c>
      <c r="AC38" s="70" t="str">
        <f t="shared" si="5"/>
        <v>OK</v>
      </c>
    </row>
    <row r="39" spans="2:31" ht="28.5" customHeight="1" thickBot="1" x14ac:dyDescent="0.2">
      <c r="B39" s="93" t="s">
        <v>16</v>
      </c>
      <c r="C39" s="71">
        <f t="shared" ref="C39:AA39" si="6">SUM(C8:C38)</f>
        <v>0</v>
      </c>
      <c r="D39" s="72">
        <f t="shared" si="6"/>
        <v>0</v>
      </c>
      <c r="E39" s="73">
        <f t="shared" si="6"/>
        <v>0</v>
      </c>
      <c r="F39" s="74">
        <f t="shared" si="6"/>
        <v>0</v>
      </c>
      <c r="G39" s="75">
        <f t="shared" si="6"/>
        <v>0</v>
      </c>
      <c r="H39" s="76">
        <f t="shared" si="6"/>
        <v>0</v>
      </c>
      <c r="I39" s="76">
        <f t="shared" si="6"/>
        <v>0</v>
      </c>
      <c r="J39" s="77">
        <f t="shared" si="6"/>
        <v>0</v>
      </c>
      <c r="K39" s="78">
        <f t="shared" si="6"/>
        <v>0</v>
      </c>
      <c r="L39" s="76">
        <f t="shared" si="6"/>
        <v>0</v>
      </c>
      <c r="M39" s="76">
        <f t="shared" si="6"/>
        <v>0</v>
      </c>
      <c r="N39" s="79">
        <f t="shared" si="6"/>
        <v>0</v>
      </c>
      <c r="O39" s="80">
        <f t="shared" si="6"/>
        <v>0</v>
      </c>
      <c r="P39" s="72">
        <f t="shared" si="6"/>
        <v>0</v>
      </c>
      <c r="Q39" s="80">
        <f t="shared" si="6"/>
        <v>0</v>
      </c>
      <c r="R39" s="81">
        <f t="shared" si="6"/>
        <v>0</v>
      </c>
      <c r="S39" s="72">
        <f t="shared" si="6"/>
        <v>0</v>
      </c>
      <c r="T39" s="72">
        <f t="shared" si="6"/>
        <v>0</v>
      </c>
      <c r="U39" s="72">
        <f t="shared" si="6"/>
        <v>0</v>
      </c>
      <c r="V39" s="73">
        <f t="shared" si="6"/>
        <v>0</v>
      </c>
      <c r="W39" s="105">
        <f t="shared" si="6"/>
        <v>0</v>
      </c>
      <c r="X39" s="116">
        <f t="shared" si="6"/>
        <v>0</v>
      </c>
      <c r="Y39" s="72">
        <f t="shared" si="6"/>
        <v>0</v>
      </c>
      <c r="Z39" s="72">
        <f t="shared" si="6"/>
        <v>0</v>
      </c>
      <c r="AA39" s="82">
        <f t="shared" si="6"/>
        <v>0</v>
      </c>
      <c r="AB39" s="83">
        <f t="shared" si="4"/>
        <v>0</v>
      </c>
      <c r="AC39" s="310" t="str">
        <f t="shared" si="5"/>
        <v>OK</v>
      </c>
    </row>
    <row r="40" spans="2:31" ht="28.5" customHeight="1" x14ac:dyDescent="0.15"/>
    <row r="41" spans="2:31" ht="28.5" customHeight="1" x14ac:dyDescent="0.15">
      <c r="AA41" s="288" t="str">
        <f>IF(AC41&lt;1,"","NGあり")</f>
        <v/>
      </c>
      <c r="AC41" s="287">
        <f>COUNTIF(AC8:AC38,"NG")</f>
        <v>0</v>
      </c>
    </row>
    <row r="42" spans="2:31" ht="28.5" customHeight="1" thickBot="1" x14ac:dyDescent="0.2">
      <c r="G42" t="s">
        <v>17</v>
      </c>
      <c r="W42" s="131" t="s">
        <v>76</v>
      </c>
    </row>
    <row r="43" spans="2:31" ht="28.5" customHeight="1" thickBot="1" x14ac:dyDescent="0.2">
      <c r="G43" s="364"/>
      <c r="H43" s="365"/>
      <c r="I43" s="366"/>
      <c r="J43" s="367"/>
      <c r="K43" s="96" t="s">
        <v>18</v>
      </c>
      <c r="L43" s="97" t="s">
        <v>19</v>
      </c>
      <c r="M43" s="98" t="s">
        <v>20</v>
      </c>
      <c r="N43" s="368"/>
      <c r="O43" s="368"/>
      <c r="P43" s="368"/>
      <c r="Q43" s="368"/>
      <c r="R43" s="368"/>
      <c r="S43" s="368"/>
      <c r="T43" s="368"/>
      <c r="U43" s="369"/>
      <c r="W43" s="311" t="s">
        <v>77</v>
      </c>
      <c r="X43" s="312"/>
      <c r="Y43" s="312"/>
      <c r="Z43" s="312"/>
      <c r="AA43" s="313"/>
    </row>
    <row r="44" spans="2:31" ht="28.5" customHeight="1" thickTop="1" thickBot="1" x14ac:dyDescent="0.2">
      <c r="G44" s="370" t="s">
        <v>21</v>
      </c>
      <c r="H44" s="373" t="s">
        <v>22</v>
      </c>
      <c r="I44" s="374"/>
      <c r="J44" s="375"/>
      <c r="K44" s="108">
        <v>400</v>
      </c>
      <c r="L44" s="87">
        <f>SUM(G39:J39)</f>
        <v>0</v>
      </c>
      <c r="M44" s="109">
        <f>K44*L44</f>
        <v>0</v>
      </c>
      <c r="N44" s="376" t="s">
        <v>136</v>
      </c>
      <c r="O44" s="376"/>
      <c r="P44" s="376"/>
      <c r="Q44" s="376"/>
      <c r="R44" s="376"/>
      <c r="S44" s="376"/>
      <c r="T44" s="376"/>
      <c r="U44" s="377"/>
      <c r="W44" s="311" t="s">
        <v>140</v>
      </c>
      <c r="X44" s="312"/>
      <c r="Y44" s="312"/>
      <c r="Z44" s="312"/>
      <c r="AA44" s="313"/>
    </row>
    <row r="45" spans="2:31" ht="28.5" customHeight="1" x14ac:dyDescent="0.15">
      <c r="G45" s="371"/>
      <c r="H45" s="317" t="s">
        <v>23</v>
      </c>
      <c r="I45" s="318"/>
      <c r="J45" s="319"/>
      <c r="K45" s="107">
        <v>800</v>
      </c>
      <c r="L45" s="88">
        <f>SUM(K39:N39,W39:AA39)</f>
        <v>0</v>
      </c>
      <c r="M45" s="110">
        <f>K45*L45</f>
        <v>0</v>
      </c>
      <c r="N45" s="315" t="s">
        <v>64</v>
      </c>
      <c r="O45" s="315"/>
      <c r="P45" s="315"/>
      <c r="Q45" s="315"/>
      <c r="R45" s="315"/>
      <c r="S45" s="315"/>
      <c r="T45" s="315"/>
      <c r="U45" s="316"/>
      <c r="W45" s="132"/>
      <c r="X45" s="133"/>
      <c r="Y45" s="314" t="s">
        <v>20</v>
      </c>
      <c r="Z45" s="314"/>
      <c r="AA45" s="134" t="s">
        <v>78</v>
      </c>
    </row>
    <row r="46" spans="2:31" ht="28.5" customHeight="1" x14ac:dyDescent="0.15">
      <c r="G46" s="371"/>
      <c r="H46" s="317" t="s">
        <v>105</v>
      </c>
      <c r="I46" s="318"/>
      <c r="J46" s="319"/>
      <c r="K46" s="107">
        <v>150</v>
      </c>
      <c r="L46" s="88">
        <f>SUM(H39,L39,T39,Y39)</f>
        <v>0</v>
      </c>
      <c r="M46" s="110">
        <f>K46*L46</f>
        <v>0</v>
      </c>
      <c r="N46" s="315" t="s">
        <v>53</v>
      </c>
      <c r="O46" s="315"/>
      <c r="P46" s="315"/>
      <c r="Q46" s="315"/>
      <c r="R46" s="315"/>
      <c r="S46" s="315"/>
      <c r="T46" s="315"/>
      <c r="U46" s="316"/>
      <c r="W46" s="135" t="s">
        <v>79</v>
      </c>
      <c r="X46" s="136"/>
      <c r="Y46" s="323">
        <f>SUM(e:f!M44,e:f!M52)</f>
        <v>0</v>
      </c>
      <c r="Z46" s="323"/>
      <c r="AA46" s="137">
        <f>SUM(e:f!L44,e:f!L52)</f>
        <v>0</v>
      </c>
    </row>
    <row r="47" spans="2:31" ht="28.5" customHeight="1" x14ac:dyDescent="0.15">
      <c r="G47" s="371"/>
      <c r="H47" s="318" t="s">
        <v>106</v>
      </c>
      <c r="I47" s="324"/>
      <c r="J47" s="325"/>
      <c r="K47" s="107">
        <v>300</v>
      </c>
      <c r="L47" s="88">
        <f>SUM(I39,M39,U39,Z39)</f>
        <v>0</v>
      </c>
      <c r="M47" s="110">
        <f t="shared" ref="M47:M48" si="7">K47*L47</f>
        <v>0</v>
      </c>
      <c r="N47" s="315" t="s">
        <v>54</v>
      </c>
      <c r="O47" s="315"/>
      <c r="P47" s="315"/>
      <c r="Q47" s="315"/>
      <c r="R47" s="315"/>
      <c r="S47" s="315"/>
      <c r="T47" s="315"/>
      <c r="U47" s="316"/>
      <c r="W47" s="135" t="s">
        <v>80</v>
      </c>
      <c r="X47" s="136"/>
      <c r="Y47" s="323">
        <f>SUM(e:f!M45)</f>
        <v>0</v>
      </c>
      <c r="Z47" s="323"/>
      <c r="AA47" s="137">
        <f>SUM(e:f!L45)</f>
        <v>0</v>
      </c>
    </row>
    <row r="48" spans="2:31" s="160" customFormat="1" ht="28.5" customHeight="1" x14ac:dyDescent="0.15">
      <c r="G48" s="371"/>
      <c r="H48" s="357" t="s">
        <v>107</v>
      </c>
      <c r="I48" s="449"/>
      <c r="J48" s="450"/>
      <c r="K48" s="147">
        <v>450</v>
      </c>
      <c r="L48" s="162">
        <f>SUM(J39,N39,V39,AA39)</f>
        <v>0</v>
      </c>
      <c r="M48" s="163">
        <f t="shared" si="7"/>
        <v>0</v>
      </c>
      <c r="N48" s="413" t="s">
        <v>55</v>
      </c>
      <c r="O48" s="413"/>
      <c r="P48" s="413"/>
      <c r="Q48" s="413"/>
      <c r="R48" s="413"/>
      <c r="S48" s="413"/>
      <c r="T48" s="413"/>
      <c r="U48" s="414"/>
      <c r="W48" s="174" t="s">
        <v>81</v>
      </c>
      <c r="X48" s="175"/>
      <c r="Y48" s="459">
        <f>SUM(e:f!M46:M51)</f>
        <v>0</v>
      </c>
      <c r="Z48" s="459"/>
      <c r="AA48" s="176">
        <f>SUM(e:f!L46:L51)</f>
        <v>0</v>
      </c>
      <c r="AB48" s="164"/>
      <c r="AD48"/>
      <c r="AE48"/>
    </row>
    <row r="49" spans="7:31" s="160" customFormat="1" ht="28.5" customHeight="1" x14ac:dyDescent="0.15">
      <c r="G49" s="371"/>
      <c r="H49" s="356" t="s">
        <v>108</v>
      </c>
      <c r="I49" s="357"/>
      <c r="J49" s="358"/>
      <c r="K49" s="147">
        <v>100</v>
      </c>
      <c r="L49" s="162">
        <f>SUM(P39)</f>
        <v>0</v>
      </c>
      <c r="M49" s="163">
        <f>K49*L49</f>
        <v>0</v>
      </c>
      <c r="N49" s="413" t="s">
        <v>56</v>
      </c>
      <c r="O49" s="413"/>
      <c r="P49" s="413"/>
      <c r="Q49" s="413"/>
      <c r="R49" s="413"/>
      <c r="S49" s="413"/>
      <c r="T49" s="413"/>
      <c r="U49" s="414"/>
      <c r="W49" s="174" t="s">
        <v>90</v>
      </c>
      <c r="X49" s="175"/>
      <c r="Y49" s="459">
        <f>SUM(e:f!M53)</f>
        <v>0</v>
      </c>
      <c r="Z49" s="459"/>
      <c r="AA49" s="176">
        <f>SUM(e:f!L53)</f>
        <v>0</v>
      </c>
      <c r="AB49" s="164"/>
      <c r="AD49"/>
      <c r="AE49"/>
    </row>
    <row r="50" spans="7:31" s="160" customFormat="1" ht="28.5" customHeight="1" thickBot="1" x14ac:dyDescent="0.2">
      <c r="G50" s="371"/>
      <c r="H50" s="356" t="s">
        <v>109</v>
      </c>
      <c r="I50" s="357"/>
      <c r="J50" s="358"/>
      <c r="K50" s="147">
        <v>200</v>
      </c>
      <c r="L50" s="162">
        <f>SUM(Q39)</f>
        <v>0</v>
      </c>
      <c r="M50" s="163">
        <f t="shared" ref="M50:M51" si="8">K50*L50</f>
        <v>0</v>
      </c>
      <c r="N50" s="413" t="s">
        <v>57</v>
      </c>
      <c r="O50" s="413"/>
      <c r="P50" s="413"/>
      <c r="Q50" s="413"/>
      <c r="R50" s="413"/>
      <c r="S50" s="413"/>
      <c r="T50" s="413"/>
      <c r="U50" s="414"/>
      <c r="W50" s="177" t="s">
        <v>103</v>
      </c>
      <c r="X50" s="178"/>
      <c r="Y50" s="456">
        <f>SUM(e:f!M54:M58)</f>
        <v>0</v>
      </c>
      <c r="Z50" s="456"/>
      <c r="AA50" s="228">
        <f>SUM(e:f!L54:L58)</f>
        <v>0</v>
      </c>
      <c r="AB50" s="164"/>
      <c r="AD50"/>
      <c r="AE50"/>
    </row>
    <row r="51" spans="7:31" s="160" customFormat="1" ht="28.5" customHeight="1" thickTop="1" thickBot="1" x14ac:dyDescent="0.2">
      <c r="G51" s="371"/>
      <c r="H51" s="356" t="s">
        <v>110</v>
      </c>
      <c r="I51" s="357"/>
      <c r="J51" s="358"/>
      <c r="K51" s="147">
        <v>300</v>
      </c>
      <c r="L51" s="162">
        <f>SUM(R39)</f>
        <v>0</v>
      </c>
      <c r="M51" s="163">
        <f t="shared" si="8"/>
        <v>0</v>
      </c>
      <c r="N51" s="416" t="s">
        <v>58</v>
      </c>
      <c r="O51" s="417"/>
      <c r="P51" s="417"/>
      <c r="Q51" s="417"/>
      <c r="R51" s="417"/>
      <c r="S51" s="417"/>
      <c r="T51" s="417"/>
      <c r="U51" s="418"/>
      <c r="W51" s="180" t="s">
        <v>83</v>
      </c>
      <c r="X51" s="181"/>
      <c r="Y51" s="457">
        <f>SUM(Y46:Z50)</f>
        <v>0</v>
      </c>
      <c r="Z51" s="457"/>
      <c r="AA51" s="182" t="s">
        <v>82</v>
      </c>
      <c r="AB51" s="164"/>
      <c r="AD51"/>
      <c r="AE51"/>
    </row>
    <row r="52" spans="7:31" s="160" customFormat="1" ht="28.5" customHeight="1" x14ac:dyDescent="0.15">
      <c r="G52" s="371"/>
      <c r="H52" s="357" t="s">
        <v>132</v>
      </c>
      <c r="I52" s="449"/>
      <c r="J52" s="450"/>
      <c r="K52" s="146">
        <v>400</v>
      </c>
      <c r="L52" s="166">
        <f>SUM(O39:R39)</f>
        <v>0</v>
      </c>
      <c r="M52" s="167">
        <f>K52*L52</f>
        <v>0</v>
      </c>
      <c r="N52" s="421" t="s">
        <v>133</v>
      </c>
      <c r="O52" s="413"/>
      <c r="P52" s="413"/>
      <c r="Q52" s="413"/>
      <c r="R52" s="413"/>
      <c r="S52" s="413"/>
      <c r="T52" s="413"/>
      <c r="U52" s="414"/>
      <c r="W52" s="175"/>
      <c r="X52" s="175"/>
      <c r="Y52" s="237"/>
      <c r="Z52" s="237"/>
      <c r="AA52" s="238"/>
      <c r="AB52" s="164"/>
      <c r="AD52"/>
      <c r="AE52"/>
    </row>
    <row r="53" spans="7:31" s="160" customFormat="1" ht="28.5" customHeight="1" x14ac:dyDescent="0.15">
      <c r="G53" s="372"/>
      <c r="H53" s="451" t="s">
        <v>111</v>
      </c>
      <c r="I53" s="452"/>
      <c r="J53" s="453"/>
      <c r="K53" s="146">
        <v>800</v>
      </c>
      <c r="L53" s="166">
        <f>SUM(S39:V39)</f>
        <v>0</v>
      </c>
      <c r="M53" s="167">
        <f>K53*L53</f>
        <v>0</v>
      </c>
      <c r="N53" s="416" t="s">
        <v>99</v>
      </c>
      <c r="O53" s="417"/>
      <c r="P53" s="417"/>
      <c r="Q53" s="417"/>
      <c r="R53" s="417"/>
      <c r="S53" s="417"/>
      <c r="T53" s="417"/>
      <c r="U53" s="418"/>
      <c r="AB53" s="164"/>
      <c r="AD53"/>
      <c r="AE53"/>
    </row>
    <row r="54" spans="7:31" s="160" customFormat="1" ht="28.5" customHeight="1" x14ac:dyDescent="0.15">
      <c r="G54" s="454" t="s">
        <v>97</v>
      </c>
      <c r="H54" s="356" t="s">
        <v>112</v>
      </c>
      <c r="I54" s="357"/>
      <c r="J54" s="358"/>
      <c r="K54" s="146">
        <v>400</v>
      </c>
      <c r="L54" s="166">
        <f>SUM(O39)</f>
        <v>0</v>
      </c>
      <c r="M54" s="167">
        <f t="shared" ref="M54:M56" si="9">K54*L54</f>
        <v>0</v>
      </c>
      <c r="N54" s="416" t="s">
        <v>60</v>
      </c>
      <c r="O54" s="417"/>
      <c r="P54" s="417"/>
      <c r="Q54" s="417"/>
      <c r="R54" s="417"/>
      <c r="S54" s="417"/>
      <c r="T54" s="417"/>
      <c r="U54" s="418"/>
      <c r="AB54" s="164"/>
      <c r="AD54"/>
      <c r="AE54"/>
    </row>
    <row r="55" spans="7:31" s="160" customFormat="1" ht="28.5" customHeight="1" x14ac:dyDescent="0.15">
      <c r="G55" s="454"/>
      <c r="H55" s="356" t="s">
        <v>113</v>
      </c>
      <c r="I55" s="357"/>
      <c r="J55" s="358"/>
      <c r="K55" s="146">
        <v>300</v>
      </c>
      <c r="L55" s="166">
        <f>SUM(P39)</f>
        <v>0</v>
      </c>
      <c r="M55" s="167">
        <f t="shared" si="9"/>
        <v>0</v>
      </c>
      <c r="N55" s="435" t="s">
        <v>56</v>
      </c>
      <c r="O55" s="417"/>
      <c r="P55" s="417"/>
      <c r="Q55" s="417"/>
      <c r="R55" s="417"/>
      <c r="S55" s="417"/>
      <c r="T55" s="417"/>
      <c r="U55" s="418"/>
      <c r="W55"/>
      <c r="X55"/>
      <c r="Y55"/>
      <c r="Z55"/>
      <c r="AA55"/>
      <c r="AB55" s="164"/>
      <c r="AD55"/>
      <c r="AE55"/>
    </row>
    <row r="56" spans="7:31" ht="28.5" customHeight="1" x14ac:dyDescent="0.15">
      <c r="G56" s="454"/>
      <c r="H56" s="317" t="s">
        <v>114</v>
      </c>
      <c r="I56" s="318"/>
      <c r="J56" s="319"/>
      <c r="K56" s="111">
        <v>200</v>
      </c>
      <c r="L56" s="89">
        <f>SUM(Q39)</f>
        <v>0</v>
      </c>
      <c r="M56" s="112">
        <f t="shared" si="9"/>
        <v>0</v>
      </c>
      <c r="N56" s="384" t="s">
        <v>57</v>
      </c>
      <c r="O56" s="321"/>
      <c r="P56" s="321"/>
      <c r="Q56" s="321"/>
      <c r="R56" s="321"/>
      <c r="S56" s="321"/>
      <c r="T56" s="321"/>
      <c r="U56" s="322"/>
    </row>
    <row r="57" spans="7:31" ht="28.5" customHeight="1" x14ac:dyDescent="0.15">
      <c r="G57" s="454"/>
      <c r="H57" s="317" t="s">
        <v>115</v>
      </c>
      <c r="I57" s="318"/>
      <c r="J57" s="319"/>
      <c r="K57" s="107">
        <v>100</v>
      </c>
      <c r="L57" s="89">
        <f>SUM(R39)</f>
        <v>0</v>
      </c>
      <c r="M57" s="112">
        <f>K57*L57</f>
        <v>0</v>
      </c>
      <c r="N57" s="385" t="s">
        <v>58</v>
      </c>
      <c r="O57" s="386"/>
      <c r="P57" s="386"/>
      <c r="Q57" s="386"/>
      <c r="R57" s="386"/>
      <c r="S57" s="386"/>
      <c r="T57" s="386"/>
      <c r="U57" s="387"/>
      <c r="AA57" s="4"/>
      <c r="AB57"/>
    </row>
    <row r="58" spans="7:31" ht="28.5" customHeight="1" thickBot="1" x14ac:dyDescent="0.2">
      <c r="G58" s="455"/>
      <c r="H58" s="317" t="s">
        <v>116</v>
      </c>
      <c r="I58" s="318"/>
      <c r="J58" s="319"/>
      <c r="K58" s="113">
        <v>200</v>
      </c>
      <c r="L58" s="114">
        <f>SUM(S39:V39,X39:AA39)</f>
        <v>0</v>
      </c>
      <c r="M58" s="115">
        <f>K58*L58</f>
        <v>0</v>
      </c>
      <c r="N58" s="388" t="s">
        <v>65</v>
      </c>
      <c r="O58" s="388"/>
      <c r="P58" s="388"/>
      <c r="Q58" s="388"/>
      <c r="R58" s="388"/>
      <c r="S58" s="388"/>
      <c r="T58" s="388"/>
      <c r="U58" s="389"/>
      <c r="V58" s="106"/>
    </row>
    <row r="59" spans="7:31" ht="28.5" customHeight="1" thickBot="1" x14ac:dyDescent="0.2">
      <c r="G59" s="311" t="s">
        <v>32</v>
      </c>
      <c r="H59" s="312"/>
      <c r="I59" s="312"/>
      <c r="J59" s="313"/>
      <c r="K59" s="90"/>
      <c r="L59" s="91"/>
      <c r="M59" s="92">
        <f>SUM(M44:M58)</f>
        <v>0</v>
      </c>
      <c r="N59" s="382"/>
      <c r="O59" s="382"/>
      <c r="P59" s="382"/>
      <c r="Q59" s="382"/>
      <c r="R59" s="382"/>
      <c r="S59" s="382"/>
      <c r="T59" s="382"/>
      <c r="U59" s="383"/>
    </row>
  </sheetData>
  <sheetProtection sheet="1" objects="1" scenarios="1"/>
  <mergeCells count="58">
    <mergeCell ref="H53:J53"/>
    <mergeCell ref="N53:U53"/>
    <mergeCell ref="H58:J58"/>
    <mergeCell ref="N58:U58"/>
    <mergeCell ref="G59:J59"/>
    <mergeCell ref="N59:U59"/>
    <mergeCell ref="H55:J55"/>
    <mergeCell ref="N55:U55"/>
    <mergeCell ref="H56:J56"/>
    <mergeCell ref="N56:U56"/>
    <mergeCell ref="H57:J57"/>
    <mergeCell ref="N57:U57"/>
    <mergeCell ref="G54:G58"/>
    <mergeCell ref="H54:J54"/>
    <mergeCell ref="N54:U54"/>
    <mergeCell ref="H50:J50"/>
    <mergeCell ref="N50:U50"/>
    <mergeCell ref="Y50:Z50"/>
    <mergeCell ref="H51:J51"/>
    <mergeCell ref="N51:U51"/>
    <mergeCell ref="Y51:Z51"/>
    <mergeCell ref="Y49:Z49"/>
    <mergeCell ref="H47:J47"/>
    <mergeCell ref="N47:U47"/>
    <mergeCell ref="Y47:Z47"/>
    <mergeCell ref="H48:J48"/>
    <mergeCell ref="N48:U48"/>
    <mergeCell ref="Y48:Z48"/>
    <mergeCell ref="H49:J49"/>
    <mergeCell ref="N49:U49"/>
    <mergeCell ref="N45:U45"/>
    <mergeCell ref="Y45:Z45"/>
    <mergeCell ref="H46:J46"/>
    <mergeCell ref="N46:U46"/>
    <mergeCell ref="Y46:Z46"/>
    <mergeCell ref="B1:AB1"/>
    <mergeCell ref="X2:AB2"/>
    <mergeCell ref="B4:B7"/>
    <mergeCell ref="C4:F6"/>
    <mergeCell ref="K6:N6"/>
    <mergeCell ref="O6:V6"/>
    <mergeCell ref="W6:AA6"/>
    <mergeCell ref="H52:J52"/>
    <mergeCell ref="N52:U52"/>
    <mergeCell ref="AC4:AC7"/>
    <mergeCell ref="G5:N5"/>
    <mergeCell ref="O5:AA5"/>
    <mergeCell ref="AB5:AB7"/>
    <mergeCell ref="G6:J6"/>
    <mergeCell ref="G4:AB4"/>
    <mergeCell ref="G43:J43"/>
    <mergeCell ref="N43:U43"/>
    <mergeCell ref="W43:AA43"/>
    <mergeCell ref="G44:G53"/>
    <mergeCell ref="H44:J44"/>
    <mergeCell ref="N44:U44"/>
    <mergeCell ref="W44:AA44"/>
    <mergeCell ref="H45:J45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AC8:AC39"/>
  </dataValidations>
  <pageMargins left="0.25" right="0.25" top="0.75" bottom="0.75" header="0.3" footer="0.3"/>
  <pageSetup paperSize="9" scale="44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9"/>
  <sheetViews>
    <sheetView showZeros="0" view="pageBreakPreview" zoomScale="70" zoomScaleNormal="100" zoomScaleSheetLayoutView="70" workbookViewId="0">
      <pane ySplit="7" topLeftCell="A8" activePane="bottomLeft" state="frozen"/>
      <selection activeCell="Z54" sqref="Z54"/>
      <selection pane="bottomLeft" activeCell="W15" sqref="W15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8" width="8.125" bestFit="1" customWidth="1"/>
    <col min="9" max="9" width="8.125" customWidth="1"/>
    <col min="10" max="10" width="9.125" bestFit="1" customWidth="1"/>
    <col min="11" max="12" width="8.125" bestFit="1" customWidth="1"/>
    <col min="13" max="13" width="8.125" customWidth="1"/>
    <col min="14" max="14" width="9.125" bestFit="1" customWidth="1"/>
    <col min="15" max="27" width="9.125" customWidth="1"/>
    <col min="28" max="28" width="4.625" style="4" bestFit="1" customWidth="1"/>
  </cols>
  <sheetData>
    <row r="1" spans="2:29" ht="34.5" customHeight="1" thickBot="1" x14ac:dyDescent="0.2">
      <c r="B1" s="400" t="s">
        <v>129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2:29" ht="26.25" customHeight="1" thickBot="1" x14ac:dyDescent="0.2">
      <c r="B2" s="219" t="s">
        <v>104</v>
      </c>
      <c r="C2" s="220">
        <v>6</v>
      </c>
      <c r="D2" s="220" t="s">
        <v>0</v>
      </c>
      <c r="E2" s="220">
        <v>3</v>
      </c>
      <c r="F2" s="221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2</v>
      </c>
      <c r="X2" s="401">
        <f>【通常・臨時休園用４月】実施状況!X2</f>
        <v>0</v>
      </c>
      <c r="Y2" s="401"/>
      <c r="Z2" s="401"/>
      <c r="AA2" s="401"/>
      <c r="AB2" s="402"/>
    </row>
    <row r="3" spans="2:29" ht="7.5" customHeight="1" thickBot="1" x14ac:dyDescent="0.2"/>
    <row r="4" spans="2:29" ht="28.5" customHeight="1" thickBot="1" x14ac:dyDescent="0.2">
      <c r="B4" s="330" t="s">
        <v>3</v>
      </c>
      <c r="C4" s="333" t="s">
        <v>4</v>
      </c>
      <c r="D4" s="334"/>
      <c r="E4" s="334"/>
      <c r="F4" s="335"/>
      <c r="G4" s="403" t="s">
        <v>5</v>
      </c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1"/>
      <c r="AC4" s="342" t="s">
        <v>6</v>
      </c>
    </row>
    <row r="5" spans="2:29" ht="28.5" customHeight="1" x14ac:dyDescent="0.15">
      <c r="B5" s="331"/>
      <c r="C5" s="336"/>
      <c r="D5" s="337"/>
      <c r="E5" s="337"/>
      <c r="F5" s="338"/>
      <c r="G5" s="345" t="s">
        <v>7</v>
      </c>
      <c r="H5" s="346"/>
      <c r="I5" s="346"/>
      <c r="J5" s="346"/>
      <c r="K5" s="346"/>
      <c r="L5" s="346"/>
      <c r="M5" s="347"/>
      <c r="N5" s="348"/>
      <c r="O5" s="349" t="s">
        <v>8</v>
      </c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1"/>
      <c r="AB5" s="352" t="s">
        <v>51</v>
      </c>
      <c r="AC5" s="343"/>
    </row>
    <row r="6" spans="2:29" ht="28.5" customHeight="1" x14ac:dyDescent="0.15">
      <c r="B6" s="331"/>
      <c r="C6" s="336"/>
      <c r="D6" s="337"/>
      <c r="E6" s="337"/>
      <c r="F6" s="338"/>
      <c r="G6" s="355" t="s">
        <v>9</v>
      </c>
      <c r="H6" s="356"/>
      <c r="I6" s="356"/>
      <c r="J6" s="356"/>
      <c r="K6" s="356" t="s">
        <v>10</v>
      </c>
      <c r="L6" s="356"/>
      <c r="M6" s="357"/>
      <c r="N6" s="358"/>
      <c r="O6" s="359" t="s">
        <v>9</v>
      </c>
      <c r="P6" s="360"/>
      <c r="Q6" s="360"/>
      <c r="R6" s="360"/>
      <c r="S6" s="360"/>
      <c r="T6" s="360"/>
      <c r="U6" s="360"/>
      <c r="V6" s="361"/>
      <c r="W6" s="362" t="s">
        <v>11</v>
      </c>
      <c r="X6" s="360"/>
      <c r="Y6" s="360"/>
      <c r="Z6" s="360"/>
      <c r="AA6" s="363"/>
      <c r="AB6" s="353"/>
      <c r="AC6" s="343"/>
    </row>
    <row r="7" spans="2:29" ht="28.5" customHeight="1" thickBot="1" x14ac:dyDescent="0.2">
      <c r="B7" s="332"/>
      <c r="C7" s="6" t="s">
        <v>12</v>
      </c>
      <c r="D7" s="7" t="s">
        <v>13</v>
      </c>
      <c r="E7" s="8" t="s">
        <v>14</v>
      </c>
      <c r="F7" s="9" t="s">
        <v>15</v>
      </c>
      <c r="G7" s="10" t="s">
        <v>92</v>
      </c>
      <c r="H7" s="11" t="s">
        <v>34</v>
      </c>
      <c r="I7" s="11" t="s">
        <v>35</v>
      </c>
      <c r="J7" s="12" t="s">
        <v>36</v>
      </c>
      <c r="K7" s="13" t="s">
        <v>93</v>
      </c>
      <c r="L7" s="11" t="s">
        <v>37</v>
      </c>
      <c r="M7" s="11" t="s">
        <v>38</v>
      </c>
      <c r="N7" s="14" t="s">
        <v>39</v>
      </c>
      <c r="O7" s="15" t="s">
        <v>94</v>
      </c>
      <c r="P7" s="16" t="s">
        <v>40</v>
      </c>
      <c r="Q7" s="16" t="s">
        <v>41</v>
      </c>
      <c r="R7" s="16" t="s">
        <v>42</v>
      </c>
      <c r="S7" s="17" t="s">
        <v>43</v>
      </c>
      <c r="T7" s="16" t="s">
        <v>44</v>
      </c>
      <c r="U7" s="16" t="s">
        <v>45</v>
      </c>
      <c r="V7" s="18" t="s">
        <v>46</v>
      </c>
      <c r="W7" s="100" t="s">
        <v>95</v>
      </c>
      <c r="X7" s="17" t="s">
        <v>47</v>
      </c>
      <c r="Y7" s="16" t="s">
        <v>48</v>
      </c>
      <c r="Z7" s="16" t="s">
        <v>49</v>
      </c>
      <c r="AA7" s="19" t="s">
        <v>50</v>
      </c>
      <c r="AB7" s="354"/>
      <c r="AC7" s="344"/>
    </row>
    <row r="8" spans="2:29" ht="28.5" customHeight="1" thickTop="1" x14ac:dyDescent="0.15">
      <c r="B8" s="20">
        <v>1</v>
      </c>
      <c r="C8" s="245"/>
      <c r="D8" s="246"/>
      <c r="E8" s="247"/>
      <c r="F8" s="23">
        <f>SUM(C8:E8)</f>
        <v>0</v>
      </c>
      <c r="G8" s="254"/>
      <c r="H8" s="255"/>
      <c r="I8" s="255"/>
      <c r="J8" s="256"/>
      <c r="K8" s="257"/>
      <c r="L8" s="255"/>
      <c r="M8" s="255"/>
      <c r="N8" s="258"/>
      <c r="O8" s="259"/>
      <c r="P8" s="246"/>
      <c r="Q8" s="246"/>
      <c r="R8" s="246"/>
      <c r="S8" s="260"/>
      <c r="T8" s="246"/>
      <c r="U8" s="246"/>
      <c r="V8" s="247"/>
      <c r="W8" s="261"/>
      <c r="X8" s="260"/>
      <c r="Y8" s="246"/>
      <c r="Z8" s="246"/>
      <c r="AA8" s="262"/>
      <c r="AB8" s="30">
        <f t="shared" ref="AB8:AB39" si="0">SUM(G8:AA8)</f>
        <v>0</v>
      </c>
      <c r="AC8" s="31" t="str">
        <f t="shared" ref="AC8:AC39" si="1">IF(F8=AB8,"OK","NG")</f>
        <v>OK</v>
      </c>
    </row>
    <row r="9" spans="2:29" ht="28.5" customHeight="1" x14ac:dyDescent="0.15">
      <c r="B9" s="32">
        <v>2</v>
      </c>
      <c r="C9" s="248"/>
      <c r="D9" s="249"/>
      <c r="E9" s="250"/>
      <c r="F9" s="35">
        <f>SUM(C9:E9)</f>
        <v>0</v>
      </c>
      <c r="G9" s="263"/>
      <c r="H9" s="264"/>
      <c r="I9" s="264"/>
      <c r="J9" s="265"/>
      <c r="K9" s="266"/>
      <c r="L9" s="264"/>
      <c r="M9" s="264"/>
      <c r="N9" s="267"/>
      <c r="O9" s="268"/>
      <c r="P9" s="249"/>
      <c r="Q9" s="249"/>
      <c r="R9" s="249"/>
      <c r="S9" s="269"/>
      <c r="T9" s="249"/>
      <c r="U9" s="249"/>
      <c r="V9" s="250"/>
      <c r="W9" s="270"/>
      <c r="X9" s="269"/>
      <c r="Y9" s="249"/>
      <c r="Z9" s="249"/>
      <c r="AA9" s="271"/>
      <c r="AB9" s="42">
        <f t="shared" si="0"/>
        <v>0</v>
      </c>
      <c r="AC9" s="43" t="str">
        <f t="shared" si="1"/>
        <v>OK</v>
      </c>
    </row>
    <row r="10" spans="2:29" ht="28.5" customHeight="1" x14ac:dyDescent="0.15">
      <c r="B10" s="44">
        <v>3</v>
      </c>
      <c r="C10" s="251"/>
      <c r="D10" s="252"/>
      <c r="E10" s="253"/>
      <c r="F10" s="35">
        <f t="shared" ref="F10:F37" si="2">SUM(C10:E10)</f>
        <v>0</v>
      </c>
      <c r="G10" s="272"/>
      <c r="H10" s="273"/>
      <c r="I10" s="273"/>
      <c r="J10" s="274"/>
      <c r="K10" s="275"/>
      <c r="L10" s="273"/>
      <c r="M10" s="273"/>
      <c r="N10" s="276"/>
      <c r="O10" s="277"/>
      <c r="P10" s="278"/>
      <c r="Q10" s="279"/>
      <c r="R10" s="252"/>
      <c r="S10" s="280"/>
      <c r="T10" s="252"/>
      <c r="U10" s="252"/>
      <c r="V10" s="253"/>
      <c r="W10" s="281"/>
      <c r="X10" s="280"/>
      <c r="Y10" s="252"/>
      <c r="Z10" s="252"/>
      <c r="AA10" s="282"/>
      <c r="AB10" s="42">
        <f t="shared" si="0"/>
        <v>0</v>
      </c>
      <c r="AC10" s="43" t="str">
        <f t="shared" si="1"/>
        <v>OK</v>
      </c>
    </row>
    <row r="11" spans="2:29" ht="28.5" customHeight="1" x14ac:dyDescent="0.15">
      <c r="B11" s="32">
        <v>4</v>
      </c>
      <c r="C11" s="248"/>
      <c r="D11" s="249"/>
      <c r="E11" s="250"/>
      <c r="F11" s="35">
        <f t="shared" si="2"/>
        <v>0</v>
      </c>
      <c r="G11" s="263"/>
      <c r="H11" s="264"/>
      <c r="I11" s="264"/>
      <c r="J11" s="265"/>
      <c r="K11" s="266"/>
      <c r="L11" s="264"/>
      <c r="M11" s="264"/>
      <c r="N11" s="267"/>
      <c r="O11" s="268"/>
      <c r="P11" s="249"/>
      <c r="Q11" s="283"/>
      <c r="R11" s="249"/>
      <c r="S11" s="269"/>
      <c r="T11" s="249"/>
      <c r="U11" s="249"/>
      <c r="V11" s="250"/>
      <c r="W11" s="270"/>
      <c r="X11" s="269"/>
      <c r="Y11" s="249"/>
      <c r="Z11" s="249"/>
      <c r="AA11" s="271"/>
      <c r="AB11" s="42">
        <f t="shared" si="0"/>
        <v>0</v>
      </c>
      <c r="AC11" s="43" t="str">
        <f t="shared" si="1"/>
        <v>OK</v>
      </c>
    </row>
    <row r="12" spans="2:29" ht="28.5" customHeight="1" x14ac:dyDescent="0.15">
      <c r="B12" s="32">
        <v>5</v>
      </c>
      <c r="C12" s="248"/>
      <c r="D12" s="249"/>
      <c r="E12" s="250"/>
      <c r="F12" s="35">
        <f t="shared" si="2"/>
        <v>0</v>
      </c>
      <c r="G12" s="263"/>
      <c r="H12" s="264"/>
      <c r="I12" s="264"/>
      <c r="J12" s="265"/>
      <c r="K12" s="266"/>
      <c r="L12" s="264"/>
      <c r="M12" s="264"/>
      <c r="N12" s="267"/>
      <c r="O12" s="268"/>
      <c r="P12" s="249"/>
      <c r="Q12" s="283"/>
      <c r="R12" s="249"/>
      <c r="S12" s="269"/>
      <c r="T12" s="249"/>
      <c r="U12" s="249"/>
      <c r="V12" s="250"/>
      <c r="W12" s="270"/>
      <c r="X12" s="269"/>
      <c r="Y12" s="249"/>
      <c r="Z12" s="249"/>
      <c r="AA12" s="271"/>
      <c r="AB12" s="42">
        <f t="shared" si="0"/>
        <v>0</v>
      </c>
      <c r="AC12" s="43" t="str">
        <f t="shared" si="1"/>
        <v>OK</v>
      </c>
    </row>
    <row r="13" spans="2:29" ht="28.5" customHeight="1" x14ac:dyDescent="0.15">
      <c r="B13" s="32">
        <v>6</v>
      </c>
      <c r="C13" s="248"/>
      <c r="D13" s="249"/>
      <c r="E13" s="250"/>
      <c r="F13" s="35">
        <f t="shared" si="2"/>
        <v>0</v>
      </c>
      <c r="G13" s="263"/>
      <c r="H13" s="264"/>
      <c r="I13" s="264"/>
      <c r="J13" s="265"/>
      <c r="K13" s="266"/>
      <c r="L13" s="264"/>
      <c r="M13" s="264"/>
      <c r="N13" s="267"/>
      <c r="O13" s="268"/>
      <c r="P13" s="249"/>
      <c r="Q13" s="283"/>
      <c r="R13" s="249"/>
      <c r="S13" s="269"/>
      <c r="T13" s="249"/>
      <c r="U13" s="249"/>
      <c r="V13" s="250"/>
      <c r="W13" s="270"/>
      <c r="X13" s="269"/>
      <c r="Y13" s="249"/>
      <c r="Z13" s="249"/>
      <c r="AA13" s="271"/>
      <c r="AB13" s="42">
        <f t="shared" si="0"/>
        <v>0</v>
      </c>
      <c r="AC13" s="43" t="str">
        <f t="shared" si="1"/>
        <v>OK</v>
      </c>
    </row>
    <row r="14" spans="2:29" ht="28.5" customHeight="1" x14ac:dyDescent="0.15">
      <c r="B14" s="32">
        <v>7</v>
      </c>
      <c r="C14" s="248"/>
      <c r="D14" s="249"/>
      <c r="E14" s="250"/>
      <c r="F14" s="35">
        <f t="shared" si="2"/>
        <v>0</v>
      </c>
      <c r="G14" s="263"/>
      <c r="H14" s="264"/>
      <c r="I14" s="264"/>
      <c r="J14" s="265"/>
      <c r="K14" s="266"/>
      <c r="L14" s="264"/>
      <c r="M14" s="264"/>
      <c r="N14" s="267"/>
      <c r="O14" s="268"/>
      <c r="P14" s="249"/>
      <c r="Q14" s="283"/>
      <c r="R14" s="249"/>
      <c r="S14" s="269"/>
      <c r="T14" s="249"/>
      <c r="U14" s="249"/>
      <c r="V14" s="250"/>
      <c r="W14" s="270"/>
      <c r="X14" s="269"/>
      <c r="Y14" s="249"/>
      <c r="Z14" s="249"/>
      <c r="AA14" s="271"/>
      <c r="AB14" s="42">
        <f t="shared" si="0"/>
        <v>0</v>
      </c>
      <c r="AC14" s="43" t="str">
        <f t="shared" si="1"/>
        <v>OK</v>
      </c>
    </row>
    <row r="15" spans="2:29" ht="28.5" customHeight="1" x14ac:dyDescent="0.15">
      <c r="B15" s="32">
        <v>8</v>
      </c>
      <c r="C15" s="248"/>
      <c r="D15" s="249"/>
      <c r="E15" s="250"/>
      <c r="F15" s="35">
        <f t="shared" si="2"/>
        <v>0</v>
      </c>
      <c r="G15" s="263"/>
      <c r="H15" s="264"/>
      <c r="I15" s="264"/>
      <c r="J15" s="265"/>
      <c r="K15" s="266"/>
      <c r="L15" s="264"/>
      <c r="M15" s="264"/>
      <c r="N15" s="267"/>
      <c r="O15" s="268"/>
      <c r="P15" s="249"/>
      <c r="Q15" s="283"/>
      <c r="R15" s="249"/>
      <c r="S15" s="269"/>
      <c r="T15" s="249"/>
      <c r="U15" s="249"/>
      <c r="V15" s="250"/>
      <c r="W15" s="270"/>
      <c r="X15" s="269"/>
      <c r="Y15" s="249"/>
      <c r="Z15" s="249"/>
      <c r="AA15" s="271"/>
      <c r="AB15" s="42">
        <f t="shared" si="0"/>
        <v>0</v>
      </c>
      <c r="AC15" s="43" t="str">
        <f t="shared" si="1"/>
        <v>OK</v>
      </c>
    </row>
    <row r="16" spans="2:29" ht="28.5" customHeight="1" x14ac:dyDescent="0.15">
      <c r="B16" s="32">
        <v>9</v>
      </c>
      <c r="C16" s="248"/>
      <c r="D16" s="249"/>
      <c r="E16" s="250"/>
      <c r="F16" s="35">
        <f t="shared" si="2"/>
        <v>0</v>
      </c>
      <c r="G16" s="263"/>
      <c r="H16" s="264"/>
      <c r="I16" s="264"/>
      <c r="J16" s="265"/>
      <c r="K16" s="266"/>
      <c r="L16" s="264"/>
      <c r="M16" s="264"/>
      <c r="N16" s="267"/>
      <c r="O16" s="268"/>
      <c r="P16" s="249"/>
      <c r="Q16" s="283"/>
      <c r="R16" s="249"/>
      <c r="S16" s="269"/>
      <c r="T16" s="249"/>
      <c r="U16" s="249"/>
      <c r="V16" s="250"/>
      <c r="W16" s="270"/>
      <c r="X16" s="269"/>
      <c r="Y16" s="249"/>
      <c r="Z16" s="249"/>
      <c r="AA16" s="271"/>
      <c r="AB16" s="42">
        <f t="shared" si="0"/>
        <v>0</v>
      </c>
      <c r="AC16" s="43" t="str">
        <f t="shared" si="1"/>
        <v>OK</v>
      </c>
    </row>
    <row r="17" spans="2:29" ht="28.5" customHeight="1" x14ac:dyDescent="0.15">
      <c r="B17" s="32">
        <v>10</v>
      </c>
      <c r="C17" s="248"/>
      <c r="D17" s="249"/>
      <c r="E17" s="250"/>
      <c r="F17" s="35">
        <f t="shared" si="2"/>
        <v>0</v>
      </c>
      <c r="G17" s="263"/>
      <c r="H17" s="264"/>
      <c r="I17" s="264"/>
      <c r="J17" s="265"/>
      <c r="K17" s="266"/>
      <c r="L17" s="264"/>
      <c r="M17" s="264"/>
      <c r="N17" s="267"/>
      <c r="O17" s="268"/>
      <c r="P17" s="249"/>
      <c r="Q17" s="283"/>
      <c r="R17" s="249"/>
      <c r="S17" s="269"/>
      <c r="T17" s="249"/>
      <c r="U17" s="249"/>
      <c r="V17" s="250"/>
      <c r="W17" s="270"/>
      <c r="X17" s="269"/>
      <c r="Y17" s="249"/>
      <c r="Z17" s="249"/>
      <c r="AA17" s="271"/>
      <c r="AB17" s="42">
        <f t="shared" si="0"/>
        <v>0</v>
      </c>
      <c r="AC17" s="43" t="str">
        <f t="shared" si="1"/>
        <v>OK</v>
      </c>
    </row>
    <row r="18" spans="2:29" ht="28.5" customHeight="1" x14ac:dyDescent="0.15">
      <c r="B18" s="32">
        <v>11</v>
      </c>
      <c r="C18" s="248"/>
      <c r="D18" s="249"/>
      <c r="E18" s="250"/>
      <c r="F18" s="35">
        <f t="shared" si="2"/>
        <v>0</v>
      </c>
      <c r="G18" s="263"/>
      <c r="H18" s="264"/>
      <c r="I18" s="264"/>
      <c r="J18" s="265"/>
      <c r="K18" s="266"/>
      <c r="L18" s="264"/>
      <c r="M18" s="264"/>
      <c r="N18" s="267"/>
      <c r="O18" s="268"/>
      <c r="P18" s="249"/>
      <c r="Q18" s="283"/>
      <c r="R18" s="249"/>
      <c r="S18" s="269"/>
      <c r="T18" s="249"/>
      <c r="U18" s="249"/>
      <c r="V18" s="250"/>
      <c r="W18" s="270"/>
      <c r="X18" s="269"/>
      <c r="Y18" s="249"/>
      <c r="Z18" s="249"/>
      <c r="AA18" s="271"/>
      <c r="AB18" s="42">
        <f t="shared" si="0"/>
        <v>0</v>
      </c>
      <c r="AC18" s="43" t="str">
        <f t="shared" si="1"/>
        <v>OK</v>
      </c>
    </row>
    <row r="19" spans="2:29" ht="28.5" customHeight="1" x14ac:dyDescent="0.15">
      <c r="B19" s="32">
        <v>12</v>
      </c>
      <c r="C19" s="248"/>
      <c r="D19" s="249"/>
      <c r="E19" s="250"/>
      <c r="F19" s="35">
        <f t="shared" si="2"/>
        <v>0</v>
      </c>
      <c r="G19" s="263"/>
      <c r="H19" s="264"/>
      <c r="I19" s="264"/>
      <c r="J19" s="265"/>
      <c r="K19" s="266"/>
      <c r="L19" s="264"/>
      <c r="M19" s="264"/>
      <c r="N19" s="267"/>
      <c r="O19" s="268"/>
      <c r="P19" s="249"/>
      <c r="Q19" s="283"/>
      <c r="R19" s="249"/>
      <c r="S19" s="269"/>
      <c r="T19" s="249"/>
      <c r="U19" s="249"/>
      <c r="V19" s="250"/>
      <c r="W19" s="270"/>
      <c r="X19" s="269"/>
      <c r="Y19" s="249"/>
      <c r="Z19" s="249"/>
      <c r="AA19" s="271"/>
      <c r="AB19" s="42">
        <f t="shared" si="0"/>
        <v>0</v>
      </c>
      <c r="AC19" s="43" t="str">
        <f t="shared" si="1"/>
        <v>OK</v>
      </c>
    </row>
    <row r="20" spans="2:29" ht="28.5" customHeight="1" x14ac:dyDescent="0.15">
      <c r="B20" s="32">
        <v>13</v>
      </c>
      <c r="C20" s="248"/>
      <c r="D20" s="249"/>
      <c r="E20" s="250"/>
      <c r="F20" s="35">
        <f t="shared" si="2"/>
        <v>0</v>
      </c>
      <c r="G20" s="263"/>
      <c r="H20" s="264"/>
      <c r="I20" s="264"/>
      <c r="J20" s="265"/>
      <c r="K20" s="266"/>
      <c r="L20" s="264"/>
      <c r="M20" s="264"/>
      <c r="N20" s="267"/>
      <c r="O20" s="268"/>
      <c r="P20" s="249"/>
      <c r="Q20" s="283"/>
      <c r="R20" s="249"/>
      <c r="S20" s="269"/>
      <c r="T20" s="249"/>
      <c r="U20" s="249"/>
      <c r="V20" s="250"/>
      <c r="W20" s="270"/>
      <c r="X20" s="269"/>
      <c r="Y20" s="249"/>
      <c r="Z20" s="249"/>
      <c r="AA20" s="271"/>
      <c r="AB20" s="42">
        <f t="shared" si="0"/>
        <v>0</v>
      </c>
      <c r="AC20" s="43" t="str">
        <f t="shared" si="1"/>
        <v>OK</v>
      </c>
    </row>
    <row r="21" spans="2:29" ht="28.5" customHeight="1" x14ac:dyDescent="0.15">
      <c r="B21" s="32">
        <v>14</v>
      </c>
      <c r="C21" s="248"/>
      <c r="D21" s="249"/>
      <c r="E21" s="250"/>
      <c r="F21" s="35">
        <f t="shared" si="2"/>
        <v>0</v>
      </c>
      <c r="G21" s="263"/>
      <c r="H21" s="264"/>
      <c r="I21" s="264"/>
      <c r="J21" s="265"/>
      <c r="K21" s="266"/>
      <c r="L21" s="264"/>
      <c r="M21" s="264"/>
      <c r="N21" s="267"/>
      <c r="O21" s="268"/>
      <c r="P21" s="249"/>
      <c r="Q21" s="283"/>
      <c r="R21" s="249"/>
      <c r="S21" s="269"/>
      <c r="T21" s="249"/>
      <c r="U21" s="249"/>
      <c r="V21" s="250"/>
      <c r="W21" s="270"/>
      <c r="X21" s="269"/>
      <c r="Y21" s="249"/>
      <c r="Z21" s="249"/>
      <c r="AA21" s="271"/>
      <c r="AB21" s="42">
        <f t="shared" si="0"/>
        <v>0</v>
      </c>
      <c r="AC21" s="43" t="str">
        <f t="shared" si="1"/>
        <v>OK</v>
      </c>
    </row>
    <row r="22" spans="2:29" ht="28.5" customHeight="1" x14ac:dyDescent="0.15">
      <c r="B22" s="32">
        <v>15</v>
      </c>
      <c r="C22" s="248"/>
      <c r="D22" s="249"/>
      <c r="E22" s="250"/>
      <c r="F22" s="35">
        <f t="shared" si="2"/>
        <v>0</v>
      </c>
      <c r="G22" s="263"/>
      <c r="H22" s="264"/>
      <c r="I22" s="264"/>
      <c r="J22" s="265"/>
      <c r="K22" s="266"/>
      <c r="L22" s="264"/>
      <c r="M22" s="264"/>
      <c r="N22" s="267"/>
      <c r="O22" s="268"/>
      <c r="P22" s="249"/>
      <c r="Q22" s="249"/>
      <c r="R22" s="249"/>
      <c r="S22" s="269"/>
      <c r="T22" s="249"/>
      <c r="U22" s="249"/>
      <c r="V22" s="250"/>
      <c r="W22" s="270"/>
      <c r="X22" s="269"/>
      <c r="Y22" s="249"/>
      <c r="Z22" s="249"/>
      <c r="AA22" s="271"/>
      <c r="AB22" s="42">
        <f t="shared" si="0"/>
        <v>0</v>
      </c>
      <c r="AC22" s="43" t="str">
        <f t="shared" si="1"/>
        <v>OK</v>
      </c>
    </row>
    <row r="23" spans="2:29" ht="28.5" customHeight="1" x14ac:dyDescent="0.15">
      <c r="B23" s="32">
        <v>16</v>
      </c>
      <c r="C23" s="248"/>
      <c r="D23" s="249"/>
      <c r="E23" s="250"/>
      <c r="F23" s="35">
        <f t="shared" si="2"/>
        <v>0</v>
      </c>
      <c r="G23" s="263"/>
      <c r="H23" s="264"/>
      <c r="I23" s="264"/>
      <c r="J23" s="265"/>
      <c r="K23" s="266"/>
      <c r="L23" s="264"/>
      <c r="M23" s="264"/>
      <c r="N23" s="267"/>
      <c r="O23" s="268"/>
      <c r="P23" s="249"/>
      <c r="Q23" s="249"/>
      <c r="R23" s="249"/>
      <c r="S23" s="269"/>
      <c r="T23" s="249"/>
      <c r="U23" s="249"/>
      <c r="V23" s="250"/>
      <c r="W23" s="270"/>
      <c r="X23" s="269"/>
      <c r="Y23" s="249"/>
      <c r="Z23" s="249"/>
      <c r="AA23" s="271"/>
      <c r="AB23" s="42">
        <f t="shared" si="0"/>
        <v>0</v>
      </c>
      <c r="AC23" s="43" t="str">
        <f t="shared" si="1"/>
        <v>OK</v>
      </c>
    </row>
    <row r="24" spans="2:29" ht="28.5" customHeight="1" x14ac:dyDescent="0.15">
      <c r="B24" s="32">
        <v>17</v>
      </c>
      <c r="C24" s="248"/>
      <c r="D24" s="249"/>
      <c r="E24" s="250"/>
      <c r="F24" s="35">
        <f t="shared" si="2"/>
        <v>0</v>
      </c>
      <c r="G24" s="263"/>
      <c r="H24" s="264"/>
      <c r="I24" s="264"/>
      <c r="J24" s="265"/>
      <c r="K24" s="266"/>
      <c r="L24" s="264"/>
      <c r="M24" s="264"/>
      <c r="N24" s="267"/>
      <c r="O24" s="268"/>
      <c r="P24" s="249"/>
      <c r="Q24" s="249"/>
      <c r="R24" s="249"/>
      <c r="S24" s="269"/>
      <c r="T24" s="249"/>
      <c r="U24" s="249"/>
      <c r="V24" s="250"/>
      <c r="W24" s="270"/>
      <c r="X24" s="269"/>
      <c r="Y24" s="249"/>
      <c r="Z24" s="249"/>
      <c r="AA24" s="271"/>
      <c r="AB24" s="42">
        <f t="shared" si="0"/>
        <v>0</v>
      </c>
      <c r="AC24" s="43" t="str">
        <f t="shared" si="1"/>
        <v>OK</v>
      </c>
    </row>
    <row r="25" spans="2:29" ht="28.5" customHeight="1" x14ac:dyDescent="0.15">
      <c r="B25" s="32">
        <v>18</v>
      </c>
      <c r="C25" s="248"/>
      <c r="D25" s="249"/>
      <c r="E25" s="250"/>
      <c r="F25" s="35">
        <f t="shared" si="2"/>
        <v>0</v>
      </c>
      <c r="G25" s="263"/>
      <c r="H25" s="264"/>
      <c r="I25" s="264"/>
      <c r="J25" s="265"/>
      <c r="K25" s="266"/>
      <c r="L25" s="264"/>
      <c r="M25" s="264"/>
      <c r="N25" s="267"/>
      <c r="O25" s="268"/>
      <c r="P25" s="249"/>
      <c r="Q25" s="249"/>
      <c r="R25" s="249"/>
      <c r="S25" s="269"/>
      <c r="T25" s="249"/>
      <c r="U25" s="249"/>
      <c r="V25" s="250"/>
      <c r="W25" s="270"/>
      <c r="X25" s="269"/>
      <c r="Y25" s="249"/>
      <c r="Z25" s="249"/>
      <c r="AA25" s="271"/>
      <c r="AB25" s="42">
        <f t="shared" si="0"/>
        <v>0</v>
      </c>
      <c r="AC25" s="43" t="str">
        <f t="shared" si="1"/>
        <v>OK</v>
      </c>
    </row>
    <row r="26" spans="2:29" ht="28.5" customHeight="1" x14ac:dyDescent="0.15">
      <c r="B26" s="32">
        <v>19</v>
      </c>
      <c r="C26" s="248"/>
      <c r="D26" s="249"/>
      <c r="E26" s="250"/>
      <c r="F26" s="35">
        <f t="shared" si="2"/>
        <v>0</v>
      </c>
      <c r="G26" s="263"/>
      <c r="H26" s="264"/>
      <c r="I26" s="264"/>
      <c r="J26" s="265"/>
      <c r="K26" s="266"/>
      <c r="L26" s="264"/>
      <c r="M26" s="264"/>
      <c r="N26" s="267"/>
      <c r="O26" s="268"/>
      <c r="P26" s="249"/>
      <c r="Q26" s="249"/>
      <c r="R26" s="249"/>
      <c r="S26" s="269"/>
      <c r="T26" s="249"/>
      <c r="U26" s="249"/>
      <c r="V26" s="250"/>
      <c r="W26" s="270"/>
      <c r="X26" s="269"/>
      <c r="Y26" s="249"/>
      <c r="Z26" s="249"/>
      <c r="AA26" s="271"/>
      <c r="AB26" s="42">
        <f t="shared" si="0"/>
        <v>0</v>
      </c>
      <c r="AC26" s="43" t="str">
        <f t="shared" si="1"/>
        <v>OK</v>
      </c>
    </row>
    <row r="27" spans="2:29" ht="28.5" customHeight="1" x14ac:dyDescent="0.15">
      <c r="B27" s="32">
        <v>20</v>
      </c>
      <c r="C27" s="248"/>
      <c r="D27" s="249"/>
      <c r="E27" s="250"/>
      <c r="F27" s="35">
        <f t="shared" si="2"/>
        <v>0</v>
      </c>
      <c r="G27" s="263"/>
      <c r="H27" s="264"/>
      <c r="I27" s="264"/>
      <c r="J27" s="265"/>
      <c r="K27" s="266"/>
      <c r="L27" s="264"/>
      <c r="M27" s="264"/>
      <c r="N27" s="267"/>
      <c r="O27" s="268"/>
      <c r="P27" s="249"/>
      <c r="Q27" s="249"/>
      <c r="R27" s="249"/>
      <c r="S27" s="269"/>
      <c r="T27" s="249"/>
      <c r="U27" s="249"/>
      <c r="V27" s="250"/>
      <c r="W27" s="270"/>
      <c r="X27" s="269"/>
      <c r="Y27" s="249"/>
      <c r="Z27" s="249"/>
      <c r="AA27" s="271"/>
      <c r="AB27" s="42">
        <f t="shared" si="0"/>
        <v>0</v>
      </c>
      <c r="AC27" s="43" t="str">
        <f t="shared" si="1"/>
        <v>OK</v>
      </c>
    </row>
    <row r="28" spans="2:29" ht="28.5" customHeight="1" x14ac:dyDescent="0.15">
      <c r="B28" s="32">
        <v>21</v>
      </c>
      <c r="C28" s="248"/>
      <c r="D28" s="249"/>
      <c r="E28" s="250"/>
      <c r="F28" s="35">
        <f t="shared" si="2"/>
        <v>0</v>
      </c>
      <c r="G28" s="263"/>
      <c r="H28" s="264"/>
      <c r="I28" s="264"/>
      <c r="J28" s="265"/>
      <c r="K28" s="266"/>
      <c r="L28" s="264"/>
      <c r="M28" s="264"/>
      <c r="N28" s="267"/>
      <c r="O28" s="268"/>
      <c r="P28" s="249"/>
      <c r="Q28" s="249"/>
      <c r="R28" s="249"/>
      <c r="S28" s="269"/>
      <c r="T28" s="249"/>
      <c r="U28" s="249"/>
      <c r="V28" s="250"/>
      <c r="W28" s="270"/>
      <c r="X28" s="269"/>
      <c r="Y28" s="249"/>
      <c r="Z28" s="249"/>
      <c r="AA28" s="271"/>
      <c r="AB28" s="42">
        <f t="shared" si="0"/>
        <v>0</v>
      </c>
      <c r="AC28" s="43" t="str">
        <f t="shared" si="1"/>
        <v>OK</v>
      </c>
    </row>
    <row r="29" spans="2:29" ht="28.5" customHeight="1" x14ac:dyDescent="0.15">
      <c r="B29" s="32">
        <v>22</v>
      </c>
      <c r="C29" s="248"/>
      <c r="D29" s="249"/>
      <c r="E29" s="250"/>
      <c r="F29" s="35">
        <f t="shared" si="2"/>
        <v>0</v>
      </c>
      <c r="G29" s="263"/>
      <c r="H29" s="264"/>
      <c r="I29" s="264"/>
      <c r="J29" s="265"/>
      <c r="K29" s="266"/>
      <c r="L29" s="264"/>
      <c r="M29" s="264"/>
      <c r="N29" s="267"/>
      <c r="O29" s="268"/>
      <c r="P29" s="249"/>
      <c r="Q29" s="249"/>
      <c r="R29" s="249"/>
      <c r="S29" s="269"/>
      <c r="T29" s="249"/>
      <c r="U29" s="249"/>
      <c r="V29" s="250"/>
      <c r="W29" s="270"/>
      <c r="X29" s="269"/>
      <c r="Y29" s="249"/>
      <c r="Z29" s="249"/>
      <c r="AA29" s="271"/>
      <c r="AB29" s="42">
        <f t="shared" si="0"/>
        <v>0</v>
      </c>
      <c r="AC29" s="43" t="str">
        <f t="shared" si="1"/>
        <v>OK</v>
      </c>
    </row>
    <row r="30" spans="2:29" ht="28.5" customHeight="1" x14ac:dyDescent="0.15">
      <c r="B30" s="32">
        <v>23</v>
      </c>
      <c r="C30" s="248"/>
      <c r="D30" s="249"/>
      <c r="E30" s="250"/>
      <c r="F30" s="35">
        <f t="shared" si="2"/>
        <v>0</v>
      </c>
      <c r="G30" s="263"/>
      <c r="H30" s="264"/>
      <c r="I30" s="264"/>
      <c r="J30" s="265"/>
      <c r="K30" s="266"/>
      <c r="L30" s="264"/>
      <c r="M30" s="264"/>
      <c r="N30" s="267"/>
      <c r="O30" s="268"/>
      <c r="P30" s="249"/>
      <c r="Q30" s="249"/>
      <c r="R30" s="249"/>
      <c r="S30" s="269"/>
      <c r="T30" s="249"/>
      <c r="U30" s="249"/>
      <c r="V30" s="250"/>
      <c r="W30" s="270"/>
      <c r="X30" s="269"/>
      <c r="Y30" s="249"/>
      <c r="Z30" s="249"/>
      <c r="AA30" s="271"/>
      <c r="AB30" s="42">
        <f t="shared" si="0"/>
        <v>0</v>
      </c>
      <c r="AC30" s="43" t="str">
        <f t="shared" si="1"/>
        <v>OK</v>
      </c>
    </row>
    <row r="31" spans="2:29" ht="28.5" customHeight="1" x14ac:dyDescent="0.15">
      <c r="B31" s="32">
        <v>24</v>
      </c>
      <c r="C31" s="248"/>
      <c r="D31" s="249"/>
      <c r="E31" s="250"/>
      <c r="F31" s="35">
        <f t="shared" si="2"/>
        <v>0</v>
      </c>
      <c r="G31" s="263"/>
      <c r="H31" s="264"/>
      <c r="I31" s="264"/>
      <c r="J31" s="265"/>
      <c r="K31" s="266"/>
      <c r="L31" s="264"/>
      <c r="M31" s="264"/>
      <c r="N31" s="267"/>
      <c r="O31" s="268"/>
      <c r="P31" s="249"/>
      <c r="Q31" s="249"/>
      <c r="R31" s="249"/>
      <c r="S31" s="269"/>
      <c r="T31" s="249"/>
      <c r="U31" s="249"/>
      <c r="V31" s="250"/>
      <c r="W31" s="270"/>
      <c r="X31" s="269"/>
      <c r="Y31" s="249"/>
      <c r="Z31" s="249"/>
      <c r="AA31" s="271"/>
      <c r="AB31" s="42">
        <f t="shared" si="0"/>
        <v>0</v>
      </c>
      <c r="AC31" s="43" t="str">
        <f t="shared" si="1"/>
        <v>OK</v>
      </c>
    </row>
    <row r="32" spans="2:29" ht="28.5" customHeight="1" x14ac:dyDescent="0.15">
      <c r="B32" s="32">
        <v>25</v>
      </c>
      <c r="C32" s="248"/>
      <c r="D32" s="249"/>
      <c r="E32" s="250"/>
      <c r="F32" s="35">
        <f t="shared" si="2"/>
        <v>0</v>
      </c>
      <c r="G32" s="263"/>
      <c r="H32" s="264"/>
      <c r="I32" s="264"/>
      <c r="J32" s="265"/>
      <c r="K32" s="266"/>
      <c r="L32" s="264"/>
      <c r="M32" s="264"/>
      <c r="N32" s="267"/>
      <c r="O32" s="268"/>
      <c r="P32" s="249"/>
      <c r="Q32" s="249"/>
      <c r="R32" s="249"/>
      <c r="S32" s="269"/>
      <c r="T32" s="249"/>
      <c r="U32" s="249"/>
      <c r="V32" s="250"/>
      <c r="W32" s="270"/>
      <c r="X32" s="269"/>
      <c r="Y32" s="249"/>
      <c r="Z32" s="249"/>
      <c r="AA32" s="271"/>
      <c r="AB32" s="42">
        <f t="shared" si="0"/>
        <v>0</v>
      </c>
      <c r="AC32" s="43" t="str">
        <f t="shared" si="1"/>
        <v>OK</v>
      </c>
    </row>
    <row r="33" spans="2:29" ht="28.5" customHeight="1" x14ac:dyDescent="0.15">
      <c r="B33" s="32">
        <v>26</v>
      </c>
      <c r="C33" s="248"/>
      <c r="D33" s="249"/>
      <c r="E33" s="250"/>
      <c r="F33" s="35">
        <f t="shared" si="2"/>
        <v>0</v>
      </c>
      <c r="G33" s="263"/>
      <c r="H33" s="264"/>
      <c r="I33" s="264"/>
      <c r="J33" s="265"/>
      <c r="K33" s="266"/>
      <c r="L33" s="264"/>
      <c r="M33" s="264"/>
      <c r="N33" s="267"/>
      <c r="O33" s="268"/>
      <c r="P33" s="249"/>
      <c r="Q33" s="249"/>
      <c r="R33" s="249"/>
      <c r="S33" s="269"/>
      <c r="T33" s="249"/>
      <c r="U33" s="249"/>
      <c r="V33" s="250"/>
      <c r="W33" s="270"/>
      <c r="X33" s="269"/>
      <c r="Y33" s="249"/>
      <c r="Z33" s="249"/>
      <c r="AA33" s="271"/>
      <c r="AB33" s="42">
        <f t="shared" si="0"/>
        <v>0</v>
      </c>
      <c r="AC33" s="43" t="str">
        <f t="shared" si="1"/>
        <v>OK</v>
      </c>
    </row>
    <row r="34" spans="2:29" ht="28.5" customHeight="1" x14ac:dyDescent="0.15">
      <c r="B34" s="32">
        <v>27</v>
      </c>
      <c r="C34" s="248"/>
      <c r="D34" s="249"/>
      <c r="E34" s="250"/>
      <c r="F34" s="35">
        <f t="shared" si="2"/>
        <v>0</v>
      </c>
      <c r="G34" s="263"/>
      <c r="H34" s="264"/>
      <c r="I34" s="264"/>
      <c r="J34" s="265"/>
      <c r="K34" s="266"/>
      <c r="L34" s="264"/>
      <c r="M34" s="264"/>
      <c r="N34" s="267"/>
      <c r="O34" s="268"/>
      <c r="P34" s="249"/>
      <c r="Q34" s="249"/>
      <c r="R34" s="249"/>
      <c r="S34" s="269"/>
      <c r="T34" s="249"/>
      <c r="U34" s="249"/>
      <c r="V34" s="250"/>
      <c r="W34" s="270"/>
      <c r="X34" s="269"/>
      <c r="Y34" s="249"/>
      <c r="Z34" s="249"/>
      <c r="AA34" s="271"/>
      <c r="AB34" s="42">
        <f t="shared" si="0"/>
        <v>0</v>
      </c>
      <c r="AC34" s="43" t="str">
        <f t="shared" si="1"/>
        <v>OK</v>
      </c>
    </row>
    <row r="35" spans="2:29" ht="28.5" customHeight="1" x14ac:dyDescent="0.15">
      <c r="B35" s="32">
        <v>28</v>
      </c>
      <c r="C35" s="248"/>
      <c r="D35" s="249"/>
      <c r="E35" s="250"/>
      <c r="F35" s="35">
        <f t="shared" si="2"/>
        <v>0</v>
      </c>
      <c r="G35" s="263"/>
      <c r="H35" s="264"/>
      <c r="I35" s="264"/>
      <c r="J35" s="265"/>
      <c r="K35" s="266"/>
      <c r="L35" s="264"/>
      <c r="M35" s="264"/>
      <c r="N35" s="267"/>
      <c r="O35" s="268"/>
      <c r="P35" s="249"/>
      <c r="Q35" s="249"/>
      <c r="R35" s="249"/>
      <c r="S35" s="269"/>
      <c r="T35" s="249"/>
      <c r="U35" s="249"/>
      <c r="V35" s="250"/>
      <c r="W35" s="270"/>
      <c r="X35" s="269"/>
      <c r="Y35" s="249"/>
      <c r="Z35" s="249"/>
      <c r="AA35" s="271"/>
      <c r="AB35" s="42">
        <f t="shared" si="0"/>
        <v>0</v>
      </c>
      <c r="AC35" s="43" t="str">
        <f t="shared" si="1"/>
        <v>OK</v>
      </c>
    </row>
    <row r="36" spans="2:29" ht="28.5" customHeight="1" x14ac:dyDescent="0.15">
      <c r="B36" s="32">
        <v>29</v>
      </c>
      <c r="C36" s="248"/>
      <c r="D36" s="249"/>
      <c r="E36" s="250"/>
      <c r="F36" s="35">
        <f t="shared" si="2"/>
        <v>0</v>
      </c>
      <c r="G36" s="263"/>
      <c r="H36" s="264"/>
      <c r="I36" s="264"/>
      <c r="J36" s="265"/>
      <c r="K36" s="266"/>
      <c r="L36" s="264"/>
      <c r="M36" s="264"/>
      <c r="N36" s="267"/>
      <c r="O36" s="268"/>
      <c r="P36" s="249"/>
      <c r="Q36" s="283"/>
      <c r="R36" s="249"/>
      <c r="S36" s="269"/>
      <c r="T36" s="249"/>
      <c r="U36" s="249"/>
      <c r="V36" s="250"/>
      <c r="W36" s="270"/>
      <c r="X36" s="269"/>
      <c r="Y36" s="249"/>
      <c r="Z36" s="249"/>
      <c r="AA36" s="271"/>
      <c r="AB36" s="42">
        <f t="shared" si="0"/>
        <v>0</v>
      </c>
      <c r="AC36" s="43" t="str">
        <f t="shared" si="1"/>
        <v>OK</v>
      </c>
    </row>
    <row r="37" spans="2:29" ht="28.5" customHeight="1" x14ac:dyDescent="0.15">
      <c r="B37" s="44">
        <v>30</v>
      </c>
      <c r="C37" s="251"/>
      <c r="D37" s="252"/>
      <c r="E37" s="253"/>
      <c r="F37" s="35">
        <f t="shared" si="2"/>
        <v>0</v>
      </c>
      <c r="G37" s="272"/>
      <c r="H37" s="273"/>
      <c r="I37" s="273"/>
      <c r="J37" s="274"/>
      <c r="K37" s="275"/>
      <c r="L37" s="273"/>
      <c r="M37" s="273"/>
      <c r="N37" s="276"/>
      <c r="O37" s="277"/>
      <c r="P37" s="252"/>
      <c r="Q37" s="284"/>
      <c r="R37" s="252"/>
      <c r="S37" s="280"/>
      <c r="T37" s="252"/>
      <c r="U37" s="252"/>
      <c r="V37" s="253"/>
      <c r="W37" s="281"/>
      <c r="X37" s="280"/>
      <c r="Y37" s="252"/>
      <c r="Z37" s="252"/>
      <c r="AA37" s="282"/>
      <c r="AB37" s="42">
        <f t="shared" si="0"/>
        <v>0</v>
      </c>
      <c r="AC37" s="43" t="str">
        <f t="shared" si="1"/>
        <v>OK</v>
      </c>
    </row>
    <row r="38" spans="2:29" ht="28.5" customHeight="1" thickBot="1" x14ac:dyDescent="0.2">
      <c r="B38" s="57">
        <v>31</v>
      </c>
      <c r="C38" s="289"/>
      <c r="D38" s="290"/>
      <c r="E38" s="291"/>
      <c r="F38" s="60">
        <f>SUM(C38:E38)</f>
        <v>0</v>
      </c>
      <c r="G38" s="292"/>
      <c r="H38" s="293"/>
      <c r="I38" s="293"/>
      <c r="J38" s="294"/>
      <c r="K38" s="295"/>
      <c r="L38" s="293"/>
      <c r="M38" s="293"/>
      <c r="N38" s="296"/>
      <c r="O38" s="297"/>
      <c r="P38" s="298"/>
      <c r="Q38" s="299"/>
      <c r="R38" s="290"/>
      <c r="S38" s="300"/>
      <c r="T38" s="290"/>
      <c r="U38" s="290"/>
      <c r="V38" s="291"/>
      <c r="W38" s="301"/>
      <c r="X38" s="300"/>
      <c r="Y38" s="290"/>
      <c r="Z38" s="290"/>
      <c r="AA38" s="302"/>
      <c r="AB38" s="69">
        <f t="shared" si="0"/>
        <v>0</v>
      </c>
      <c r="AC38" s="70" t="str">
        <f t="shared" si="1"/>
        <v>OK</v>
      </c>
    </row>
    <row r="39" spans="2:29" ht="28.5" customHeight="1" thickBot="1" x14ac:dyDescent="0.2">
      <c r="B39" s="219" t="s">
        <v>16</v>
      </c>
      <c r="C39" s="71">
        <f>SUM(C8:C38)</f>
        <v>0</v>
      </c>
      <c r="D39" s="72">
        <f t="shared" ref="D39:AA39" si="3">SUM(D8:D38)</f>
        <v>0</v>
      </c>
      <c r="E39" s="73">
        <f t="shared" si="3"/>
        <v>0</v>
      </c>
      <c r="F39" s="74">
        <f t="shared" si="3"/>
        <v>0</v>
      </c>
      <c r="G39" s="75">
        <f t="shared" si="3"/>
        <v>0</v>
      </c>
      <c r="H39" s="76">
        <f t="shared" si="3"/>
        <v>0</v>
      </c>
      <c r="I39" s="76">
        <f t="shared" si="3"/>
        <v>0</v>
      </c>
      <c r="J39" s="77">
        <f t="shared" si="3"/>
        <v>0</v>
      </c>
      <c r="K39" s="78">
        <f t="shared" si="3"/>
        <v>0</v>
      </c>
      <c r="L39" s="76">
        <f t="shared" si="3"/>
        <v>0</v>
      </c>
      <c r="M39" s="76">
        <f t="shared" si="3"/>
        <v>0</v>
      </c>
      <c r="N39" s="79">
        <f t="shared" si="3"/>
        <v>0</v>
      </c>
      <c r="O39" s="80">
        <f>SUM(O8:O38)</f>
        <v>0</v>
      </c>
      <c r="P39" s="72">
        <f t="shared" si="3"/>
        <v>0</v>
      </c>
      <c r="Q39" s="80">
        <f t="shared" si="3"/>
        <v>0</v>
      </c>
      <c r="R39" s="81">
        <f t="shared" si="3"/>
        <v>0</v>
      </c>
      <c r="S39" s="72">
        <f t="shared" si="3"/>
        <v>0</v>
      </c>
      <c r="T39" s="72">
        <f t="shared" si="3"/>
        <v>0</v>
      </c>
      <c r="U39" s="72">
        <f t="shared" si="3"/>
        <v>0</v>
      </c>
      <c r="V39" s="73">
        <f t="shared" si="3"/>
        <v>0</v>
      </c>
      <c r="W39" s="105">
        <f t="shared" si="3"/>
        <v>0</v>
      </c>
      <c r="X39" s="116">
        <f>SUM(X8:X38)</f>
        <v>0</v>
      </c>
      <c r="Y39" s="72">
        <f t="shared" si="3"/>
        <v>0</v>
      </c>
      <c r="Z39" s="72">
        <f t="shared" si="3"/>
        <v>0</v>
      </c>
      <c r="AA39" s="80">
        <f t="shared" si="3"/>
        <v>0</v>
      </c>
      <c r="AB39" s="83">
        <f t="shared" si="0"/>
        <v>0</v>
      </c>
      <c r="AC39" s="310" t="str">
        <f t="shared" si="1"/>
        <v>OK</v>
      </c>
    </row>
    <row r="40" spans="2:29" ht="28.5" customHeight="1" x14ac:dyDescent="0.15"/>
    <row r="41" spans="2:29" ht="28.5" customHeight="1" x14ac:dyDescent="0.15">
      <c r="AA41" s="288" t="str">
        <f>IF(AC41&lt;1,"","NGあり")</f>
        <v/>
      </c>
      <c r="AC41" s="287">
        <f>COUNTIF(AC8:AC38,"NG")</f>
        <v>0</v>
      </c>
    </row>
    <row r="42" spans="2:29" ht="28.5" customHeight="1" thickBot="1" x14ac:dyDescent="0.2">
      <c r="G42" t="s">
        <v>17</v>
      </c>
    </row>
    <row r="43" spans="2:29" ht="28.5" customHeight="1" thickBot="1" x14ac:dyDescent="0.2">
      <c r="G43" s="364"/>
      <c r="H43" s="365"/>
      <c r="I43" s="366"/>
      <c r="J43" s="367"/>
      <c r="K43" s="222" t="s">
        <v>18</v>
      </c>
      <c r="L43" s="223" t="s">
        <v>19</v>
      </c>
      <c r="M43" s="224" t="s">
        <v>20</v>
      </c>
      <c r="N43" s="368"/>
      <c r="O43" s="368"/>
      <c r="P43" s="368"/>
      <c r="Q43" s="368"/>
      <c r="R43" s="368"/>
      <c r="S43" s="368"/>
      <c r="T43" s="368"/>
      <c r="U43" s="369"/>
    </row>
    <row r="44" spans="2:29" ht="28.5" customHeight="1" thickTop="1" x14ac:dyDescent="0.15">
      <c r="G44" s="370" t="s">
        <v>21</v>
      </c>
      <c r="H44" s="373" t="s">
        <v>22</v>
      </c>
      <c r="I44" s="374"/>
      <c r="J44" s="375"/>
      <c r="K44" s="108">
        <v>400</v>
      </c>
      <c r="L44" s="87">
        <f>SUM(G39:J39)</f>
        <v>0</v>
      </c>
      <c r="M44" s="109">
        <f>K44*L44</f>
        <v>0</v>
      </c>
      <c r="N44" s="376" t="s">
        <v>136</v>
      </c>
      <c r="O44" s="376"/>
      <c r="P44" s="376"/>
      <c r="Q44" s="376"/>
      <c r="R44" s="376"/>
      <c r="S44" s="376"/>
      <c r="T44" s="376"/>
      <c r="U44" s="377"/>
    </row>
    <row r="45" spans="2:29" ht="28.5" customHeight="1" x14ac:dyDescent="0.15">
      <c r="G45" s="371"/>
      <c r="H45" s="317" t="s">
        <v>23</v>
      </c>
      <c r="I45" s="318"/>
      <c r="J45" s="319"/>
      <c r="K45" s="107">
        <v>800</v>
      </c>
      <c r="L45" s="88">
        <f>SUM(K39:N39,W39:AA39)</f>
        <v>0</v>
      </c>
      <c r="M45" s="110">
        <f>K45*L45</f>
        <v>0</v>
      </c>
      <c r="N45" s="315" t="s">
        <v>64</v>
      </c>
      <c r="O45" s="315"/>
      <c r="P45" s="315"/>
      <c r="Q45" s="315"/>
      <c r="R45" s="315"/>
      <c r="S45" s="315"/>
      <c r="T45" s="315"/>
      <c r="U45" s="316"/>
    </row>
    <row r="46" spans="2:29" ht="28.5" customHeight="1" x14ac:dyDescent="0.15">
      <c r="G46" s="371"/>
      <c r="H46" s="317" t="s">
        <v>105</v>
      </c>
      <c r="I46" s="318"/>
      <c r="J46" s="319"/>
      <c r="K46" s="107">
        <v>150</v>
      </c>
      <c r="L46" s="88">
        <f>SUM(H39,L39,T39,Y39)</f>
        <v>0</v>
      </c>
      <c r="M46" s="110">
        <f>K46*L46</f>
        <v>0</v>
      </c>
      <c r="N46" s="315" t="s">
        <v>53</v>
      </c>
      <c r="O46" s="315"/>
      <c r="P46" s="315"/>
      <c r="Q46" s="315"/>
      <c r="R46" s="315"/>
      <c r="S46" s="315"/>
      <c r="T46" s="315"/>
      <c r="U46" s="316"/>
    </row>
    <row r="47" spans="2:29" ht="28.5" customHeight="1" x14ac:dyDescent="0.15">
      <c r="G47" s="371"/>
      <c r="H47" s="318" t="s">
        <v>106</v>
      </c>
      <c r="I47" s="324"/>
      <c r="J47" s="325"/>
      <c r="K47" s="107">
        <v>300</v>
      </c>
      <c r="L47" s="88">
        <f>SUM(I39,M39,U39,Z39)</f>
        <v>0</v>
      </c>
      <c r="M47" s="110">
        <f t="shared" ref="M47:M48" si="4">K47*L47</f>
        <v>0</v>
      </c>
      <c r="N47" s="315" t="s">
        <v>54</v>
      </c>
      <c r="O47" s="315"/>
      <c r="P47" s="315"/>
      <c r="Q47" s="315"/>
      <c r="R47" s="315"/>
      <c r="S47" s="315"/>
      <c r="T47" s="315"/>
      <c r="U47" s="316"/>
    </row>
    <row r="48" spans="2:29" s="160" customFormat="1" ht="28.5" customHeight="1" x14ac:dyDescent="0.15">
      <c r="G48" s="371"/>
      <c r="H48" s="357" t="s">
        <v>107</v>
      </c>
      <c r="I48" s="449"/>
      <c r="J48" s="450"/>
      <c r="K48" s="147">
        <v>450</v>
      </c>
      <c r="L48" s="162">
        <f>SUM(J39,N39,V39,AA39)</f>
        <v>0</v>
      </c>
      <c r="M48" s="163">
        <f t="shared" si="4"/>
        <v>0</v>
      </c>
      <c r="N48" s="413" t="s">
        <v>55</v>
      </c>
      <c r="O48" s="413"/>
      <c r="P48" s="413"/>
      <c r="Q48" s="413"/>
      <c r="R48" s="413"/>
      <c r="S48" s="413"/>
      <c r="T48" s="413"/>
      <c r="U48" s="414"/>
      <c r="W48"/>
      <c r="X48"/>
      <c r="AB48" s="164"/>
    </row>
    <row r="49" spans="7:28" s="160" customFormat="1" ht="28.5" customHeight="1" x14ac:dyDescent="0.15">
      <c r="G49" s="371"/>
      <c r="H49" s="356" t="s">
        <v>108</v>
      </c>
      <c r="I49" s="357"/>
      <c r="J49" s="358"/>
      <c r="K49" s="147">
        <v>100</v>
      </c>
      <c r="L49" s="162">
        <f>SUM(P39)</f>
        <v>0</v>
      </c>
      <c r="M49" s="163">
        <f>K49*L49</f>
        <v>0</v>
      </c>
      <c r="N49" s="413" t="s">
        <v>56</v>
      </c>
      <c r="O49" s="413"/>
      <c r="P49" s="413"/>
      <c r="Q49" s="413"/>
      <c r="R49" s="413"/>
      <c r="S49" s="413"/>
      <c r="T49" s="413"/>
      <c r="U49" s="414"/>
      <c r="W49"/>
      <c r="X49"/>
      <c r="AB49" s="164"/>
    </row>
    <row r="50" spans="7:28" s="160" customFormat="1" ht="28.5" customHeight="1" x14ac:dyDescent="0.15">
      <c r="G50" s="371"/>
      <c r="H50" s="356" t="s">
        <v>109</v>
      </c>
      <c r="I50" s="357"/>
      <c r="J50" s="358"/>
      <c r="K50" s="147">
        <v>200</v>
      </c>
      <c r="L50" s="162">
        <f>SUM(Q39)</f>
        <v>0</v>
      </c>
      <c r="M50" s="163">
        <f t="shared" ref="M50:M51" si="5">K50*L50</f>
        <v>0</v>
      </c>
      <c r="N50" s="413" t="s">
        <v>57</v>
      </c>
      <c r="O50" s="413"/>
      <c r="P50" s="413"/>
      <c r="Q50" s="413"/>
      <c r="R50" s="413"/>
      <c r="S50" s="413"/>
      <c r="T50" s="413"/>
      <c r="U50" s="414"/>
      <c r="W50"/>
      <c r="X50"/>
      <c r="AB50" s="164"/>
    </row>
    <row r="51" spans="7:28" s="160" customFormat="1" ht="28.5" customHeight="1" x14ac:dyDescent="0.15">
      <c r="G51" s="371"/>
      <c r="H51" s="356" t="s">
        <v>110</v>
      </c>
      <c r="I51" s="357"/>
      <c r="J51" s="358"/>
      <c r="K51" s="147">
        <v>300</v>
      </c>
      <c r="L51" s="162">
        <f>SUM(R39)</f>
        <v>0</v>
      </c>
      <c r="M51" s="163">
        <f t="shared" si="5"/>
        <v>0</v>
      </c>
      <c r="N51" s="416" t="s">
        <v>58</v>
      </c>
      <c r="O51" s="417"/>
      <c r="P51" s="417"/>
      <c r="Q51" s="417"/>
      <c r="R51" s="417"/>
      <c r="S51" s="417"/>
      <c r="T51" s="417"/>
      <c r="U51" s="418"/>
      <c r="W51"/>
      <c r="X51"/>
      <c r="AB51" s="164"/>
    </row>
    <row r="52" spans="7:28" s="160" customFormat="1" ht="28.5" customHeight="1" x14ac:dyDescent="0.15">
      <c r="G52" s="371"/>
      <c r="H52" s="357" t="s">
        <v>132</v>
      </c>
      <c r="I52" s="449"/>
      <c r="J52" s="450"/>
      <c r="K52" s="146">
        <v>400</v>
      </c>
      <c r="L52" s="166">
        <f>SUM(O39:R39)</f>
        <v>0</v>
      </c>
      <c r="M52" s="167">
        <f>K52*L52</f>
        <v>0</v>
      </c>
      <c r="N52" s="421" t="s">
        <v>133</v>
      </c>
      <c r="O52" s="413"/>
      <c r="P52" s="413"/>
      <c r="Q52" s="413"/>
      <c r="R52" s="413"/>
      <c r="S52" s="413"/>
      <c r="T52" s="413"/>
      <c r="U52" s="414"/>
      <c r="W52"/>
      <c r="X52"/>
      <c r="AB52" s="164"/>
    </row>
    <row r="53" spans="7:28" s="160" customFormat="1" ht="28.5" customHeight="1" x14ac:dyDescent="0.15">
      <c r="G53" s="372"/>
      <c r="H53" s="451" t="s">
        <v>111</v>
      </c>
      <c r="I53" s="452"/>
      <c r="J53" s="453"/>
      <c r="K53" s="146">
        <v>800</v>
      </c>
      <c r="L53" s="166">
        <f>SUM(S39:V39)</f>
        <v>0</v>
      </c>
      <c r="M53" s="167">
        <f>K53*L53</f>
        <v>0</v>
      </c>
      <c r="N53" s="416" t="s">
        <v>99</v>
      </c>
      <c r="O53" s="417"/>
      <c r="P53" s="417"/>
      <c r="Q53" s="417"/>
      <c r="R53" s="417"/>
      <c r="S53" s="417"/>
      <c r="T53" s="417"/>
      <c r="U53" s="418"/>
      <c r="W53"/>
      <c r="X53"/>
      <c r="AB53" s="164"/>
    </row>
    <row r="54" spans="7:28" s="160" customFormat="1" ht="28.5" customHeight="1" x14ac:dyDescent="0.15">
      <c r="G54" s="454" t="s">
        <v>96</v>
      </c>
      <c r="H54" s="356" t="s">
        <v>112</v>
      </c>
      <c r="I54" s="357"/>
      <c r="J54" s="358"/>
      <c r="K54" s="146">
        <v>400</v>
      </c>
      <c r="L54" s="166">
        <f>SUM(O39)</f>
        <v>0</v>
      </c>
      <c r="M54" s="167">
        <f t="shared" ref="M54:M56" si="6">K54*L54</f>
        <v>0</v>
      </c>
      <c r="N54" s="416" t="s">
        <v>60</v>
      </c>
      <c r="O54" s="417"/>
      <c r="P54" s="417"/>
      <c r="Q54" s="417"/>
      <c r="R54" s="417"/>
      <c r="S54" s="417"/>
      <c r="T54" s="417"/>
      <c r="U54" s="418"/>
      <c r="W54"/>
      <c r="X54"/>
      <c r="AB54" s="164"/>
    </row>
    <row r="55" spans="7:28" s="160" customFormat="1" ht="28.5" customHeight="1" x14ac:dyDescent="0.15">
      <c r="G55" s="454"/>
      <c r="H55" s="356" t="s">
        <v>113</v>
      </c>
      <c r="I55" s="357"/>
      <c r="J55" s="358"/>
      <c r="K55" s="146">
        <v>300</v>
      </c>
      <c r="L55" s="166">
        <f>SUM(P39)</f>
        <v>0</v>
      </c>
      <c r="M55" s="167">
        <f t="shared" si="6"/>
        <v>0</v>
      </c>
      <c r="N55" s="435" t="s">
        <v>56</v>
      </c>
      <c r="O55" s="417"/>
      <c r="P55" s="417"/>
      <c r="Q55" s="417"/>
      <c r="R55" s="417"/>
      <c r="S55" s="417"/>
      <c r="T55" s="417"/>
      <c r="U55" s="418"/>
      <c r="W55"/>
      <c r="X55"/>
      <c r="AB55" s="164"/>
    </row>
    <row r="56" spans="7:28" ht="28.5" customHeight="1" x14ac:dyDescent="0.15">
      <c r="G56" s="454"/>
      <c r="H56" s="317" t="s">
        <v>114</v>
      </c>
      <c r="I56" s="318"/>
      <c r="J56" s="319"/>
      <c r="K56" s="111">
        <v>200</v>
      </c>
      <c r="L56" s="89">
        <f>SUM(Q39)</f>
        <v>0</v>
      </c>
      <c r="M56" s="112">
        <f t="shared" si="6"/>
        <v>0</v>
      </c>
      <c r="N56" s="384" t="s">
        <v>57</v>
      </c>
      <c r="O56" s="321"/>
      <c r="P56" s="321"/>
      <c r="Q56" s="321"/>
      <c r="R56" s="321"/>
      <c r="S56" s="321"/>
      <c r="T56" s="321"/>
      <c r="U56" s="322"/>
    </row>
    <row r="57" spans="7:28" ht="28.5" customHeight="1" x14ac:dyDescent="0.15">
      <c r="G57" s="454"/>
      <c r="H57" s="317" t="s">
        <v>115</v>
      </c>
      <c r="I57" s="318"/>
      <c r="J57" s="319"/>
      <c r="K57" s="107">
        <v>100</v>
      </c>
      <c r="L57" s="89">
        <f>SUM(R39)</f>
        <v>0</v>
      </c>
      <c r="M57" s="112">
        <f>K57*L57</f>
        <v>0</v>
      </c>
      <c r="N57" s="385" t="s">
        <v>58</v>
      </c>
      <c r="O57" s="386"/>
      <c r="P57" s="386"/>
      <c r="Q57" s="386"/>
      <c r="R57" s="386"/>
      <c r="S57" s="386"/>
      <c r="T57" s="386"/>
      <c r="U57" s="387"/>
      <c r="AA57" s="4"/>
      <c r="AB57"/>
    </row>
    <row r="58" spans="7:28" ht="28.5" customHeight="1" thickBot="1" x14ac:dyDescent="0.2">
      <c r="G58" s="455"/>
      <c r="H58" s="317" t="s">
        <v>116</v>
      </c>
      <c r="I58" s="318"/>
      <c r="J58" s="319"/>
      <c r="K58" s="113">
        <v>200</v>
      </c>
      <c r="L58" s="114">
        <f>SUM(S39:V39,X39:AA39)</f>
        <v>0</v>
      </c>
      <c r="M58" s="115">
        <f>K58*L58</f>
        <v>0</v>
      </c>
      <c r="N58" s="388" t="s">
        <v>65</v>
      </c>
      <c r="O58" s="388"/>
      <c r="P58" s="388"/>
      <c r="Q58" s="388"/>
      <c r="R58" s="388"/>
      <c r="S58" s="388"/>
      <c r="T58" s="388"/>
      <c r="U58" s="389"/>
      <c r="V58" s="106"/>
    </row>
    <row r="59" spans="7:28" ht="28.5" customHeight="1" thickBot="1" x14ac:dyDescent="0.2">
      <c r="G59" s="311" t="s">
        <v>32</v>
      </c>
      <c r="H59" s="312"/>
      <c r="I59" s="312"/>
      <c r="J59" s="313"/>
      <c r="K59" s="90"/>
      <c r="L59" s="91"/>
      <c r="M59" s="92">
        <f>SUM(M44:M58)</f>
        <v>0</v>
      </c>
      <c r="N59" s="382"/>
      <c r="O59" s="382"/>
      <c r="P59" s="382"/>
      <c r="Q59" s="382"/>
      <c r="R59" s="382"/>
      <c r="S59" s="382"/>
      <c r="T59" s="382"/>
      <c r="U59" s="383"/>
    </row>
  </sheetData>
  <sheetProtection sheet="1" objects="1" scenarios="1"/>
  <mergeCells count="49">
    <mergeCell ref="AC4:AC7"/>
    <mergeCell ref="G5:N5"/>
    <mergeCell ref="O5:AA5"/>
    <mergeCell ref="AB5:AB7"/>
    <mergeCell ref="G6:J6"/>
    <mergeCell ref="B1:AB1"/>
    <mergeCell ref="X2:AB2"/>
    <mergeCell ref="B4:B7"/>
    <mergeCell ref="C4:F6"/>
    <mergeCell ref="G4:AB4"/>
    <mergeCell ref="K6:N6"/>
    <mergeCell ref="O6:V6"/>
    <mergeCell ref="W6:AA6"/>
    <mergeCell ref="H50:J50"/>
    <mergeCell ref="N50:U50"/>
    <mergeCell ref="G43:J43"/>
    <mergeCell ref="N43:U43"/>
    <mergeCell ref="H46:J46"/>
    <mergeCell ref="N46:U46"/>
    <mergeCell ref="H47:J47"/>
    <mergeCell ref="N47:U47"/>
    <mergeCell ref="N45:U45"/>
    <mergeCell ref="N44:U44"/>
    <mergeCell ref="H45:J45"/>
    <mergeCell ref="H48:J48"/>
    <mergeCell ref="N48:U48"/>
    <mergeCell ref="H49:J49"/>
    <mergeCell ref="N49:U49"/>
    <mergeCell ref="G59:J59"/>
    <mergeCell ref="N59:U59"/>
    <mergeCell ref="H51:J51"/>
    <mergeCell ref="N51:U51"/>
    <mergeCell ref="H53:J53"/>
    <mergeCell ref="N53:U53"/>
    <mergeCell ref="G54:G58"/>
    <mergeCell ref="H54:J54"/>
    <mergeCell ref="N54:U54"/>
    <mergeCell ref="H55:J55"/>
    <mergeCell ref="N55:U55"/>
    <mergeCell ref="H56:J56"/>
    <mergeCell ref="N56:U56"/>
    <mergeCell ref="H57:J57"/>
    <mergeCell ref="G44:G53"/>
    <mergeCell ref="H44:J44"/>
    <mergeCell ref="H52:J52"/>
    <mergeCell ref="N52:U52"/>
    <mergeCell ref="N57:U57"/>
    <mergeCell ref="H58:J58"/>
    <mergeCell ref="N58:U58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AC8:AC39"/>
  </dataValidations>
  <pageMargins left="0.25" right="0.25" top="0.75" bottom="0.75" header="0.3" footer="0.3"/>
  <pageSetup paperSize="9" scale="44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9"/>
  <sheetViews>
    <sheetView showZeros="0" view="pageBreakPreview" zoomScale="70" zoomScaleNormal="100" zoomScaleSheetLayoutView="70" workbookViewId="0">
      <pane ySplit="7" topLeftCell="A8" activePane="bottomLeft" state="frozen"/>
      <selection activeCell="X3" sqref="X3"/>
      <selection pane="bottomLeft" activeCell="Y41" sqref="Y41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8" width="8.125" bestFit="1" customWidth="1"/>
    <col min="9" max="9" width="8.125" customWidth="1"/>
    <col min="10" max="10" width="9.125" bestFit="1" customWidth="1"/>
    <col min="11" max="12" width="8.125" bestFit="1" customWidth="1"/>
    <col min="13" max="13" width="8.125" customWidth="1"/>
    <col min="14" max="14" width="9.125" bestFit="1" customWidth="1"/>
    <col min="15" max="27" width="9.125" customWidth="1"/>
    <col min="28" max="28" width="4.625" style="4" bestFit="1" customWidth="1"/>
  </cols>
  <sheetData>
    <row r="1" spans="2:29" ht="34.5" customHeight="1" thickBot="1" x14ac:dyDescent="0.2">
      <c r="B1" s="400" t="s">
        <v>127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2:29" ht="26.25" customHeight="1" thickBot="1" x14ac:dyDescent="0.2">
      <c r="B2" s="219" t="s">
        <v>104</v>
      </c>
      <c r="C2" s="220">
        <v>6</v>
      </c>
      <c r="D2" s="220" t="s">
        <v>0</v>
      </c>
      <c r="E2" s="220">
        <v>3</v>
      </c>
      <c r="F2" s="221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2</v>
      </c>
      <c r="X2" s="401">
        <f>【通常・臨時休園用４月】実施状況!X2</f>
        <v>0</v>
      </c>
      <c r="Y2" s="401"/>
      <c r="Z2" s="401"/>
      <c r="AA2" s="401"/>
      <c r="AB2" s="402"/>
    </row>
    <row r="3" spans="2:29" ht="7.5" customHeight="1" thickBot="1" x14ac:dyDescent="0.2"/>
    <row r="4" spans="2:29" ht="28.5" customHeight="1" thickBot="1" x14ac:dyDescent="0.2">
      <c r="B4" s="330" t="s">
        <v>3</v>
      </c>
      <c r="C4" s="333" t="s">
        <v>4</v>
      </c>
      <c r="D4" s="334"/>
      <c r="E4" s="334"/>
      <c r="F4" s="335"/>
      <c r="G4" s="403" t="s">
        <v>5</v>
      </c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1"/>
      <c r="AC4" s="342" t="s">
        <v>6</v>
      </c>
    </row>
    <row r="5" spans="2:29" ht="28.5" customHeight="1" x14ac:dyDescent="0.15">
      <c r="B5" s="331"/>
      <c r="C5" s="336"/>
      <c r="D5" s="337"/>
      <c r="E5" s="337"/>
      <c r="F5" s="338"/>
      <c r="G5" s="345" t="s">
        <v>7</v>
      </c>
      <c r="H5" s="346"/>
      <c r="I5" s="346"/>
      <c r="J5" s="346"/>
      <c r="K5" s="346"/>
      <c r="L5" s="346"/>
      <c r="M5" s="347"/>
      <c r="N5" s="348"/>
      <c r="O5" s="349" t="s">
        <v>8</v>
      </c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1"/>
      <c r="AB5" s="352" t="s">
        <v>51</v>
      </c>
      <c r="AC5" s="343"/>
    </row>
    <row r="6" spans="2:29" ht="28.5" customHeight="1" x14ac:dyDescent="0.15">
      <c r="B6" s="331"/>
      <c r="C6" s="336"/>
      <c r="D6" s="337"/>
      <c r="E6" s="337"/>
      <c r="F6" s="338"/>
      <c r="G6" s="355" t="s">
        <v>9</v>
      </c>
      <c r="H6" s="356"/>
      <c r="I6" s="356"/>
      <c r="J6" s="356"/>
      <c r="K6" s="356" t="s">
        <v>10</v>
      </c>
      <c r="L6" s="356"/>
      <c r="M6" s="357"/>
      <c r="N6" s="358"/>
      <c r="O6" s="359" t="s">
        <v>9</v>
      </c>
      <c r="P6" s="360"/>
      <c r="Q6" s="360"/>
      <c r="R6" s="360"/>
      <c r="S6" s="360"/>
      <c r="T6" s="360"/>
      <c r="U6" s="360"/>
      <c r="V6" s="361"/>
      <c r="W6" s="362" t="s">
        <v>11</v>
      </c>
      <c r="X6" s="360"/>
      <c r="Y6" s="360"/>
      <c r="Z6" s="360"/>
      <c r="AA6" s="363"/>
      <c r="AB6" s="353"/>
      <c r="AC6" s="343"/>
    </row>
    <row r="7" spans="2:29" ht="41.45" customHeight="1" thickBot="1" x14ac:dyDescent="0.2">
      <c r="B7" s="332"/>
      <c r="C7" s="6" t="s">
        <v>12</v>
      </c>
      <c r="D7" s="7" t="s">
        <v>13</v>
      </c>
      <c r="E7" s="8" t="s">
        <v>14</v>
      </c>
      <c r="F7" s="9" t="s">
        <v>15</v>
      </c>
      <c r="G7" s="198" t="s">
        <v>117</v>
      </c>
      <c r="H7" s="199" t="s">
        <v>118</v>
      </c>
      <c r="I7" s="199" t="s">
        <v>119</v>
      </c>
      <c r="J7" s="200" t="s">
        <v>120</v>
      </c>
      <c r="K7" s="13" t="s">
        <v>93</v>
      </c>
      <c r="L7" s="11" t="s">
        <v>37</v>
      </c>
      <c r="M7" s="11" t="s">
        <v>38</v>
      </c>
      <c r="N7" s="14" t="s">
        <v>39</v>
      </c>
      <c r="O7" s="15" t="s">
        <v>94</v>
      </c>
      <c r="P7" s="16" t="s">
        <v>40</v>
      </c>
      <c r="Q7" s="16" t="s">
        <v>41</v>
      </c>
      <c r="R7" s="16" t="s">
        <v>42</v>
      </c>
      <c r="S7" s="17" t="s">
        <v>43</v>
      </c>
      <c r="T7" s="16" t="s">
        <v>44</v>
      </c>
      <c r="U7" s="16" t="s">
        <v>45</v>
      </c>
      <c r="V7" s="18" t="s">
        <v>46</v>
      </c>
      <c r="W7" s="100" t="s">
        <v>95</v>
      </c>
      <c r="X7" s="17" t="s">
        <v>47</v>
      </c>
      <c r="Y7" s="16" t="s">
        <v>48</v>
      </c>
      <c r="Z7" s="16" t="s">
        <v>49</v>
      </c>
      <c r="AA7" s="19" t="s">
        <v>50</v>
      </c>
      <c r="AB7" s="354"/>
      <c r="AC7" s="344"/>
    </row>
    <row r="8" spans="2:29" ht="28.5" customHeight="1" thickTop="1" x14ac:dyDescent="0.15">
      <c r="B8" s="20">
        <v>1</v>
      </c>
      <c r="C8" s="245"/>
      <c r="D8" s="246"/>
      <c r="E8" s="247"/>
      <c r="F8" s="23">
        <f>SUM(C8:E8)</f>
        <v>0</v>
      </c>
      <c r="G8" s="254"/>
      <c r="H8" s="255"/>
      <c r="I8" s="255"/>
      <c r="J8" s="256"/>
      <c r="K8" s="25"/>
      <c r="L8" s="24"/>
      <c r="M8" s="24"/>
      <c r="N8" s="26"/>
      <c r="O8" s="27"/>
      <c r="P8" s="21"/>
      <c r="Q8" s="21"/>
      <c r="R8" s="21"/>
      <c r="S8" s="28"/>
      <c r="T8" s="21"/>
      <c r="U8" s="21"/>
      <c r="V8" s="22"/>
      <c r="W8" s="101"/>
      <c r="X8" s="28"/>
      <c r="Y8" s="21"/>
      <c r="Z8" s="21"/>
      <c r="AA8" s="29"/>
      <c r="AB8" s="30">
        <f t="shared" ref="AB8:AB39" si="0">SUM(G8:AA8)</f>
        <v>0</v>
      </c>
      <c r="AC8" s="31" t="str">
        <f t="shared" ref="AC8:AC38" si="1">IF(F8=AB8,"OK","NG")</f>
        <v>OK</v>
      </c>
    </row>
    <row r="9" spans="2:29" ht="28.5" customHeight="1" x14ac:dyDescent="0.15">
      <c r="B9" s="32">
        <v>2</v>
      </c>
      <c r="C9" s="248"/>
      <c r="D9" s="249"/>
      <c r="E9" s="250"/>
      <c r="F9" s="35">
        <f>SUM(C9:E9)</f>
        <v>0</v>
      </c>
      <c r="G9" s="263"/>
      <c r="H9" s="264"/>
      <c r="I9" s="264"/>
      <c r="J9" s="265"/>
      <c r="K9" s="37"/>
      <c r="L9" s="36"/>
      <c r="M9" s="36"/>
      <c r="N9" s="38"/>
      <c r="O9" s="39"/>
      <c r="P9" s="33"/>
      <c r="Q9" s="33"/>
      <c r="R9" s="33"/>
      <c r="S9" s="40"/>
      <c r="T9" s="33"/>
      <c r="U9" s="33"/>
      <c r="V9" s="34"/>
      <c r="W9" s="102"/>
      <c r="X9" s="40"/>
      <c r="Y9" s="33"/>
      <c r="Z9" s="33"/>
      <c r="AA9" s="41"/>
      <c r="AB9" s="42">
        <f t="shared" si="0"/>
        <v>0</v>
      </c>
      <c r="AC9" s="43" t="str">
        <f t="shared" si="1"/>
        <v>OK</v>
      </c>
    </row>
    <row r="10" spans="2:29" ht="28.5" customHeight="1" x14ac:dyDescent="0.15">
      <c r="B10" s="44">
        <v>3</v>
      </c>
      <c r="C10" s="251"/>
      <c r="D10" s="252"/>
      <c r="E10" s="253"/>
      <c r="F10" s="35">
        <f t="shared" ref="F10:F38" si="2">SUM(C10:E10)</f>
        <v>0</v>
      </c>
      <c r="G10" s="272"/>
      <c r="H10" s="273"/>
      <c r="I10" s="273"/>
      <c r="J10" s="274"/>
      <c r="K10" s="48"/>
      <c r="L10" s="47"/>
      <c r="M10" s="47"/>
      <c r="N10" s="49"/>
      <c r="O10" s="50"/>
      <c r="P10" s="51"/>
      <c r="Q10" s="52"/>
      <c r="R10" s="45"/>
      <c r="S10" s="53"/>
      <c r="T10" s="45"/>
      <c r="U10" s="45"/>
      <c r="V10" s="46"/>
      <c r="W10" s="103"/>
      <c r="X10" s="53"/>
      <c r="Y10" s="45"/>
      <c r="Z10" s="45"/>
      <c r="AA10" s="54"/>
      <c r="AB10" s="42">
        <f t="shared" si="0"/>
        <v>0</v>
      </c>
      <c r="AC10" s="43" t="str">
        <f t="shared" si="1"/>
        <v>OK</v>
      </c>
    </row>
    <row r="11" spans="2:29" ht="28.5" customHeight="1" x14ac:dyDescent="0.15">
      <c r="B11" s="32">
        <v>4</v>
      </c>
      <c r="C11" s="248"/>
      <c r="D11" s="249"/>
      <c r="E11" s="250"/>
      <c r="F11" s="35">
        <f t="shared" si="2"/>
        <v>0</v>
      </c>
      <c r="G11" s="263"/>
      <c r="H11" s="264"/>
      <c r="I11" s="264"/>
      <c r="J11" s="265"/>
      <c r="K11" s="37"/>
      <c r="L11" s="36"/>
      <c r="M11" s="36"/>
      <c r="N11" s="38"/>
      <c r="O11" s="39"/>
      <c r="P11" s="33"/>
      <c r="Q11" s="55"/>
      <c r="R11" s="33"/>
      <c r="S11" s="40"/>
      <c r="T11" s="33"/>
      <c r="U11" s="33"/>
      <c r="V11" s="34"/>
      <c r="W11" s="102"/>
      <c r="X11" s="40"/>
      <c r="Y11" s="33"/>
      <c r="Z11" s="33"/>
      <c r="AA11" s="41"/>
      <c r="AB11" s="42">
        <f t="shared" si="0"/>
        <v>0</v>
      </c>
      <c r="AC11" s="43" t="str">
        <f t="shared" si="1"/>
        <v>OK</v>
      </c>
    </row>
    <row r="12" spans="2:29" ht="28.5" customHeight="1" x14ac:dyDescent="0.15">
      <c r="B12" s="32">
        <v>5</v>
      </c>
      <c r="C12" s="248"/>
      <c r="D12" s="249"/>
      <c r="E12" s="250"/>
      <c r="F12" s="35">
        <f t="shared" si="2"/>
        <v>0</v>
      </c>
      <c r="G12" s="263"/>
      <c r="H12" s="264"/>
      <c r="I12" s="264"/>
      <c r="J12" s="265"/>
      <c r="K12" s="37"/>
      <c r="L12" s="36"/>
      <c r="M12" s="36"/>
      <c r="N12" s="38"/>
      <c r="O12" s="39"/>
      <c r="P12" s="33"/>
      <c r="Q12" s="55"/>
      <c r="R12" s="33"/>
      <c r="S12" s="40"/>
      <c r="T12" s="33"/>
      <c r="U12" s="33"/>
      <c r="V12" s="34"/>
      <c r="W12" s="102"/>
      <c r="X12" s="40"/>
      <c r="Y12" s="33"/>
      <c r="Z12" s="33"/>
      <c r="AA12" s="41"/>
      <c r="AB12" s="42">
        <f t="shared" si="0"/>
        <v>0</v>
      </c>
      <c r="AC12" s="43" t="str">
        <f t="shared" si="1"/>
        <v>OK</v>
      </c>
    </row>
    <row r="13" spans="2:29" ht="28.5" customHeight="1" x14ac:dyDescent="0.15">
      <c r="B13" s="32">
        <v>6</v>
      </c>
      <c r="C13" s="248"/>
      <c r="D13" s="249"/>
      <c r="E13" s="250"/>
      <c r="F13" s="35">
        <f t="shared" si="2"/>
        <v>0</v>
      </c>
      <c r="G13" s="263"/>
      <c r="H13" s="264"/>
      <c r="I13" s="264"/>
      <c r="J13" s="265"/>
      <c r="K13" s="37"/>
      <c r="L13" s="36"/>
      <c r="M13" s="36"/>
      <c r="N13" s="38"/>
      <c r="O13" s="39"/>
      <c r="P13" s="33"/>
      <c r="Q13" s="55"/>
      <c r="R13" s="33"/>
      <c r="S13" s="40"/>
      <c r="T13" s="33"/>
      <c r="U13" s="33"/>
      <c r="V13" s="34"/>
      <c r="W13" s="102"/>
      <c r="X13" s="40"/>
      <c r="Y13" s="33"/>
      <c r="Z13" s="33"/>
      <c r="AA13" s="41"/>
      <c r="AB13" s="42">
        <f t="shared" si="0"/>
        <v>0</v>
      </c>
      <c r="AC13" s="43" t="str">
        <f t="shared" si="1"/>
        <v>OK</v>
      </c>
    </row>
    <row r="14" spans="2:29" ht="28.5" customHeight="1" x14ac:dyDescent="0.15">
      <c r="B14" s="32">
        <v>7</v>
      </c>
      <c r="C14" s="248"/>
      <c r="D14" s="249"/>
      <c r="E14" s="250"/>
      <c r="F14" s="35">
        <f t="shared" si="2"/>
        <v>0</v>
      </c>
      <c r="G14" s="263"/>
      <c r="H14" s="264"/>
      <c r="I14" s="264"/>
      <c r="J14" s="265"/>
      <c r="K14" s="37"/>
      <c r="L14" s="36"/>
      <c r="M14" s="36"/>
      <c r="N14" s="38"/>
      <c r="O14" s="39"/>
      <c r="P14" s="33"/>
      <c r="Q14" s="55"/>
      <c r="R14" s="33"/>
      <c r="S14" s="40"/>
      <c r="T14" s="33"/>
      <c r="U14" s="33"/>
      <c r="V14" s="34"/>
      <c r="W14" s="102"/>
      <c r="X14" s="40"/>
      <c r="Y14" s="33"/>
      <c r="Z14" s="33"/>
      <c r="AA14" s="41"/>
      <c r="AB14" s="42">
        <f t="shared" si="0"/>
        <v>0</v>
      </c>
      <c r="AC14" s="43" t="str">
        <f t="shared" si="1"/>
        <v>OK</v>
      </c>
    </row>
    <row r="15" spans="2:29" ht="28.5" customHeight="1" x14ac:dyDescent="0.15">
      <c r="B15" s="32">
        <v>8</v>
      </c>
      <c r="C15" s="248"/>
      <c r="D15" s="249"/>
      <c r="E15" s="250"/>
      <c r="F15" s="35">
        <f t="shared" si="2"/>
        <v>0</v>
      </c>
      <c r="G15" s="263"/>
      <c r="H15" s="264"/>
      <c r="I15" s="264"/>
      <c r="J15" s="265"/>
      <c r="K15" s="37"/>
      <c r="L15" s="36"/>
      <c r="M15" s="36"/>
      <c r="N15" s="38"/>
      <c r="O15" s="39"/>
      <c r="P15" s="33"/>
      <c r="Q15" s="55"/>
      <c r="R15" s="33"/>
      <c r="S15" s="40"/>
      <c r="T15" s="33"/>
      <c r="U15" s="33"/>
      <c r="V15" s="34"/>
      <c r="W15" s="102"/>
      <c r="X15" s="40"/>
      <c r="Y15" s="33"/>
      <c r="Z15" s="33"/>
      <c r="AA15" s="41"/>
      <c r="AB15" s="42">
        <f t="shared" si="0"/>
        <v>0</v>
      </c>
      <c r="AC15" s="43" t="str">
        <f t="shared" si="1"/>
        <v>OK</v>
      </c>
    </row>
    <row r="16" spans="2:29" ht="28.5" customHeight="1" x14ac:dyDescent="0.15">
      <c r="B16" s="32">
        <v>9</v>
      </c>
      <c r="C16" s="248"/>
      <c r="D16" s="249"/>
      <c r="E16" s="250"/>
      <c r="F16" s="35">
        <f t="shared" si="2"/>
        <v>0</v>
      </c>
      <c r="G16" s="263"/>
      <c r="H16" s="264"/>
      <c r="I16" s="264"/>
      <c r="J16" s="265"/>
      <c r="K16" s="37"/>
      <c r="L16" s="36"/>
      <c r="M16" s="36"/>
      <c r="N16" s="38"/>
      <c r="O16" s="39"/>
      <c r="P16" s="33"/>
      <c r="Q16" s="55"/>
      <c r="R16" s="33"/>
      <c r="S16" s="40"/>
      <c r="T16" s="33"/>
      <c r="U16" s="33"/>
      <c r="V16" s="34"/>
      <c r="W16" s="102"/>
      <c r="X16" s="40"/>
      <c r="Y16" s="33"/>
      <c r="Z16" s="33"/>
      <c r="AA16" s="41"/>
      <c r="AB16" s="42">
        <f t="shared" si="0"/>
        <v>0</v>
      </c>
      <c r="AC16" s="43" t="str">
        <f t="shared" si="1"/>
        <v>OK</v>
      </c>
    </row>
    <row r="17" spans="2:29" ht="28.5" customHeight="1" x14ac:dyDescent="0.15">
      <c r="B17" s="32">
        <v>10</v>
      </c>
      <c r="C17" s="248"/>
      <c r="D17" s="249"/>
      <c r="E17" s="250"/>
      <c r="F17" s="35">
        <f t="shared" si="2"/>
        <v>0</v>
      </c>
      <c r="G17" s="263"/>
      <c r="H17" s="264"/>
      <c r="I17" s="264"/>
      <c r="J17" s="265"/>
      <c r="K17" s="37"/>
      <c r="L17" s="36"/>
      <c r="M17" s="36"/>
      <c r="N17" s="38"/>
      <c r="O17" s="39"/>
      <c r="P17" s="33"/>
      <c r="Q17" s="55"/>
      <c r="R17" s="33"/>
      <c r="S17" s="40"/>
      <c r="T17" s="33"/>
      <c r="U17" s="33"/>
      <c r="V17" s="34"/>
      <c r="W17" s="102"/>
      <c r="X17" s="40"/>
      <c r="Y17" s="33"/>
      <c r="Z17" s="33"/>
      <c r="AA17" s="41"/>
      <c r="AB17" s="42">
        <f t="shared" si="0"/>
        <v>0</v>
      </c>
      <c r="AC17" s="43" t="str">
        <f t="shared" si="1"/>
        <v>OK</v>
      </c>
    </row>
    <row r="18" spans="2:29" ht="28.5" customHeight="1" x14ac:dyDescent="0.15">
      <c r="B18" s="32">
        <v>11</v>
      </c>
      <c r="C18" s="248"/>
      <c r="D18" s="249"/>
      <c r="E18" s="250"/>
      <c r="F18" s="35">
        <f t="shared" si="2"/>
        <v>0</v>
      </c>
      <c r="G18" s="263"/>
      <c r="H18" s="264"/>
      <c r="I18" s="264"/>
      <c r="J18" s="265"/>
      <c r="K18" s="37"/>
      <c r="L18" s="36"/>
      <c r="M18" s="36"/>
      <c r="N18" s="38"/>
      <c r="O18" s="39"/>
      <c r="P18" s="33"/>
      <c r="Q18" s="55"/>
      <c r="R18" s="33"/>
      <c r="S18" s="40"/>
      <c r="T18" s="33"/>
      <c r="U18" s="33"/>
      <c r="V18" s="34"/>
      <c r="W18" s="102"/>
      <c r="X18" s="40"/>
      <c r="Y18" s="33"/>
      <c r="Z18" s="33"/>
      <c r="AA18" s="41"/>
      <c r="AB18" s="42">
        <f t="shared" si="0"/>
        <v>0</v>
      </c>
      <c r="AC18" s="43" t="str">
        <f t="shared" si="1"/>
        <v>OK</v>
      </c>
    </row>
    <row r="19" spans="2:29" ht="28.5" customHeight="1" x14ac:dyDescent="0.15">
      <c r="B19" s="32">
        <v>12</v>
      </c>
      <c r="C19" s="248"/>
      <c r="D19" s="249"/>
      <c r="E19" s="250"/>
      <c r="F19" s="35">
        <f t="shared" si="2"/>
        <v>0</v>
      </c>
      <c r="G19" s="263"/>
      <c r="H19" s="264"/>
      <c r="I19" s="264"/>
      <c r="J19" s="265"/>
      <c r="K19" s="37"/>
      <c r="L19" s="36"/>
      <c r="M19" s="36"/>
      <c r="N19" s="38"/>
      <c r="O19" s="39"/>
      <c r="P19" s="33"/>
      <c r="Q19" s="55"/>
      <c r="R19" s="33"/>
      <c r="S19" s="40"/>
      <c r="T19" s="33"/>
      <c r="U19" s="33"/>
      <c r="V19" s="34"/>
      <c r="W19" s="102"/>
      <c r="X19" s="40"/>
      <c r="Y19" s="33"/>
      <c r="Z19" s="33"/>
      <c r="AA19" s="41"/>
      <c r="AB19" s="42">
        <f t="shared" si="0"/>
        <v>0</v>
      </c>
      <c r="AC19" s="43" t="str">
        <f t="shared" si="1"/>
        <v>OK</v>
      </c>
    </row>
    <row r="20" spans="2:29" ht="28.5" customHeight="1" x14ac:dyDescent="0.15">
      <c r="B20" s="32">
        <v>13</v>
      </c>
      <c r="C20" s="248"/>
      <c r="D20" s="249"/>
      <c r="E20" s="250"/>
      <c r="F20" s="35">
        <f t="shared" si="2"/>
        <v>0</v>
      </c>
      <c r="G20" s="263"/>
      <c r="H20" s="264"/>
      <c r="I20" s="264"/>
      <c r="J20" s="265"/>
      <c r="K20" s="37"/>
      <c r="L20" s="36"/>
      <c r="M20" s="36"/>
      <c r="N20" s="38"/>
      <c r="O20" s="39"/>
      <c r="P20" s="33"/>
      <c r="Q20" s="55"/>
      <c r="R20" s="33"/>
      <c r="S20" s="40"/>
      <c r="T20" s="33"/>
      <c r="U20" s="33"/>
      <c r="V20" s="34"/>
      <c r="W20" s="102"/>
      <c r="X20" s="40"/>
      <c r="Y20" s="33"/>
      <c r="Z20" s="33"/>
      <c r="AA20" s="41"/>
      <c r="AB20" s="42">
        <f t="shared" si="0"/>
        <v>0</v>
      </c>
      <c r="AC20" s="43" t="str">
        <f t="shared" si="1"/>
        <v>OK</v>
      </c>
    </row>
    <row r="21" spans="2:29" ht="28.5" customHeight="1" x14ac:dyDescent="0.15">
      <c r="B21" s="32">
        <v>14</v>
      </c>
      <c r="C21" s="248"/>
      <c r="D21" s="249"/>
      <c r="E21" s="250"/>
      <c r="F21" s="35">
        <f t="shared" si="2"/>
        <v>0</v>
      </c>
      <c r="G21" s="263"/>
      <c r="H21" s="264"/>
      <c r="I21" s="264"/>
      <c r="J21" s="265"/>
      <c r="K21" s="37"/>
      <c r="L21" s="36"/>
      <c r="M21" s="36"/>
      <c r="N21" s="38"/>
      <c r="O21" s="39"/>
      <c r="P21" s="33"/>
      <c r="Q21" s="55"/>
      <c r="R21" s="33"/>
      <c r="S21" s="40"/>
      <c r="T21" s="33"/>
      <c r="U21" s="33"/>
      <c r="V21" s="34"/>
      <c r="W21" s="102"/>
      <c r="X21" s="40"/>
      <c r="Y21" s="33"/>
      <c r="Z21" s="33"/>
      <c r="AA21" s="41"/>
      <c r="AB21" s="42">
        <f t="shared" si="0"/>
        <v>0</v>
      </c>
      <c r="AC21" s="43" t="str">
        <f t="shared" si="1"/>
        <v>OK</v>
      </c>
    </row>
    <row r="22" spans="2:29" ht="28.5" customHeight="1" x14ac:dyDescent="0.15">
      <c r="B22" s="32">
        <v>15</v>
      </c>
      <c r="C22" s="248"/>
      <c r="D22" s="249"/>
      <c r="E22" s="250"/>
      <c r="F22" s="35">
        <f t="shared" si="2"/>
        <v>0</v>
      </c>
      <c r="G22" s="263"/>
      <c r="H22" s="264"/>
      <c r="I22" s="264"/>
      <c r="J22" s="265"/>
      <c r="K22" s="37"/>
      <c r="L22" s="36"/>
      <c r="M22" s="36"/>
      <c r="N22" s="38"/>
      <c r="O22" s="39"/>
      <c r="P22" s="33"/>
      <c r="Q22" s="33"/>
      <c r="R22" s="33"/>
      <c r="S22" s="40"/>
      <c r="T22" s="33"/>
      <c r="U22" s="33"/>
      <c r="V22" s="34"/>
      <c r="W22" s="102"/>
      <c r="X22" s="40"/>
      <c r="Y22" s="33"/>
      <c r="Z22" s="33"/>
      <c r="AA22" s="41"/>
      <c r="AB22" s="42">
        <f t="shared" si="0"/>
        <v>0</v>
      </c>
      <c r="AC22" s="43" t="str">
        <f t="shared" si="1"/>
        <v>OK</v>
      </c>
    </row>
    <row r="23" spans="2:29" ht="28.5" customHeight="1" x14ac:dyDescent="0.15">
      <c r="B23" s="32">
        <v>16</v>
      </c>
      <c r="C23" s="248"/>
      <c r="D23" s="249"/>
      <c r="E23" s="250"/>
      <c r="F23" s="35">
        <f t="shared" si="2"/>
        <v>0</v>
      </c>
      <c r="G23" s="263"/>
      <c r="H23" s="264"/>
      <c r="I23" s="264"/>
      <c r="J23" s="265"/>
      <c r="K23" s="37"/>
      <c r="L23" s="36"/>
      <c r="M23" s="36"/>
      <c r="N23" s="38"/>
      <c r="O23" s="39"/>
      <c r="P23" s="33"/>
      <c r="Q23" s="33"/>
      <c r="R23" s="33"/>
      <c r="S23" s="40"/>
      <c r="T23" s="33"/>
      <c r="U23" s="33"/>
      <c r="V23" s="34"/>
      <c r="W23" s="102"/>
      <c r="X23" s="40"/>
      <c r="Y23" s="33"/>
      <c r="Z23" s="33"/>
      <c r="AA23" s="41"/>
      <c r="AB23" s="42">
        <f t="shared" si="0"/>
        <v>0</v>
      </c>
      <c r="AC23" s="43" t="str">
        <f t="shared" si="1"/>
        <v>OK</v>
      </c>
    </row>
    <row r="24" spans="2:29" ht="28.5" customHeight="1" x14ac:dyDescent="0.15">
      <c r="B24" s="32">
        <v>17</v>
      </c>
      <c r="C24" s="248"/>
      <c r="D24" s="249"/>
      <c r="E24" s="250"/>
      <c r="F24" s="35">
        <f t="shared" si="2"/>
        <v>0</v>
      </c>
      <c r="G24" s="263"/>
      <c r="H24" s="264"/>
      <c r="I24" s="264"/>
      <c r="J24" s="265"/>
      <c r="K24" s="37"/>
      <c r="L24" s="36"/>
      <c r="M24" s="36"/>
      <c r="N24" s="38"/>
      <c r="O24" s="39"/>
      <c r="P24" s="33"/>
      <c r="Q24" s="33"/>
      <c r="R24" s="33"/>
      <c r="S24" s="40"/>
      <c r="T24" s="33"/>
      <c r="U24" s="33"/>
      <c r="V24" s="34"/>
      <c r="W24" s="102"/>
      <c r="X24" s="40"/>
      <c r="Y24" s="33"/>
      <c r="Z24" s="33"/>
      <c r="AA24" s="41"/>
      <c r="AB24" s="42">
        <f t="shared" si="0"/>
        <v>0</v>
      </c>
      <c r="AC24" s="43" t="str">
        <f t="shared" si="1"/>
        <v>OK</v>
      </c>
    </row>
    <row r="25" spans="2:29" ht="28.5" customHeight="1" x14ac:dyDescent="0.15">
      <c r="B25" s="32">
        <v>18</v>
      </c>
      <c r="C25" s="248"/>
      <c r="D25" s="249"/>
      <c r="E25" s="250"/>
      <c r="F25" s="35">
        <f t="shared" si="2"/>
        <v>0</v>
      </c>
      <c r="G25" s="263"/>
      <c r="H25" s="264"/>
      <c r="I25" s="264"/>
      <c r="J25" s="265"/>
      <c r="K25" s="37"/>
      <c r="L25" s="36"/>
      <c r="M25" s="36"/>
      <c r="N25" s="38"/>
      <c r="O25" s="39"/>
      <c r="P25" s="33"/>
      <c r="Q25" s="33"/>
      <c r="R25" s="33"/>
      <c r="S25" s="40"/>
      <c r="T25" s="33"/>
      <c r="U25" s="33"/>
      <c r="V25" s="34"/>
      <c r="W25" s="102"/>
      <c r="X25" s="40"/>
      <c r="Y25" s="33"/>
      <c r="Z25" s="33"/>
      <c r="AA25" s="41"/>
      <c r="AB25" s="42">
        <f t="shared" si="0"/>
        <v>0</v>
      </c>
      <c r="AC25" s="43" t="str">
        <f t="shared" si="1"/>
        <v>OK</v>
      </c>
    </row>
    <row r="26" spans="2:29" ht="28.5" customHeight="1" x14ac:dyDescent="0.15">
      <c r="B26" s="32">
        <v>19</v>
      </c>
      <c r="C26" s="248"/>
      <c r="D26" s="249"/>
      <c r="E26" s="250"/>
      <c r="F26" s="35">
        <f t="shared" si="2"/>
        <v>0</v>
      </c>
      <c r="G26" s="263"/>
      <c r="H26" s="264"/>
      <c r="I26" s="264"/>
      <c r="J26" s="265"/>
      <c r="K26" s="37"/>
      <c r="L26" s="36"/>
      <c r="M26" s="36"/>
      <c r="N26" s="38"/>
      <c r="O26" s="39"/>
      <c r="P26" s="33"/>
      <c r="Q26" s="33"/>
      <c r="R26" s="33"/>
      <c r="S26" s="40"/>
      <c r="T26" s="33"/>
      <c r="U26" s="33"/>
      <c r="V26" s="34"/>
      <c r="W26" s="102"/>
      <c r="X26" s="40"/>
      <c r="Y26" s="33"/>
      <c r="Z26" s="33"/>
      <c r="AA26" s="41"/>
      <c r="AB26" s="42">
        <f t="shared" si="0"/>
        <v>0</v>
      </c>
      <c r="AC26" s="43" t="str">
        <f t="shared" si="1"/>
        <v>OK</v>
      </c>
    </row>
    <row r="27" spans="2:29" ht="28.5" customHeight="1" x14ac:dyDescent="0.15">
      <c r="B27" s="32">
        <v>20</v>
      </c>
      <c r="C27" s="248"/>
      <c r="D27" s="249"/>
      <c r="E27" s="250"/>
      <c r="F27" s="35">
        <f t="shared" si="2"/>
        <v>0</v>
      </c>
      <c r="G27" s="263"/>
      <c r="H27" s="264"/>
      <c r="I27" s="264"/>
      <c r="J27" s="265"/>
      <c r="K27" s="37"/>
      <c r="L27" s="36"/>
      <c r="M27" s="36"/>
      <c r="N27" s="38"/>
      <c r="O27" s="39"/>
      <c r="P27" s="33"/>
      <c r="Q27" s="33"/>
      <c r="R27" s="33"/>
      <c r="S27" s="40"/>
      <c r="T27" s="33"/>
      <c r="U27" s="33"/>
      <c r="V27" s="34"/>
      <c r="W27" s="102"/>
      <c r="X27" s="40"/>
      <c r="Y27" s="33"/>
      <c r="Z27" s="33"/>
      <c r="AA27" s="41"/>
      <c r="AB27" s="42">
        <f t="shared" si="0"/>
        <v>0</v>
      </c>
      <c r="AC27" s="43" t="str">
        <f t="shared" si="1"/>
        <v>OK</v>
      </c>
    </row>
    <row r="28" spans="2:29" ht="28.5" customHeight="1" x14ac:dyDescent="0.15">
      <c r="B28" s="32">
        <v>21</v>
      </c>
      <c r="C28" s="248"/>
      <c r="D28" s="249"/>
      <c r="E28" s="250"/>
      <c r="F28" s="35">
        <f t="shared" si="2"/>
        <v>0</v>
      </c>
      <c r="G28" s="263"/>
      <c r="H28" s="264"/>
      <c r="I28" s="264"/>
      <c r="J28" s="265"/>
      <c r="K28" s="37"/>
      <c r="L28" s="36"/>
      <c r="M28" s="36"/>
      <c r="N28" s="38"/>
      <c r="O28" s="39"/>
      <c r="P28" s="33"/>
      <c r="Q28" s="33"/>
      <c r="R28" s="33"/>
      <c r="S28" s="40"/>
      <c r="T28" s="33"/>
      <c r="U28" s="33"/>
      <c r="V28" s="34"/>
      <c r="W28" s="102"/>
      <c r="X28" s="40"/>
      <c r="Y28" s="33"/>
      <c r="Z28" s="33"/>
      <c r="AA28" s="41"/>
      <c r="AB28" s="42">
        <f t="shared" si="0"/>
        <v>0</v>
      </c>
      <c r="AC28" s="43" t="str">
        <f t="shared" si="1"/>
        <v>OK</v>
      </c>
    </row>
    <row r="29" spans="2:29" ht="28.5" customHeight="1" x14ac:dyDescent="0.15">
      <c r="B29" s="32">
        <v>22</v>
      </c>
      <c r="C29" s="248"/>
      <c r="D29" s="249"/>
      <c r="E29" s="250"/>
      <c r="F29" s="35">
        <f t="shared" si="2"/>
        <v>0</v>
      </c>
      <c r="G29" s="263"/>
      <c r="H29" s="264"/>
      <c r="I29" s="264"/>
      <c r="J29" s="265"/>
      <c r="K29" s="37"/>
      <c r="L29" s="36"/>
      <c r="M29" s="36"/>
      <c r="N29" s="38"/>
      <c r="O29" s="39"/>
      <c r="P29" s="33"/>
      <c r="Q29" s="33"/>
      <c r="R29" s="33"/>
      <c r="S29" s="40"/>
      <c r="T29" s="33"/>
      <c r="U29" s="33"/>
      <c r="V29" s="34"/>
      <c r="W29" s="102"/>
      <c r="X29" s="40"/>
      <c r="Y29" s="33"/>
      <c r="Z29" s="33"/>
      <c r="AA29" s="41"/>
      <c r="AB29" s="42">
        <f t="shared" si="0"/>
        <v>0</v>
      </c>
      <c r="AC29" s="43" t="str">
        <f t="shared" si="1"/>
        <v>OK</v>
      </c>
    </row>
    <row r="30" spans="2:29" ht="28.5" customHeight="1" x14ac:dyDescent="0.15">
      <c r="B30" s="32">
        <v>23</v>
      </c>
      <c r="C30" s="248"/>
      <c r="D30" s="249" t="s">
        <v>141</v>
      </c>
      <c r="E30" s="250"/>
      <c r="F30" s="35">
        <f t="shared" si="2"/>
        <v>0</v>
      </c>
      <c r="G30" s="263"/>
      <c r="H30" s="264"/>
      <c r="I30" s="264"/>
      <c r="J30" s="265"/>
      <c r="K30" s="37"/>
      <c r="L30" s="36"/>
      <c r="M30" s="36"/>
      <c r="N30" s="38"/>
      <c r="O30" s="39"/>
      <c r="P30" s="33"/>
      <c r="Q30" s="33"/>
      <c r="R30" s="33"/>
      <c r="S30" s="40"/>
      <c r="T30" s="33"/>
      <c r="U30" s="33"/>
      <c r="V30" s="34"/>
      <c r="W30" s="102"/>
      <c r="X30" s="40"/>
      <c r="Y30" s="33"/>
      <c r="Z30" s="33"/>
      <c r="AA30" s="41"/>
      <c r="AB30" s="42">
        <f t="shared" si="0"/>
        <v>0</v>
      </c>
      <c r="AC30" s="43" t="str">
        <f t="shared" si="1"/>
        <v>OK</v>
      </c>
    </row>
    <row r="31" spans="2:29" ht="28.5" customHeight="1" x14ac:dyDescent="0.15">
      <c r="B31" s="32">
        <v>24</v>
      </c>
      <c r="C31" s="248"/>
      <c r="D31" s="249"/>
      <c r="E31" s="250"/>
      <c r="F31" s="35">
        <f t="shared" si="2"/>
        <v>0</v>
      </c>
      <c r="G31" s="263"/>
      <c r="H31" s="264"/>
      <c r="I31" s="264"/>
      <c r="J31" s="265"/>
      <c r="K31" s="37"/>
      <c r="L31" s="36"/>
      <c r="M31" s="36"/>
      <c r="N31" s="38"/>
      <c r="O31" s="39"/>
      <c r="P31" s="33"/>
      <c r="Q31" s="33"/>
      <c r="R31" s="33"/>
      <c r="S31" s="40"/>
      <c r="T31" s="33"/>
      <c r="U31" s="33"/>
      <c r="V31" s="34"/>
      <c r="W31" s="102"/>
      <c r="X31" s="40"/>
      <c r="Y31" s="33"/>
      <c r="Z31" s="33"/>
      <c r="AA31" s="41"/>
      <c r="AB31" s="42">
        <f t="shared" si="0"/>
        <v>0</v>
      </c>
      <c r="AC31" s="43" t="str">
        <f t="shared" si="1"/>
        <v>OK</v>
      </c>
    </row>
    <row r="32" spans="2:29" ht="28.5" customHeight="1" x14ac:dyDescent="0.15">
      <c r="B32" s="32">
        <v>25</v>
      </c>
      <c r="C32" s="248"/>
      <c r="D32" s="249"/>
      <c r="E32" s="250"/>
      <c r="F32" s="35">
        <f t="shared" si="2"/>
        <v>0</v>
      </c>
      <c r="G32" s="263"/>
      <c r="H32" s="264"/>
      <c r="I32" s="264"/>
      <c r="J32" s="265"/>
      <c r="K32" s="37"/>
      <c r="L32" s="36"/>
      <c r="M32" s="36"/>
      <c r="N32" s="38"/>
      <c r="O32" s="39"/>
      <c r="P32" s="33"/>
      <c r="Q32" s="33"/>
      <c r="R32" s="33"/>
      <c r="S32" s="40"/>
      <c r="T32" s="33"/>
      <c r="U32" s="33"/>
      <c r="V32" s="34"/>
      <c r="W32" s="102"/>
      <c r="X32" s="40"/>
      <c r="Y32" s="33"/>
      <c r="Z32" s="33"/>
      <c r="AA32" s="41"/>
      <c r="AB32" s="42">
        <f t="shared" si="0"/>
        <v>0</v>
      </c>
      <c r="AC32" s="43" t="str">
        <f t="shared" si="1"/>
        <v>OK</v>
      </c>
    </row>
    <row r="33" spans="2:29" ht="28.5" customHeight="1" x14ac:dyDescent="0.15">
      <c r="B33" s="32">
        <v>26</v>
      </c>
      <c r="C33" s="248"/>
      <c r="D33" s="249"/>
      <c r="E33" s="250"/>
      <c r="F33" s="35">
        <f t="shared" si="2"/>
        <v>0</v>
      </c>
      <c r="G33" s="263"/>
      <c r="H33" s="264"/>
      <c r="I33" s="264"/>
      <c r="J33" s="265"/>
      <c r="K33" s="37"/>
      <c r="L33" s="36"/>
      <c r="M33" s="36"/>
      <c r="N33" s="38"/>
      <c r="O33" s="39"/>
      <c r="P33" s="33"/>
      <c r="Q33" s="33"/>
      <c r="R33" s="33"/>
      <c r="S33" s="40"/>
      <c r="T33" s="33"/>
      <c r="U33" s="33"/>
      <c r="V33" s="34"/>
      <c r="W33" s="102"/>
      <c r="X33" s="40"/>
      <c r="Y33" s="33"/>
      <c r="Z33" s="33"/>
      <c r="AA33" s="41"/>
      <c r="AB33" s="42">
        <f t="shared" si="0"/>
        <v>0</v>
      </c>
      <c r="AC33" s="43" t="str">
        <f t="shared" si="1"/>
        <v>OK</v>
      </c>
    </row>
    <row r="34" spans="2:29" ht="28.5" customHeight="1" x14ac:dyDescent="0.15">
      <c r="B34" s="32">
        <v>27</v>
      </c>
      <c r="C34" s="248"/>
      <c r="D34" s="249"/>
      <c r="E34" s="250"/>
      <c r="F34" s="35">
        <f t="shared" si="2"/>
        <v>0</v>
      </c>
      <c r="G34" s="263"/>
      <c r="H34" s="264"/>
      <c r="I34" s="264"/>
      <c r="J34" s="265"/>
      <c r="K34" s="37"/>
      <c r="L34" s="36"/>
      <c r="M34" s="36"/>
      <c r="N34" s="38"/>
      <c r="O34" s="39"/>
      <c r="P34" s="33"/>
      <c r="Q34" s="33"/>
      <c r="R34" s="33"/>
      <c r="S34" s="40"/>
      <c r="T34" s="33"/>
      <c r="U34" s="33"/>
      <c r="V34" s="34"/>
      <c r="W34" s="102"/>
      <c r="X34" s="40"/>
      <c r="Y34" s="33"/>
      <c r="Z34" s="33"/>
      <c r="AA34" s="41"/>
      <c r="AB34" s="42">
        <f t="shared" si="0"/>
        <v>0</v>
      </c>
      <c r="AC34" s="43" t="str">
        <f t="shared" si="1"/>
        <v>OK</v>
      </c>
    </row>
    <row r="35" spans="2:29" ht="28.5" customHeight="1" x14ac:dyDescent="0.15">
      <c r="B35" s="32">
        <v>28</v>
      </c>
      <c r="C35" s="248"/>
      <c r="D35" s="249"/>
      <c r="E35" s="250"/>
      <c r="F35" s="35">
        <f t="shared" si="2"/>
        <v>0</v>
      </c>
      <c r="G35" s="263"/>
      <c r="H35" s="264"/>
      <c r="I35" s="264"/>
      <c r="J35" s="265"/>
      <c r="K35" s="37"/>
      <c r="L35" s="36"/>
      <c r="M35" s="36"/>
      <c r="N35" s="38"/>
      <c r="O35" s="39"/>
      <c r="P35" s="33"/>
      <c r="Q35" s="33"/>
      <c r="R35" s="33"/>
      <c r="S35" s="40"/>
      <c r="T35" s="33"/>
      <c r="U35" s="33"/>
      <c r="V35" s="34"/>
      <c r="W35" s="102"/>
      <c r="X35" s="40"/>
      <c r="Y35" s="33"/>
      <c r="Z35" s="33"/>
      <c r="AA35" s="41"/>
      <c r="AB35" s="42">
        <f t="shared" si="0"/>
        <v>0</v>
      </c>
      <c r="AC35" s="43" t="str">
        <f t="shared" si="1"/>
        <v>OK</v>
      </c>
    </row>
    <row r="36" spans="2:29" ht="28.5" customHeight="1" x14ac:dyDescent="0.15">
      <c r="B36" s="32">
        <v>29</v>
      </c>
      <c r="C36" s="248"/>
      <c r="D36" s="249"/>
      <c r="E36" s="250"/>
      <c r="F36" s="35">
        <f t="shared" si="2"/>
        <v>0</v>
      </c>
      <c r="G36" s="263"/>
      <c r="H36" s="264"/>
      <c r="I36" s="264"/>
      <c r="J36" s="265"/>
      <c r="K36" s="37"/>
      <c r="L36" s="36"/>
      <c r="M36" s="36"/>
      <c r="N36" s="38"/>
      <c r="O36" s="39"/>
      <c r="P36" s="33"/>
      <c r="Q36" s="55"/>
      <c r="R36" s="33"/>
      <c r="S36" s="40"/>
      <c r="T36" s="33"/>
      <c r="U36" s="33"/>
      <c r="V36" s="34"/>
      <c r="W36" s="102"/>
      <c r="X36" s="40"/>
      <c r="Y36" s="33"/>
      <c r="Z36" s="33"/>
      <c r="AA36" s="41"/>
      <c r="AB36" s="42">
        <f t="shared" si="0"/>
        <v>0</v>
      </c>
      <c r="AC36" s="43" t="str">
        <f t="shared" si="1"/>
        <v>OK</v>
      </c>
    </row>
    <row r="37" spans="2:29" ht="28.5" customHeight="1" x14ac:dyDescent="0.15">
      <c r="B37" s="32">
        <v>30</v>
      </c>
      <c r="C37" s="248"/>
      <c r="D37" s="249"/>
      <c r="E37" s="250"/>
      <c r="F37" s="35">
        <f t="shared" si="2"/>
        <v>0</v>
      </c>
      <c r="G37" s="272"/>
      <c r="H37" s="273"/>
      <c r="I37" s="273"/>
      <c r="J37" s="274"/>
      <c r="K37" s="48"/>
      <c r="L37" s="47"/>
      <c r="M37" s="47"/>
      <c r="N37" s="49"/>
      <c r="O37" s="50"/>
      <c r="P37" s="45"/>
      <c r="Q37" s="56"/>
      <c r="R37" s="45"/>
      <c r="S37" s="53"/>
      <c r="T37" s="45"/>
      <c r="U37" s="45"/>
      <c r="V37" s="46"/>
      <c r="W37" s="103"/>
      <c r="X37" s="53"/>
      <c r="Y37" s="45"/>
      <c r="Z37" s="45"/>
      <c r="AA37" s="54"/>
      <c r="AB37" s="42">
        <f>SUM(G37:AA37)</f>
        <v>0</v>
      </c>
      <c r="AC37" s="43" t="str">
        <f t="shared" si="1"/>
        <v>OK</v>
      </c>
    </row>
    <row r="38" spans="2:29" ht="28.5" customHeight="1" thickBot="1" x14ac:dyDescent="0.2">
      <c r="B38" s="32">
        <v>31</v>
      </c>
      <c r="C38" s="248"/>
      <c r="D38" s="249"/>
      <c r="E38" s="250"/>
      <c r="F38" s="35">
        <f t="shared" si="2"/>
        <v>0</v>
      </c>
      <c r="G38" s="292"/>
      <c r="H38" s="293"/>
      <c r="I38" s="293"/>
      <c r="J38" s="294"/>
      <c r="K38" s="62"/>
      <c r="L38" s="61"/>
      <c r="M38" s="61"/>
      <c r="N38" s="63"/>
      <c r="O38" s="64"/>
      <c r="P38" s="65"/>
      <c r="Q38" s="66"/>
      <c r="R38" s="58"/>
      <c r="S38" s="67"/>
      <c r="T38" s="58"/>
      <c r="U38" s="58"/>
      <c r="V38" s="59"/>
      <c r="W38" s="104"/>
      <c r="X38" s="67"/>
      <c r="Y38" s="58"/>
      <c r="Z38" s="58"/>
      <c r="AA38" s="68"/>
      <c r="AB38" s="69">
        <f t="shared" si="0"/>
        <v>0</v>
      </c>
      <c r="AC38" s="70" t="str">
        <f t="shared" si="1"/>
        <v>OK</v>
      </c>
    </row>
    <row r="39" spans="2:29" ht="28.5" customHeight="1" thickBot="1" x14ac:dyDescent="0.2">
      <c r="B39" s="219" t="s">
        <v>16</v>
      </c>
      <c r="C39" s="71">
        <f t="shared" ref="C39:J39" si="3">SUM(C8:C38)</f>
        <v>0</v>
      </c>
      <c r="D39" s="72">
        <f t="shared" si="3"/>
        <v>0</v>
      </c>
      <c r="E39" s="73">
        <f t="shared" si="3"/>
        <v>0</v>
      </c>
      <c r="F39" s="74">
        <f t="shared" si="3"/>
        <v>0</v>
      </c>
      <c r="G39" s="75">
        <f t="shared" si="3"/>
        <v>0</v>
      </c>
      <c r="H39" s="76">
        <f t="shared" si="3"/>
        <v>0</v>
      </c>
      <c r="I39" s="76">
        <f t="shared" si="3"/>
        <v>0</v>
      </c>
      <c r="J39" s="77">
        <f t="shared" si="3"/>
        <v>0</v>
      </c>
      <c r="K39" s="78"/>
      <c r="L39" s="76"/>
      <c r="M39" s="76"/>
      <c r="N39" s="79"/>
      <c r="O39" s="80"/>
      <c r="P39" s="72"/>
      <c r="Q39" s="80"/>
      <c r="R39" s="81"/>
      <c r="S39" s="72"/>
      <c r="T39" s="72"/>
      <c r="U39" s="72"/>
      <c r="V39" s="73"/>
      <c r="W39" s="105"/>
      <c r="X39" s="116"/>
      <c r="Y39" s="72"/>
      <c r="Z39" s="72"/>
      <c r="AA39" s="82"/>
      <c r="AB39" s="83">
        <f t="shared" si="0"/>
        <v>0</v>
      </c>
      <c r="AC39" s="310" t="str">
        <f>IF(F39=AB39,"OK","NG")</f>
        <v>OK</v>
      </c>
    </row>
    <row r="40" spans="2:29" s="160" customFormat="1" ht="28.5" customHeight="1" x14ac:dyDescent="0.15">
      <c r="B40" s="229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230"/>
    </row>
    <row r="41" spans="2:29" ht="28.5" customHeight="1" x14ac:dyDescent="0.15">
      <c r="AA41" s="288" t="str">
        <f>IF(AC41&lt;1,"","NGあり")</f>
        <v/>
      </c>
      <c r="AC41" s="287">
        <f>COUNTIF(AC8:AC38,"NG")</f>
        <v>0</v>
      </c>
    </row>
    <row r="42" spans="2:29" ht="28.5" customHeight="1" thickBot="1" x14ac:dyDescent="0.2">
      <c r="G42" t="s">
        <v>17</v>
      </c>
    </row>
    <row r="43" spans="2:29" ht="28.5" customHeight="1" thickBot="1" x14ac:dyDescent="0.2">
      <c r="G43" s="364"/>
      <c r="H43" s="365"/>
      <c r="I43" s="366"/>
      <c r="J43" s="367"/>
      <c r="K43" s="222" t="s">
        <v>18</v>
      </c>
      <c r="L43" s="223" t="s">
        <v>19</v>
      </c>
      <c r="M43" s="224" t="s">
        <v>20</v>
      </c>
      <c r="N43" s="368"/>
      <c r="O43" s="368"/>
      <c r="P43" s="368"/>
      <c r="Q43" s="368"/>
      <c r="R43" s="368"/>
      <c r="S43" s="368"/>
      <c r="T43" s="368"/>
      <c r="U43" s="369"/>
    </row>
    <row r="44" spans="2:29" ht="28.5" customHeight="1" thickTop="1" x14ac:dyDescent="0.15">
      <c r="G44" s="370" t="s">
        <v>21</v>
      </c>
      <c r="H44" s="373" t="s">
        <v>22</v>
      </c>
      <c r="I44" s="374"/>
      <c r="J44" s="375"/>
      <c r="K44" s="108">
        <v>400</v>
      </c>
      <c r="L44" s="87">
        <f>SUM(G39:J39)</f>
        <v>0</v>
      </c>
      <c r="M44" s="109">
        <f>K44*L44</f>
        <v>0</v>
      </c>
      <c r="N44" s="376" t="s">
        <v>136</v>
      </c>
      <c r="O44" s="376"/>
      <c r="P44" s="376"/>
      <c r="Q44" s="376"/>
      <c r="R44" s="376"/>
      <c r="S44" s="376"/>
      <c r="T44" s="376"/>
      <c r="U44" s="377"/>
    </row>
    <row r="45" spans="2:29" ht="28.5" customHeight="1" x14ac:dyDescent="0.15">
      <c r="G45" s="371"/>
      <c r="H45" s="317" t="s">
        <v>23</v>
      </c>
      <c r="I45" s="318"/>
      <c r="J45" s="319"/>
      <c r="K45" s="107">
        <v>800</v>
      </c>
      <c r="L45" s="88">
        <f>SUM(K39:N39,W39:AA39)</f>
        <v>0</v>
      </c>
      <c r="M45" s="110">
        <f>K45*L45</f>
        <v>0</v>
      </c>
      <c r="N45" s="315" t="s">
        <v>64</v>
      </c>
      <c r="O45" s="315"/>
      <c r="P45" s="315"/>
      <c r="Q45" s="315"/>
      <c r="R45" s="315"/>
      <c r="S45" s="315"/>
      <c r="T45" s="315"/>
      <c r="U45" s="316"/>
    </row>
    <row r="46" spans="2:29" ht="28.5" customHeight="1" x14ac:dyDescent="0.15">
      <c r="G46" s="371"/>
      <c r="H46" s="317" t="s">
        <v>105</v>
      </c>
      <c r="I46" s="318"/>
      <c r="J46" s="319"/>
      <c r="K46" s="107">
        <v>150</v>
      </c>
      <c r="L46" s="88">
        <f>SUM(H39,L39,T39,Y39)</f>
        <v>0</v>
      </c>
      <c r="M46" s="110">
        <f>K46*L46</f>
        <v>0</v>
      </c>
      <c r="N46" s="315" t="s">
        <v>53</v>
      </c>
      <c r="O46" s="315"/>
      <c r="P46" s="315"/>
      <c r="Q46" s="315"/>
      <c r="R46" s="315"/>
      <c r="S46" s="315"/>
      <c r="T46" s="315"/>
      <c r="U46" s="316"/>
    </row>
    <row r="47" spans="2:29" ht="28.5" customHeight="1" x14ac:dyDescent="0.15">
      <c r="G47" s="371"/>
      <c r="H47" s="318" t="s">
        <v>106</v>
      </c>
      <c r="I47" s="324"/>
      <c r="J47" s="325"/>
      <c r="K47" s="107">
        <v>300</v>
      </c>
      <c r="L47" s="88">
        <f>SUM(I39,M39,U39,Z39)</f>
        <v>0</v>
      </c>
      <c r="M47" s="110">
        <f t="shared" ref="M47:M48" si="4">K47*L47</f>
        <v>0</v>
      </c>
      <c r="N47" s="315" t="s">
        <v>54</v>
      </c>
      <c r="O47" s="315"/>
      <c r="P47" s="315"/>
      <c r="Q47" s="315"/>
      <c r="R47" s="315"/>
      <c r="S47" s="315"/>
      <c r="T47" s="315"/>
      <c r="U47" s="316"/>
    </row>
    <row r="48" spans="2:29" ht="28.5" customHeight="1" x14ac:dyDescent="0.15">
      <c r="G48" s="371"/>
      <c r="H48" s="318" t="s">
        <v>107</v>
      </c>
      <c r="I48" s="324"/>
      <c r="J48" s="325"/>
      <c r="K48" s="107">
        <v>450</v>
      </c>
      <c r="L48" s="88">
        <f>SUM(J39,N39,V39,AA39)</f>
        <v>0</v>
      </c>
      <c r="M48" s="110">
        <f t="shared" si="4"/>
        <v>0</v>
      </c>
      <c r="N48" s="315" t="s">
        <v>55</v>
      </c>
      <c r="O48" s="315"/>
      <c r="P48" s="315"/>
      <c r="Q48" s="315"/>
      <c r="R48" s="315"/>
      <c r="S48" s="315"/>
      <c r="T48" s="315"/>
      <c r="U48" s="316"/>
    </row>
    <row r="49" spans="7:28" s="160" customFormat="1" ht="28.5" customHeight="1" x14ac:dyDescent="0.15">
      <c r="G49" s="371"/>
      <c r="H49" s="356" t="s">
        <v>108</v>
      </c>
      <c r="I49" s="357"/>
      <c r="J49" s="358"/>
      <c r="K49" s="147">
        <v>100</v>
      </c>
      <c r="L49" s="162">
        <f>SUM(P39)</f>
        <v>0</v>
      </c>
      <c r="M49" s="163">
        <f>K49*L49</f>
        <v>0</v>
      </c>
      <c r="N49" s="413" t="s">
        <v>56</v>
      </c>
      <c r="O49" s="413"/>
      <c r="P49" s="413"/>
      <c r="Q49" s="413"/>
      <c r="R49" s="413"/>
      <c r="S49" s="413"/>
      <c r="T49" s="413"/>
      <c r="U49" s="414"/>
      <c r="AB49" s="164"/>
    </row>
    <row r="50" spans="7:28" s="160" customFormat="1" ht="28.5" customHeight="1" x14ac:dyDescent="0.15">
      <c r="G50" s="371"/>
      <c r="H50" s="356" t="s">
        <v>109</v>
      </c>
      <c r="I50" s="357"/>
      <c r="J50" s="358"/>
      <c r="K50" s="147">
        <v>200</v>
      </c>
      <c r="L50" s="162">
        <f>SUM(Q39)</f>
        <v>0</v>
      </c>
      <c r="M50" s="163">
        <f t="shared" ref="M50:M51" si="5">K50*L50</f>
        <v>0</v>
      </c>
      <c r="N50" s="413" t="s">
        <v>57</v>
      </c>
      <c r="O50" s="413"/>
      <c r="P50" s="413"/>
      <c r="Q50" s="413"/>
      <c r="R50" s="413"/>
      <c r="S50" s="413"/>
      <c r="T50" s="413"/>
      <c r="U50" s="414"/>
      <c r="AB50" s="164"/>
    </row>
    <row r="51" spans="7:28" s="160" customFormat="1" ht="28.5" customHeight="1" x14ac:dyDescent="0.15">
      <c r="G51" s="371"/>
      <c r="H51" s="356" t="s">
        <v>110</v>
      </c>
      <c r="I51" s="357"/>
      <c r="J51" s="358"/>
      <c r="K51" s="147">
        <v>300</v>
      </c>
      <c r="L51" s="162">
        <f>SUM(R39)</f>
        <v>0</v>
      </c>
      <c r="M51" s="163">
        <f t="shared" si="5"/>
        <v>0</v>
      </c>
      <c r="N51" s="416" t="s">
        <v>58</v>
      </c>
      <c r="O51" s="417"/>
      <c r="P51" s="417"/>
      <c r="Q51" s="417"/>
      <c r="R51" s="417"/>
      <c r="S51" s="417"/>
      <c r="T51" s="417"/>
      <c r="U51" s="418"/>
      <c r="AB51" s="164"/>
    </row>
    <row r="52" spans="7:28" s="160" customFormat="1" ht="28.5" customHeight="1" x14ac:dyDescent="0.15">
      <c r="G52" s="371"/>
      <c r="H52" s="357" t="s">
        <v>132</v>
      </c>
      <c r="I52" s="449"/>
      <c r="J52" s="450"/>
      <c r="K52" s="146">
        <v>400</v>
      </c>
      <c r="L52" s="166">
        <f>SUM(O39:R39)</f>
        <v>0</v>
      </c>
      <c r="M52" s="167">
        <f>K52*L52</f>
        <v>0</v>
      </c>
      <c r="N52" s="421" t="s">
        <v>133</v>
      </c>
      <c r="O52" s="413"/>
      <c r="P52" s="413"/>
      <c r="Q52" s="413"/>
      <c r="R52" s="413"/>
      <c r="S52" s="413"/>
      <c r="T52" s="413"/>
      <c r="U52" s="414"/>
      <c r="AB52" s="164"/>
    </row>
    <row r="53" spans="7:28" s="160" customFormat="1" ht="28.5" customHeight="1" x14ac:dyDescent="0.15">
      <c r="G53" s="372"/>
      <c r="H53" s="451" t="s">
        <v>111</v>
      </c>
      <c r="I53" s="452"/>
      <c r="J53" s="453"/>
      <c r="K53" s="146">
        <v>800</v>
      </c>
      <c r="L53" s="166">
        <f>SUM(S39:V39)</f>
        <v>0</v>
      </c>
      <c r="M53" s="167">
        <f>K53*L53</f>
        <v>0</v>
      </c>
      <c r="N53" s="416" t="s">
        <v>59</v>
      </c>
      <c r="O53" s="417"/>
      <c r="P53" s="417"/>
      <c r="Q53" s="417"/>
      <c r="R53" s="417"/>
      <c r="S53" s="417"/>
      <c r="T53" s="417"/>
      <c r="U53" s="418"/>
      <c r="AB53" s="164"/>
    </row>
    <row r="54" spans="7:28" s="160" customFormat="1" ht="28.5" customHeight="1" x14ac:dyDescent="0.15">
      <c r="G54" s="454" t="s">
        <v>96</v>
      </c>
      <c r="H54" s="356" t="s">
        <v>112</v>
      </c>
      <c r="I54" s="357"/>
      <c r="J54" s="358"/>
      <c r="K54" s="146">
        <v>400</v>
      </c>
      <c r="L54" s="166">
        <f>SUM(O39)</f>
        <v>0</v>
      </c>
      <c r="M54" s="167">
        <f t="shared" ref="M54:M56" si="6">K54*L54</f>
        <v>0</v>
      </c>
      <c r="N54" s="416" t="s">
        <v>100</v>
      </c>
      <c r="O54" s="417"/>
      <c r="P54" s="417"/>
      <c r="Q54" s="417"/>
      <c r="R54" s="417"/>
      <c r="S54" s="417"/>
      <c r="T54" s="417"/>
      <c r="U54" s="418"/>
      <c r="AB54" s="164"/>
    </row>
    <row r="55" spans="7:28" s="160" customFormat="1" ht="28.5" customHeight="1" x14ac:dyDescent="0.15">
      <c r="G55" s="454"/>
      <c r="H55" s="356" t="s">
        <v>113</v>
      </c>
      <c r="I55" s="357"/>
      <c r="J55" s="358"/>
      <c r="K55" s="146">
        <v>300</v>
      </c>
      <c r="L55" s="166">
        <f>SUM(P39)</f>
        <v>0</v>
      </c>
      <c r="M55" s="167">
        <f t="shared" si="6"/>
        <v>0</v>
      </c>
      <c r="N55" s="435" t="s">
        <v>56</v>
      </c>
      <c r="O55" s="417"/>
      <c r="P55" s="417"/>
      <c r="Q55" s="417"/>
      <c r="R55" s="417"/>
      <c r="S55" s="417"/>
      <c r="T55" s="417"/>
      <c r="U55" s="418"/>
      <c r="AB55" s="164"/>
    </row>
    <row r="56" spans="7:28" s="160" customFormat="1" ht="28.5" customHeight="1" x14ac:dyDescent="0.15">
      <c r="G56" s="454"/>
      <c r="H56" s="356" t="s">
        <v>114</v>
      </c>
      <c r="I56" s="357"/>
      <c r="J56" s="358"/>
      <c r="K56" s="146">
        <v>200</v>
      </c>
      <c r="L56" s="166">
        <f>SUM(Q39)</f>
        <v>0</v>
      </c>
      <c r="M56" s="167">
        <f t="shared" si="6"/>
        <v>0</v>
      </c>
      <c r="N56" s="435" t="s">
        <v>57</v>
      </c>
      <c r="O56" s="417"/>
      <c r="P56" s="417"/>
      <c r="Q56" s="417"/>
      <c r="R56" s="417"/>
      <c r="S56" s="417"/>
      <c r="T56" s="417"/>
      <c r="U56" s="418"/>
      <c r="AB56" s="164"/>
    </row>
    <row r="57" spans="7:28" ht="28.5" customHeight="1" x14ac:dyDescent="0.15">
      <c r="G57" s="454"/>
      <c r="H57" s="317" t="s">
        <v>115</v>
      </c>
      <c r="I57" s="318"/>
      <c r="J57" s="319"/>
      <c r="K57" s="107">
        <v>100</v>
      </c>
      <c r="L57" s="89">
        <f>SUM(R39)</f>
        <v>0</v>
      </c>
      <c r="M57" s="112">
        <f>K57*L57</f>
        <v>0</v>
      </c>
      <c r="N57" s="385" t="s">
        <v>58</v>
      </c>
      <c r="O57" s="386"/>
      <c r="P57" s="386"/>
      <c r="Q57" s="386"/>
      <c r="R57" s="386"/>
      <c r="S57" s="386"/>
      <c r="T57" s="386"/>
      <c r="U57" s="387"/>
      <c r="AA57" s="4"/>
      <c r="AB57"/>
    </row>
    <row r="58" spans="7:28" ht="28.5" customHeight="1" thickBot="1" x14ac:dyDescent="0.2">
      <c r="G58" s="455"/>
      <c r="H58" s="317" t="s">
        <v>116</v>
      </c>
      <c r="I58" s="318"/>
      <c r="J58" s="319"/>
      <c r="K58" s="113">
        <v>200</v>
      </c>
      <c r="L58" s="114">
        <f>SUM(S39:V39,X39:AA39)</f>
        <v>0</v>
      </c>
      <c r="M58" s="115">
        <f>K58*L58</f>
        <v>0</v>
      </c>
      <c r="N58" s="388" t="s">
        <v>65</v>
      </c>
      <c r="O58" s="388"/>
      <c r="P58" s="388"/>
      <c r="Q58" s="388"/>
      <c r="R58" s="388"/>
      <c r="S58" s="388"/>
      <c r="T58" s="388"/>
      <c r="U58" s="389"/>
      <c r="V58" s="106"/>
    </row>
    <row r="59" spans="7:28" ht="28.5" customHeight="1" thickBot="1" x14ac:dyDescent="0.2">
      <c r="G59" s="311" t="s">
        <v>32</v>
      </c>
      <c r="H59" s="312"/>
      <c r="I59" s="312"/>
      <c r="J59" s="313"/>
      <c r="K59" s="90"/>
      <c r="L59" s="91"/>
      <c r="M59" s="92">
        <f>SUM(M44:M58)</f>
        <v>0</v>
      </c>
      <c r="N59" s="382"/>
      <c r="O59" s="382"/>
      <c r="P59" s="382"/>
      <c r="Q59" s="382"/>
      <c r="R59" s="382"/>
      <c r="S59" s="382"/>
      <c r="T59" s="382"/>
      <c r="U59" s="383"/>
    </row>
  </sheetData>
  <sheetProtection sheet="1" objects="1" scenarios="1"/>
  <mergeCells count="49">
    <mergeCell ref="AC4:AC7"/>
    <mergeCell ref="G5:N5"/>
    <mergeCell ref="O5:AA5"/>
    <mergeCell ref="AB5:AB7"/>
    <mergeCell ref="G6:J6"/>
    <mergeCell ref="B1:AB1"/>
    <mergeCell ref="X2:AB2"/>
    <mergeCell ref="B4:B7"/>
    <mergeCell ref="C4:F6"/>
    <mergeCell ref="G4:AB4"/>
    <mergeCell ref="K6:N6"/>
    <mergeCell ref="O6:V6"/>
    <mergeCell ref="W6:AA6"/>
    <mergeCell ref="H50:J50"/>
    <mergeCell ref="N50:U50"/>
    <mergeCell ref="G43:J43"/>
    <mergeCell ref="N43:U43"/>
    <mergeCell ref="H46:J46"/>
    <mergeCell ref="N46:U46"/>
    <mergeCell ref="H47:J47"/>
    <mergeCell ref="N47:U47"/>
    <mergeCell ref="N45:U45"/>
    <mergeCell ref="N44:U44"/>
    <mergeCell ref="H45:J45"/>
    <mergeCell ref="H48:J48"/>
    <mergeCell ref="N48:U48"/>
    <mergeCell ref="H49:J49"/>
    <mergeCell ref="N49:U49"/>
    <mergeCell ref="G59:J59"/>
    <mergeCell ref="N59:U59"/>
    <mergeCell ref="H51:J51"/>
    <mergeCell ref="N51:U51"/>
    <mergeCell ref="H53:J53"/>
    <mergeCell ref="N53:U53"/>
    <mergeCell ref="G54:G58"/>
    <mergeCell ref="H54:J54"/>
    <mergeCell ref="N54:U54"/>
    <mergeCell ref="H55:J55"/>
    <mergeCell ref="N55:U55"/>
    <mergeCell ref="H56:J56"/>
    <mergeCell ref="N56:U56"/>
    <mergeCell ref="H57:J57"/>
    <mergeCell ref="G44:G53"/>
    <mergeCell ref="H44:J44"/>
    <mergeCell ref="H52:J52"/>
    <mergeCell ref="N52:U52"/>
    <mergeCell ref="N57:U57"/>
    <mergeCell ref="H58:J58"/>
    <mergeCell ref="N58:U58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AC8:AC40"/>
  </dataValidations>
  <pageMargins left="0.25" right="0.25" top="0.75" bottom="0.75" header="0.3" footer="0.3"/>
  <pageSetup paperSize="9" scale="4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9"/>
  <sheetViews>
    <sheetView showZeros="0" view="pageBreakPreview" zoomScale="60" zoomScaleNormal="100" workbookViewId="0">
      <pane ySplit="7" topLeftCell="A62" activePane="bottomLeft" state="frozen"/>
      <selection activeCell="W44" sqref="W44:X58"/>
      <selection pane="bottomLeft" activeCell="E38" sqref="E38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8" width="8.125" bestFit="1" customWidth="1"/>
    <col min="9" max="9" width="8.125" customWidth="1"/>
    <col min="10" max="10" width="9.125" bestFit="1" customWidth="1"/>
    <col min="11" max="12" width="8.125" bestFit="1" customWidth="1"/>
    <col min="13" max="13" width="8.125" customWidth="1"/>
    <col min="14" max="14" width="9.125" bestFit="1" customWidth="1"/>
    <col min="15" max="27" width="9.125" customWidth="1"/>
    <col min="28" max="28" width="4.625" style="4" bestFit="1" customWidth="1"/>
  </cols>
  <sheetData>
    <row r="1" spans="2:29" ht="34.5" customHeight="1" thickBot="1" x14ac:dyDescent="0.2">
      <c r="B1" s="400" t="s">
        <v>130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2:29" ht="26.25" customHeight="1" thickBot="1" x14ac:dyDescent="0.2">
      <c r="B2" s="1" t="s">
        <v>104</v>
      </c>
      <c r="C2" s="2">
        <v>5</v>
      </c>
      <c r="D2" s="2" t="s">
        <v>0</v>
      </c>
      <c r="E2" s="2">
        <v>4</v>
      </c>
      <c r="F2" s="3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2</v>
      </c>
      <c r="X2" s="401"/>
      <c r="Y2" s="401"/>
      <c r="Z2" s="401"/>
      <c r="AA2" s="401"/>
      <c r="AB2" s="402"/>
    </row>
    <row r="3" spans="2:29" ht="7.5" customHeight="1" thickBot="1" x14ac:dyDescent="0.2"/>
    <row r="4" spans="2:29" ht="28.5" customHeight="1" thickBot="1" x14ac:dyDescent="0.2">
      <c r="B4" s="330" t="s">
        <v>3</v>
      </c>
      <c r="C4" s="333" t="s">
        <v>4</v>
      </c>
      <c r="D4" s="334"/>
      <c r="E4" s="334"/>
      <c r="F4" s="335"/>
      <c r="G4" s="403" t="s">
        <v>5</v>
      </c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1"/>
      <c r="AC4" s="342" t="s">
        <v>6</v>
      </c>
    </row>
    <row r="5" spans="2:29" ht="28.5" customHeight="1" x14ac:dyDescent="0.15">
      <c r="B5" s="331"/>
      <c r="C5" s="336"/>
      <c r="D5" s="337"/>
      <c r="E5" s="337"/>
      <c r="F5" s="338"/>
      <c r="G5" s="345" t="s">
        <v>7</v>
      </c>
      <c r="H5" s="346"/>
      <c r="I5" s="346"/>
      <c r="J5" s="346"/>
      <c r="K5" s="346"/>
      <c r="L5" s="346"/>
      <c r="M5" s="347"/>
      <c r="N5" s="348"/>
      <c r="O5" s="349" t="s">
        <v>8</v>
      </c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1"/>
      <c r="AB5" s="352" t="s">
        <v>51</v>
      </c>
      <c r="AC5" s="343"/>
    </row>
    <row r="6" spans="2:29" ht="28.5" customHeight="1" x14ac:dyDescent="0.15">
      <c r="B6" s="331"/>
      <c r="C6" s="336"/>
      <c r="D6" s="337"/>
      <c r="E6" s="337"/>
      <c r="F6" s="338"/>
      <c r="G6" s="355" t="s">
        <v>9</v>
      </c>
      <c r="H6" s="356"/>
      <c r="I6" s="356"/>
      <c r="J6" s="356"/>
      <c r="K6" s="356" t="s">
        <v>10</v>
      </c>
      <c r="L6" s="356"/>
      <c r="M6" s="357"/>
      <c r="N6" s="358"/>
      <c r="O6" s="359" t="s">
        <v>9</v>
      </c>
      <c r="P6" s="360"/>
      <c r="Q6" s="360"/>
      <c r="R6" s="360"/>
      <c r="S6" s="360"/>
      <c r="T6" s="360"/>
      <c r="U6" s="360"/>
      <c r="V6" s="361"/>
      <c r="W6" s="362" t="s">
        <v>11</v>
      </c>
      <c r="X6" s="360"/>
      <c r="Y6" s="360"/>
      <c r="Z6" s="360"/>
      <c r="AA6" s="363"/>
      <c r="AB6" s="353"/>
      <c r="AC6" s="343"/>
    </row>
    <row r="7" spans="2:29" ht="51" customHeight="1" thickBot="1" x14ac:dyDescent="0.2">
      <c r="B7" s="332"/>
      <c r="C7" s="6" t="s">
        <v>12</v>
      </c>
      <c r="D7" s="7" t="s">
        <v>13</v>
      </c>
      <c r="E7" s="8" t="s">
        <v>14</v>
      </c>
      <c r="F7" s="9" t="s">
        <v>15</v>
      </c>
      <c r="G7" s="149" t="s">
        <v>92</v>
      </c>
      <c r="H7" s="150" t="s">
        <v>34</v>
      </c>
      <c r="I7" s="150" t="s">
        <v>35</v>
      </c>
      <c r="J7" s="151" t="s">
        <v>36</v>
      </c>
      <c r="K7" s="152" t="s">
        <v>93</v>
      </c>
      <c r="L7" s="150" t="s">
        <v>37</v>
      </c>
      <c r="M7" s="150" t="s">
        <v>38</v>
      </c>
      <c r="N7" s="153" t="s">
        <v>39</v>
      </c>
      <c r="O7" s="154" t="s">
        <v>94</v>
      </c>
      <c r="P7" s="155" t="s">
        <v>40</v>
      </c>
      <c r="Q7" s="155" t="s">
        <v>41</v>
      </c>
      <c r="R7" s="155" t="s">
        <v>42</v>
      </c>
      <c r="S7" s="156" t="s">
        <v>43</v>
      </c>
      <c r="T7" s="155" t="s">
        <v>44</v>
      </c>
      <c r="U7" s="155" t="s">
        <v>45</v>
      </c>
      <c r="V7" s="157" t="s">
        <v>46</v>
      </c>
      <c r="W7" s="158" t="s">
        <v>95</v>
      </c>
      <c r="X7" s="156" t="s">
        <v>47</v>
      </c>
      <c r="Y7" s="155" t="s">
        <v>48</v>
      </c>
      <c r="Z7" s="155" t="s">
        <v>49</v>
      </c>
      <c r="AA7" s="159" t="s">
        <v>50</v>
      </c>
      <c r="AB7" s="354"/>
      <c r="AC7" s="344"/>
    </row>
    <row r="8" spans="2:29" ht="28.5" customHeight="1" thickTop="1" x14ac:dyDescent="0.15">
      <c r="B8" s="20">
        <v>1</v>
      </c>
      <c r="C8" s="245"/>
      <c r="D8" s="246"/>
      <c r="E8" s="247"/>
      <c r="F8" s="23">
        <f>SUM(C8:E8)</f>
        <v>0</v>
      </c>
      <c r="G8" s="254"/>
      <c r="H8" s="255"/>
      <c r="I8" s="255"/>
      <c r="J8" s="256"/>
      <c r="K8" s="257"/>
      <c r="L8" s="255"/>
      <c r="M8" s="255"/>
      <c r="N8" s="258"/>
      <c r="O8" s="259"/>
      <c r="P8" s="246"/>
      <c r="Q8" s="246"/>
      <c r="R8" s="246"/>
      <c r="S8" s="260"/>
      <c r="T8" s="246"/>
      <c r="U8" s="246"/>
      <c r="V8" s="247"/>
      <c r="W8" s="261"/>
      <c r="X8" s="260"/>
      <c r="Y8" s="246"/>
      <c r="Z8" s="246"/>
      <c r="AA8" s="262"/>
      <c r="AB8" s="30">
        <f t="shared" ref="AB8:AB37" si="0">SUM(G8:AA8)</f>
        <v>0</v>
      </c>
      <c r="AC8" s="31" t="str">
        <f t="shared" ref="AC8:AC38" si="1">IF(F8=AB8,"OK","NG")</f>
        <v>OK</v>
      </c>
    </row>
    <row r="9" spans="2:29" ht="28.5" customHeight="1" x14ac:dyDescent="0.15">
      <c r="B9" s="32">
        <v>2</v>
      </c>
      <c r="C9" s="248"/>
      <c r="D9" s="249"/>
      <c r="E9" s="250"/>
      <c r="F9" s="35">
        <f>SUM(C9:E9)</f>
        <v>0</v>
      </c>
      <c r="G9" s="263"/>
      <c r="H9" s="264"/>
      <c r="I9" s="264"/>
      <c r="J9" s="265"/>
      <c r="K9" s="266"/>
      <c r="L9" s="264"/>
      <c r="M9" s="264"/>
      <c r="N9" s="267"/>
      <c r="O9" s="268"/>
      <c r="P9" s="249"/>
      <c r="Q9" s="249"/>
      <c r="R9" s="249"/>
      <c r="S9" s="269"/>
      <c r="T9" s="249"/>
      <c r="U9" s="249"/>
      <c r="V9" s="250"/>
      <c r="W9" s="270"/>
      <c r="X9" s="269"/>
      <c r="Y9" s="249"/>
      <c r="Z9" s="249"/>
      <c r="AA9" s="271"/>
      <c r="AB9" s="42">
        <f t="shared" si="0"/>
        <v>0</v>
      </c>
      <c r="AC9" s="43" t="str">
        <f t="shared" si="1"/>
        <v>OK</v>
      </c>
    </row>
    <row r="10" spans="2:29" ht="28.5" customHeight="1" x14ac:dyDescent="0.15">
      <c r="B10" s="44">
        <v>3</v>
      </c>
      <c r="C10" s="251"/>
      <c r="D10" s="252"/>
      <c r="E10" s="253"/>
      <c r="F10" s="35">
        <f t="shared" ref="F10:F37" si="2">SUM(C10:E10)</f>
        <v>0</v>
      </c>
      <c r="G10" s="272"/>
      <c r="H10" s="273"/>
      <c r="I10" s="273"/>
      <c r="J10" s="274"/>
      <c r="K10" s="275"/>
      <c r="L10" s="273"/>
      <c r="M10" s="273"/>
      <c r="N10" s="276"/>
      <c r="O10" s="277"/>
      <c r="P10" s="278"/>
      <c r="Q10" s="279"/>
      <c r="R10" s="252"/>
      <c r="S10" s="280"/>
      <c r="T10" s="252"/>
      <c r="U10" s="252"/>
      <c r="V10" s="253"/>
      <c r="W10" s="281"/>
      <c r="X10" s="280"/>
      <c r="Y10" s="252"/>
      <c r="Z10" s="252"/>
      <c r="AA10" s="282"/>
      <c r="AB10" s="42">
        <f t="shared" si="0"/>
        <v>0</v>
      </c>
      <c r="AC10" s="43" t="str">
        <f t="shared" si="1"/>
        <v>OK</v>
      </c>
    </row>
    <row r="11" spans="2:29" ht="28.5" customHeight="1" x14ac:dyDescent="0.15">
      <c r="B11" s="32">
        <v>4</v>
      </c>
      <c r="C11" s="248"/>
      <c r="D11" s="249"/>
      <c r="E11" s="250"/>
      <c r="F11" s="35">
        <f t="shared" si="2"/>
        <v>0</v>
      </c>
      <c r="G11" s="263"/>
      <c r="H11" s="264"/>
      <c r="I11" s="264"/>
      <c r="J11" s="265"/>
      <c r="K11" s="266"/>
      <c r="L11" s="264"/>
      <c r="M11" s="264"/>
      <c r="N11" s="267"/>
      <c r="O11" s="268"/>
      <c r="P11" s="249"/>
      <c r="Q11" s="283"/>
      <c r="R11" s="249"/>
      <c r="S11" s="269"/>
      <c r="T11" s="249"/>
      <c r="U11" s="249"/>
      <c r="V11" s="250"/>
      <c r="W11" s="270"/>
      <c r="X11" s="269"/>
      <c r="Y11" s="249"/>
      <c r="Z11" s="249"/>
      <c r="AA11" s="271"/>
      <c r="AB11" s="42">
        <f t="shared" si="0"/>
        <v>0</v>
      </c>
      <c r="AC11" s="43" t="str">
        <f t="shared" si="1"/>
        <v>OK</v>
      </c>
    </row>
    <row r="12" spans="2:29" ht="28.5" customHeight="1" x14ac:dyDescent="0.15">
      <c r="B12" s="32">
        <v>5</v>
      </c>
      <c r="C12" s="248"/>
      <c r="D12" s="249"/>
      <c r="E12" s="250"/>
      <c r="F12" s="35">
        <f t="shared" si="2"/>
        <v>0</v>
      </c>
      <c r="G12" s="263"/>
      <c r="H12" s="264"/>
      <c r="I12" s="264"/>
      <c r="J12" s="265"/>
      <c r="K12" s="266"/>
      <c r="L12" s="264"/>
      <c r="M12" s="264"/>
      <c r="N12" s="267"/>
      <c r="O12" s="268"/>
      <c r="P12" s="249"/>
      <c r="Q12" s="283"/>
      <c r="R12" s="249"/>
      <c r="S12" s="269"/>
      <c r="T12" s="249"/>
      <c r="U12" s="249"/>
      <c r="V12" s="250"/>
      <c r="W12" s="270"/>
      <c r="X12" s="269"/>
      <c r="Y12" s="249"/>
      <c r="Z12" s="249"/>
      <c r="AA12" s="271"/>
      <c r="AB12" s="42">
        <f t="shared" si="0"/>
        <v>0</v>
      </c>
      <c r="AC12" s="43" t="str">
        <f t="shared" si="1"/>
        <v>OK</v>
      </c>
    </row>
    <row r="13" spans="2:29" ht="28.5" customHeight="1" x14ac:dyDescent="0.15">
      <c r="B13" s="32">
        <v>6</v>
      </c>
      <c r="C13" s="248"/>
      <c r="D13" s="249"/>
      <c r="E13" s="250"/>
      <c r="F13" s="35">
        <f t="shared" si="2"/>
        <v>0</v>
      </c>
      <c r="G13" s="263"/>
      <c r="H13" s="264"/>
      <c r="I13" s="264"/>
      <c r="J13" s="265"/>
      <c r="K13" s="266"/>
      <c r="L13" s="264"/>
      <c r="M13" s="264"/>
      <c r="N13" s="267"/>
      <c r="O13" s="268"/>
      <c r="P13" s="249"/>
      <c r="Q13" s="283"/>
      <c r="R13" s="249"/>
      <c r="S13" s="269"/>
      <c r="T13" s="249"/>
      <c r="U13" s="249"/>
      <c r="V13" s="250"/>
      <c r="W13" s="270"/>
      <c r="X13" s="269"/>
      <c r="Y13" s="249"/>
      <c r="Z13" s="249"/>
      <c r="AA13" s="271"/>
      <c r="AB13" s="42">
        <f t="shared" si="0"/>
        <v>0</v>
      </c>
      <c r="AC13" s="43" t="str">
        <f t="shared" si="1"/>
        <v>OK</v>
      </c>
    </row>
    <row r="14" spans="2:29" ht="28.5" customHeight="1" x14ac:dyDescent="0.15">
      <c r="B14" s="32">
        <v>7</v>
      </c>
      <c r="C14" s="248"/>
      <c r="D14" s="249"/>
      <c r="E14" s="250"/>
      <c r="F14" s="35">
        <f t="shared" si="2"/>
        <v>0</v>
      </c>
      <c r="G14" s="263"/>
      <c r="H14" s="264"/>
      <c r="I14" s="264"/>
      <c r="J14" s="265"/>
      <c r="K14" s="266"/>
      <c r="L14" s="264"/>
      <c r="M14" s="264"/>
      <c r="N14" s="267"/>
      <c r="O14" s="268"/>
      <c r="P14" s="249"/>
      <c r="Q14" s="283"/>
      <c r="R14" s="249"/>
      <c r="S14" s="269"/>
      <c r="T14" s="249"/>
      <c r="U14" s="249"/>
      <c r="V14" s="250"/>
      <c r="W14" s="270"/>
      <c r="X14" s="269"/>
      <c r="Y14" s="249"/>
      <c r="Z14" s="249"/>
      <c r="AA14" s="271"/>
      <c r="AB14" s="42">
        <f t="shared" si="0"/>
        <v>0</v>
      </c>
      <c r="AC14" s="43" t="str">
        <f t="shared" si="1"/>
        <v>OK</v>
      </c>
    </row>
    <row r="15" spans="2:29" ht="28.5" customHeight="1" x14ac:dyDescent="0.15">
      <c r="B15" s="32">
        <v>8</v>
      </c>
      <c r="C15" s="248"/>
      <c r="D15" s="249"/>
      <c r="E15" s="250"/>
      <c r="F15" s="35">
        <f t="shared" si="2"/>
        <v>0</v>
      </c>
      <c r="G15" s="263"/>
      <c r="H15" s="264"/>
      <c r="I15" s="264"/>
      <c r="J15" s="265"/>
      <c r="K15" s="266"/>
      <c r="L15" s="264"/>
      <c r="M15" s="264"/>
      <c r="N15" s="267"/>
      <c r="O15" s="268"/>
      <c r="P15" s="249"/>
      <c r="Q15" s="283"/>
      <c r="R15" s="249"/>
      <c r="S15" s="269"/>
      <c r="T15" s="249"/>
      <c r="U15" s="249"/>
      <c r="V15" s="250"/>
      <c r="W15" s="270"/>
      <c r="X15" s="269"/>
      <c r="Y15" s="249"/>
      <c r="Z15" s="249"/>
      <c r="AA15" s="271"/>
      <c r="AB15" s="42">
        <f t="shared" si="0"/>
        <v>0</v>
      </c>
      <c r="AC15" s="43" t="str">
        <f t="shared" si="1"/>
        <v>OK</v>
      </c>
    </row>
    <row r="16" spans="2:29" ht="28.5" customHeight="1" x14ac:dyDescent="0.15">
      <c r="B16" s="32">
        <v>9</v>
      </c>
      <c r="C16" s="248"/>
      <c r="D16" s="249"/>
      <c r="E16" s="250"/>
      <c r="F16" s="35">
        <f t="shared" si="2"/>
        <v>0</v>
      </c>
      <c r="G16" s="263"/>
      <c r="H16" s="264"/>
      <c r="I16" s="264"/>
      <c r="J16" s="265"/>
      <c r="K16" s="266"/>
      <c r="L16" s="264"/>
      <c r="M16" s="264"/>
      <c r="N16" s="267"/>
      <c r="O16" s="268"/>
      <c r="P16" s="249"/>
      <c r="Q16" s="283"/>
      <c r="R16" s="249"/>
      <c r="S16" s="269"/>
      <c r="T16" s="249"/>
      <c r="U16" s="249"/>
      <c r="V16" s="250"/>
      <c r="W16" s="270"/>
      <c r="X16" s="269"/>
      <c r="Y16" s="249"/>
      <c r="Z16" s="249"/>
      <c r="AA16" s="271"/>
      <c r="AB16" s="42">
        <f t="shared" si="0"/>
        <v>0</v>
      </c>
      <c r="AC16" s="43" t="str">
        <f t="shared" si="1"/>
        <v>OK</v>
      </c>
    </row>
    <row r="17" spans="2:29" ht="28.5" customHeight="1" x14ac:dyDescent="0.15">
      <c r="B17" s="32">
        <v>10</v>
      </c>
      <c r="C17" s="248"/>
      <c r="D17" s="249"/>
      <c r="E17" s="250"/>
      <c r="F17" s="35">
        <f t="shared" si="2"/>
        <v>0</v>
      </c>
      <c r="G17" s="263"/>
      <c r="H17" s="264"/>
      <c r="I17" s="264"/>
      <c r="J17" s="265"/>
      <c r="K17" s="266"/>
      <c r="L17" s="264"/>
      <c r="M17" s="264"/>
      <c r="N17" s="267"/>
      <c r="O17" s="268"/>
      <c r="P17" s="249"/>
      <c r="Q17" s="283"/>
      <c r="R17" s="249"/>
      <c r="S17" s="269"/>
      <c r="T17" s="249"/>
      <c r="U17" s="249"/>
      <c r="V17" s="250"/>
      <c r="W17" s="270"/>
      <c r="X17" s="269"/>
      <c r="Y17" s="249"/>
      <c r="Z17" s="249"/>
      <c r="AA17" s="271"/>
      <c r="AB17" s="42">
        <f t="shared" si="0"/>
        <v>0</v>
      </c>
      <c r="AC17" s="43" t="str">
        <f t="shared" si="1"/>
        <v>OK</v>
      </c>
    </row>
    <row r="18" spans="2:29" ht="28.5" customHeight="1" x14ac:dyDescent="0.15">
      <c r="B18" s="32">
        <v>11</v>
      </c>
      <c r="C18" s="248"/>
      <c r="D18" s="249"/>
      <c r="E18" s="250"/>
      <c r="F18" s="35">
        <f t="shared" si="2"/>
        <v>0</v>
      </c>
      <c r="G18" s="263"/>
      <c r="H18" s="264"/>
      <c r="I18" s="264"/>
      <c r="J18" s="265"/>
      <c r="K18" s="266"/>
      <c r="L18" s="264"/>
      <c r="M18" s="264"/>
      <c r="N18" s="267"/>
      <c r="O18" s="268"/>
      <c r="P18" s="249"/>
      <c r="Q18" s="283"/>
      <c r="R18" s="249"/>
      <c r="S18" s="269"/>
      <c r="T18" s="249"/>
      <c r="U18" s="249"/>
      <c r="V18" s="250"/>
      <c r="W18" s="270"/>
      <c r="X18" s="269"/>
      <c r="Y18" s="249"/>
      <c r="Z18" s="249"/>
      <c r="AA18" s="271"/>
      <c r="AB18" s="42">
        <f t="shared" si="0"/>
        <v>0</v>
      </c>
      <c r="AC18" s="43" t="str">
        <f t="shared" si="1"/>
        <v>OK</v>
      </c>
    </row>
    <row r="19" spans="2:29" ht="28.5" customHeight="1" x14ac:dyDescent="0.15">
      <c r="B19" s="32">
        <v>12</v>
      </c>
      <c r="C19" s="248"/>
      <c r="D19" s="249"/>
      <c r="E19" s="250"/>
      <c r="F19" s="35">
        <f t="shared" si="2"/>
        <v>0</v>
      </c>
      <c r="G19" s="263"/>
      <c r="H19" s="264"/>
      <c r="I19" s="264"/>
      <c r="J19" s="265"/>
      <c r="K19" s="266"/>
      <c r="L19" s="264"/>
      <c r="M19" s="264"/>
      <c r="N19" s="267"/>
      <c r="O19" s="268"/>
      <c r="P19" s="249"/>
      <c r="Q19" s="283"/>
      <c r="R19" s="249"/>
      <c r="S19" s="269"/>
      <c r="T19" s="249"/>
      <c r="U19" s="249"/>
      <c r="V19" s="250"/>
      <c r="W19" s="270"/>
      <c r="X19" s="269"/>
      <c r="Y19" s="249"/>
      <c r="Z19" s="249"/>
      <c r="AA19" s="271"/>
      <c r="AB19" s="42">
        <f t="shared" si="0"/>
        <v>0</v>
      </c>
      <c r="AC19" s="43" t="str">
        <f t="shared" si="1"/>
        <v>OK</v>
      </c>
    </row>
    <row r="20" spans="2:29" ht="28.5" customHeight="1" x14ac:dyDescent="0.15">
      <c r="B20" s="32">
        <v>13</v>
      </c>
      <c r="C20" s="248"/>
      <c r="D20" s="249"/>
      <c r="E20" s="250"/>
      <c r="F20" s="35">
        <f t="shared" si="2"/>
        <v>0</v>
      </c>
      <c r="G20" s="263"/>
      <c r="H20" s="264"/>
      <c r="I20" s="264"/>
      <c r="J20" s="265"/>
      <c r="K20" s="266"/>
      <c r="L20" s="264"/>
      <c r="M20" s="264"/>
      <c r="N20" s="267"/>
      <c r="O20" s="268"/>
      <c r="P20" s="249"/>
      <c r="Q20" s="283"/>
      <c r="R20" s="249"/>
      <c r="S20" s="269"/>
      <c r="T20" s="249"/>
      <c r="U20" s="249"/>
      <c r="V20" s="250"/>
      <c r="W20" s="270"/>
      <c r="X20" s="269"/>
      <c r="Y20" s="249"/>
      <c r="Z20" s="249"/>
      <c r="AA20" s="271"/>
      <c r="AB20" s="42">
        <f t="shared" si="0"/>
        <v>0</v>
      </c>
      <c r="AC20" s="43" t="str">
        <f t="shared" si="1"/>
        <v>OK</v>
      </c>
    </row>
    <row r="21" spans="2:29" ht="28.5" customHeight="1" x14ac:dyDescent="0.15">
      <c r="B21" s="32">
        <v>14</v>
      </c>
      <c r="C21" s="248"/>
      <c r="D21" s="249"/>
      <c r="E21" s="250"/>
      <c r="F21" s="35">
        <f t="shared" si="2"/>
        <v>0</v>
      </c>
      <c r="G21" s="263"/>
      <c r="H21" s="264"/>
      <c r="I21" s="264"/>
      <c r="J21" s="265"/>
      <c r="K21" s="266"/>
      <c r="L21" s="264"/>
      <c r="M21" s="264"/>
      <c r="N21" s="267"/>
      <c r="O21" s="268"/>
      <c r="P21" s="249"/>
      <c r="Q21" s="283"/>
      <c r="R21" s="249"/>
      <c r="S21" s="269"/>
      <c r="T21" s="249"/>
      <c r="U21" s="249"/>
      <c r="V21" s="250"/>
      <c r="W21" s="270"/>
      <c r="X21" s="269"/>
      <c r="Y21" s="249"/>
      <c r="Z21" s="249"/>
      <c r="AA21" s="271"/>
      <c r="AB21" s="42">
        <f t="shared" si="0"/>
        <v>0</v>
      </c>
      <c r="AC21" s="43" t="str">
        <f t="shared" si="1"/>
        <v>OK</v>
      </c>
    </row>
    <row r="22" spans="2:29" ht="28.5" customHeight="1" x14ac:dyDescent="0.15">
      <c r="B22" s="32">
        <v>15</v>
      </c>
      <c r="C22" s="248"/>
      <c r="D22" s="249"/>
      <c r="E22" s="250"/>
      <c r="F22" s="35">
        <f t="shared" si="2"/>
        <v>0</v>
      </c>
      <c r="G22" s="263"/>
      <c r="H22" s="264"/>
      <c r="I22" s="264"/>
      <c r="J22" s="265"/>
      <c r="K22" s="266"/>
      <c r="L22" s="264"/>
      <c r="M22" s="264"/>
      <c r="N22" s="267"/>
      <c r="O22" s="268"/>
      <c r="P22" s="249"/>
      <c r="Q22" s="249"/>
      <c r="R22" s="249"/>
      <c r="S22" s="269"/>
      <c r="T22" s="249"/>
      <c r="U22" s="249"/>
      <c r="V22" s="250"/>
      <c r="W22" s="270"/>
      <c r="X22" s="269"/>
      <c r="Y22" s="249"/>
      <c r="Z22" s="249"/>
      <c r="AA22" s="271"/>
      <c r="AB22" s="42">
        <f t="shared" si="0"/>
        <v>0</v>
      </c>
      <c r="AC22" s="43" t="str">
        <f t="shared" si="1"/>
        <v>OK</v>
      </c>
    </row>
    <row r="23" spans="2:29" ht="28.5" customHeight="1" x14ac:dyDescent="0.15">
      <c r="B23" s="32">
        <v>16</v>
      </c>
      <c r="C23" s="248"/>
      <c r="D23" s="249"/>
      <c r="E23" s="250"/>
      <c r="F23" s="35">
        <f t="shared" si="2"/>
        <v>0</v>
      </c>
      <c r="G23" s="263"/>
      <c r="H23" s="264"/>
      <c r="I23" s="264"/>
      <c r="J23" s="265"/>
      <c r="K23" s="266"/>
      <c r="L23" s="264"/>
      <c r="M23" s="264"/>
      <c r="N23" s="267"/>
      <c r="O23" s="268"/>
      <c r="P23" s="249"/>
      <c r="Q23" s="249"/>
      <c r="R23" s="249"/>
      <c r="S23" s="269"/>
      <c r="T23" s="249"/>
      <c r="U23" s="249"/>
      <c r="V23" s="250"/>
      <c r="W23" s="270"/>
      <c r="X23" s="269"/>
      <c r="Y23" s="249"/>
      <c r="Z23" s="249"/>
      <c r="AA23" s="271"/>
      <c r="AB23" s="42">
        <f t="shared" si="0"/>
        <v>0</v>
      </c>
      <c r="AC23" s="43" t="str">
        <f t="shared" si="1"/>
        <v>OK</v>
      </c>
    </row>
    <row r="24" spans="2:29" ht="28.5" customHeight="1" x14ac:dyDescent="0.15">
      <c r="B24" s="32">
        <v>17</v>
      </c>
      <c r="C24" s="248"/>
      <c r="D24" s="249"/>
      <c r="E24" s="250"/>
      <c r="F24" s="35">
        <f t="shared" si="2"/>
        <v>0</v>
      </c>
      <c r="G24" s="263"/>
      <c r="H24" s="264"/>
      <c r="I24" s="264"/>
      <c r="J24" s="265"/>
      <c r="K24" s="266"/>
      <c r="L24" s="264"/>
      <c r="M24" s="264"/>
      <c r="N24" s="267"/>
      <c r="O24" s="268"/>
      <c r="P24" s="249"/>
      <c r="Q24" s="249"/>
      <c r="R24" s="249"/>
      <c r="S24" s="269"/>
      <c r="T24" s="249"/>
      <c r="U24" s="249"/>
      <c r="V24" s="250"/>
      <c r="W24" s="270"/>
      <c r="X24" s="269"/>
      <c r="Y24" s="249"/>
      <c r="Z24" s="249"/>
      <c r="AA24" s="271"/>
      <c r="AB24" s="42">
        <f t="shared" si="0"/>
        <v>0</v>
      </c>
      <c r="AC24" s="43" t="str">
        <f t="shared" si="1"/>
        <v>OK</v>
      </c>
    </row>
    <row r="25" spans="2:29" ht="28.5" customHeight="1" x14ac:dyDescent="0.15">
      <c r="B25" s="32">
        <v>18</v>
      </c>
      <c r="C25" s="248"/>
      <c r="D25" s="249"/>
      <c r="E25" s="250"/>
      <c r="F25" s="35">
        <f t="shared" si="2"/>
        <v>0</v>
      </c>
      <c r="G25" s="263"/>
      <c r="H25" s="264"/>
      <c r="I25" s="264"/>
      <c r="J25" s="265"/>
      <c r="K25" s="266"/>
      <c r="L25" s="264"/>
      <c r="M25" s="264"/>
      <c r="N25" s="267"/>
      <c r="O25" s="268"/>
      <c r="P25" s="249"/>
      <c r="Q25" s="249"/>
      <c r="R25" s="249"/>
      <c r="S25" s="269"/>
      <c r="T25" s="249"/>
      <c r="U25" s="249"/>
      <c r="V25" s="250"/>
      <c r="W25" s="270"/>
      <c r="X25" s="269"/>
      <c r="Y25" s="249"/>
      <c r="Z25" s="249"/>
      <c r="AA25" s="271"/>
      <c r="AB25" s="42">
        <f t="shared" si="0"/>
        <v>0</v>
      </c>
      <c r="AC25" s="43" t="str">
        <f t="shared" si="1"/>
        <v>OK</v>
      </c>
    </row>
    <row r="26" spans="2:29" ht="28.5" customHeight="1" x14ac:dyDescent="0.15">
      <c r="B26" s="32">
        <v>19</v>
      </c>
      <c r="C26" s="248"/>
      <c r="D26" s="249"/>
      <c r="E26" s="250"/>
      <c r="F26" s="35">
        <f t="shared" si="2"/>
        <v>0</v>
      </c>
      <c r="G26" s="263"/>
      <c r="H26" s="264"/>
      <c r="I26" s="264"/>
      <c r="J26" s="265"/>
      <c r="K26" s="266"/>
      <c r="L26" s="264"/>
      <c r="M26" s="264"/>
      <c r="N26" s="267"/>
      <c r="O26" s="268"/>
      <c r="P26" s="249"/>
      <c r="Q26" s="249"/>
      <c r="R26" s="249"/>
      <c r="S26" s="269"/>
      <c r="T26" s="249"/>
      <c r="U26" s="249"/>
      <c r="V26" s="250"/>
      <c r="W26" s="270"/>
      <c r="X26" s="269"/>
      <c r="Y26" s="249"/>
      <c r="Z26" s="249"/>
      <c r="AA26" s="271"/>
      <c r="AB26" s="42">
        <f t="shared" si="0"/>
        <v>0</v>
      </c>
      <c r="AC26" s="43" t="str">
        <f t="shared" si="1"/>
        <v>OK</v>
      </c>
    </row>
    <row r="27" spans="2:29" ht="28.5" customHeight="1" x14ac:dyDescent="0.15">
      <c r="B27" s="32">
        <v>20</v>
      </c>
      <c r="C27" s="248"/>
      <c r="D27" s="249"/>
      <c r="E27" s="250"/>
      <c r="F27" s="35">
        <f t="shared" si="2"/>
        <v>0</v>
      </c>
      <c r="G27" s="263"/>
      <c r="H27" s="264"/>
      <c r="I27" s="264"/>
      <c r="J27" s="265"/>
      <c r="K27" s="266"/>
      <c r="L27" s="264"/>
      <c r="M27" s="264"/>
      <c r="N27" s="267"/>
      <c r="O27" s="268"/>
      <c r="P27" s="249"/>
      <c r="Q27" s="249"/>
      <c r="R27" s="249"/>
      <c r="S27" s="269"/>
      <c r="T27" s="249"/>
      <c r="U27" s="249"/>
      <c r="V27" s="250"/>
      <c r="W27" s="270"/>
      <c r="X27" s="269"/>
      <c r="Y27" s="249"/>
      <c r="Z27" s="249"/>
      <c r="AA27" s="271"/>
      <c r="AB27" s="42">
        <f t="shared" si="0"/>
        <v>0</v>
      </c>
      <c r="AC27" s="43" t="str">
        <f t="shared" si="1"/>
        <v>OK</v>
      </c>
    </row>
    <row r="28" spans="2:29" ht="28.5" customHeight="1" x14ac:dyDescent="0.15">
      <c r="B28" s="32">
        <v>21</v>
      </c>
      <c r="C28" s="248"/>
      <c r="D28" s="249"/>
      <c r="E28" s="250"/>
      <c r="F28" s="35">
        <f t="shared" si="2"/>
        <v>0</v>
      </c>
      <c r="G28" s="263"/>
      <c r="H28" s="264"/>
      <c r="I28" s="264"/>
      <c r="J28" s="265"/>
      <c r="K28" s="266"/>
      <c r="L28" s="264"/>
      <c r="M28" s="264"/>
      <c r="N28" s="267"/>
      <c r="O28" s="268"/>
      <c r="P28" s="249"/>
      <c r="Q28" s="249"/>
      <c r="R28" s="249"/>
      <c r="S28" s="269"/>
      <c r="T28" s="249"/>
      <c r="U28" s="249"/>
      <c r="V28" s="250"/>
      <c r="W28" s="270"/>
      <c r="X28" s="269"/>
      <c r="Y28" s="249"/>
      <c r="Z28" s="249"/>
      <c r="AA28" s="271"/>
      <c r="AB28" s="42">
        <f t="shared" si="0"/>
        <v>0</v>
      </c>
      <c r="AC28" s="43" t="str">
        <f t="shared" si="1"/>
        <v>OK</v>
      </c>
    </row>
    <row r="29" spans="2:29" ht="28.5" customHeight="1" x14ac:dyDescent="0.15">
      <c r="B29" s="32">
        <v>22</v>
      </c>
      <c r="C29" s="248"/>
      <c r="D29" s="249"/>
      <c r="E29" s="250"/>
      <c r="F29" s="35">
        <f t="shared" si="2"/>
        <v>0</v>
      </c>
      <c r="G29" s="263"/>
      <c r="H29" s="264"/>
      <c r="I29" s="264"/>
      <c r="J29" s="265"/>
      <c r="K29" s="266"/>
      <c r="L29" s="264"/>
      <c r="M29" s="264"/>
      <c r="N29" s="267"/>
      <c r="O29" s="268"/>
      <c r="P29" s="249"/>
      <c r="Q29" s="249"/>
      <c r="R29" s="249"/>
      <c r="S29" s="269"/>
      <c r="T29" s="249"/>
      <c r="U29" s="249"/>
      <c r="V29" s="250"/>
      <c r="W29" s="270"/>
      <c r="X29" s="269"/>
      <c r="Y29" s="249"/>
      <c r="Z29" s="249"/>
      <c r="AA29" s="271"/>
      <c r="AB29" s="42">
        <f t="shared" si="0"/>
        <v>0</v>
      </c>
      <c r="AC29" s="43" t="str">
        <f t="shared" si="1"/>
        <v>OK</v>
      </c>
    </row>
    <row r="30" spans="2:29" ht="28.5" customHeight="1" x14ac:dyDescent="0.15">
      <c r="B30" s="32">
        <v>23</v>
      </c>
      <c r="C30" s="248"/>
      <c r="D30" s="249"/>
      <c r="E30" s="250"/>
      <c r="F30" s="35">
        <f t="shared" si="2"/>
        <v>0</v>
      </c>
      <c r="G30" s="263"/>
      <c r="H30" s="264"/>
      <c r="I30" s="264"/>
      <c r="J30" s="265"/>
      <c r="K30" s="266"/>
      <c r="L30" s="264"/>
      <c r="M30" s="264"/>
      <c r="N30" s="267"/>
      <c r="O30" s="268"/>
      <c r="P30" s="249"/>
      <c r="Q30" s="249"/>
      <c r="R30" s="249"/>
      <c r="S30" s="269"/>
      <c r="T30" s="249"/>
      <c r="U30" s="249"/>
      <c r="V30" s="250"/>
      <c r="W30" s="270"/>
      <c r="X30" s="269"/>
      <c r="Y30" s="249"/>
      <c r="Z30" s="249"/>
      <c r="AA30" s="271"/>
      <c r="AB30" s="42">
        <f t="shared" si="0"/>
        <v>0</v>
      </c>
      <c r="AC30" s="43" t="str">
        <f t="shared" si="1"/>
        <v>OK</v>
      </c>
    </row>
    <row r="31" spans="2:29" ht="28.5" customHeight="1" x14ac:dyDescent="0.15">
      <c r="B31" s="32">
        <v>24</v>
      </c>
      <c r="C31" s="248"/>
      <c r="D31" s="249"/>
      <c r="E31" s="250"/>
      <c r="F31" s="35">
        <f t="shared" si="2"/>
        <v>0</v>
      </c>
      <c r="G31" s="263"/>
      <c r="H31" s="264"/>
      <c r="I31" s="264"/>
      <c r="J31" s="265"/>
      <c r="K31" s="266"/>
      <c r="L31" s="264"/>
      <c r="M31" s="264"/>
      <c r="N31" s="267"/>
      <c r="O31" s="268"/>
      <c r="P31" s="249"/>
      <c r="Q31" s="249"/>
      <c r="R31" s="249"/>
      <c r="S31" s="269"/>
      <c r="T31" s="249"/>
      <c r="U31" s="249"/>
      <c r="V31" s="250"/>
      <c r="W31" s="270"/>
      <c r="X31" s="269"/>
      <c r="Y31" s="249"/>
      <c r="Z31" s="249"/>
      <c r="AA31" s="271"/>
      <c r="AB31" s="42">
        <f t="shared" si="0"/>
        <v>0</v>
      </c>
      <c r="AC31" s="43" t="str">
        <f t="shared" si="1"/>
        <v>OK</v>
      </c>
    </row>
    <row r="32" spans="2:29" ht="28.5" customHeight="1" x14ac:dyDescent="0.15">
      <c r="B32" s="32">
        <v>25</v>
      </c>
      <c r="C32" s="248"/>
      <c r="D32" s="249"/>
      <c r="E32" s="250"/>
      <c r="F32" s="35">
        <f t="shared" si="2"/>
        <v>0</v>
      </c>
      <c r="G32" s="263"/>
      <c r="H32" s="264"/>
      <c r="I32" s="264"/>
      <c r="J32" s="265"/>
      <c r="K32" s="266"/>
      <c r="L32" s="264"/>
      <c r="M32" s="264"/>
      <c r="N32" s="267"/>
      <c r="O32" s="268"/>
      <c r="P32" s="249"/>
      <c r="Q32" s="249"/>
      <c r="R32" s="249"/>
      <c r="S32" s="269"/>
      <c r="T32" s="249"/>
      <c r="U32" s="249"/>
      <c r="V32" s="250"/>
      <c r="W32" s="270"/>
      <c r="X32" s="269"/>
      <c r="Y32" s="249"/>
      <c r="Z32" s="249"/>
      <c r="AA32" s="271"/>
      <c r="AB32" s="42">
        <f t="shared" si="0"/>
        <v>0</v>
      </c>
      <c r="AC32" s="43" t="str">
        <f t="shared" si="1"/>
        <v>OK</v>
      </c>
    </row>
    <row r="33" spans="2:29" ht="28.5" customHeight="1" x14ac:dyDescent="0.15">
      <c r="B33" s="32">
        <v>26</v>
      </c>
      <c r="C33" s="248"/>
      <c r="D33" s="249"/>
      <c r="E33" s="250"/>
      <c r="F33" s="35">
        <f t="shared" si="2"/>
        <v>0</v>
      </c>
      <c r="G33" s="263"/>
      <c r="H33" s="264"/>
      <c r="I33" s="264"/>
      <c r="J33" s="265"/>
      <c r="K33" s="266"/>
      <c r="L33" s="264"/>
      <c r="M33" s="264"/>
      <c r="N33" s="267"/>
      <c r="O33" s="268"/>
      <c r="P33" s="249"/>
      <c r="Q33" s="249"/>
      <c r="R33" s="249"/>
      <c r="S33" s="269"/>
      <c r="T33" s="249"/>
      <c r="U33" s="249"/>
      <c r="V33" s="250"/>
      <c r="W33" s="270"/>
      <c r="X33" s="269"/>
      <c r="Y33" s="249"/>
      <c r="Z33" s="249"/>
      <c r="AA33" s="271"/>
      <c r="AB33" s="42">
        <f t="shared" si="0"/>
        <v>0</v>
      </c>
      <c r="AC33" s="43" t="str">
        <f t="shared" si="1"/>
        <v>OK</v>
      </c>
    </row>
    <row r="34" spans="2:29" ht="28.5" customHeight="1" x14ac:dyDescent="0.15">
      <c r="B34" s="32">
        <v>27</v>
      </c>
      <c r="C34" s="248"/>
      <c r="D34" s="249"/>
      <c r="E34" s="250"/>
      <c r="F34" s="35">
        <f t="shared" si="2"/>
        <v>0</v>
      </c>
      <c r="G34" s="263"/>
      <c r="H34" s="264"/>
      <c r="I34" s="264"/>
      <c r="J34" s="265"/>
      <c r="K34" s="266"/>
      <c r="L34" s="264"/>
      <c r="M34" s="264"/>
      <c r="N34" s="267"/>
      <c r="O34" s="268"/>
      <c r="P34" s="249"/>
      <c r="Q34" s="249"/>
      <c r="R34" s="249"/>
      <c r="S34" s="269"/>
      <c r="T34" s="249"/>
      <c r="U34" s="249"/>
      <c r="V34" s="250"/>
      <c r="W34" s="270"/>
      <c r="X34" s="269"/>
      <c r="Y34" s="249"/>
      <c r="Z34" s="249"/>
      <c r="AA34" s="271"/>
      <c r="AB34" s="42">
        <f t="shared" si="0"/>
        <v>0</v>
      </c>
      <c r="AC34" s="43" t="str">
        <f t="shared" si="1"/>
        <v>OK</v>
      </c>
    </row>
    <row r="35" spans="2:29" ht="28.5" customHeight="1" x14ac:dyDescent="0.15">
      <c r="B35" s="32">
        <v>28</v>
      </c>
      <c r="C35" s="248"/>
      <c r="D35" s="249"/>
      <c r="E35" s="250"/>
      <c r="F35" s="35">
        <f t="shared" si="2"/>
        <v>0</v>
      </c>
      <c r="G35" s="263"/>
      <c r="H35" s="264"/>
      <c r="I35" s="264"/>
      <c r="J35" s="265"/>
      <c r="K35" s="266"/>
      <c r="L35" s="264"/>
      <c r="M35" s="264"/>
      <c r="N35" s="267"/>
      <c r="O35" s="268"/>
      <c r="P35" s="249"/>
      <c r="Q35" s="249"/>
      <c r="R35" s="249"/>
      <c r="S35" s="269"/>
      <c r="T35" s="249"/>
      <c r="U35" s="249"/>
      <c r="V35" s="250"/>
      <c r="W35" s="270"/>
      <c r="X35" s="269"/>
      <c r="Y35" s="249"/>
      <c r="Z35" s="249"/>
      <c r="AA35" s="271"/>
      <c r="AB35" s="42">
        <f t="shared" si="0"/>
        <v>0</v>
      </c>
      <c r="AC35" s="43" t="str">
        <f t="shared" si="1"/>
        <v>OK</v>
      </c>
    </row>
    <row r="36" spans="2:29" ht="28.5" customHeight="1" x14ac:dyDescent="0.15">
      <c r="B36" s="32">
        <v>29</v>
      </c>
      <c r="C36" s="248"/>
      <c r="D36" s="249"/>
      <c r="E36" s="250"/>
      <c r="F36" s="35">
        <f t="shared" si="2"/>
        <v>0</v>
      </c>
      <c r="G36" s="263"/>
      <c r="H36" s="264"/>
      <c r="I36" s="264"/>
      <c r="J36" s="265"/>
      <c r="K36" s="266"/>
      <c r="L36" s="264"/>
      <c r="M36" s="264"/>
      <c r="N36" s="267"/>
      <c r="O36" s="268"/>
      <c r="P36" s="249"/>
      <c r="Q36" s="283"/>
      <c r="R36" s="249"/>
      <c r="S36" s="269"/>
      <c r="T36" s="249"/>
      <c r="U36" s="249"/>
      <c r="V36" s="250"/>
      <c r="W36" s="270"/>
      <c r="X36" s="269"/>
      <c r="Y36" s="249"/>
      <c r="Z36" s="249"/>
      <c r="AA36" s="271"/>
      <c r="AB36" s="42">
        <f t="shared" si="0"/>
        <v>0</v>
      </c>
      <c r="AC36" s="43" t="str">
        <f t="shared" si="1"/>
        <v>OK</v>
      </c>
    </row>
    <row r="37" spans="2:29" ht="28.5" customHeight="1" thickBot="1" x14ac:dyDescent="0.2">
      <c r="B37" s="44">
        <v>30</v>
      </c>
      <c r="C37" s="251"/>
      <c r="D37" s="252"/>
      <c r="E37" s="253"/>
      <c r="F37" s="35">
        <f t="shared" si="2"/>
        <v>0</v>
      </c>
      <c r="G37" s="272"/>
      <c r="H37" s="273"/>
      <c r="I37" s="273"/>
      <c r="J37" s="274"/>
      <c r="K37" s="275"/>
      <c r="L37" s="273"/>
      <c r="M37" s="273"/>
      <c r="N37" s="276"/>
      <c r="O37" s="277"/>
      <c r="P37" s="252"/>
      <c r="Q37" s="284"/>
      <c r="R37" s="252"/>
      <c r="S37" s="280"/>
      <c r="T37" s="252"/>
      <c r="U37" s="252"/>
      <c r="V37" s="253"/>
      <c r="W37" s="281"/>
      <c r="X37" s="280"/>
      <c r="Y37" s="252"/>
      <c r="Z37" s="252"/>
      <c r="AA37" s="282"/>
      <c r="AB37" s="42">
        <f t="shared" si="0"/>
        <v>0</v>
      </c>
      <c r="AC37" s="70" t="str">
        <f t="shared" si="1"/>
        <v>OK</v>
      </c>
    </row>
    <row r="38" spans="2:29" ht="28.5" customHeight="1" thickBot="1" x14ac:dyDescent="0.2">
      <c r="B38" s="1" t="s">
        <v>16</v>
      </c>
      <c r="C38" s="71">
        <f t="shared" ref="C38:AA38" si="3">SUM(C8:C37)</f>
        <v>0</v>
      </c>
      <c r="D38" s="72">
        <f t="shared" si="3"/>
        <v>0</v>
      </c>
      <c r="E38" s="73">
        <f t="shared" si="3"/>
        <v>0</v>
      </c>
      <c r="F38" s="74">
        <f t="shared" si="3"/>
        <v>0</v>
      </c>
      <c r="G38" s="75">
        <f t="shared" si="3"/>
        <v>0</v>
      </c>
      <c r="H38" s="76">
        <f t="shared" si="3"/>
        <v>0</v>
      </c>
      <c r="I38" s="76">
        <f t="shared" si="3"/>
        <v>0</v>
      </c>
      <c r="J38" s="77">
        <f t="shared" si="3"/>
        <v>0</v>
      </c>
      <c r="K38" s="78">
        <f t="shared" si="3"/>
        <v>0</v>
      </c>
      <c r="L38" s="76">
        <f t="shared" si="3"/>
        <v>0</v>
      </c>
      <c r="M38" s="76">
        <f t="shared" si="3"/>
        <v>0</v>
      </c>
      <c r="N38" s="79">
        <f t="shared" si="3"/>
        <v>0</v>
      </c>
      <c r="O38" s="80">
        <f t="shared" si="3"/>
        <v>0</v>
      </c>
      <c r="P38" s="72">
        <f t="shared" si="3"/>
        <v>0</v>
      </c>
      <c r="Q38" s="80">
        <f t="shared" si="3"/>
        <v>0</v>
      </c>
      <c r="R38" s="81">
        <f t="shared" si="3"/>
        <v>0</v>
      </c>
      <c r="S38" s="72">
        <f t="shared" si="3"/>
        <v>0</v>
      </c>
      <c r="T38" s="72">
        <f t="shared" si="3"/>
        <v>0</v>
      </c>
      <c r="U38" s="72">
        <f t="shared" si="3"/>
        <v>0</v>
      </c>
      <c r="V38" s="73">
        <f t="shared" si="3"/>
        <v>0</v>
      </c>
      <c r="W38" s="105">
        <f t="shared" si="3"/>
        <v>0</v>
      </c>
      <c r="X38" s="116">
        <f t="shared" si="3"/>
        <v>0</v>
      </c>
      <c r="Y38" s="72">
        <f t="shared" si="3"/>
        <v>0</v>
      </c>
      <c r="Z38" s="72">
        <f t="shared" si="3"/>
        <v>0</v>
      </c>
      <c r="AA38" s="82">
        <f t="shared" si="3"/>
        <v>0</v>
      </c>
      <c r="AB38" s="83">
        <f>SUM(G38:AA38)</f>
        <v>0</v>
      </c>
      <c r="AC38" s="309" t="str">
        <f t="shared" si="1"/>
        <v>OK</v>
      </c>
    </row>
    <row r="39" spans="2:29" ht="28.5" customHeight="1" x14ac:dyDescent="0.15"/>
    <row r="40" spans="2:29" ht="28.5" customHeight="1" x14ac:dyDescent="0.15">
      <c r="AA40" s="288" t="str">
        <f>IF(AC40&lt;1,"","NGあり")</f>
        <v/>
      </c>
      <c r="AC40" s="287">
        <f>COUNTIF(AC8:AC37,"NG")</f>
        <v>0</v>
      </c>
    </row>
    <row r="41" spans="2:29" ht="28.5" customHeight="1" x14ac:dyDescent="0.15"/>
    <row r="42" spans="2:29" ht="28.5" customHeight="1" thickBot="1" x14ac:dyDescent="0.2">
      <c r="G42" t="s">
        <v>17</v>
      </c>
    </row>
    <row r="43" spans="2:29" ht="28.5" customHeight="1" thickBot="1" x14ac:dyDescent="0.2">
      <c r="G43" s="364"/>
      <c r="H43" s="365"/>
      <c r="I43" s="366"/>
      <c r="J43" s="367"/>
      <c r="K43" s="84" t="s">
        <v>18</v>
      </c>
      <c r="L43" s="86" t="s">
        <v>19</v>
      </c>
      <c r="M43" s="85" t="s">
        <v>20</v>
      </c>
      <c r="N43" s="368"/>
      <c r="O43" s="368"/>
      <c r="P43" s="368"/>
      <c r="Q43" s="368"/>
      <c r="R43" s="368"/>
      <c r="S43" s="368"/>
      <c r="T43" s="368"/>
      <c r="U43" s="369"/>
    </row>
    <row r="44" spans="2:29" ht="28.5" customHeight="1" thickTop="1" x14ac:dyDescent="0.15">
      <c r="G44" s="370" t="s">
        <v>21</v>
      </c>
      <c r="H44" s="373" t="s">
        <v>22</v>
      </c>
      <c r="I44" s="374"/>
      <c r="J44" s="375"/>
      <c r="K44" s="144">
        <v>400</v>
      </c>
      <c r="L44" s="87">
        <f>SUM(G38:J38)</f>
        <v>0</v>
      </c>
      <c r="M44" s="109">
        <f>K44*L44</f>
        <v>0</v>
      </c>
      <c r="N44" s="376" t="s">
        <v>136</v>
      </c>
      <c r="O44" s="376"/>
      <c r="P44" s="376"/>
      <c r="Q44" s="376"/>
      <c r="R44" s="376"/>
      <c r="S44" s="376"/>
      <c r="T44" s="376"/>
      <c r="U44" s="377"/>
    </row>
    <row r="45" spans="2:29" ht="28.5" customHeight="1" x14ac:dyDescent="0.15">
      <c r="G45" s="371"/>
      <c r="H45" s="317" t="s">
        <v>23</v>
      </c>
      <c r="I45" s="318"/>
      <c r="J45" s="319"/>
      <c r="K45" s="145">
        <v>800</v>
      </c>
      <c r="L45" s="88">
        <f>SUM(K38:N38,W38:AA38)</f>
        <v>0</v>
      </c>
      <c r="M45" s="110">
        <f>K45*L45</f>
        <v>0</v>
      </c>
      <c r="N45" s="315" t="s">
        <v>64</v>
      </c>
      <c r="O45" s="315"/>
      <c r="P45" s="315"/>
      <c r="Q45" s="315"/>
      <c r="R45" s="315"/>
      <c r="S45" s="315"/>
      <c r="T45" s="315"/>
      <c r="U45" s="316"/>
    </row>
    <row r="46" spans="2:29" ht="28.5" customHeight="1" x14ac:dyDescent="0.15">
      <c r="G46" s="371"/>
      <c r="H46" s="317" t="s">
        <v>105</v>
      </c>
      <c r="I46" s="318"/>
      <c r="J46" s="319"/>
      <c r="K46" s="145">
        <v>150</v>
      </c>
      <c r="L46" s="88">
        <f>SUM(H38,L38,T38,Y38)</f>
        <v>0</v>
      </c>
      <c r="M46" s="110">
        <f>K46*L46</f>
        <v>0</v>
      </c>
      <c r="N46" s="315" t="s">
        <v>53</v>
      </c>
      <c r="O46" s="315"/>
      <c r="P46" s="315"/>
      <c r="Q46" s="315"/>
      <c r="R46" s="315"/>
      <c r="S46" s="315"/>
      <c r="T46" s="315"/>
      <c r="U46" s="316"/>
    </row>
    <row r="47" spans="2:29" ht="28.5" customHeight="1" x14ac:dyDescent="0.15">
      <c r="G47" s="371"/>
      <c r="H47" s="318" t="s">
        <v>106</v>
      </c>
      <c r="I47" s="324"/>
      <c r="J47" s="325"/>
      <c r="K47" s="145">
        <v>300</v>
      </c>
      <c r="L47" s="88">
        <f>SUM(I38,M38,U38,Z38)</f>
        <v>0</v>
      </c>
      <c r="M47" s="110">
        <f t="shared" ref="M47:M48" si="4">K47*L47</f>
        <v>0</v>
      </c>
      <c r="N47" s="315" t="s">
        <v>54</v>
      </c>
      <c r="O47" s="315"/>
      <c r="P47" s="315"/>
      <c r="Q47" s="315"/>
      <c r="R47" s="315"/>
      <c r="S47" s="315"/>
      <c r="T47" s="315"/>
      <c r="U47" s="316"/>
    </row>
    <row r="48" spans="2:29" ht="28.5" customHeight="1" x14ac:dyDescent="0.15">
      <c r="G48" s="371"/>
      <c r="H48" s="318" t="s">
        <v>107</v>
      </c>
      <c r="I48" s="324"/>
      <c r="J48" s="325"/>
      <c r="K48" s="145">
        <v>450</v>
      </c>
      <c r="L48" s="88">
        <f>SUM(J38,N38,V38,AA38)</f>
        <v>0</v>
      </c>
      <c r="M48" s="110">
        <f t="shared" si="4"/>
        <v>0</v>
      </c>
      <c r="N48" s="315" t="s">
        <v>55</v>
      </c>
      <c r="O48" s="315"/>
      <c r="P48" s="315"/>
      <c r="Q48" s="315"/>
      <c r="R48" s="315"/>
      <c r="S48" s="315"/>
      <c r="T48" s="315"/>
      <c r="U48" s="316"/>
    </row>
    <row r="49" spans="7:28" s="160" customFormat="1" ht="28.5" customHeight="1" x14ac:dyDescent="0.15">
      <c r="G49" s="371"/>
      <c r="H49" s="439" t="s">
        <v>108</v>
      </c>
      <c r="I49" s="440"/>
      <c r="J49" s="441"/>
      <c r="K49" s="161">
        <v>100</v>
      </c>
      <c r="L49" s="162">
        <f>SUM(P38)</f>
        <v>0</v>
      </c>
      <c r="M49" s="163">
        <f>K49*L49</f>
        <v>0</v>
      </c>
      <c r="N49" s="413" t="s">
        <v>56</v>
      </c>
      <c r="O49" s="413"/>
      <c r="P49" s="413"/>
      <c r="Q49" s="413"/>
      <c r="R49" s="413"/>
      <c r="S49" s="413"/>
      <c r="T49" s="413"/>
      <c r="U49" s="414"/>
      <c r="W49"/>
      <c r="X49"/>
      <c r="AB49" s="164"/>
    </row>
    <row r="50" spans="7:28" s="160" customFormat="1" ht="28.5" customHeight="1" x14ac:dyDescent="0.15">
      <c r="G50" s="371"/>
      <c r="H50" s="442" t="s">
        <v>109</v>
      </c>
      <c r="I50" s="440"/>
      <c r="J50" s="441"/>
      <c r="K50" s="161">
        <v>200</v>
      </c>
      <c r="L50" s="162">
        <f>SUM(Q38)</f>
        <v>0</v>
      </c>
      <c r="M50" s="163">
        <f t="shared" ref="M50:M51" si="5">K50*L50</f>
        <v>0</v>
      </c>
      <c r="N50" s="413" t="s">
        <v>57</v>
      </c>
      <c r="O50" s="413"/>
      <c r="P50" s="413"/>
      <c r="Q50" s="413"/>
      <c r="R50" s="413"/>
      <c r="S50" s="413"/>
      <c r="T50" s="413"/>
      <c r="U50" s="414"/>
      <c r="W50"/>
      <c r="X50"/>
      <c r="AB50" s="164"/>
    </row>
    <row r="51" spans="7:28" s="160" customFormat="1" ht="28.5" customHeight="1" x14ac:dyDescent="0.15">
      <c r="G51" s="371"/>
      <c r="H51" s="442" t="s">
        <v>110</v>
      </c>
      <c r="I51" s="440"/>
      <c r="J51" s="441"/>
      <c r="K51" s="161">
        <v>300</v>
      </c>
      <c r="L51" s="162">
        <f>SUM(R38)</f>
        <v>0</v>
      </c>
      <c r="M51" s="163">
        <f t="shared" si="5"/>
        <v>0</v>
      </c>
      <c r="N51" s="416" t="s">
        <v>58</v>
      </c>
      <c r="O51" s="417"/>
      <c r="P51" s="417"/>
      <c r="Q51" s="417"/>
      <c r="R51" s="417"/>
      <c r="S51" s="417"/>
      <c r="T51" s="417"/>
      <c r="U51" s="418"/>
      <c r="W51"/>
      <c r="X51"/>
      <c r="AB51" s="164"/>
    </row>
    <row r="52" spans="7:28" s="160" customFormat="1" ht="28.5" customHeight="1" x14ac:dyDescent="0.15">
      <c r="G52" s="371"/>
      <c r="H52" s="440" t="s">
        <v>132</v>
      </c>
      <c r="I52" s="446"/>
      <c r="J52" s="447"/>
      <c r="K52" s="165">
        <v>400</v>
      </c>
      <c r="L52" s="166">
        <f>SUM(O38:R38)</f>
        <v>0</v>
      </c>
      <c r="M52" s="167">
        <f>K52*L52</f>
        <v>0</v>
      </c>
      <c r="N52" s="421" t="s">
        <v>134</v>
      </c>
      <c r="O52" s="413"/>
      <c r="P52" s="413"/>
      <c r="Q52" s="413"/>
      <c r="R52" s="413"/>
      <c r="S52" s="413"/>
      <c r="T52" s="413"/>
      <c r="U52" s="414"/>
      <c r="W52"/>
      <c r="X52"/>
      <c r="AB52" s="164"/>
    </row>
    <row r="53" spans="7:28" s="160" customFormat="1" ht="28.5" customHeight="1" x14ac:dyDescent="0.15">
      <c r="G53" s="372"/>
      <c r="H53" s="443" t="s">
        <v>111</v>
      </c>
      <c r="I53" s="444"/>
      <c r="J53" s="445"/>
      <c r="K53" s="165">
        <v>800</v>
      </c>
      <c r="L53" s="166">
        <f>SUM(S38:V38)</f>
        <v>0</v>
      </c>
      <c r="M53" s="167">
        <f>K53*L53</f>
        <v>0</v>
      </c>
      <c r="N53" s="416" t="s">
        <v>59</v>
      </c>
      <c r="O53" s="417"/>
      <c r="P53" s="417"/>
      <c r="Q53" s="417"/>
      <c r="R53" s="417"/>
      <c r="S53" s="417"/>
      <c r="T53" s="417"/>
      <c r="U53" s="418"/>
      <c r="W53"/>
      <c r="X53"/>
      <c r="AB53" s="164"/>
    </row>
    <row r="54" spans="7:28" s="160" customFormat="1" ht="28.5" customHeight="1" x14ac:dyDescent="0.15">
      <c r="G54" s="432" t="s">
        <v>96</v>
      </c>
      <c r="H54" s="448" t="s">
        <v>112</v>
      </c>
      <c r="I54" s="437"/>
      <c r="J54" s="438"/>
      <c r="K54" s="146">
        <v>400</v>
      </c>
      <c r="L54" s="166">
        <f>SUM(O38)</f>
        <v>0</v>
      </c>
      <c r="M54" s="167">
        <f t="shared" ref="M54:M56" si="6">K54*L54</f>
        <v>0</v>
      </c>
      <c r="N54" s="416" t="s">
        <v>60</v>
      </c>
      <c r="O54" s="417"/>
      <c r="P54" s="417"/>
      <c r="Q54" s="417"/>
      <c r="R54" s="417"/>
      <c r="S54" s="417"/>
      <c r="T54" s="417"/>
      <c r="U54" s="418"/>
      <c r="W54"/>
      <c r="X54"/>
      <c r="AB54" s="164"/>
    </row>
    <row r="55" spans="7:28" s="160" customFormat="1" ht="28.5" customHeight="1" x14ac:dyDescent="0.15">
      <c r="G55" s="432"/>
      <c r="H55" s="436" t="s">
        <v>113</v>
      </c>
      <c r="I55" s="437"/>
      <c r="J55" s="438"/>
      <c r="K55" s="146">
        <v>300</v>
      </c>
      <c r="L55" s="166">
        <f>SUM(P38)</f>
        <v>0</v>
      </c>
      <c r="M55" s="167">
        <f t="shared" si="6"/>
        <v>0</v>
      </c>
      <c r="N55" s="435" t="s">
        <v>61</v>
      </c>
      <c r="O55" s="417"/>
      <c r="P55" s="417"/>
      <c r="Q55" s="417"/>
      <c r="R55" s="417"/>
      <c r="S55" s="417"/>
      <c r="T55" s="417"/>
      <c r="U55" s="418"/>
      <c r="W55"/>
      <c r="X55"/>
      <c r="AB55" s="164"/>
    </row>
    <row r="56" spans="7:28" s="160" customFormat="1" ht="28.5" customHeight="1" x14ac:dyDescent="0.15">
      <c r="G56" s="432"/>
      <c r="H56" s="436" t="s">
        <v>114</v>
      </c>
      <c r="I56" s="437"/>
      <c r="J56" s="438"/>
      <c r="K56" s="146">
        <v>200</v>
      </c>
      <c r="L56" s="166">
        <f>SUM(Q38)</f>
        <v>0</v>
      </c>
      <c r="M56" s="167">
        <f t="shared" si="6"/>
        <v>0</v>
      </c>
      <c r="N56" s="435" t="s">
        <v>62</v>
      </c>
      <c r="O56" s="417"/>
      <c r="P56" s="417"/>
      <c r="Q56" s="417"/>
      <c r="R56" s="417"/>
      <c r="S56" s="417"/>
      <c r="T56" s="417"/>
      <c r="U56" s="418"/>
      <c r="W56"/>
      <c r="X56"/>
      <c r="AB56" s="164"/>
    </row>
    <row r="57" spans="7:28" s="160" customFormat="1" ht="28.5" customHeight="1" x14ac:dyDescent="0.15">
      <c r="G57" s="432"/>
      <c r="H57" s="436" t="s">
        <v>115</v>
      </c>
      <c r="I57" s="437"/>
      <c r="J57" s="438"/>
      <c r="K57" s="147">
        <v>100</v>
      </c>
      <c r="L57" s="166">
        <f>SUM(R38)</f>
        <v>0</v>
      </c>
      <c r="M57" s="167">
        <f>K57*L57</f>
        <v>0</v>
      </c>
      <c r="N57" s="404" t="s">
        <v>58</v>
      </c>
      <c r="O57" s="405"/>
      <c r="P57" s="405"/>
      <c r="Q57" s="405"/>
      <c r="R57" s="405"/>
      <c r="S57" s="405"/>
      <c r="T57" s="405"/>
      <c r="U57" s="406"/>
      <c r="W57"/>
      <c r="X57"/>
      <c r="AA57" s="164"/>
    </row>
    <row r="58" spans="7:28" s="160" customFormat="1" ht="28.5" customHeight="1" thickBot="1" x14ac:dyDescent="0.2">
      <c r="G58" s="433"/>
      <c r="H58" s="436" t="s">
        <v>116</v>
      </c>
      <c r="I58" s="437"/>
      <c r="J58" s="438"/>
      <c r="K58" s="148">
        <v>200</v>
      </c>
      <c r="L58" s="168">
        <f>SUM(S38:V38,X38:AA38)</f>
        <v>0</v>
      </c>
      <c r="M58" s="169">
        <f>K58*L58</f>
        <v>0</v>
      </c>
      <c r="N58" s="422" t="s">
        <v>65</v>
      </c>
      <c r="O58" s="422"/>
      <c r="P58" s="422"/>
      <c r="Q58" s="422"/>
      <c r="R58" s="422"/>
      <c r="S58" s="422"/>
      <c r="T58" s="422"/>
      <c r="U58" s="423"/>
      <c r="V58" s="170"/>
      <c r="W58"/>
      <c r="X58"/>
      <c r="AB58" s="164"/>
    </row>
    <row r="59" spans="7:28" s="160" customFormat="1" ht="28.5" customHeight="1" thickBot="1" x14ac:dyDescent="0.2">
      <c r="G59" s="424" t="s">
        <v>32</v>
      </c>
      <c r="H59" s="425"/>
      <c r="I59" s="425"/>
      <c r="J59" s="426"/>
      <c r="K59" s="171"/>
      <c r="L59" s="172"/>
      <c r="M59" s="173">
        <f>SUM(M44:M58)</f>
        <v>0</v>
      </c>
      <c r="N59" s="427"/>
      <c r="O59" s="427"/>
      <c r="P59" s="427"/>
      <c r="Q59" s="427"/>
      <c r="R59" s="427"/>
      <c r="S59" s="427"/>
      <c r="T59" s="427"/>
      <c r="U59" s="428"/>
      <c r="AB59" s="164"/>
    </row>
  </sheetData>
  <sheetProtection sheet="1" objects="1" scenarios="1"/>
  <mergeCells count="49">
    <mergeCell ref="G59:J59"/>
    <mergeCell ref="N59:U59"/>
    <mergeCell ref="H54:J54"/>
    <mergeCell ref="N54:U54"/>
    <mergeCell ref="H55:J55"/>
    <mergeCell ref="N55:U55"/>
    <mergeCell ref="H56:J56"/>
    <mergeCell ref="N56:U56"/>
    <mergeCell ref="H51:J51"/>
    <mergeCell ref="N51:U51"/>
    <mergeCell ref="H53:J53"/>
    <mergeCell ref="N53:U53"/>
    <mergeCell ref="H57:J57"/>
    <mergeCell ref="N57:U57"/>
    <mergeCell ref="H52:J52"/>
    <mergeCell ref="N52:U52"/>
    <mergeCell ref="N48:U48"/>
    <mergeCell ref="H49:J49"/>
    <mergeCell ref="N49:U49"/>
    <mergeCell ref="H50:J50"/>
    <mergeCell ref="N50:U50"/>
    <mergeCell ref="B1:AB1"/>
    <mergeCell ref="X2:AB2"/>
    <mergeCell ref="B4:B7"/>
    <mergeCell ref="C4:F6"/>
    <mergeCell ref="G5:N5"/>
    <mergeCell ref="G6:J6"/>
    <mergeCell ref="O5:AA5"/>
    <mergeCell ref="W6:AA6"/>
    <mergeCell ref="AB5:AB7"/>
    <mergeCell ref="K6:N6"/>
    <mergeCell ref="O6:V6"/>
    <mergeCell ref="G4:AB4"/>
    <mergeCell ref="AC4:AC7"/>
    <mergeCell ref="G54:G58"/>
    <mergeCell ref="H58:J58"/>
    <mergeCell ref="N58:U58"/>
    <mergeCell ref="G43:J43"/>
    <mergeCell ref="N43:U43"/>
    <mergeCell ref="H46:J46"/>
    <mergeCell ref="N46:U46"/>
    <mergeCell ref="H47:J47"/>
    <mergeCell ref="N47:U47"/>
    <mergeCell ref="G44:G53"/>
    <mergeCell ref="H44:J44"/>
    <mergeCell ref="N44:U44"/>
    <mergeCell ref="H45:J45"/>
    <mergeCell ref="N45:U45"/>
    <mergeCell ref="H48:J48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AC8:AC38"/>
  </dataValidations>
  <pageMargins left="0.25" right="0.25" top="0.75" bottom="0.75" header="0.3" footer="0.3"/>
  <pageSetup paperSize="9" scale="44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J20" sqref="J20"/>
    </sheetView>
  </sheetViews>
  <sheetFormatPr defaultRowHeight="13.5" x14ac:dyDescent="0.15"/>
  <sheetData/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9"/>
  <sheetViews>
    <sheetView showZeros="0" view="pageBreakPreview" zoomScale="70" zoomScaleNormal="100" zoomScaleSheetLayoutView="70" workbookViewId="0">
      <pane ySplit="7" topLeftCell="A32" activePane="bottomLeft" state="frozen"/>
      <selection activeCell="W44" sqref="W44:X58"/>
      <selection pane="bottomLeft" activeCell="H37" sqref="H37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8" width="8.125" bestFit="1" customWidth="1"/>
    <col min="9" max="9" width="8.125" customWidth="1"/>
    <col min="10" max="10" width="9.125" bestFit="1" customWidth="1"/>
    <col min="11" max="12" width="8.125" bestFit="1" customWidth="1"/>
    <col min="13" max="13" width="8.125" customWidth="1"/>
    <col min="14" max="14" width="9.125" bestFit="1" customWidth="1"/>
    <col min="15" max="27" width="9.125" customWidth="1"/>
    <col min="28" max="28" width="4.625" style="4" bestFit="1" customWidth="1"/>
  </cols>
  <sheetData>
    <row r="1" spans="2:29" ht="34.5" customHeight="1" thickBot="1" x14ac:dyDescent="0.2">
      <c r="B1" s="400" t="s">
        <v>123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2:29" ht="26.25" customHeight="1" thickBot="1" x14ac:dyDescent="0.2">
      <c r="B2" s="201" t="s">
        <v>104</v>
      </c>
      <c r="C2" s="202">
        <v>5</v>
      </c>
      <c r="D2" s="202" t="s">
        <v>0</v>
      </c>
      <c r="E2" s="202">
        <v>4</v>
      </c>
      <c r="F2" s="203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2</v>
      </c>
      <c r="X2" s="401"/>
      <c r="Y2" s="401"/>
      <c r="Z2" s="401"/>
      <c r="AA2" s="401"/>
      <c r="AB2" s="402"/>
    </row>
    <row r="3" spans="2:29" ht="7.5" customHeight="1" thickBot="1" x14ac:dyDescent="0.2"/>
    <row r="4" spans="2:29" ht="28.5" customHeight="1" thickBot="1" x14ac:dyDescent="0.2">
      <c r="B4" s="330" t="s">
        <v>3</v>
      </c>
      <c r="C4" s="333" t="s">
        <v>4</v>
      </c>
      <c r="D4" s="334"/>
      <c r="E4" s="334"/>
      <c r="F4" s="335"/>
      <c r="G4" s="403" t="s">
        <v>5</v>
      </c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1"/>
      <c r="AC4" s="342" t="s">
        <v>6</v>
      </c>
    </row>
    <row r="5" spans="2:29" ht="28.5" customHeight="1" x14ac:dyDescent="0.15">
      <c r="B5" s="331"/>
      <c r="C5" s="336"/>
      <c r="D5" s="337"/>
      <c r="E5" s="337"/>
      <c r="F5" s="338"/>
      <c r="G5" s="345" t="s">
        <v>7</v>
      </c>
      <c r="H5" s="346"/>
      <c r="I5" s="346"/>
      <c r="J5" s="346"/>
      <c r="K5" s="346"/>
      <c r="L5" s="346"/>
      <c r="M5" s="347"/>
      <c r="N5" s="348"/>
      <c r="O5" s="349" t="s">
        <v>8</v>
      </c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1"/>
      <c r="AB5" s="352" t="s">
        <v>51</v>
      </c>
      <c r="AC5" s="343"/>
    </row>
    <row r="6" spans="2:29" ht="28.5" customHeight="1" x14ac:dyDescent="0.15">
      <c r="B6" s="331"/>
      <c r="C6" s="336"/>
      <c r="D6" s="337"/>
      <c r="E6" s="337"/>
      <c r="F6" s="338"/>
      <c r="G6" s="355" t="s">
        <v>9</v>
      </c>
      <c r="H6" s="356"/>
      <c r="I6" s="356"/>
      <c r="J6" s="356"/>
      <c r="K6" s="356" t="s">
        <v>10</v>
      </c>
      <c r="L6" s="356"/>
      <c r="M6" s="357"/>
      <c r="N6" s="358"/>
      <c r="O6" s="359" t="s">
        <v>9</v>
      </c>
      <c r="P6" s="360"/>
      <c r="Q6" s="360"/>
      <c r="R6" s="360"/>
      <c r="S6" s="360"/>
      <c r="T6" s="360"/>
      <c r="U6" s="360"/>
      <c r="V6" s="361"/>
      <c r="W6" s="362" t="s">
        <v>11</v>
      </c>
      <c r="X6" s="360"/>
      <c r="Y6" s="360"/>
      <c r="Z6" s="360"/>
      <c r="AA6" s="363"/>
      <c r="AB6" s="353"/>
      <c r="AC6" s="343"/>
    </row>
    <row r="7" spans="2:29" ht="41.45" customHeight="1" thickBot="1" x14ac:dyDescent="0.2">
      <c r="B7" s="332"/>
      <c r="C7" s="6" t="s">
        <v>12</v>
      </c>
      <c r="D7" s="7" t="s">
        <v>13</v>
      </c>
      <c r="E7" s="8" t="s">
        <v>14</v>
      </c>
      <c r="F7" s="9" t="s">
        <v>15</v>
      </c>
      <c r="G7" s="198" t="s">
        <v>117</v>
      </c>
      <c r="H7" s="199" t="s">
        <v>118</v>
      </c>
      <c r="I7" s="199" t="s">
        <v>119</v>
      </c>
      <c r="J7" s="200" t="s">
        <v>120</v>
      </c>
      <c r="K7" s="13" t="s">
        <v>93</v>
      </c>
      <c r="L7" s="11" t="s">
        <v>37</v>
      </c>
      <c r="M7" s="11" t="s">
        <v>38</v>
      </c>
      <c r="N7" s="14" t="s">
        <v>39</v>
      </c>
      <c r="O7" s="15" t="s">
        <v>94</v>
      </c>
      <c r="P7" s="16" t="s">
        <v>40</v>
      </c>
      <c r="Q7" s="16" t="s">
        <v>41</v>
      </c>
      <c r="R7" s="16" t="s">
        <v>42</v>
      </c>
      <c r="S7" s="17" t="s">
        <v>43</v>
      </c>
      <c r="T7" s="16" t="s">
        <v>44</v>
      </c>
      <c r="U7" s="16" t="s">
        <v>45</v>
      </c>
      <c r="V7" s="18" t="s">
        <v>46</v>
      </c>
      <c r="W7" s="100" t="s">
        <v>95</v>
      </c>
      <c r="X7" s="17" t="s">
        <v>47</v>
      </c>
      <c r="Y7" s="16" t="s">
        <v>48</v>
      </c>
      <c r="Z7" s="16" t="s">
        <v>49</v>
      </c>
      <c r="AA7" s="19" t="s">
        <v>50</v>
      </c>
      <c r="AB7" s="354"/>
      <c r="AC7" s="344"/>
    </row>
    <row r="8" spans="2:29" ht="28.5" customHeight="1" thickTop="1" x14ac:dyDescent="0.15">
      <c r="B8" s="20">
        <v>1</v>
      </c>
      <c r="C8" s="245"/>
      <c r="D8" s="246"/>
      <c r="E8" s="247"/>
      <c r="F8" s="23">
        <f>SUM(C8:E8)</f>
        <v>0</v>
      </c>
      <c r="G8" s="254"/>
      <c r="H8" s="255"/>
      <c r="I8" s="255"/>
      <c r="J8" s="256"/>
      <c r="K8" s="25"/>
      <c r="L8" s="24"/>
      <c r="M8" s="24"/>
      <c r="N8" s="26"/>
      <c r="O8" s="27"/>
      <c r="P8" s="21"/>
      <c r="Q8" s="21"/>
      <c r="R8" s="21"/>
      <c r="S8" s="28"/>
      <c r="T8" s="21"/>
      <c r="U8" s="21"/>
      <c r="V8" s="22"/>
      <c r="W8" s="101"/>
      <c r="X8" s="28"/>
      <c r="Y8" s="21"/>
      <c r="Z8" s="21"/>
      <c r="AA8" s="29"/>
      <c r="AB8" s="30">
        <f>SUM(G8:AA8)</f>
        <v>0</v>
      </c>
      <c r="AC8" s="31" t="str">
        <f t="shared" ref="AC8:AC38" si="0">IF(F8=AB8,"OK","NG")</f>
        <v>OK</v>
      </c>
    </row>
    <row r="9" spans="2:29" ht="28.5" customHeight="1" x14ac:dyDescent="0.15">
      <c r="B9" s="32">
        <v>2</v>
      </c>
      <c r="C9" s="248"/>
      <c r="D9" s="249"/>
      <c r="E9" s="250"/>
      <c r="F9" s="35">
        <f>SUM(C9:E9)</f>
        <v>0</v>
      </c>
      <c r="G9" s="263"/>
      <c r="H9" s="264"/>
      <c r="I9" s="264"/>
      <c r="J9" s="265"/>
      <c r="K9" s="37"/>
      <c r="L9" s="36"/>
      <c r="M9" s="36"/>
      <c r="N9" s="38"/>
      <c r="O9" s="39"/>
      <c r="P9" s="33"/>
      <c r="Q9" s="33"/>
      <c r="R9" s="33"/>
      <c r="S9" s="40"/>
      <c r="T9" s="33"/>
      <c r="U9" s="33"/>
      <c r="V9" s="34"/>
      <c r="W9" s="102"/>
      <c r="X9" s="40"/>
      <c r="Y9" s="33"/>
      <c r="Z9" s="33"/>
      <c r="AA9" s="41"/>
      <c r="AB9" s="42">
        <f t="shared" ref="AB9:AB38" si="1">SUM(G9:AA9)</f>
        <v>0</v>
      </c>
      <c r="AC9" s="43" t="str">
        <f t="shared" si="0"/>
        <v>OK</v>
      </c>
    </row>
    <row r="10" spans="2:29" ht="28.5" customHeight="1" x14ac:dyDescent="0.15">
      <c r="B10" s="44">
        <v>3</v>
      </c>
      <c r="C10" s="251"/>
      <c r="D10" s="252"/>
      <c r="E10" s="253"/>
      <c r="F10" s="35">
        <f t="shared" ref="F10:F37" si="2">SUM(C10:E10)</f>
        <v>0</v>
      </c>
      <c r="G10" s="272"/>
      <c r="H10" s="273"/>
      <c r="I10" s="273"/>
      <c r="J10" s="274"/>
      <c r="K10" s="48"/>
      <c r="L10" s="47"/>
      <c r="M10" s="47"/>
      <c r="N10" s="49"/>
      <c r="O10" s="50"/>
      <c r="P10" s="51"/>
      <c r="Q10" s="52"/>
      <c r="R10" s="45"/>
      <c r="S10" s="53"/>
      <c r="T10" s="45"/>
      <c r="U10" s="45"/>
      <c r="V10" s="46"/>
      <c r="W10" s="103"/>
      <c r="X10" s="53"/>
      <c r="Y10" s="45"/>
      <c r="Z10" s="45"/>
      <c r="AA10" s="54"/>
      <c r="AB10" s="42">
        <f t="shared" si="1"/>
        <v>0</v>
      </c>
      <c r="AC10" s="43" t="str">
        <f t="shared" si="0"/>
        <v>OK</v>
      </c>
    </row>
    <row r="11" spans="2:29" ht="28.5" customHeight="1" x14ac:dyDescent="0.15">
      <c r="B11" s="32">
        <v>4</v>
      </c>
      <c r="C11" s="248"/>
      <c r="D11" s="249"/>
      <c r="E11" s="250"/>
      <c r="F11" s="35">
        <f t="shared" si="2"/>
        <v>0</v>
      </c>
      <c r="G11" s="263"/>
      <c r="H11" s="264"/>
      <c r="I11" s="264"/>
      <c r="J11" s="265"/>
      <c r="K11" s="37"/>
      <c r="L11" s="36"/>
      <c r="M11" s="36"/>
      <c r="N11" s="38"/>
      <c r="O11" s="39"/>
      <c r="P11" s="33"/>
      <c r="Q11" s="55"/>
      <c r="R11" s="33"/>
      <c r="S11" s="40"/>
      <c r="T11" s="33"/>
      <c r="U11" s="33"/>
      <c r="V11" s="34"/>
      <c r="W11" s="102"/>
      <c r="X11" s="40"/>
      <c r="Y11" s="33"/>
      <c r="Z11" s="33"/>
      <c r="AA11" s="41"/>
      <c r="AB11" s="42">
        <f t="shared" si="1"/>
        <v>0</v>
      </c>
      <c r="AC11" s="43" t="str">
        <f t="shared" si="0"/>
        <v>OK</v>
      </c>
    </row>
    <row r="12" spans="2:29" ht="28.5" customHeight="1" x14ac:dyDescent="0.15">
      <c r="B12" s="32">
        <v>5</v>
      </c>
      <c r="C12" s="248"/>
      <c r="D12" s="249"/>
      <c r="E12" s="250"/>
      <c r="F12" s="35">
        <f t="shared" si="2"/>
        <v>0</v>
      </c>
      <c r="G12" s="263"/>
      <c r="H12" s="264"/>
      <c r="I12" s="264"/>
      <c r="J12" s="265"/>
      <c r="K12" s="37"/>
      <c r="L12" s="36"/>
      <c r="M12" s="36"/>
      <c r="N12" s="38"/>
      <c r="O12" s="39"/>
      <c r="P12" s="33"/>
      <c r="Q12" s="55"/>
      <c r="R12" s="33"/>
      <c r="S12" s="40"/>
      <c r="T12" s="33"/>
      <c r="U12" s="33"/>
      <c r="V12" s="34"/>
      <c r="W12" s="102"/>
      <c r="X12" s="40"/>
      <c r="Y12" s="33"/>
      <c r="Z12" s="33"/>
      <c r="AA12" s="41"/>
      <c r="AB12" s="42">
        <f t="shared" si="1"/>
        <v>0</v>
      </c>
      <c r="AC12" s="43" t="str">
        <f t="shared" si="0"/>
        <v>OK</v>
      </c>
    </row>
    <row r="13" spans="2:29" ht="28.5" customHeight="1" x14ac:dyDescent="0.15">
      <c r="B13" s="32">
        <v>6</v>
      </c>
      <c r="C13" s="248"/>
      <c r="D13" s="249"/>
      <c r="E13" s="250"/>
      <c r="F13" s="35">
        <f t="shared" si="2"/>
        <v>0</v>
      </c>
      <c r="G13" s="263"/>
      <c r="H13" s="264"/>
      <c r="I13" s="264"/>
      <c r="J13" s="265"/>
      <c r="K13" s="37"/>
      <c r="L13" s="36"/>
      <c r="M13" s="36"/>
      <c r="N13" s="38"/>
      <c r="O13" s="39"/>
      <c r="P13" s="33"/>
      <c r="Q13" s="55"/>
      <c r="R13" s="33"/>
      <c r="S13" s="40"/>
      <c r="T13" s="33"/>
      <c r="U13" s="33"/>
      <c r="V13" s="34"/>
      <c r="W13" s="102"/>
      <c r="X13" s="40"/>
      <c r="Y13" s="33"/>
      <c r="Z13" s="33"/>
      <c r="AA13" s="41"/>
      <c r="AB13" s="42">
        <f t="shared" si="1"/>
        <v>0</v>
      </c>
      <c r="AC13" s="43" t="str">
        <f t="shared" si="0"/>
        <v>OK</v>
      </c>
    </row>
    <row r="14" spans="2:29" ht="28.5" customHeight="1" x14ac:dyDescent="0.15">
      <c r="B14" s="32">
        <v>7</v>
      </c>
      <c r="C14" s="248"/>
      <c r="D14" s="249"/>
      <c r="E14" s="250"/>
      <c r="F14" s="35">
        <f t="shared" si="2"/>
        <v>0</v>
      </c>
      <c r="G14" s="263"/>
      <c r="H14" s="264"/>
      <c r="I14" s="264"/>
      <c r="J14" s="265"/>
      <c r="K14" s="37"/>
      <c r="L14" s="36"/>
      <c r="M14" s="36"/>
      <c r="N14" s="38"/>
      <c r="O14" s="39"/>
      <c r="P14" s="33"/>
      <c r="Q14" s="55"/>
      <c r="R14" s="33"/>
      <c r="S14" s="40"/>
      <c r="T14" s="33"/>
      <c r="U14" s="33"/>
      <c r="V14" s="34"/>
      <c r="W14" s="102"/>
      <c r="X14" s="40"/>
      <c r="Y14" s="33"/>
      <c r="Z14" s="33"/>
      <c r="AA14" s="41"/>
      <c r="AB14" s="42">
        <f t="shared" si="1"/>
        <v>0</v>
      </c>
      <c r="AC14" s="43" t="str">
        <f t="shared" si="0"/>
        <v>OK</v>
      </c>
    </row>
    <row r="15" spans="2:29" ht="28.5" customHeight="1" x14ac:dyDescent="0.15">
      <c r="B15" s="32">
        <v>8</v>
      </c>
      <c r="C15" s="248"/>
      <c r="D15" s="249"/>
      <c r="E15" s="250"/>
      <c r="F15" s="35">
        <f t="shared" si="2"/>
        <v>0</v>
      </c>
      <c r="G15" s="263"/>
      <c r="H15" s="264"/>
      <c r="I15" s="264"/>
      <c r="J15" s="265"/>
      <c r="K15" s="37"/>
      <c r="L15" s="36"/>
      <c r="M15" s="36"/>
      <c r="N15" s="38"/>
      <c r="O15" s="39"/>
      <c r="P15" s="33"/>
      <c r="Q15" s="55"/>
      <c r="R15" s="33"/>
      <c r="S15" s="40"/>
      <c r="T15" s="33"/>
      <c r="U15" s="33"/>
      <c r="V15" s="34"/>
      <c r="W15" s="102"/>
      <c r="X15" s="40"/>
      <c r="Y15" s="33"/>
      <c r="Z15" s="33"/>
      <c r="AA15" s="41"/>
      <c r="AB15" s="42">
        <f t="shared" si="1"/>
        <v>0</v>
      </c>
      <c r="AC15" s="43" t="str">
        <f t="shared" si="0"/>
        <v>OK</v>
      </c>
    </row>
    <row r="16" spans="2:29" ht="28.5" customHeight="1" x14ac:dyDescent="0.15">
      <c r="B16" s="32">
        <v>9</v>
      </c>
      <c r="C16" s="248"/>
      <c r="D16" s="249"/>
      <c r="E16" s="250"/>
      <c r="F16" s="35">
        <f t="shared" si="2"/>
        <v>0</v>
      </c>
      <c r="G16" s="263"/>
      <c r="H16" s="264"/>
      <c r="I16" s="264"/>
      <c r="J16" s="265"/>
      <c r="K16" s="37"/>
      <c r="L16" s="36"/>
      <c r="M16" s="36"/>
      <c r="N16" s="38"/>
      <c r="O16" s="39"/>
      <c r="P16" s="33"/>
      <c r="Q16" s="55"/>
      <c r="R16" s="33"/>
      <c r="S16" s="40"/>
      <c r="T16" s="33"/>
      <c r="U16" s="33"/>
      <c r="V16" s="34"/>
      <c r="W16" s="102"/>
      <c r="X16" s="40"/>
      <c r="Y16" s="33"/>
      <c r="Z16" s="33"/>
      <c r="AA16" s="41"/>
      <c r="AB16" s="42">
        <f t="shared" si="1"/>
        <v>0</v>
      </c>
      <c r="AC16" s="43" t="str">
        <f t="shared" si="0"/>
        <v>OK</v>
      </c>
    </row>
    <row r="17" spans="2:29" ht="28.5" customHeight="1" x14ac:dyDescent="0.15">
      <c r="B17" s="32">
        <v>10</v>
      </c>
      <c r="C17" s="248"/>
      <c r="D17" s="249"/>
      <c r="E17" s="250"/>
      <c r="F17" s="35">
        <f t="shared" si="2"/>
        <v>0</v>
      </c>
      <c r="G17" s="263"/>
      <c r="H17" s="264"/>
      <c r="I17" s="264"/>
      <c r="J17" s="265"/>
      <c r="K17" s="37"/>
      <c r="L17" s="36"/>
      <c r="M17" s="36"/>
      <c r="N17" s="38"/>
      <c r="O17" s="39"/>
      <c r="P17" s="33"/>
      <c r="Q17" s="55"/>
      <c r="R17" s="33"/>
      <c r="S17" s="40"/>
      <c r="T17" s="33"/>
      <c r="U17" s="33"/>
      <c r="V17" s="34"/>
      <c r="W17" s="102"/>
      <c r="X17" s="40"/>
      <c r="Y17" s="33"/>
      <c r="Z17" s="33"/>
      <c r="AA17" s="41"/>
      <c r="AB17" s="42">
        <f t="shared" si="1"/>
        <v>0</v>
      </c>
      <c r="AC17" s="43" t="str">
        <f t="shared" si="0"/>
        <v>OK</v>
      </c>
    </row>
    <row r="18" spans="2:29" ht="28.5" customHeight="1" x14ac:dyDescent="0.15">
      <c r="B18" s="32">
        <v>11</v>
      </c>
      <c r="C18" s="248"/>
      <c r="D18" s="249"/>
      <c r="E18" s="250"/>
      <c r="F18" s="35">
        <f t="shared" si="2"/>
        <v>0</v>
      </c>
      <c r="G18" s="263"/>
      <c r="H18" s="264"/>
      <c r="I18" s="264"/>
      <c r="J18" s="265"/>
      <c r="K18" s="37"/>
      <c r="L18" s="36"/>
      <c r="M18" s="36"/>
      <c r="N18" s="38"/>
      <c r="O18" s="39"/>
      <c r="P18" s="33"/>
      <c r="Q18" s="55"/>
      <c r="R18" s="33"/>
      <c r="S18" s="40"/>
      <c r="T18" s="33"/>
      <c r="U18" s="33"/>
      <c r="V18" s="34"/>
      <c r="W18" s="102"/>
      <c r="X18" s="40"/>
      <c r="Y18" s="33"/>
      <c r="Z18" s="33"/>
      <c r="AA18" s="41"/>
      <c r="AB18" s="42">
        <f t="shared" si="1"/>
        <v>0</v>
      </c>
      <c r="AC18" s="43" t="str">
        <f t="shared" si="0"/>
        <v>OK</v>
      </c>
    </row>
    <row r="19" spans="2:29" ht="28.5" customHeight="1" x14ac:dyDescent="0.15">
      <c r="B19" s="32">
        <v>12</v>
      </c>
      <c r="C19" s="248"/>
      <c r="D19" s="249"/>
      <c r="E19" s="250"/>
      <c r="F19" s="35">
        <f t="shared" si="2"/>
        <v>0</v>
      </c>
      <c r="G19" s="263"/>
      <c r="H19" s="264"/>
      <c r="I19" s="264"/>
      <c r="J19" s="265"/>
      <c r="K19" s="37"/>
      <c r="L19" s="36"/>
      <c r="M19" s="36"/>
      <c r="N19" s="38"/>
      <c r="O19" s="39"/>
      <c r="P19" s="33"/>
      <c r="Q19" s="55"/>
      <c r="R19" s="33"/>
      <c r="S19" s="40"/>
      <c r="T19" s="33"/>
      <c r="U19" s="33"/>
      <c r="V19" s="34"/>
      <c r="W19" s="102"/>
      <c r="X19" s="40"/>
      <c r="Y19" s="33"/>
      <c r="Z19" s="33"/>
      <c r="AA19" s="41"/>
      <c r="AB19" s="42">
        <f t="shared" si="1"/>
        <v>0</v>
      </c>
      <c r="AC19" s="43" t="str">
        <f t="shared" si="0"/>
        <v>OK</v>
      </c>
    </row>
    <row r="20" spans="2:29" ht="28.5" customHeight="1" x14ac:dyDescent="0.15">
      <c r="B20" s="32">
        <v>13</v>
      </c>
      <c r="C20" s="248"/>
      <c r="D20" s="249"/>
      <c r="E20" s="250"/>
      <c r="F20" s="35">
        <f t="shared" si="2"/>
        <v>0</v>
      </c>
      <c r="G20" s="263"/>
      <c r="H20" s="264"/>
      <c r="I20" s="264"/>
      <c r="J20" s="265"/>
      <c r="K20" s="37"/>
      <c r="L20" s="36"/>
      <c r="M20" s="36"/>
      <c r="N20" s="38"/>
      <c r="O20" s="39"/>
      <c r="P20" s="33"/>
      <c r="Q20" s="55"/>
      <c r="R20" s="33"/>
      <c r="S20" s="40"/>
      <c r="T20" s="33"/>
      <c r="U20" s="33"/>
      <c r="V20" s="34"/>
      <c r="W20" s="102"/>
      <c r="X20" s="40"/>
      <c r="Y20" s="33"/>
      <c r="Z20" s="33"/>
      <c r="AA20" s="41"/>
      <c r="AB20" s="42">
        <f t="shared" si="1"/>
        <v>0</v>
      </c>
      <c r="AC20" s="43" t="str">
        <f t="shared" si="0"/>
        <v>OK</v>
      </c>
    </row>
    <row r="21" spans="2:29" ht="28.5" customHeight="1" x14ac:dyDescent="0.15">
      <c r="B21" s="32">
        <v>14</v>
      </c>
      <c r="C21" s="248"/>
      <c r="D21" s="249"/>
      <c r="E21" s="250"/>
      <c r="F21" s="35">
        <f t="shared" si="2"/>
        <v>0</v>
      </c>
      <c r="G21" s="263"/>
      <c r="H21" s="264"/>
      <c r="I21" s="264"/>
      <c r="J21" s="265"/>
      <c r="K21" s="37"/>
      <c r="L21" s="36"/>
      <c r="M21" s="36"/>
      <c r="N21" s="38"/>
      <c r="O21" s="39"/>
      <c r="P21" s="33"/>
      <c r="Q21" s="55"/>
      <c r="R21" s="33"/>
      <c r="S21" s="40"/>
      <c r="T21" s="33"/>
      <c r="U21" s="33"/>
      <c r="V21" s="34"/>
      <c r="W21" s="102"/>
      <c r="X21" s="40"/>
      <c r="Y21" s="33"/>
      <c r="Z21" s="33"/>
      <c r="AA21" s="41"/>
      <c r="AB21" s="42">
        <f t="shared" si="1"/>
        <v>0</v>
      </c>
      <c r="AC21" s="43" t="str">
        <f t="shared" si="0"/>
        <v>OK</v>
      </c>
    </row>
    <row r="22" spans="2:29" ht="28.5" customHeight="1" x14ac:dyDescent="0.15">
      <c r="B22" s="32">
        <v>15</v>
      </c>
      <c r="C22" s="248"/>
      <c r="D22" s="249"/>
      <c r="E22" s="250"/>
      <c r="F22" s="35">
        <f t="shared" si="2"/>
        <v>0</v>
      </c>
      <c r="G22" s="263"/>
      <c r="H22" s="264"/>
      <c r="I22" s="264"/>
      <c r="J22" s="265"/>
      <c r="K22" s="37"/>
      <c r="L22" s="36"/>
      <c r="M22" s="36"/>
      <c r="N22" s="38"/>
      <c r="O22" s="39"/>
      <c r="P22" s="33"/>
      <c r="Q22" s="33"/>
      <c r="R22" s="33"/>
      <c r="S22" s="40"/>
      <c r="T22" s="33"/>
      <c r="U22" s="33"/>
      <c r="V22" s="34"/>
      <c r="W22" s="102"/>
      <c r="X22" s="40"/>
      <c r="Y22" s="33"/>
      <c r="Z22" s="33"/>
      <c r="AA22" s="41"/>
      <c r="AB22" s="42">
        <f t="shared" si="1"/>
        <v>0</v>
      </c>
      <c r="AC22" s="43" t="str">
        <f t="shared" si="0"/>
        <v>OK</v>
      </c>
    </row>
    <row r="23" spans="2:29" ht="28.5" customHeight="1" x14ac:dyDescent="0.15">
      <c r="B23" s="32">
        <v>16</v>
      </c>
      <c r="C23" s="248"/>
      <c r="D23" s="249"/>
      <c r="E23" s="250"/>
      <c r="F23" s="35">
        <f t="shared" si="2"/>
        <v>0</v>
      </c>
      <c r="G23" s="263"/>
      <c r="H23" s="264"/>
      <c r="I23" s="264"/>
      <c r="J23" s="265"/>
      <c r="K23" s="37"/>
      <c r="L23" s="36"/>
      <c r="M23" s="36"/>
      <c r="N23" s="38"/>
      <c r="O23" s="39"/>
      <c r="P23" s="33"/>
      <c r="Q23" s="33"/>
      <c r="R23" s="33"/>
      <c r="S23" s="40"/>
      <c r="T23" s="33"/>
      <c r="U23" s="33"/>
      <c r="V23" s="34"/>
      <c r="W23" s="102"/>
      <c r="X23" s="40"/>
      <c r="Y23" s="33"/>
      <c r="Z23" s="33"/>
      <c r="AA23" s="41"/>
      <c r="AB23" s="42">
        <f t="shared" si="1"/>
        <v>0</v>
      </c>
      <c r="AC23" s="43" t="str">
        <f t="shared" si="0"/>
        <v>OK</v>
      </c>
    </row>
    <row r="24" spans="2:29" ht="28.5" customHeight="1" x14ac:dyDescent="0.15">
      <c r="B24" s="32">
        <v>17</v>
      </c>
      <c r="C24" s="248"/>
      <c r="D24" s="249"/>
      <c r="E24" s="250"/>
      <c r="F24" s="35">
        <f t="shared" si="2"/>
        <v>0</v>
      </c>
      <c r="G24" s="263"/>
      <c r="H24" s="264"/>
      <c r="I24" s="264"/>
      <c r="J24" s="265"/>
      <c r="K24" s="37"/>
      <c r="L24" s="36"/>
      <c r="M24" s="36"/>
      <c r="N24" s="38"/>
      <c r="O24" s="39"/>
      <c r="P24" s="33"/>
      <c r="Q24" s="33"/>
      <c r="R24" s="33"/>
      <c r="S24" s="40"/>
      <c r="T24" s="33"/>
      <c r="U24" s="33"/>
      <c r="V24" s="34"/>
      <c r="W24" s="102"/>
      <c r="X24" s="40"/>
      <c r="Y24" s="33"/>
      <c r="Z24" s="33"/>
      <c r="AA24" s="41"/>
      <c r="AB24" s="42">
        <f t="shared" si="1"/>
        <v>0</v>
      </c>
      <c r="AC24" s="43" t="str">
        <f t="shared" si="0"/>
        <v>OK</v>
      </c>
    </row>
    <row r="25" spans="2:29" ht="28.5" customHeight="1" x14ac:dyDescent="0.15">
      <c r="B25" s="32">
        <v>18</v>
      </c>
      <c r="C25" s="248"/>
      <c r="D25" s="249"/>
      <c r="E25" s="250"/>
      <c r="F25" s="35">
        <f t="shared" si="2"/>
        <v>0</v>
      </c>
      <c r="G25" s="263"/>
      <c r="H25" s="264"/>
      <c r="I25" s="264"/>
      <c r="J25" s="265"/>
      <c r="K25" s="37"/>
      <c r="L25" s="36"/>
      <c r="M25" s="36"/>
      <c r="N25" s="38"/>
      <c r="O25" s="39"/>
      <c r="P25" s="33"/>
      <c r="Q25" s="33"/>
      <c r="R25" s="33"/>
      <c r="S25" s="40"/>
      <c r="T25" s="33"/>
      <c r="U25" s="33"/>
      <c r="V25" s="34"/>
      <c r="W25" s="102"/>
      <c r="X25" s="40"/>
      <c r="Y25" s="33"/>
      <c r="Z25" s="33"/>
      <c r="AA25" s="41"/>
      <c r="AB25" s="42">
        <f t="shared" si="1"/>
        <v>0</v>
      </c>
      <c r="AC25" s="43" t="str">
        <f t="shared" si="0"/>
        <v>OK</v>
      </c>
    </row>
    <row r="26" spans="2:29" ht="28.5" customHeight="1" x14ac:dyDescent="0.15">
      <c r="B26" s="32">
        <v>19</v>
      </c>
      <c r="C26" s="248"/>
      <c r="D26" s="249"/>
      <c r="E26" s="250"/>
      <c r="F26" s="35">
        <f t="shared" si="2"/>
        <v>0</v>
      </c>
      <c r="G26" s="263"/>
      <c r="H26" s="264"/>
      <c r="I26" s="264"/>
      <c r="J26" s="265"/>
      <c r="K26" s="37"/>
      <c r="L26" s="36"/>
      <c r="M26" s="36"/>
      <c r="N26" s="38"/>
      <c r="O26" s="39"/>
      <c r="P26" s="33"/>
      <c r="Q26" s="33"/>
      <c r="R26" s="33"/>
      <c r="S26" s="40"/>
      <c r="T26" s="33"/>
      <c r="U26" s="33"/>
      <c r="V26" s="34"/>
      <c r="W26" s="102"/>
      <c r="X26" s="40"/>
      <c r="Y26" s="33"/>
      <c r="Z26" s="33"/>
      <c r="AA26" s="41"/>
      <c r="AB26" s="42">
        <f t="shared" si="1"/>
        <v>0</v>
      </c>
      <c r="AC26" s="43" t="str">
        <f t="shared" si="0"/>
        <v>OK</v>
      </c>
    </row>
    <row r="27" spans="2:29" ht="28.5" customHeight="1" x14ac:dyDescent="0.15">
      <c r="B27" s="32">
        <v>20</v>
      </c>
      <c r="C27" s="248"/>
      <c r="D27" s="249"/>
      <c r="E27" s="250"/>
      <c r="F27" s="35">
        <f t="shared" si="2"/>
        <v>0</v>
      </c>
      <c r="G27" s="263"/>
      <c r="H27" s="264"/>
      <c r="I27" s="264"/>
      <c r="J27" s="265"/>
      <c r="K27" s="37"/>
      <c r="L27" s="36"/>
      <c r="M27" s="36"/>
      <c r="N27" s="38"/>
      <c r="O27" s="39"/>
      <c r="P27" s="33"/>
      <c r="Q27" s="33"/>
      <c r="R27" s="33"/>
      <c r="S27" s="40"/>
      <c r="T27" s="33"/>
      <c r="U27" s="33"/>
      <c r="V27" s="34"/>
      <c r="W27" s="102"/>
      <c r="X27" s="40"/>
      <c r="Y27" s="33"/>
      <c r="Z27" s="33"/>
      <c r="AA27" s="41"/>
      <c r="AB27" s="42">
        <f t="shared" si="1"/>
        <v>0</v>
      </c>
      <c r="AC27" s="43" t="str">
        <f t="shared" si="0"/>
        <v>OK</v>
      </c>
    </row>
    <row r="28" spans="2:29" ht="28.5" customHeight="1" x14ac:dyDescent="0.15">
      <c r="B28" s="32">
        <v>21</v>
      </c>
      <c r="C28" s="248"/>
      <c r="D28" s="249"/>
      <c r="E28" s="250"/>
      <c r="F28" s="35">
        <f t="shared" si="2"/>
        <v>0</v>
      </c>
      <c r="G28" s="263"/>
      <c r="H28" s="264"/>
      <c r="I28" s="264"/>
      <c r="J28" s="265"/>
      <c r="K28" s="37"/>
      <c r="L28" s="36"/>
      <c r="M28" s="36"/>
      <c r="N28" s="38"/>
      <c r="O28" s="39"/>
      <c r="P28" s="33"/>
      <c r="Q28" s="33"/>
      <c r="R28" s="33"/>
      <c r="S28" s="40"/>
      <c r="T28" s="33"/>
      <c r="U28" s="33"/>
      <c r="V28" s="34"/>
      <c r="W28" s="102"/>
      <c r="X28" s="40"/>
      <c r="Y28" s="33"/>
      <c r="Z28" s="33"/>
      <c r="AA28" s="41"/>
      <c r="AB28" s="42">
        <f t="shared" si="1"/>
        <v>0</v>
      </c>
      <c r="AC28" s="43" t="str">
        <f t="shared" si="0"/>
        <v>OK</v>
      </c>
    </row>
    <row r="29" spans="2:29" ht="28.5" customHeight="1" x14ac:dyDescent="0.15">
      <c r="B29" s="32">
        <v>22</v>
      </c>
      <c r="C29" s="248"/>
      <c r="D29" s="249"/>
      <c r="E29" s="250"/>
      <c r="F29" s="35">
        <f t="shared" si="2"/>
        <v>0</v>
      </c>
      <c r="G29" s="263"/>
      <c r="H29" s="264"/>
      <c r="I29" s="264"/>
      <c r="J29" s="265"/>
      <c r="K29" s="37"/>
      <c r="L29" s="36"/>
      <c r="M29" s="36"/>
      <c r="N29" s="38"/>
      <c r="O29" s="39"/>
      <c r="P29" s="33"/>
      <c r="Q29" s="33"/>
      <c r="R29" s="33"/>
      <c r="S29" s="40"/>
      <c r="T29" s="33"/>
      <c r="U29" s="33"/>
      <c r="V29" s="34"/>
      <c r="W29" s="102"/>
      <c r="X29" s="40"/>
      <c r="Y29" s="33"/>
      <c r="Z29" s="33"/>
      <c r="AA29" s="41"/>
      <c r="AB29" s="42">
        <f t="shared" si="1"/>
        <v>0</v>
      </c>
      <c r="AC29" s="43" t="str">
        <f t="shared" si="0"/>
        <v>OK</v>
      </c>
    </row>
    <row r="30" spans="2:29" ht="28.5" customHeight="1" x14ac:dyDescent="0.15">
      <c r="B30" s="32">
        <v>23</v>
      </c>
      <c r="C30" s="248"/>
      <c r="D30" s="249"/>
      <c r="E30" s="250"/>
      <c r="F30" s="35">
        <f t="shared" si="2"/>
        <v>0</v>
      </c>
      <c r="G30" s="263"/>
      <c r="H30" s="264"/>
      <c r="I30" s="264"/>
      <c r="J30" s="265"/>
      <c r="K30" s="37"/>
      <c r="L30" s="36"/>
      <c r="M30" s="36"/>
      <c r="N30" s="38"/>
      <c r="O30" s="39"/>
      <c r="P30" s="33"/>
      <c r="Q30" s="33"/>
      <c r="R30" s="33"/>
      <c r="S30" s="40"/>
      <c r="T30" s="33"/>
      <c r="U30" s="33"/>
      <c r="V30" s="34"/>
      <c r="W30" s="102"/>
      <c r="X30" s="40"/>
      <c r="Y30" s="33"/>
      <c r="Z30" s="33"/>
      <c r="AA30" s="41"/>
      <c r="AB30" s="42">
        <f t="shared" si="1"/>
        <v>0</v>
      </c>
      <c r="AC30" s="43" t="str">
        <f t="shared" si="0"/>
        <v>OK</v>
      </c>
    </row>
    <row r="31" spans="2:29" ht="28.5" customHeight="1" x14ac:dyDescent="0.15">
      <c r="B31" s="32">
        <v>24</v>
      </c>
      <c r="C31" s="248"/>
      <c r="D31" s="249"/>
      <c r="E31" s="250"/>
      <c r="F31" s="35">
        <f t="shared" si="2"/>
        <v>0</v>
      </c>
      <c r="G31" s="263"/>
      <c r="H31" s="264"/>
      <c r="I31" s="264"/>
      <c r="J31" s="265"/>
      <c r="K31" s="37"/>
      <c r="L31" s="36"/>
      <c r="M31" s="36"/>
      <c r="N31" s="38"/>
      <c r="O31" s="39"/>
      <c r="P31" s="33"/>
      <c r="Q31" s="33"/>
      <c r="R31" s="33"/>
      <c r="S31" s="40"/>
      <c r="T31" s="33"/>
      <c r="U31" s="33"/>
      <c r="V31" s="34"/>
      <c r="W31" s="102"/>
      <c r="X31" s="40"/>
      <c r="Y31" s="33"/>
      <c r="Z31" s="33"/>
      <c r="AA31" s="41"/>
      <c r="AB31" s="42">
        <f t="shared" si="1"/>
        <v>0</v>
      </c>
      <c r="AC31" s="43" t="str">
        <f t="shared" si="0"/>
        <v>OK</v>
      </c>
    </row>
    <row r="32" spans="2:29" ht="28.5" customHeight="1" x14ac:dyDescent="0.15">
      <c r="B32" s="32">
        <v>25</v>
      </c>
      <c r="C32" s="248"/>
      <c r="D32" s="249"/>
      <c r="E32" s="250"/>
      <c r="F32" s="35">
        <f t="shared" si="2"/>
        <v>0</v>
      </c>
      <c r="G32" s="263"/>
      <c r="H32" s="264"/>
      <c r="I32" s="264"/>
      <c r="J32" s="265"/>
      <c r="K32" s="37"/>
      <c r="L32" s="36"/>
      <c r="M32" s="36"/>
      <c r="N32" s="38"/>
      <c r="O32" s="39"/>
      <c r="P32" s="33"/>
      <c r="Q32" s="33"/>
      <c r="R32" s="33"/>
      <c r="S32" s="40"/>
      <c r="T32" s="33"/>
      <c r="U32" s="33"/>
      <c r="V32" s="34"/>
      <c r="W32" s="102"/>
      <c r="X32" s="40"/>
      <c r="Y32" s="33"/>
      <c r="Z32" s="33"/>
      <c r="AA32" s="41"/>
      <c r="AB32" s="42">
        <f t="shared" si="1"/>
        <v>0</v>
      </c>
      <c r="AC32" s="43" t="str">
        <f t="shared" si="0"/>
        <v>OK</v>
      </c>
    </row>
    <row r="33" spans="2:29" ht="28.5" customHeight="1" x14ac:dyDescent="0.15">
      <c r="B33" s="32">
        <v>26</v>
      </c>
      <c r="C33" s="248"/>
      <c r="D33" s="249"/>
      <c r="E33" s="250"/>
      <c r="F33" s="35">
        <f t="shared" si="2"/>
        <v>0</v>
      </c>
      <c r="G33" s="263"/>
      <c r="H33" s="264"/>
      <c r="I33" s="264"/>
      <c r="J33" s="265"/>
      <c r="K33" s="37"/>
      <c r="L33" s="36"/>
      <c r="M33" s="36"/>
      <c r="N33" s="38"/>
      <c r="O33" s="39"/>
      <c r="P33" s="33"/>
      <c r="Q33" s="33"/>
      <c r="R33" s="33"/>
      <c r="S33" s="40"/>
      <c r="T33" s="33"/>
      <c r="U33" s="33"/>
      <c r="V33" s="34"/>
      <c r="W33" s="102"/>
      <c r="X33" s="40"/>
      <c r="Y33" s="33"/>
      <c r="Z33" s="33"/>
      <c r="AA33" s="41"/>
      <c r="AB33" s="42">
        <f t="shared" si="1"/>
        <v>0</v>
      </c>
      <c r="AC33" s="43" t="str">
        <f t="shared" si="0"/>
        <v>OK</v>
      </c>
    </row>
    <row r="34" spans="2:29" ht="28.5" customHeight="1" x14ac:dyDescent="0.15">
      <c r="B34" s="32">
        <v>27</v>
      </c>
      <c r="C34" s="248"/>
      <c r="D34" s="249"/>
      <c r="E34" s="250"/>
      <c r="F34" s="35">
        <f t="shared" si="2"/>
        <v>0</v>
      </c>
      <c r="G34" s="263"/>
      <c r="H34" s="264"/>
      <c r="I34" s="264"/>
      <c r="J34" s="265"/>
      <c r="K34" s="37"/>
      <c r="L34" s="36"/>
      <c r="M34" s="36"/>
      <c r="N34" s="38"/>
      <c r="O34" s="39"/>
      <c r="P34" s="33"/>
      <c r="Q34" s="33"/>
      <c r="R34" s="33"/>
      <c r="S34" s="40"/>
      <c r="T34" s="33"/>
      <c r="U34" s="33"/>
      <c r="V34" s="34"/>
      <c r="W34" s="102"/>
      <c r="X34" s="40"/>
      <c r="Y34" s="33"/>
      <c r="Z34" s="33"/>
      <c r="AA34" s="41"/>
      <c r="AB34" s="42">
        <f t="shared" si="1"/>
        <v>0</v>
      </c>
      <c r="AC34" s="43" t="str">
        <f t="shared" si="0"/>
        <v>OK</v>
      </c>
    </row>
    <row r="35" spans="2:29" ht="28.5" customHeight="1" x14ac:dyDescent="0.15">
      <c r="B35" s="32">
        <v>28</v>
      </c>
      <c r="C35" s="248"/>
      <c r="D35" s="249"/>
      <c r="E35" s="250"/>
      <c r="F35" s="35">
        <f t="shared" si="2"/>
        <v>0</v>
      </c>
      <c r="G35" s="263"/>
      <c r="H35" s="264"/>
      <c r="I35" s="264"/>
      <c r="J35" s="265"/>
      <c r="K35" s="37"/>
      <c r="L35" s="36"/>
      <c r="M35" s="36"/>
      <c r="N35" s="38"/>
      <c r="O35" s="39"/>
      <c r="P35" s="33"/>
      <c r="Q35" s="33"/>
      <c r="R35" s="33"/>
      <c r="S35" s="40"/>
      <c r="T35" s="33"/>
      <c r="U35" s="33"/>
      <c r="V35" s="34"/>
      <c r="W35" s="102"/>
      <c r="X35" s="40"/>
      <c r="Y35" s="33"/>
      <c r="Z35" s="33"/>
      <c r="AA35" s="41"/>
      <c r="AB35" s="42">
        <f t="shared" si="1"/>
        <v>0</v>
      </c>
      <c r="AC35" s="43" t="str">
        <f t="shared" si="0"/>
        <v>OK</v>
      </c>
    </row>
    <row r="36" spans="2:29" ht="28.5" customHeight="1" x14ac:dyDescent="0.15">
      <c r="B36" s="32">
        <v>29</v>
      </c>
      <c r="C36" s="248"/>
      <c r="D36" s="249"/>
      <c r="E36" s="250"/>
      <c r="F36" s="35">
        <f t="shared" si="2"/>
        <v>0</v>
      </c>
      <c r="G36" s="263"/>
      <c r="H36" s="264"/>
      <c r="I36" s="264"/>
      <c r="J36" s="265"/>
      <c r="K36" s="37"/>
      <c r="L36" s="36"/>
      <c r="M36" s="36"/>
      <c r="N36" s="38"/>
      <c r="O36" s="39"/>
      <c r="P36" s="33"/>
      <c r="Q36" s="55"/>
      <c r="R36" s="33"/>
      <c r="S36" s="40"/>
      <c r="T36" s="33"/>
      <c r="U36" s="33"/>
      <c r="V36" s="34"/>
      <c r="W36" s="102"/>
      <c r="X36" s="40"/>
      <c r="Y36" s="33"/>
      <c r="Z36" s="33"/>
      <c r="AA36" s="41"/>
      <c r="AB36" s="42">
        <f t="shared" si="1"/>
        <v>0</v>
      </c>
      <c r="AC36" s="43" t="str">
        <f t="shared" si="0"/>
        <v>OK</v>
      </c>
    </row>
    <row r="37" spans="2:29" ht="28.5" customHeight="1" thickBot="1" x14ac:dyDescent="0.2">
      <c r="B37" s="44">
        <v>30</v>
      </c>
      <c r="C37" s="251"/>
      <c r="D37" s="252"/>
      <c r="E37" s="253"/>
      <c r="F37" s="60">
        <f t="shared" si="2"/>
        <v>0</v>
      </c>
      <c r="G37" s="272"/>
      <c r="H37" s="273"/>
      <c r="I37" s="273"/>
      <c r="J37" s="274"/>
      <c r="K37" s="48"/>
      <c r="L37" s="47"/>
      <c r="M37" s="47"/>
      <c r="N37" s="49"/>
      <c r="O37" s="50"/>
      <c r="P37" s="45"/>
      <c r="Q37" s="56"/>
      <c r="R37" s="45"/>
      <c r="S37" s="53"/>
      <c r="T37" s="45"/>
      <c r="U37" s="45"/>
      <c r="V37" s="46"/>
      <c r="W37" s="103"/>
      <c r="X37" s="53"/>
      <c r="Y37" s="45"/>
      <c r="Z37" s="45"/>
      <c r="AA37" s="54"/>
      <c r="AB37" s="69">
        <f t="shared" si="1"/>
        <v>0</v>
      </c>
      <c r="AC37" s="70" t="str">
        <f t="shared" si="0"/>
        <v>OK</v>
      </c>
    </row>
    <row r="38" spans="2:29" ht="28.5" customHeight="1" thickBot="1" x14ac:dyDescent="0.2">
      <c r="B38" s="201" t="s">
        <v>16</v>
      </c>
      <c r="C38" s="71">
        <f t="shared" ref="C38:J38" si="3">SUM(C8:C37)</f>
        <v>0</v>
      </c>
      <c r="D38" s="72">
        <f t="shared" si="3"/>
        <v>0</v>
      </c>
      <c r="E38" s="73">
        <f t="shared" si="3"/>
        <v>0</v>
      </c>
      <c r="F38" s="74">
        <f t="shared" si="3"/>
        <v>0</v>
      </c>
      <c r="G38" s="75">
        <f t="shared" si="3"/>
        <v>0</v>
      </c>
      <c r="H38" s="76">
        <f t="shared" si="3"/>
        <v>0</v>
      </c>
      <c r="I38" s="76">
        <f t="shared" si="3"/>
        <v>0</v>
      </c>
      <c r="J38" s="77">
        <f t="shared" si="3"/>
        <v>0</v>
      </c>
      <c r="K38" s="78"/>
      <c r="L38" s="76"/>
      <c r="M38" s="76"/>
      <c r="N38" s="79"/>
      <c r="O38" s="80"/>
      <c r="P38" s="72"/>
      <c r="Q38" s="80"/>
      <c r="R38" s="81"/>
      <c r="S38" s="72"/>
      <c r="T38" s="72"/>
      <c r="U38" s="72"/>
      <c r="V38" s="73"/>
      <c r="W38" s="105"/>
      <c r="X38" s="116"/>
      <c r="Y38" s="72"/>
      <c r="Z38" s="72"/>
      <c r="AA38" s="82"/>
      <c r="AB38" s="83">
        <f t="shared" si="1"/>
        <v>0</v>
      </c>
      <c r="AC38" s="309" t="str">
        <f t="shared" si="0"/>
        <v>OK</v>
      </c>
    </row>
    <row r="39" spans="2:29" s="218" customFormat="1" ht="28.5" customHeight="1" x14ac:dyDescent="0.15"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7"/>
    </row>
    <row r="40" spans="2:29" s="218" customFormat="1" ht="28.5" customHeight="1" x14ac:dyDescent="0.15"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88" t="str">
        <f>IF(AC40&lt;1,"","NGあり")</f>
        <v/>
      </c>
      <c r="AB40" s="4"/>
      <c r="AC40" s="287">
        <f>COUNTIF(AC8:AC37,"NG")</f>
        <v>0</v>
      </c>
    </row>
    <row r="41" spans="2:29" ht="28.5" customHeight="1" x14ac:dyDescent="0.15"/>
    <row r="42" spans="2:29" ht="28.5" customHeight="1" thickBot="1" x14ac:dyDescent="0.2">
      <c r="G42" t="s">
        <v>17</v>
      </c>
    </row>
    <row r="43" spans="2:29" ht="28.5" customHeight="1" thickBot="1" x14ac:dyDescent="0.2">
      <c r="G43" s="364"/>
      <c r="H43" s="365"/>
      <c r="I43" s="366"/>
      <c r="J43" s="367"/>
      <c r="K43" s="204" t="s">
        <v>18</v>
      </c>
      <c r="L43" s="205" t="s">
        <v>19</v>
      </c>
      <c r="M43" s="206" t="s">
        <v>20</v>
      </c>
      <c r="N43" s="368"/>
      <c r="O43" s="368"/>
      <c r="P43" s="368"/>
      <c r="Q43" s="368"/>
      <c r="R43" s="368"/>
      <c r="S43" s="368"/>
      <c r="T43" s="368"/>
      <c r="U43" s="369"/>
    </row>
    <row r="44" spans="2:29" ht="28.5" customHeight="1" thickTop="1" x14ac:dyDescent="0.15">
      <c r="G44" s="370" t="s">
        <v>21</v>
      </c>
      <c r="H44" s="373" t="s">
        <v>22</v>
      </c>
      <c r="I44" s="374"/>
      <c r="J44" s="375"/>
      <c r="K44" s="108">
        <v>400</v>
      </c>
      <c r="L44" s="87">
        <f>SUM(G38:J38)</f>
        <v>0</v>
      </c>
      <c r="M44" s="109">
        <f>K44*L44</f>
        <v>0</v>
      </c>
      <c r="N44" s="376" t="s">
        <v>135</v>
      </c>
      <c r="O44" s="376"/>
      <c r="P44" s="376"/>
      <c r="Q44" s="376"/>
      <c r="R44" s="376"/>
      <c r="S44" s="376"/>
      <c r="T44" s="376"/>
      <c r="U44" s="377"/>
    </row>
    <row r="45" spans="2:29" ht="28.5" customHeight="1" x14ac:dyDescent="0.15">
      <c r="G45" s="371"/>
      <c r="H45" s="317" t="s">
        <v>23</v>
      </c>
      <c r="I45" s="318"/>
      <c r="J45" s="319"/>
      <c r="K45" s="107">
        <v>800</v>
      </c>
      <c r="L45" s="88">
        <f>SUM(K38:N38,W38:AA38)</f>
        <v>0</v>
      </c>
      <c r="M45" s="110">
        <f>K45*L45</f>
        <v>0</v>
      </c>
      <c r="N45" s="315" t="s">
        <v>64</v>
      </c>
      <c r="O45" s="315"/>
      <c r="P45" s="315"/>
      <c r="Q45" s="315"/>
      <c r="R45" s="315"/>
      <c r="S45" s="315"/>
      <c r="T45" s="315"/>
      <c r="U45" s="316"/>
    </row>
    <row r="46" spans="2:29" ht="28.5" customHeight="1" x14ac:dyDescent="0.15">
      <c r="G46" s="371"/>
      <c r="H46" s="317" t="s">
        <v>105</v>
      </c>
      <c r="I46" s="318"/>
      <c r="J46" s="319"/>
      <c r="K46" s="107">
        <v>150</v>
      </c>
      <c r="L46" s="88">
        <f>SUM(H38,L38,T38,Y38)</f>
        <v>0</v>
      </c>
      <c r="M46" s="110">
        <f>K46*L46</f>
        <v>0</v>
      </c>
      <c r="N46" s="315" t="s">
        <v>53</v>
      </c>
      <c r="O46" s="315"/>
      <c r="P46" s="315"/>
      <c r="Q46" s="315"/>
      <c r="R46" s="315"/>
      <c r="S46" s="315"/>
      <c r="T46" s="315"/>
      <c r="U46" s="316"/>
    </row>
    <row r="47" spans="2:29" ht="28.5" customHeight="1" x14ac:dyDescent="0.15">
      <c r="G47" s="371"/>
      <c r="H47" s="318" t="s">
        <v>106</v>
      </c>
      <c r="I47" s="324"/>
      <c r="J47" s="325"/>
      <c r="K47" s="107">
        <v>300</v>
      </c>
      <c r="L47" s="88">
        <f>SUM(I38,M38,U38,Z38)</f>
        <v>0</v>
      </c>
      <c r="M47" s="110">
        <f t="shared" ref="M47:M48" si="4">K47*L47</f>
        <v>0</v>
      </c>
      <c r="N47" s="315" t="s">
        <v>54</v>
      </c>
      <c r="O47" s="315"/>
      <c r="P47" s="315"/>
      <c r="Q47" s="315"/>
      <c r="R47" s="315"/>
      <c r="S47" s="315"/>
      <c r="T47" s="315"/>
      <c r="U47" s="316"/>
    </row>
    <row r="48" spans="2:29" ht="28.5" customHeight="1" x14ac:dyDescent="0.15">
      <c r="G48" s="371"/>
      <c r="H48" s="318" t="s">
        <v>107</v>
      </c>
      <c r="I48" s="324"/>
      <c r="J48" s="325"/>
      <c r="K48" s="107">
        <v>450</v>
      </c>
      <c r="L48" s="88">
        <f>SUM(J38,N38,V38,AA38)</f>
        <v>0</v>
      </c>
      <c r="M48" s="110">
        <f t="shared" si="4"/>
        <v>0</v>
      </c>
      <c r="N48" s="315" t="s">
        <v>55</v>
      </c>
      <c r="O48" s="315"/>
      <c r="P48" s="315"/>
      <c r="Q48" s="315"/>
      <c r="R48" s="315"/>
      <c r="S48" s="315"/>
      <c r="T48" s="315"/>
      <c r="U48" s="316"/>
    </row>
    <row r="49" spans="7:28" s="160" customFormat="1" ht="28.5" customHeight="1" x14ac:dyDescent="0.15">
      <c r="G49" s="371"/>
      <c r="H49" s="356" t="s">
        <v>108</v>
      </c>
      <c r="I49" s="357"/>
      <c r="J49" s="358"/>
      <c r="K49" s="147">
        <v>100</v>
      </c>
      <c r="L49" s="162">
        <f>SUM(P38)</f>
        <v>0</v>
      </c>
      <c r="M49" s="163">
        <f>K49*L49</f>
        <v>0</v>
      </c>
      <c r="N49" s="413" t="s">
        <v>56</v>
      </c>
      <c r="O49" s="413"/>
      <c r="P49" s="413"/>
      <c r="Q49" s="413"/>
      <c r="R49" s="413"/>
      <c r="S49" s="413"/>
      <c r="T49" s="413"/>
      <c r="U49" s="414"/>
      <c r="W49"/>
      <c r="X49"/>
      <c r="AB49" s="164"/>
    </row>
    <row r="50" spans="7:28" s="160" customFormat="1" ht="28.5" customHeight="1" x14ac:dyDescent="0.15">
      <c r="G50" s="371"/>
      <c r="H50" s="356" t="s">
        <v>109</v>
      </c>
      <c r="I50" s="357"/>
      <c r="J50" s="358"/>
      <c r="K50" s="147">
        <v>200</v>
      </c>
      <c r="L50" s="162">
        <f>SUM(Q38)</f>
        <v>0</v>
      </c>
      <c r="M50" s="163">
        <f t="shared" ref="M50:M51" si="5">K50*L50</f>
        <v>0</v>
      </c>
      <c r="N50" s="413" t="s">
        <v>57</v>
      </c>
      <c r="O50" s="413"/>
      <c r="P50" s="413"/>
      <c r="Q50" s="413"/>
      <c r="R50" s="413"/>
      <c r="S50" s="413"/>
      <c r="T50" s="413"/>
      <c r="U50" s="414"/>
      <c r="W50"/>
      <c r="X50"/>
      <c r="AB50" s="164"/>
    </row>
    <row r="51" spans="7:28" s="160" customFormat="1" ht="28.5" customHeight="1" x14ac:dyDescent="0.15">
      <c r="G51" s="371"/>
      <c r="H51" s="356" t="s">
        <v>110</v>
      </c>
      <c r="I51" s="357"/>
      <c r="J51" s="358"/>
      <c r="K51" s="147">
        <v>300</v>
      </c>
      <c r="L51" s="162">
        <f>SUM(R38)</f>
        <v>0</v>
      </c>
      <c r="M51" s="163">
        <f t="shared" si="5"/>
        <v>0</v>
      </c>
      <c r="N51" s="416" t="s">
        <v>58</v>
      </c>
      <c r="O51" s="417"/>
      <c r="P51" s="417"/>
      <c r="Q51" s="417"/>
      <c r="R51" s="417"/>
      <c r="S51" s="417"/>
      <c r="T51" s="417"/>
      <c r="U51" s="418"/>
      <c r="W51"/>
      <c r="X51"/>
      <c r="AB51" s="164"/>
    </row>
    <row r="52" spans="7:28" s="160" customFormat="1" ht="28.5" customHeight="1" x14ac:dyDescent="0.15">
      <c r="G52" s="371"/>
      <c r="H52" s="357" t="s">
        <v>132</v>
      </c>
      <c r="I52" s="449"/>
      <c r="J52" s="450"/>
      <c r="K52" s="146">
        <v>400</v>
      </c>
      <c r="L52" s="166">
        <f>SUM(O38:R38)</f>
        <v>0</v>
      </c>
      <c r="M52" s="167">
        <f>K52*L52</f>
        <v>0</v>
      </c>
      <c r="N52" s="421" t="s">
        <v>134</v>
      </c>
      <c r="O52" s="413"/>
      <c r="P52" s="413"/>
      <c r="Q52" s="413"/>
      <c r="R52" s="413"/>
      <c r="S52" s="413"/>
      <c r="T52" s="413"/>
      <c r="U52" s="414"/>
      <c r="W52"/>
      <c r="X52"/>
      <c r="AB52" s="164"/>
    </row>
    <row r="53" spans="7:28" s="160" customFormat="1" ht="28.5" customHeight="1" x14ac:dyDescent="0.15">
      <c r="G53" s="372"/>
      <c r="H53" s="451" t="s">
        <v>111</v>
      </c>
      <c r="I53" s="452"/>
      <c r="J53" s="453"/>
      <c r="K53" s="146">
        <v>800</v>
      </c>
      <c r="L53" s="166">
        <f>SUM(S38:V38)</f>
        <v>0</v>
      </c>
      <c r="M53" s="167">
        <f>K53*L53</f>
        <v>0</v>
      </c>
      <c r="N53" s="416" t="s">
        <v>59</v>
      </c>
      <c r="O53" s="417"/>
      <c r="P53" s="417"/>
      <c r="Q53" s="417"/>
      <c r="R53" s="417"/>
      <c r="S53" s="417"/>
      <c r="T53" s="417"/>
      <c r="U53" s="418"/>
      <c r="W53"/>
      <c r="X53"/>
      <c r="AB53" s="164"/>
    </row>
    <row r="54" spans="7:28" s="160" customFormat="1" ht="28.5" customHeight="1" x14ac:dyDescent="0.15">
      <c r="G54" s="454" t="s">
        <v>96</v>
      </c>
      <c r="H54" s="356" t="s">
        <v>112</v>
      </c>
      <c r="I54" s="357"/>
      <c r="J54" s="358"/>
      <c r="K54" s="146">
        <v>400</v>
      </c>
      <c r="L54" s="166">
        <f>SUM(O38)</f>
        <v>0</v>
      </c>
      <c r="M54" s="167">
        <f t="shared" ref="M54:M56" si="6">K54*L54</f>
        <v>0</v>
      </c>
      <c r="N54" s="416" t="s">
        <v>100</v>
      </c>
      <c r="O54" s="417"/>
      <c r="P54" s="417"/>
      <c r="Q54" s="417"/>
      <c r="R54" s="417"/>
      <c r="S54" s="417"/>
      <c r="T54" s="417"/>
      <c r="U54" s="418"/>
      <c r="W54"/>
      <c r="X54"/>
      <c r="AB54" s="164"/>
    </row>
    <row r="55" spans="7:28" s="160" customFormat="1" ht="28.5" customHeight="1" x14ac:dyDescent="0.15">
      <c r="G55" s="454"/>
      <c r="H55" s="356" t="s">
        <v>113</v>
      </c>
      <c r="I55" s="357"/>
      <c r="J55" s="358"/>
      <c r="K55" s="146">
        <v>300</v>
      </c>
      <c r="L55" s="166">
        <f>SUM(P38)</f>
        <v>0</v>
      </c>
      <c r="M55" s="167">
        <f t="shared" si="6"/>
        <v>0</v>
      </c>
      <c r="N55" s="435" t="s">
        <v>56</v>
      </c>
      <c r="O55" s="417"/>
      <c r="P55" s="417"/>
      <c r="Q55" s="417"/>
      <c r="R55" s="417"/>
      <c r="S55" s="417"/>
      <c r="T55" s="417"/>
      <c r="U55" s="418"/>
      <c r="W55"/>
      <c r="X55"/>
      <c r="AB55" s="164"/>
    </row>
    <row r="56" spans="7:28" s="160" customFormat="1" ht="28.5" customHeight="1" x14ac:dyDescent="0.15">
      <c r="G56" s="454"/>
      <c r="H56" s="356" t="s">
        <v>114</v>
      </c>
      <c r="I56" s="357"/>
      <c r="J56" s="358"/>
      <c r="K56" s="146">
        <v>200</v>
      </c>
      <c r="L56" s="166">
        <f>SUM(Q38)</f>
        <v>0</v>
      </c>
      <c r="M56" s="167">
        <f t="shared" si="6"/>
        <v>0</v>
      </c>
      <c r="N56" s="435" t="s">
        <v>57</v>
      </c>
      <c r="O56" s="417"/>
      <c r="P56" s="417"/>
      <c r="Q56" s="417"/>
      <c r="R56" s="417"/>
      <c r="S56" s="417"/>
      <c r="T56" s="417"/>
      <c r="U56" s="418"/>
      <c r="W56"/>
      <c r="X56"/>
      <c r="AB56" s="164"/>
    </row>
    <row r="57" spans="7:28" ht="28.5" customHeight="1" x14ac:dyDescent="0.15">
      <c r="G57" s="454"/>
      <c r="H57" s="317" t="s">
        <v>115</v>
      </c>
      <c r="I57" s="318"/>
      <c r="J57" s="319"/>
      <c r="K57" s="107">
        <v>100</v>
      </c>
      <c r="L57" s="89">
        <f>SUM(R38)</f>
        <v>0</v>
      </c>
      <c r="M57" s="112">
        <f>K57*L57</f>
        <v>0</v>
      </c>
      <c r="N57" s="385" t="s">
        <v>58</v>
      </c>
      <c r="O57" s="386"/>
      <c r="P57" s="386"/>
      <c r="Q57" s="386"/>
      <c r="R57" s="386"/>
      <c r="S57" s="386"/>
      <c r="T57" s="386"/>
      <c r="U57" s="387"/>
      <c r="AA57" s="4"/>
      <c r="AB57"/>
    </row>
    <row r="58" spans="7:28" ht="28.5" customHeight="1" thickBot="1" x14ac:dyDescent="0.2">
      <c r="G58" s="455"/>
      <c r="H58" s="317" t="s">
        <v>116</v>
      </c>
      <c r="I58" s="318"/>
      <c r="J58" s="319"/>
      <c r="K58" s="113">
        <v>200</v>
      </c>
      <c r="L58" s="114">
        <f>SUM(S38:V38,X38:AA38)</f>
        <v>0</v>
      </c>
      <c r="M58" s="115">
        <f>K58*L58</f>
        <v>0</v>
      </c>
      <c r="N58" s="388" t="s">
        <v>65</v>
      </c>
      <c r="O58" s="388"/>
      <c r="P58" s="388"/>
      <c r="Q58" s="388"/>
      <c r="R58" s="388"/>
      <c r="S58" s="388"/>
      <c r="T58" s="388"/>
      <c r="U58" s="389"/>
      <c r="V58" s="106"/>
    </row>
    <row r="59" spans="7:28" ht="28.5" customHeight="1" thickBot="1" x14ac:dyDescent="0.2">
      <c r="G59" s="311" t="s">
        <v>32</v>
      </c>
      <c r="H59" s="312"/>
      <c r="I59" s="312"/>
      <c r="J59" s="313"/>
      <c r="K59" s="90"/>
      <c r="L59" s="91"/>
      <c r="M59" s="92">
        <f>SUM(M44:M58)</f>
        <v>0</v>
      </c>
      <c r="N59" s="382"/>
      <c r="O59" s="382"/>
      <c r="P59" s="382"/>
      <c r="Q59" s="382"/>
      <c r="R59" s="382"/>
      <c r="S59" s="382"/>
      <c r="T59" s="382"/>
      <c r="U59" s="383"/>
    </row>
  </sheetData>
  <sheetProtection sheet="1" objects="1" scenarios="1"/>
  <mergeCells count="49">
    <mergeCell ref="H48:J48"/>
    <mergeCell ref="N48:U48"/>
    <mergeCell ref="N58:U58"/>
    <mergeCell ref="G59:J59"/>
    <mergeCell ref="N59:U59"/>
    <mergeCell ref="H53:J53"/>
    <mergeCell ref="N53:U53"/>
    <mergeCell ref="G54:G58"/>
    <mergeCell ref="H54:J54"/>
    <mergeCell ref="N54:U54"/>
    <mergeCell ref="H55:J55"/>
    <mergeCell ref="N55:U55"/>
    <mergeCell ref="H56:J56"/>
    <mergeCell ref="N56:U56"/>
    <mergeCell ref="H57:J57"/>
    <mergeCell ref="G44:G53"/>
    <mergeCell ref="N57:U57"/>
    <mergeCell ref="H58:J58"/>
    <mergeCell ref="H49:J49"/>
    <mergeCell ref="N49:U49"/>
    <mergeCell ref="H50:J50"/>
    <mergeCell ref="N50:U50"/>
    <mergeCell ref="H51:J51"/>
    <mergeCell ref="N51:U51"/>
    <mergeCell ref="H52:J52"/>
    <mergeCell ref="N52:U52"/>
    <mergeCell ref="B1:AB1"/>
    <mergeCell ref="X2:AB2"/>
    <mergeCell ref="B4:B7"/>
    <mergeCell ref="C4:F6"/>
    <mergeCell ref="G4:AB4"/>
    <mergeCell ref="K6:N6"/>
    <mergeCell ref="O6:V6"/>
    <mergeCell ref="W6:AA6"/>
    <mergeCell ref="AC4:AC7"/>
    <mergeCell ref="G5:N5"/>
    <mergeCell ref="O5:AA5"/>
    <mergeCell ref="AB5:AB7"/>
    <mergeCell ref="G6:J6"/>
    <mergeCell ref="G43:J43"/>
    <mergeCell ref="N43:U43"/>
    <mergeCell ref="H46:J46"/>
    <mergeCell ref="N46:U46"/>
    <mergeCell ref="H47:J47"/>
    <mergeCell ref="N47:U47"/>
    <mergeCell ref="N45:U45"/>
    <mergeCell ref="H45:J45"/>
    <mergeCell ref="H44:J44"/>
    <mergeCell ref="N44:U44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AC8:AC38"/>
  </dataValidations>
  <pageMargins left="0.25" right="0.25" top="0.75" bottom="0.75" header="0.3" footer="0.3"/>
  <pageSetup paperSize="9" scale="4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9"/>
  <sheetViews>
    <sheetView showZeros="0" view="pageBreakPreview" zoomScale="70" zoomScaleNormal="100" zoomScaleSheetLayoutView="70" workbookViewId="0">
      <pane ySplit="7" topLeftCell="A8" activePane="bottomLeft" state="frozen"/>
      <selection activeCell="W44" sqref="W44:X58"/>
      <selection pane="bottomLeft" activeCell="AC39" sqref="AC39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8" width="8.125" bestFit="1" customWidth="1"/>
    <col min="9" max="9" width="8.125" customWidth="1"/>
    <col min="10" max="10" width="9.125" bestFit="1" customWidth="1"/>
    <col min="11" max="12" width="8.125" bestFit="1" customWidth="1"/>
    <col min="13" max="13" width="8.125" customWidth="1"/>
    <col min="14" max="14" width="9.125" bestFit="1" customWidth="1"/>
    <col min="15" max="27" width="9.125" customWidth="1"/>
    <col min="28" max="28" width="4.625" style="4" bestFit="1" customWidth="1"/>
  </cols>
  <sheetData>
    <row r="1" spans="2:29" ht="34.5" customHeight="1" thickBot="1" x14ac:dyDescent="0.2">
      <c r="B1" s="400" t="s">
        <v>124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2:29" ht="26.25" customHeight="1" thickBot="1" x14ac:dyDescent="0.2">
      <c r="B2" s="93" t="s">
        <v>104</v>
      </c>
      <c r="C2" s="94">
        <v>5</v>
      </c>
      <c r="D2" s="94" t="s">
        <v>0</v>
      </c>
      <c r="E2" s="94">
        <v>5</v>
      </c>
      <c r="F2" s="95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2</v>
      </c>
      <c r="X2" s="401">
        <f>【通常・臨時休園用４月】実施状況!X2</f>
        <v>0</v>
      </c>
      <c r="Y2" s="401"/>
      <c r="Z2" s="401"/>
      <c r="AA2" s="401"/>
      <c r="AB2" s="402"/>
    </row>
    <row r="3" spans="2:29" ht="7.5" customHeight="1" thickBot="1" x14ac:dyDescent="0.2"/>
    <row r="4" spans="2:29" ht="28.5" customHeight="1" thickBot="1" x14ac:dyDescent="0.2">
      <c r="B4" s="330" t="s">
        <v>3</v>
      </c>
      <c r="C4" s="333" t="s">
        <v>4</v>
      </c>
      <c r="D4" s="334"/>
      <c r="E4" s="334"/>
      <c r="F4" s="335"/>
      <c r="G4" s="403" t="s">
        <v>5</v>
      </c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1"/>
      <c r="AC4" s="342" t="s">
        <v>6</v>
      </c>
    </row>
    <row r="5" spans="2:29" ht="28.5" customHeight="1" x14ac:dyDescent="0.15">
      <c r="B5" s="331"/>
      <c r="C5" s="336"/>
      <c r="D5" s="337"/>
      <c r="E5" s="337"/>
      <c r="F5" s="338"/>
      <c r="G5" s="345" t="s">
        <v>7</v>
      </c>
      <c r="H5" s="346"/>
      <c r="I5" s="346"/>
      <c r="J5" s="346"/>
      <c r="K5" s="346"/>
      <c r="L5" s="346"/>
      <c r="M5" s="347"/>
      <c r="N5" s="348"/>
      <c r="O5" s="349" t="s">
        <v>8</v>
      </c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1"/>
      <c r="AB5" s="352" t="s">
        <v>51</v>
      </c>
      <c r="AC5" s="343"/>
    </row>
    <row r="6" spans="2:29" ht="28.5" customHeight="1" x14ac:dyDescent="0.15">
      <c r="B6" s="331"/>
      <c r="C6" s="336"/>
      <c r="D6" s="337"/>
      <c r="E6" s="337"/>
      <c r="F6" s="338"/>
      <c r="G6" s="355" t="s">
        <v>9</v>
      </c>
      <c r="H6" s="356"/>
      <c r="I6" s="356"/>
      <c r="J6" s="356"/>
      <c r="K6" s="356" t="s">
        <v>10</v>
      </c>
      <c r="L6" s="356"/>
      <c r="M6" s="357"/>
      <c r="N6" s="358"/>
      <c r="O6" s="359" t="s">
        <v>9</v>
      </c>
      <c r="P6" s="360"/>
      <c r="Q6" s="360"/>
      <c r="R6" s="360"/>
      <c r="S6" s="360"/>
      <c r="T6" s="360"/>
      <c r="U6" s="360"/>
      <c r="V6" s="361"/>
      <c r="W6" s="362" t="s">
        <v>11</v>
      </c>
      <c r="X6" s="360"/>
      <c r="Y6" s="360"/>
      <c r="Z6" s="360"/>
      <c r="AA6" s="363"/>
      <c r="AB6" s="353"/>
      <c r="AC6" s="343"/>
    </row>
    <row r="7" spans="2:29" ht="51" customHeight="1" thickBot="1" x14ac:dyDescent="0.2">
      <c r="B7" s="332"/>
      <c r="C7" s="6" t="s">
        <v>12</v>
      </c>
      <c r="D7" s="7" t="s">
        <v>13</v>
      </c>
      <c r="E7" s="8" t="s">
        <v>14</v>
      </c>
      <c r="F7" s="9" t="s">
        <v>15</v>
      </c>
      <c r="G7" s="10" t="s">
        <v>92</v>
      </c>
      <c r="H7" s="11" t="s">
        <v>34</v>
      </c>
      <c r="I7" s="11" t="s">
        <v>35</v>
      </c>
      <c r="J7" s="12" t="s">
        <v>36</v>
      </c>
      <c r="K7" s="13" t="s">
        <v>93</v>
      </c>
      <c r="L7" s="11" t="s">
        <v>37</v>
      </c>
      <c r="M7" s="11" t="s">
        <v>38</v>
      </c>
      <c r="N7" s="14" t="s">
        <v>39</v>
      </c>
      <c r="O7" s="15" t="s">
        <v>94</v>
      </c>
      <c r="P7" s="16" t="s">
        <v>40</v>
      </c>
      <c r="Q7" s="16" t="s">
        <v>41</v>
      </c>
      <c r="R7" s="16" t="s">
        <v>42</v>
      </c>
      <c r="S7" s="17" t="s">
        <v>43</v>
      </c>
      <c r="T7" s="16" t="s">
        <v>44</v>
      </c>
      <c r="U7" s="16" t="s">
        <v>45</v>
      </c>
      <c r="V7" s="18" t="s">
        <v>46</v>
      </c>
      <c r="W7" s="100" t="s">
        <v>95</v>
      </c>
      <c r="X7" s="17" t="s">
        <v>47</v>
      </c>
      <c r="Y7" s="16" t="s">
        <v>48</v>
      </c>
      <c r="Z7" s="16" t="s">
        <v>49</v>
      </c>
      <c r="AA7" s="19" t="s">
        <v>50</v>
      </c>
      <c r="AB7" s="354"/>
      <c r="AC7" s="344"/>
    </row>
    <row r="8" spans="2:29" ht="28.5" customHeight="1" thickTop="1" x14ac:dyDescent="0.15">
      <c r="B8" s="20">
        <v>1</v>
      </c>
      <c r="C8" s="245"/>
      <c r="D8" s="246"/>
      <c r="E8" s="247"/>
      <c r="F8" s="23">
        <f>SUM(C8:E8)</f>
        <v>0</v>
      </c>
      <c r="G8" s="254"/>
      <c r="H8" s="255"/>
      <c r="I8" s="255"/>
      <c r="J8" s="256"/>
      <c r="K8" s="257"/>
      <c r="L8" s="255"/>
      <c r="M8" s="255"/>
      <c r="N8" s="258"/>
      <c r="O8" s="259"/>
      <c r="P8" s="246"/>
      <c r="Q8" s="246"/>
      <c r="R8" s="246"/>
      <c r="S8" s="260"/>
      <c r="T8" s="246"/>
      <c r="U8" s="246"/>
      <c r="V8" s="247"/>
      <c r="W8" s="261"/>
      <c r="X8" s="260"/>
      <c r="Y8" s="246"/>
      <c r="Z8" s="246"/>
      <c r="AA8" s="262"/>
      <c r="AB8" s="30">
        <f t="shared" ref="AB8:AB31" si="0">SUM(G8:AA8)</f>
        <v>0</v>
      </c>
      <c r="AC8" s="31" t="str">
        <f t="shared" ref="AC8:AC39" si="1">IF(F8=AB8,"OK","NG")</f>
        <v>OK</v>
      </c>
    </row>
    <row r="9" spans="2:29" ht="28.5" customHeight="1" x14ac:dyDescent="0.15">
      <c r="B9" s="32">
        <v>2</v>
      </c>
      <c r="C9" s="248"/>
      <c r="D9" s="249"/>
      <c r="E9" s="250"/>
      <c r="F9" s="35">
        <f>SUM(C9:E9)</f>
        <v>0</v>
      </c>
      <c r="G9" s="263"/>
      <c r="H9" s="264"/>
      <c r="I9" s="264"/>
      <c r="J9" s="265"/>
      <c r="K9" s="266"/>
      <c r="L9" s="264"/>
      <c r="M9" s="264"/>
      <c r="N9" s="267"/>
      <c r="O9" s="268"/>
      <c r="P9" s="249"/>
      <c r="Q9" s="249"/>
      <c r="R9" s="249"/>
      <c r="S9" s="269"/>
      <c r="T9" s="249"/>
      <c r="U9" s="249"/>
      <c r="V9" s="250"/>
      <c r="W9" s="270"/>
      <c r="X9" s="269"/>
      <c r="Y9" s="249"/>
      <c r="Z9" s="249"/>
      <c r="AA9" s="271"/>
      <c r="AB9" s="42">
        <f t="shared" si="0"/>
        <v>0</v>
      </c>
      <c r="AC9" s="43" t="str">
        <f t="shared" si="1"/>
        <v>OK</v>
      </c>
    </row>
    <row r="10" spans="2:29" ht="28.5" customHeight="1" x14ac:dyDescent="0.15">
      <c r="B10" s="44">
        <v>3</v>
      </c>
      <c r="C10" s="251"/>
      <c r="D10" s="252"/>
      <c r="E10" s="253"/>
      <c r="F10" s="35">
        <f t="shared" ref="F10:F37" si="2">SUM(C10:E10)</f>
        <v>0</v>
      </c>
      <c r="G10" s="272"/>
      <c r="H10" s="273"/>
      <c r="I10" s="273"/>
      <c r="J10" s="274"/>
      <c r="K10" s="275"/>
      <c r="L10" s="273"/>
      <c r="M10" s="273"/>
      <c r="N10" s="276"/>
      <c r="O10" s="277"/>
      <c r="P10" s="278"/>
      <c r="Q10" s="279"/>
      <c r="R10" s="252"/>
      <c r="S10" s="280"/>
      <c r="T10" s="252"/>
      <c r="U10" s="252"/>
      <c r="V10" s="253"/>
      <c r="W10" s="281"/>
      <c r="X10" s="280"/>
      <c r="Y10" s="252"/>
      <c r="Z10" s="252"/>
      <c r="AA10" s="282"/>
      <c r="AB10" s="42">
        <f t="shared" si="0"/>
        <v>0</v>
      </c>
      <c r="AC10" s="43" t="str">
        <f t="shared" si="1"/>
        <v>OK</v>
      </c>
    </row>
    <row r="11" spans="2:29" ht="28.5" customHeight="1" x14ac:dyDescent="0.15">
      <c r="B11" s="32">
        <v>4</v>
      </c>
      <c r="C11" s="248"/>
      <c r="D11" s="249"/>
      <c r="E11" s="250"/>
      <c r="F11" s="35">
        <f t="shared" si="2"/>
        <v>0</v>
      </c>
      <c r="G11" s="263"/>
      <c r="H11" s="264"/>
      <c r="I11" s="264"/>
      <c r="J11" s="265"/>
      <c r="K11" s="266"/>
      <c r="L11" s="264"/>
      <c r="M11" s="264"/>
      <c r="N11" s="267"/>
      <c r="O11" s="268"/>
      <c r="P11" s="249"/>
      <c r="Q11" s="283"/>
      <c r="R11" s="249"/>
      <c r="S11" s="269"/>
      <c r="T11" s="249"/>
      <c r="U11" s="249"/>
      <c r="V11" s="250"/>
      <c r="W11" s="270"/>
      <c r="X11" s="269"/>
      <c r="Y11" s="249"/>
      <c r="Z11" s="249"/>
      <c r="AA11" s="271"/>
      <c r="AB11" s="42">
        <f t="shared" si="0"/>
        <v>0</v>
      </c>
      <c r="AC11" s="43" t="str">
        <f t="shared" si="1"/>
        <v>OK</v>
      </c>
    </row>
    <row r="12" spans="2:29" ht="28.5" customHeight="1" x14ac:dyDescent="0.15">
      <c r="B12" s="32">
        <v>5</v>
      </c>
      <c r="C12" s="248"/>
      <c r="D12" s="249"/>
      <c r="E12" s="250"/>
      <c r="F12" s="35">
        <f t="shared" si="2"/>
        <v>0</v>
      </c>
      <c r="G12" s="263"/>
      <c r="H12" s="264"/>
      <c r="I12" s="264"/>
      <c r="J12" s="265"/>
      <c r="K12" s="266"/>
      <c r="L12" s="264"/>
      <c r="M12" s="264"/>
      <c r="N12" s="267"/>
      <c r="O12" s="268"/>
      <c r="P12" s="249"/>
      <c r="Q12" s="283"/>
      <c r="R12" s="249"/>
      <c r="S12" s="269"/>
      <c r="T12" s="249"/>
      <c r="U12" s="249"/>
      <c r="V12" s="250"/>
      <c r="W12" s="270"/>
      <c r="X12" s="269"/>
      <c r="Y12" s="249"/>
      <c r="Z12" s="249"/>
      <c r="AA12" s="271"/>
      <c r="AB12" s="42">
        <f t="shared" si="0"/>
        <v>0</v>
      </c>
      <c r="AC12" s="43" t="str">
        <f t="shared" si="1"/>
        <v>OK</v>
      </c>
    </row>
    <row r="13" spans="2:29" ht="28.5" customHeight="1" x14ac:dyDescent="0.15">
      <c r="B13" s="32">
        <v>6</v>
      </c>
      <c r="C13" s="248"/>
      <c r="D13" s="249"/>
      <c r="E13" s="250"/>
      <c r="F13" s="35">
        <f t="shared" si="2"/>
        <v>0</v>
      </c>
      <c r="G13" s="263"/>
      <c r="H13" s="264"/>
      <c r="I13" s="264"/>
      <c r="J13" s="265"/>
      <c r="K13" s="266"/>
      <c r="L13" s="264"/>
      <c r="M13" s="264"/>
      <c r="N13" s="267"/>
      <c r="O13" s="268"/>
      <c r="P13" s="249"/>
      <c r="Q13" s="283"/>
      <c r="R13" s="249"/>
      <c r="S13" s="269"/>
      <c r="T13" s="249"/>
      <c r="U13" s="249"/>
      <c r="V13" s="250"/>
      <c r="W13" s="270"/>
      <c r="X13" s="269"/>
      <c r="Y13" s="249"/>
      <c r="Z13" s="249"/>
      <c r="AA13" s="271"/>
      <c r="AB13" s="42">
        <f t="shared" si="0"/>
        <v>0</v>
      </c>
      <c r="AC13" s="43" t="str">
        <f t="shared" si="1"/>
        <v>OK</v>
      </c>
    </row>
    <row r="14" spans="2:29" ht="28.5" customHeight="1" x14ac:dyDescent="0.15">
      <c r="B14" s="32">
        <v>7</v>
      </c>
      <c r="C14" s="248"/>
      <c r="D14" s="249"/>
      <c r="E14" s="250"/>
      <c r="F14" s="35">
        <f t="shared" si="2"/>
        <v>0</v>
      </c>
      <c r="G14" s="263"/>
      <c r="H14" s="264"/>
      <c r="I14" s="264"/>
      <c r="J14" s="265"/>
      <c r="K14" s="266"/>
      <c r="L14" s="264"/>
      <c r="M14" s="264"/>
      <c r="N14" s="267"/>
      <c r="O14" s="268"/>
      <c r="P14" s="249"/>
      <c r="Q14" s="283"/>
      <c r="R14" s="249"/>
      <c r="S14" s="269"/>
      <c r="T14" s="249"/>
      <c r="U14" s="249"/>
      <c r="V14" s="250"/>
      <c r="W14" s="270"/>
      <c r="X14" s="269"/>
      <c r="Y14" s="249"/>
      <c r="Z14" s="249"/>
      <c r="AA14" s="271"/>
      <c r="AB14" s="42">
        <f t="shared" si="0"/>
        <v>0</v>
      </c>
      <c r="AC14" s="43" t="str">
        <f t="shared" si="1"/>
        <v>OK</v>
      </c>
    </row>
    <row r="15" spans="2:29" ht="28.5" customHeight="1" x14ac:dyDescent="0.15">
      <c r="B15" s="32">
        <v>8</v>
      </c>
      <c r="C15" s="248"/>
      <c r="D15" s="249"/>
      <c r="E15" s="250"/>
      <c r="F15" s="35">
        <f t="shared" si="2"/>
        <v>0</v>
      </c>
      <c r="G15" s="263"/>
      <c r="H15" s="264"/>
      <c r="I15" s="264"/>
      <c r="J15" s="265"/>
      <c r="K15" s="266"/>
      <c r="L15" s="264"/>
      <c r="M15" s="264"/>
      <c r="N15" s="267"/>
      <c r="O15" s="268"/>
      <c r="P15" s="249"/>
      <c r="Q15" s="283"/>
      <c r="R15" s="249"/>
      <c r="S15" s="269"/>
      <c r="T15" s="249"/>
      <c r="U15" s="249"/>
      <c r="V15" s="250"/>
      <c r="W15" s="270"/>
      <c r="X15" s="269"/>
      <c r="Y15" s="249"/>
      <c r="Z15" s="249"/>
      <c r="AA15" s="271"/>
      <c r="AB15" s="42">
        <f t="shared" si="0"/>
        <v>0</v>
      </c>
      <c r="AC15" s="43" t="str">
        <f t="shared" si="1"/>
        <v>OK</v>
      </c>
    </row>
    <row r="16" spans="2:29" ht="28.5" customHeight="1" x14ac:dyDescent="0.15">
      <c r="B16" s="32">
        <v>9</v>
      </c>
      <c r="C16" s="248"/>
      <c r="D16" s="249"/>
      <c r="E16" s="250"/>
      <c r="F16" s="35">
        <f t="shared" si="2"/>
        <v>0</v>
      </c>
      <c r="G16" s="263"/>
      <c r="H16" s="264"/>
      <c r="I16" s="264"/>
      <c r="J16" s="265"/>
      <c r="K16" s="266"/>
      <c r="L16" s="264"/>
      <c r="M16" s="264"/>
      <c r="N16" s="267"/>
      <c r="O16" s="268"/>
      <c r="P16" s="249"/>
      <c r="Q16" s="283"/>
      <c r="R16" s="249"/>
      <c r="S16" s="269"/>
      <c r="T16" s="249"/>
      <c r="U16" s="249"/>
      <c r="V16" s="250"/>
      <c r="W16" s="270"/>
      <c r="X16" s="269"/>
      <c r="Y16" s="249"/>
      <c r="Z16" s="249"/>
      <c r="AA16" s="271"/>
      <c r="AB16" s="42">
        <f t="shared" si="0"/>
        <v>0</v>
      </c>
      <c r="AC16" s="43" t="str">
        <f t="shared" si="1"/>
        <v>OK</v>
      </c>
    </row>
    <row r="17" spans="2:29" ht="28.5" customHeight="1" x14ac:dyDescent="0.15">
      <c r="B17" s="32">
        <v>10</v>
      </c>
      <c r="C17" s="248"/>
      <c r="D17" s="249"/>
      <c r="E17" s="250"/>
      <c r="F17" s="35">
        <f t="shared" si="2"/>
        <v>0</v>
      </c>
      <c r="G17" s="263"/>
      <c r="H17" s="264"/>
      <c r="I17" s="264"/>
      <c r="J17" s="265"/>
      <c r="K17" s="266"/>
      <c r="L17" s="264"/>
      <c r="M17" s="264"/>
      <c r="N17" s="267"/>
      <c r="O17" s="268"/>
      <c r="P17" s="249"/>
      <c r="Q17" s="283"/>
      <c r="R17" s="249"/>
      <c r="S17" s="269"/>
      <c r="T17" s="249"/>
      <c r="U17" s="249"/>
      <c r="V17" s="250"/>
      <c r="W17" s="270"/>
      <c r="X17" s="269"/>
      <c r="Y17" s="249"/>
      <c r="Z17" s="249"/>
      <c r="AA17" s="271"/>
      <c r="AB17" s="42">
        <f t="shared" si="0"/>
        <v>0</v>
      </c>
      <c r="AC17" s="43" t="str">
        <f t="shared" si="1"/>
        <v>OK</v>
      </c>
    </row>
    <row r="18" spans="2:29" ht="28.5" customHeight="1" x14ac:dyDescent="0.15">
      <c r="B18" s="32">
        <v>11</v>
      </c>
      <c r="C18" s="248"/>
      <c r="D18" s="249"/>
      <c r="E18" s="250"/>
      <c r="F18" s="35">
        <f t="shared" si="2"/>
        <v>0</v>
      </c>
      <c r="G18" s="263"/>
      <c r="H18" s="264"/>
      <c r="I18" s="264"/>
      <c r="J18" s="265"/>
      <c r="K18" s="266"/>
      <c r="L18" s="264"/>
      <c r="M18" s="264"/>
      <c r="N18" s="267"/>
      <c r="O18" s="268"/>
      <c r="P18" s="249"/>
      <c r="Q18" s="283"/>
      <c r="R18" s="249"/>
      <c r="S18" s="269"/>
      <c r="T18" s="249"/>
      <c r="U18" s="249"/>
      <c r="V18" s="250"/>
      <c r="W18" s="270"/>
      <c r="X18" s="269"/>
      <c r="Y18" s="249"/>
      <c r="Z18" s="249"/>
      <c r="AA18" s="271"/>
      <c r="AB18" s="42">
        <f t="shared" si="0"/>
        <v>0</v>
      </c>
      <c r="AC18" s="43" t="str">
        <f t="shared" si="1"/>
        <v>OK</v>
      </c>
    </row>
    <row r="19" spans="2:29" ht="28.5" customHeight="1" x14ac:dyDescent="0.15">
      <c r="B19" s="32">
        <v>12</v>
      </c>
      <c r="C19" s="248"/>
      <c r="D19" s="249"/>
      <c r="E19" s="250"/>
      <c r="F19" s="35">
        <f t="shared" si="2"/>
        <v>0</v>
      </c>
      <c r="G19" s="263"/>
      <c r="H19" s="264"/>
      <c r="I19" s="264"/>
      <c r="J19" s="265"/>
      <c r="K19" s="266"/>
      <c r="L19" s="264"/>
      <c r="M19" s="264"/>
      <c r="N19" s="267"/>
      <c r="O19" s="268"/>
      <c r="P19" s="249"/>
      <c r="Q19" s="283"/>
      <c r="R19" s="249"/>
      <c r="S19" s="269"/>
      <c r="T19" s="249"/>
      <c r="U19" s="249"/>
      <c r="V19" s="250"/>
      <c r="W19" s="270"/>
      <c r="X19" s="269"/>
      <c r="Y19" s="249"/>
      <c r="Z19" s="249"/>
      <c r="AA19" s="271"/>
      <c r="AB19" s="42">
        <f t="shared" si="0"/>
        <v>0</v>
      </c>
      <c r="AC19" s="43" t="str">
        <f t="shared" si="1"/>
        <v>OK</v>
      </c>
    </row>
    <row r="20" spans="2:29" ht="28.5" customHeight="1" x14ac:dyDescent="0.15">
      <c r="B20" s="32">
        <v>13</v>
      </c>
      <c r="C20" s="248"/>
      <c r="D20" s="249"/>
      <c r="E20" s="250"/>
      <c r="F20" s="35">
        <f t="shared" si="2"/>
        <v>0</v>
      </c>
      <c r="G20" s="263"/>
      <c r="H20" s="264"/>
      <c r="I20" s="264"/>
      <c r="J20" s="265"/>
      <c r="K20" s="266"/>
      <c r="L20" s="264"/>
      <c r="M20" s="264"/>
      <c r="N20" s="267"/>
      <c r="O20" s="268"/>
      <c r="P20" s="249"/>
      <c r="Q20" s="283"/>
      <c r="R20" s="249"/>
      <c r="S20" s="269"/>
      <c r="T20" s="249"/>
      <c r="U20" s="249"/>
      <c r="V20" s="250"/>
      <c r="W20" s="270"/>
      <c r="X20" s="269"/>
      <c r="Y20" s="249"/>
      <c r="Z20" s="249"/>
      <c r="AA20" s="271"/>
      <c r="AB20" s="42">
        <f t="shared" si="0"/>
        <v>0</v>
      </c>
      <c r="AC20" s="43" t="str">
        <f t="shared" si="1"/>
        <v>OK</v>
      </c>
    </row>
    <row r="21" spans="2:29" ht="28.5" customHeight="1" x14ac:dyDescent="0.15">
      <c r="B21" s="32">
        <v>14</v>
      </c>
      <c r="C21" s="248"/>
      <c r="D21" s="249"/>
      <c r="E21" s="250"/>
      <c r="F21" s="35">
        <f t="shared" si="2"/>
        <v>0</v>
      </c>
      <c r="G21" s="263"/>
      <c r="H21" s="264"/>
      <c r="I21" s="264"/>
      <c r="J21" s="265"/>
      <c r="K21" s="266"/>
      <c r="L21" s="264"/>
      <c r="M21" s="264"/>
      <c r="N21" s="267"/>
      <c r="O21" s="268"/>
      <c r="P21" s="249"/>
      <c r="Q21" s="283"/>
      <c r="R21" s="249"/>
      <c r="S21" s="269"/>
      <c r="T21" s="249"/>
      <c r="U21" s="249"/>
      <c r="V21" s="250"/>
      <c r="W21" s="270"/>
      <c r="X21" s="269"/>
      <c r="Y21" s="249"/>
      <c r="Z21" s="249"/>
      <c r="AA21" s="271"/>
      <c r="AB21" s="42">
        <f t="shared" si="0"/>
        <v>0</v>
      </c>
      <c r="AC21" s="43" t="str">
        <f t="shared" si="1"/>
        <v>OK</v>
      </c>
    </row>
    <row r="22" spans="2:29" ht="28.5" customHeight="1" x14ac:dyDescent="0.15">
      <c r="B22" s="32">
        <v>15</v>
      </c>
      <c r="C22" s="248"/>
      <c r="D22" s="249"/>
      <c r="E22" s="250"/>
      <c r="F22" s="35">
        <f t="shared" si="2"/>
        <v>0</v>
      </c>
      <c r="G22" s="263"/>
      <c r="H22" s="264"/>
      <c r="I22" s="264"/>
      <c r="J22" s="265"/>
      <c r="K22" s="266"/>
      <c r="L22" s="264"/>
      <c r="M22" s="264"/>
      <c r="N22" s="267"/>
      <c r="O22" s="268"/>
      <c r="P22" s="249"/>
      <c r="Q22" s="249"/>
      <c r="R22" s="249"/>
      <c r="S22" s="269"/>
      <c r="T22" s="249"/>
      <c r="U22" s="249"/>
      <c r="V22" s="250"/>
      <c r="W22" s="270"/>
      <c r="X22" s="269"/>
      <c r="Y22" s="249"/>
      <c r="Z22" s="249"/>
      <c r="AA22" s="271"/>
      <c r="AB22" s="42">
        <f t="shared" si="0"/>
        <v>0</v>
      </c>
      <c r="AC22" s="43" t="str">
        <f t="shared" si="1"/>
        <v>OK</v>
      </c>
    </row>
    <row r="23" spans="2:29" ht="28.5" customHeight="1" x14ac:dyDescent="0.15">
      <c r="B23" s="32">
        <v>16</v>
      </c>
      <c r="C23" s="248"/>
      <c r="D23" s="249"/>
      <c r="E23" s="250"/>
      <c r="F23" s="35">
        <f t="shared" si="2"/>
        <v>0</v>
      </c>
      <c r="G23" s="263"/>
      <c r="H23" s="264"/>
      <c r="I23" s="264"/>
      <c r="J23" s="265"/>
      <c r="K23" s="266"/>
      <c r="L23" s="264"/>
      <c r="M23" s="264"/>
      <c r="N23" s="267"/>
      <c r="O23" s="268"/>
      <c r="P23" s="249"/>
      <c r="Q23" s="249"/>
      <c r="R23" s="249"/>
      <c r="S23" s="269"/>
      <c r="T23" s="249"/>
      <c r="U23" s="249"/>
      <c r="V23" s="250"/>
      <c r="W23" s="270"/>
      <c r="X23" s="269"/>
      <c r="Y23" s="249"/>
      <c r="Z23" s="249"/>
      <c r="AA23" s="271"/>
      <c r="AB23" s="42">
        <f t="shared" si="0"/>
        <v>0</v>
      </c>
      <c r="AC23" s="43" t="str">
        <f t="shared" si="1"/>
        <v>OK</v>
      </c>
    </row>
    <row r="24" spans="2:29" ht="28.5" customHeight="1" x14ac:dyDescent="0.15">
      <c r="B24" s="32">
        <v>17</v>
      </c>
      <c r="C24" s="248"/>
      <c r="D24" s="249"/>
      <c r="E24" s="250"/>
      <c r="F24" s="35">
        <f t="shared" si="2"/>
        <v>0</v>
      </c>
      <c r="G24" s="263"/>
      <c r="H24" s="264"/>
      <c r="I24" s="264"/>
      <c r="J24" s="265"/>
      <c r="K24" s="266"/>
      <c r="L24" s="264"/>
      <c r="M24" s="264"/>
      <c r="N24" s="267"/>
      <c r="O24" s="268"/>
      <c r="P24" s="249"/>
      <c r="Q24" s="249"/>
      <c r="R24" s="249"/>
      <c r="S24" s="269"/>
      <c r="T24" s="249"/>
      <c r="U24" s="249"/>
      <c r="V24" s="250"/>
      <c r="W24" s="270"/>
      <c r="X24" s="269"/>
      <c r="Y24" s="249"/>
      <c r="Z24" s="249"/>
      <c r="AA24" s="271"/>
      <c r="AB24" s="42">
        <f t="shared" si="0"/>
        <v>0</v>
      </c>
      <c r="AC24" s="43" t="str">
        <f t="shared" si="1"/>
        <v>OK</v>
      </c>
    </row>
    <row r="25" spans="2:29" ht="28.5" customHeight="1" x14ac:dyDescent="0.15">
      <c r="B25" s="32">
        <v>18</v>
      </c>
      <c r="C25" s="248"/>
      <c r="D25" s="249"/>
      <c r="E25" s="250"/>
      <c r="F25" s="35">
        <f t="shared" si="2"/>
        <v>0</v>
      </c>
      <c r="G25" s="263"/>
      <c r="H25" s="264"/>
      <c r="I25" s="264"/>
      <c r="J25" s="265"/>
      <c r="K25" s="266"/>
      <c r="L25" s="264"/>
      <c r="M25" s="264"/>
      <c r="N25" s="267"/>
      <c r="O25" s="268"/>
      <c r="P25" s="249"/>
      <c r="Q25" s="249"/>
      <c r="R25" s="249"/>
      <c r="S25" s="269"/>
      <c r="T25" s="249"/>
      <c r="U25" s="249"/>
      <c r="V25" s="250"/>
      <c r="W25" s="270"/>
      <c r="X25" s="269"/>
      <c r="Y25" s="249"/>
      <c r="Z25" s="249"/>
      <c r="AA25" s="271"/>
      <c r="AB25" s="42">
        <f t="shared" si="0"/>
        <v>0</v>
      </c>
      <c r="AC25" s="43" t="str">
        <f t="shared" si="1"/>
        <v>OK</v>
      </c>
    </row>
    <row r="26" spans="2:29" ht="28.5" customHeight="1" x14ac:dyDescent="0.15">
      <c r="B26" s="32">
        <v>19</v>
      </c>
      <c r="C26" s="248"/>
      <c r="D26" s="249"/>
      <c r="E26" s="250"/>
      <c r="F26" s="35">
        <f t="shared" si="2"/>
        <v>0</v>
      </c>
      <c r="G26" s="263"/>
      <c r="H26" s="264"/>
      <c r="I26" s="264"/>
      <c r="J26" s="265"/>
      <c r="K26" s="266"/>
      <c r="L26" s="264"/>
      <c r="M26" s="264"/>
      <c r="N26" s="267"/>
      <c r="O26" s="268"/>
      <c r="P26" s="249"/>
      <c r="Q26" s="249"/>
      <c r="R26" s="249"/>
      <c r="S26" s="269"/>
      <c r="T26" s="249"/>
      <c r="U26" s="249"/>
      <c r="V26" s="250"/>
      <c r="W26" s="270"/>
      <c r="X26" s="269"/>
      <c r="Y26" s="249"/>
      <c r="Z26" s="249"/>
      <c r="AA26" s="271"/>
      <c r="AB26" s="42">
        <f t="shared" si="0"/>
        <v>0</v>
      </c>
      <c r="AC26" s="43" t="str">
        <f t="shared" si="1"/>
        <v>OK</v>
      </c>
    </row>
    <row r="27" spans="2:29" ht="28.5" customHeight="1" x14ac:dyDescent="0.15">
      <c r="B27" s="32">
        <v>20</v>
      </c>
      <c r="C27" s="248"/>
      <c r="D27" s="249"/>
      <c r="E27" s="250"/>
      <c r="F27" s="35">
        <f t="shared" si="2"/>
        <v>0</v>
      </c>
      <c r="G27" s="263"/>
      <c r="H27" s="264"/>
      <c r="I27" s="264"/>
      <c r="J27" s="265"/>
      <c r="K27" s="266"/>
      <c r="L27" s="264"/>
      <c r="M27" s="264"/>
      <c r="N27" s="267"/>
      <c r="O27" s="268"/>
      <c r="P27" s="249"/>
      <c r="Q27" s="249"/>
      <c r="R27" s="249"/>
      <c r="S27" s="269"/>
      <c r="T27" s="249"/>
      <c r="U27" s="249"/>
      <c r="V27" s="250"/>
      <c r="W27" s="270"/>
      <c r="X27" s="269"/>
      <c r="Y27" s="249"/>
      <c r="Z27" s="249"/>
      <c r="AA27" s="271"/>
      <c r="AB27" s="42">
        <f t="shared" si="0"/>
        <v>0</v>
      </c>
      <c r="AC27" s="43" t="str">
        <f t="shared" si="1"/>
        <v>OK</v>
      </c>
    </row>
    <row r="28" spans="2:29" ht="28.5" customHeight="1" x14ac:dyDescent="0.15">
      <c r="B28" s="32">
        <v>21</v>
      </c>
      <c r="C28" s="248"/>
      <c r="D28" s="249"/>
      <c r="E28" s="250"/>
      <c r="F28" s="35">
        <f t="shared" si="2"/>
        <v>0</v>
      </c>
      <c r="G28" s="263"/>
      <c r="H28" s="264"/>
      <c r="I28" s="264"/>
      <c r="J28" s="265"/>
      <c r="K28" s="266"/>
      <c r="L28" s="264"/>
      <c r="M28" s="264"/>
      <c r="N28" s="267"/>
      <c r="O28" s="268"/>
      <c r="P28" s="249"/>
      <c r="Q28" s="249"/>
      <c r="R28" s="249"/>
      <c r="S28" s="269"/>
      <c r="T28" s="249"/>
      <c r="U28" s="249"/>
      <c r="V28" s="250"/>
      <c r="W28" s="270"/>
      <c r="X28" s="269"/>
      <c r="Y28" s="249"/>
      <c r="Z28" s="249"/>
      <c r="AA28" s="271"/>
      <c r="AB28" s="42">
        <f t="shared" si="0"/>
        <v>0</v>
      </c>
      <c r="AC28" s="43" t="str">
        <f t="shared" si="1"/>
        <v>OK</v>
      </c>
    </row>
    <row r="29" spans="2:29" ht="28.5" customHeight="1" x14ac:dyDescent="0.15">
      <c r="B29" s="32">
        <v>22</v>
      </c>
      <c r="C29" s="248"/>
      <c r="D29" s="249"/>
      <c r="E29" s="250"/>
      <c r="F29" s="35">
        <f t="shared" si="2"/>
        <v>0</v>
      </c>
      <c r="G29" s="263"/>
      <c r="H29" s="264"/>
      <c r="I29" s="264"/>
      <c r="J29" s="265"/>
      <c r="K29" s="266"/>
      <c r="L29" s="264"/>
      <c r="M29" s="264"/>
      <c r="N29" s="267"/>
      <c r="O29" s="268"/>
      <c r="P29" s="249"/>
      <c r="Q29" s="249"/>
      <c r="R29" s="249"/>
      <c r="S29" s="269"/>
      <c r="T29" s="249"/>
      <c r="U29" s="249"/>
      <c r="V29" s="250"/>
      <c r="W29" s="270"/>
      <c r="X29" s="269"/>
      <c r="Y29" s="249"/>
      <c r="Z29" s="249"/>
      <c r="AA29" s="271"/>
      <c r="AB29" s="42">
        <f t="shared" si="0"/>
        <v>0</v>
      </c>
      <c r="AC29" s="43" t="str">
        <f t="shared" si="1"/>
        <v>OK</v>
      </c>
    </row>
    <row r="30" spans="2:29" ht="28.5" customHeight="1" x14ac:dyDescent="0.15">
      <c r="B30" s="32">
        <v>23</v>
      </c>
      <c r="C30" s="248"/>
      <c r="D30" s="249"/>
      <c r="E30" s="250"/>
      <c r="F30" s="35">
        <f t="shared" si="2"/>
        <v>0</v>
      </c>
      <c r="G30" s="263"/>
      <c r="H30" s="264"/>
      <c r="I30" s="264"/>
      <c r="J30" s="265"/>
      <c r="K30" s="266"/>
      <c r="L30" s="264"/>
      <c r="M30" s="264"/>
      <c r="N30" s="267"/>
      <c r="O30" s="268"/>
      <c r="P30" s="249"/>
      <c r="Q30" s="249"/>
      <c r="R30" s="249"/>
      <c r="S30" s="269"/>
      <c r="T30" s="249"/>
      <c r="U30" s="249"/>
      <c r="V30" s="250"/>
      <c r="W30" s="270"/>
      <c r="X30" s="269"/>
      <c r="Y30" s="249"/>
      <c r="Z30" s="249"/>
      <c r="AA30" s="271"/>
      <c r="AB30" s="42">
        <f t="shared" si="0"/>
        <v>0</v>
      </c>
      <c r="AC30" s="43" t="str">
        <f t="shared" si="1"/>
        <v>OK</v>
      </c>
    </row>
    <row r="31" spans="2:29" ht="28.5" customHeight="1" x14ac:dyDescent="0.15">
      <c r="B31" s="32">
        <v>24</v>
      </c>
      <c r="C31" s="248"/>
      <c r="D31" s="249"/>
      <c r="E31" s="250"/>
      <c r="F31" s="35">
        <f t="shared" si="2"/>
        <v>0</v>
      </c>
      <c r="G31" s="263"/>
      <c r="H31" s="264"/>
      <c r="I31" s="264"/>
      <c r="J31" s="265"/>
      <c r="K31" s="266"/>
      <c r="L31" s="264"/>
      <c r="M31" s="264"/>
      <c r="N31" s="267"/>
      <c r="O31" s="268"/>
      <c r="P31" s="249"/>
      <c r="Q31" s="249"/>
      <c r="R31" s="249"/>
      <c r="S31" s="269"/>
      <c r="T31" s="249"/>
      <c r="U31" s="249"/>
      <c r="V31" s="250"/>
      <c r="W31" s="270"/>
      <c r="X31" s="269"/>
      <c r="Y31" s="249"/>
      <c r="Z31" s="249"/>
      <c r="AA31" s="271"/>
      <c r="AB31" s="42">
        <f t="shared" si="0"/>
        <v>0</v>
      </c>
      <c r="AC31" s="43" t="str">
        <f t="shared" si="1"/>
        <v>OK</v>
      </c>
    </row>
    <row r="32" spans="2:29" ht="28.5" customHeight="1" x14ac:dyDescent="0.15">
      <c r="B32" s="32">
        <v>25</v>
      </c>
      <c r="C32" s="248"/>
      <c r="D32" s="249"/>
      <c r="E32" s="250"/>
      <c r="F32" s="35">
        <f t="shared" si="2"/>
        <v>0</v>
      </c>
      <c r="G32" s="263"/>
      <c r="H32" s="264"/>
      <c r="I32" s="264"/>
      <c r="J32" s="265"/>
      <c r="K32" s="266"/>
      <c r="L32" s="264"/>
      <c r="M32" s="264"/>
      <c r="N32" s="267"/>
      <c r="O32" s="268"/>
      <c r="P32" s="249"/>
      <c r="Q32" s="249"/>
      <c r="R32" s="249"/>
      <c r="S32" s="269"/>
      <c r="T32" s="249"/>
      <c r="U32" s="249"/>
      <c r="V32" s="250"/>
      <c r="W32" s="270"/>
      <c r="X32" s="269"/>
      <c r="Y32" s="249"/>
      <c r="Z32" s="249"/>
      <c r="AA32" s="271"/>
      <c r="AB32" s="42">
        <f t="shared" ref="AB32" si="3">SUM(G32:AA32)</f>
        <v>0</v>
      </c>
      <c r="AC32" s="43" t="str">
        <f t="shared" si="1"/>
        <v>OK</v>
      </c>
    </row>
    <row r="33" spans="2:29" ht="28.5" customHeight="1" x14ac:dyDescent="0.15">
      <c r="B33" s="32">
        <v>26</v>
      </c>
      <c r="C33" s="248"/>
      <c r="D33" s="249"/>
      <c r="E33" s="250"/>
      <c r="F33" s="35">
        <f t="shared" si="2"/>
        <v>0</v>
      </c>
      <c r="G33" s="263"/>
      <c r="H33" s="264"/>
      <c r="I33" s="264"/>
      <c r="J33" s="265"/>
      <c r="K33" s="266"/>
      <c r="L33" s="264"/>
      <c r="M33" s="264"/>
      <c r="N33" s="267"/>
      <c r="O33" s="268"/>
      <c r="P33" s="249"/>
      <c r="Q33" s="249"/>
      <c r="R33" s="249"/>
      <c r="S33" s="269"/>
      <c r="T33" s="249"/>
      <c r="U33" s="249"/>
      <c r="V33" s="250"/>
      <c r="W33" s="270"/>
      <c r="X33" s="269"/>
      <c r="Y33" s="249"/>
      <c r="Z33" s="249"/>
      <c r="AA33" s="271"/>
      <c r="AB33" s="42">
        <f>SUM(G33:AA33)</f>
        <v>0</v>
      </c>
      <c r="AC33" s="43" t="str">
        <f t="shared" si="1"/>
        <v>OK</v>
      </c>
    </row>
    <row r="34" spans="2:29" ht="28.5" customHeight="1" x14ac:dyDescent="0.15">
      <c r="B34" s="32">
        <v>27</v>
      </c>
      <c r="C34" s="248"/>
      <c r="D34" s="249"/>
      <c r="E34" s="250"/>
      <c r="F34" s="35">
        <f t="shared" si="2"/>
        <v>0</v>
      </c>
      <c r="G34" s="263"/>
      <c r="H34" s="264"/>
      <c r="I34" s="264"/>
      <c r="J34" s="265"/>
      <c r="K34" s="266"/>
      <c r="L34" s="264"/>
      <c r="M34" s="264"/>
      <c r="N34" s="267"/>
      <c r="O34" s="268"/>
      <c r="P34" s="249"/>
      <c r="Q34" s="249"/>
      <c r="R34" s="249"/>
      <c r="S34" s="269"/>
      <c r="T34" s="249"/>
      <c r="U34" s="249"/>
      <c r="V34" s="250"/>
      <c r="W34" s="270"/>
      <c r="X34" s="269"/>
      <c r="Y34" s="249"/>
      <c r="Z34" s="249"/>
      <c r="AA34" s="271"/>
      <c r="AB34" s="42">
        <f>SUM(G34:AA34)</f>
        <v>0</v>
      </c>
      <c r="AC34" s="43" t="str">
        <f t="shared" si="1"/>
        <v>OK</v>
      </c>
    </row>
    <row r="35" spans="2:29" ht="28.5" customHeight="1" x14ac:dyDescent="0.15">
      <c r="B35" s="32">
        <v>28</v>
      </c>
      <c r="C35" s="248"/>
      <c r="D35" s="249"/>
      <c r="E35" s="250"/>
      <c r="F35" s="35">
        <f t="shared" si="2"/>
        <v>0</v>
      </c>
      <c r="G35" s="263"/>
      <c r="H35" s="264"/>
      <c r="I35" s="264"/>
      <c r="J35" s="265"/>
      <c r="K35" s="266"/>
      <c r="L35" s="264"/>
      <c r="M35" s="264"/>
      <c r="N35" s="267"/>
      <c r="O35" s="268"/>
      <c r="P35" s="249"/>
      <c r="Q35" s="249"/>
      <c r="R35" s="249"/>
      <c r="S35" s="269"/>
      <c r="T35" s="249"/>
      <c r="U35" s="249"/>
      <c r="V35" s="250"/>
      <c r="W35" s="270"/>
      <c r="X35" s="269"/>
      <c r="Y35" s="249"/>
      <c r="Z35" s="249"/>
      <c r="AA35" s="271"/>
      <c r="AB35" s="42">
        <f>SUM(G35:AA35)</f>
        <v>0</v>
      </c>
      <c r="AC35" s="43" t="str">
        <f t="shared" si="1"/>
        <v>OK</v>
      </c>
    </row>
    <row r="36" spans="2:29" ht="28.5" customHeight="1" x14ac:dyDescent="0.15">
      <c r="B36" s="32">
        <v>29</v>
      </c>
      <c r="C36" s="248"/>
      <c r="D36" s="249"/>
      <c r="E36" s="250"/>
      <c r="F36" s="35">
        <f t="shared" si="2"/>
        <v>0</v>
      </c>
      <c r="G36" s="263"/>
      <c r="H36" s="264"/>
      <c r="I36" s="264"/>
      <c r="J36" s="265"/>
      <c r="K36" s="266"/>
      <c r="L36" s="264"/>
      <c r="M36" s="264"/>
      <c r="N36" s="267"/>
      <c r="O36" s="268"/>
      <c r="P36" s="249"/>
      <c r="Q36" s="283"/>
      <c r="R36" s="249"/>
      <c r="S36" s="269"/>
      <c r="T36" s="249"/>
      <c r="U36" s="249"/>
      <c r="V36" s="250"/>
      <c r="W36" s="270"/>
      <c r="X36" s="269"/>
      <c r="Y36" s="249"/>
      <c r="Z36" s="249"/>
      <c r="AA36" s="271"/>
      <c r="AB36" s="42">
        <f>SUM(G36:AA36)</f>
        <v>0</v>
      </c>
      <c r="AC36" s="43" t="str">
        <f t="shared" si="1"/>
        <v>OK</v>
      </c>
    </row>
    <row r="37" spans="2:29" ht="28.5" customHeight="1" x14ac:dyDescent="0.15">
      <c r="B37" s="44">
        <v>30</v>
      </c>
      <c r="C37" s="251"/>
      <c r="D37" s="252"/>
      <c r="E37" s="253"/>
      <c r="F37" s="35">
        <f t="shared" si="2"/>
        <v>0</v>
      </c>
      <c r="G37" s="272"/>
      <c r="H37" s="273"/>
      <c r="I37" s="273"/>
      <c r="J37" s="274"/>
      <c r="K37" s="275"/>
      <c r="L37" s="273"/>
      <c r="M37" s="273"/>
      <c r="N37" s="276"/>
      <c r="O37" s="277"/>
      <c r="P37" s="252"/>
      <c r="Q37" s="284"/>
      <c r="R37" s="252"/>
      <c r="S37" s="280"/>
      <c r="T37" s="252"/>
      <c r="U37" s="252"/>
      <c r="V37" s="253"/>
      <c r="W37" s="281"/>
      <c r="X37" s="280"/>
      <c r="Y37" s="252"/>
      <c r="Z37" s="252"/>
      <c r="AA37" s="282"/>
      <c r="AB37" s="42">
        <f t="shared" ref="AB37" si="4">SUM(G37:AA37)</f>
        <v>0</v>
      </c>
      <c r="AC37" s="43" t="str">
        <f t="shared" si="1"/>
        <v>OK</v>
      </c>
    </row>
    <row r="38" spans="2:29" ht="28.5" customHeight="1" thickBot="1" x14ac:dyDescent="0.2">
      <c r="B38" s="57">
        <v>31</v>
      </c>
      <c r="C38" s="289"/>
      <c r="D38" s="290"/>
      <c r="E38" s="291"/>
      <c r="F38" s="60">
        <f>SUM(C38:E38)</f>
        <v>0</v>
      </c>
      <c r="G38" s="292"/>
      <c r="H38" s="293"/>
      <c r="I38" s="293"/>
      <c r="J38" s="294"/>
      <c r="K38" s="295"/>
      <c r="L38" s="293"/>
      <c r="M38" s="293"/>
      <c r="N38" s="296"/>
      <c r="O38" s="297"/>
      <c r="P38" s="298"/>
      <c r="Q38" s="299"/>
      <c r="R38" s="290"/>
      <c r="S38" s="300"/>
      <c r="T38" s="290"/>
      <c r="U38" s="290"/>
      <c r="V38" s="291"/>
      <c r="W38" s="301"/>
      <c r="X38" s="300"/>
      <c r="Y38" s="290"/>
      <c r="Z38" s="290"/>
      <c r="AA38" s="302"/>
      <c r="AB38" s="69">
        <f t="shared" ref="AB38:AB39" si="5">SUM(G38:AA38)</f>
        <v>0</v>
      </c>
      <c r="AC38" s="70" t="str">
        <f t="shared" si="1"/>
        <v>OK</v>
      </c>
    </row>
    <row r="39" spans="2:29" ht="28.5" customHeight="1" thickBot="1" x14ac:dyDescent="0.2">
      <c r="B39" s="93" t="s">
        <v>16</v>
      </c>
      <c r="C39" s="71">
        <f>SUM(C8:C38)</f>
        <v>0</v>
      </c>
      <c r="D39" s="72">
        <f t="shared" ref="D39:AA39" si="6">SUM(D8:D38)</f>
        <v>0</v>
      </c>
      <c r="E39" s="73">
        <f t="shared" si="6"/>
        <v>0</v>
      </c>
      <c r="F39" s="74">
        <f t="shared" si="6"/>
        <v>0</v>
      </c>
      <c r="G39" s="75">
        <f t="shared" si="6"/>
        <v>0</v>
      </c>
      <c r="H39" s="76">
        <f t="shared" si="6"/>
        <v>0</v>
      </c>
      <c r="I39" s="76">
        <f t="shared" si="6"/>
        <v>0</v>
      </c>
      <c r="J39" s="77">
        <f t="shared" si="6"/>
        <v>0</v>
      </c>
      <c r="K39" s="78">
        <f t="shared" si="6"/>
        <v>0</v>
      </c>
      <c r="L39" s="76">
        <f t="shared" si="6"/>
        <v>0</v>
      </c>
      <c r="M39" s="76">
        <f t="shared" si="6"/>
        <v>0</v>
      </c>
      <c r="N39" s="79">
        <f t="shared" si="6"/>
        <v>0</v>
      </c>
      <c r="O39" s="80">
        <f>SUM(O8:O38)</f>
        <v>0</v>
      </c>
      <c r="P39" s="72">
        <f t="shared" si="6"/>
        <v>0</v>
      </c>
      <c r="Q39" s="80">
        <f t="shared" si="6"/>
        <v>0</v>
      </c>
      <c r="R39" s="81">
        <f t="shared" si="6"/>
        <v>0</v>
      </c>
      <c r="S39" s="72">
        <f t="shared" si="6"/>
        <v>0</v>
      </c>
      <c r="T39" s="72">
        <f t="shared" si="6"/>
        <v>0</v>
      </c>
      <c r="U39" s="72">
        <f t="shared" si="6"/>
        <v>0</v>
      </c>
      <c r="V39" s="73">
        <f t="shared" si="6"/>
        <v>0</v>
      </c>
      <c r="W39" s="105">
        <f t="shared" si="6"/>
        <v>0</v>
      </c>
      <c r="X39" s="116">
        <f>SUM(X8:X38)</f>
        <v>0</v>
      </c>
      <c r="Y39" s="72">
        <f t="shared" si="6"/>
        <v>0</v>
      </c>
      <c r="Z39" s="72">
        <f t="shared" si="6"/>
        <v>0</v>
      </c>
      <c r="AA39" s="82">
        <f t="shared" si="6"/>
        <v>0</v>
      </c>
      <c r="AB39" s="83">
        <f t="shared" si="5"/>
        <v>0</v>
      </c>
      <c r="AC39" s="309" t="str">
        <f t="shared" si="1"/>
        <v>OK</v>
      </c>
    </row>
    <row r="40" spans="2:29" ht="28.5" customHeight="1" x14ac:dyDescent="0.15"/>
    <row r="41" spans="2:29" ht="28.5" customHeight="1" x14ac:dyDescent="0.15">
      <c r="AA41" s="288" t="str">
        <f>IF(AC41&lt;1,"","NGあり")</f>
        <v/>
      </c>
      <c r="AC41" s="287">
        <f>COUNTIF(AC8:AC38,"NG")</f>
        <v>0</v>
      </c>
    </row>
    <row r="42" spans="2:29" ht="28.5" customHeight="1" thickBot="1" x14ac:dyDescent="0.2">
      <c r="G42" t="s">
        <v>17</v>
      </c>
    </row>
    <row r="43" spans="2:29" ht="28.5" customHeight="1" thickBot="1" x14ac:dyDescent="0.2">
      <c r="G43" s="364"/>
      <c r="H43" s="365"/>
      <c r="I43" s="366"/>
      <c r="J43" s="367"/>
      <c r="K43" s="96" t="s">
        <v>18</v>
      </c>
      <c r="L43" s="97" t="s">
        <v>19</v>
      </c>
      <c r="M43" s="98" t="s">
        <v>20</v>
      </c>
      <c r="N43" s="368"/>
      <c r="O43" s="368"/>
      <c r="P43" s="368"/>
      <c r="Q43" s="368"/>
      <c r="R43" s="368"/>
      <c r="S43" s="368"/>
      <c r="T43" s="368"/>
      <c r="U43" s="369"/>
    </row>
    <row r="44" spans="2:29" ht="28.5" customHeight="1" thickTop="1" x14ac:dyDescent="0.15">
      <c r="G44" s="370" t="s">
        <v>21</v>
      </c>
      <c r="H44" s="373" t="s">
        <v>22</v>
      </c>
      <c r="I44" s="374"/>
      <c r="J44" s="375"/>
      <c r="K44" s="108">
        <v>400</v>
      </c>
      <c r="L44" s="87">
        <f>SUM(G39:J39)</f>
        <v>0</v>
      </c>
      <c r="M44" s="109">
        <f>K44*L44</f>
        <v>0</v>
      </c>
      <c r="N44" s="376" t="s">
        <v>136</v>
      </c>
      <c r="O44" s="376"/>
      <c r="P44" s="376"/>
      <c r="Q44" s="376"/>
      <c r="R44" s="376"/>
      <c r="S44" s="376"/>
      <c r="T44" s="376"/>
      <c r="U44" s="377"/>
    </row>
    <row r="45" spans="2:29" ht="28.5" customHeight="1" x14ac:dyDescent="0.15">
      <c r="G45" s="371"/>
      <c r="H45" s="317" t="s">
        <v>23</v>
      </c>
      <c r="I45" s="318"/>
      <c r="J45" s="319"/>
      <c r="K45" s="107">
        <v>800</v>
      </c>
      <c r="L45" s="88">
        <f>SUM(K39:N39,W39:AA39)</f>
        <v>0</v>
      </c>
      <c r="M45" s="110">
        <f>K45*L45</f>
        <v>0</v>
      </c>
      <c r="N45" s="315" t="s">
        <v>64</v>
      </c>
      <c r="O45" s="315"/>
      <c r="P45" s="315"/>
      <c r="Q45" s="315"/>
      <c r="R45" s="315"/>
      <c r="S45" s="315"/>
      <c r="T45" s="315"/>
      <c r="U45" s="316"/>
    </row>
    <row r="46" spans="2:29" ht="28.5" customHeight="1" x14ac:dyDescent="0.15">
      <c r="G46" s="371"/>
      <c r="H46" s="317" t="s">
        <v>105</v>
      </c>
      <c r="I46" s="318"/>
      <c r="J46" s="319"/>
      <c r="K46" s="107">
        <v>150</v>
      </c>
      <c r="L46" s="88">
        <f>SUM(H39,L39,T39,Y39)</f>
        <v>0</v>
      </c>
      <c r="M46" s="110">
        <f>K46*L46</f>
        <v>0</v>
      </c>
      <c r="N46" s="315" t="s">
        <v>53</v>
      </c>
      <c r="O46" s="315"/>
      <c r="P46" s="315"/>
      <c r="Q46" s="315"/>
      <c r="R46" s="315"/>
      <c r="S46" s="315"/>
      <c r="T46" s="315"/>
      <c r="U46" s="316"/>
    </row>
    <row r="47" spans="2:29" ht="28.5" customHeight="1" x14ac:dyDescent="0.15">
      <c r="G47" s="371"/>
      <c r="H47" s="318" t="s">
        <v>106</v>
      </c>
      <c r="I47" s="324"/>
      <c r="J47" s="325"/>
      <c r="K47" s="107">
        <v>300</v>
      </c>
      <c r="L47" s="88">
        <f>SUM(I39,M39,U39,Z39)</f>
        <v>0</v>
      </c>
      <c r="M47" s="110">
        <f t="shared" ref="M47:M48" si="7">K47*L47</f>
        <v>0</v>
      </c>
      <c r="N47" s="315" t="s">
        <v>54</v>
      </c>
      <c r="O47" s="315"/>
      <c r="P47" s="315"/>
      <c r="Q47" s="315"/>
      <c r="R47" s="315"/>
      <c r="S47" s="315"/>
      <c r="T47" s="315"/>
      <c r="U47" s="316"/>
    </row>
    <row r="48" spans="2:29" s="160" customFormat="1" ht="28.5" customHeight="1" x14ac:dyDescent="0.15">
      <c r="G48" s="371"/>
      <c r="H48" s="357" t="s">
        <v>107</v>
      </c>
      <c r="I48" s="449"/>
      <c r="J48" s="450"/>
      <c r="K48" s="147">
        <v>450</v>
      </c>
      <c r="L48" s="162">
        <f>SUM(J39,N39,V39,AA39)</f>
        <v>0</v>
      </c>
      <c r="M48" s="163">
        <f t="shared" si="7"/>
        <v>0</v>
      </c>
      <c r="N48" s="413" t="s">
        <v>55</v>
      </c>
      <c r="O48" s="413"/>
      <c r="P48" s="413"/>
      <c r="Q48" s="413"/>
      <c r="R48" s="413"/>
      <c r="S48" s="413"/>
      <c r="T48" s="413"/>
      <c r="U48" s="414"/>
      <c r="W48"/>
      <c r="X48"/>
      <c r="AB48" s="164"/>
    </row>
    <row r="49" spans="7:28" s="160" customFormat="1" ht="28.5" customHeight="1" x14ac:dyDescent="0.15">
      <c r="G49" s="371"/>
      <c r="H49" s="356" t="s">
        <v>108</v>
      </c>
      <c r="I49" s="357"/>
      <c r="J49" s="358"/>
      <c r="K49" s="147">
        <v>100</v>
      </c>
      <c r="L49" s="162">
        <f>SUM(P39)</f>
        <v>0</v>
      </c>
      <c r="M49" s="163">
        <f>K49*L49</f>
        <v>0</v>
      </c>
      <c r="N49" s="413" t="s">
        <v>56</v>
      </c>
      <c r="O49" s="413"/>
      <c r="P49" s="413"/>
      <c r="Q49" s="413"/>
      <c r="R49" s="413"/>
      <c r="S49" s="413"/>
      <c r="T49" s="413"/>
      <c r="U49" s="414"/>
      <c r="W49"/>
      <c r="X49"/>
      <c r="AB49" s="164"/>
    </row>
    <row r="50" spans="7:28" s="160" customFormat="1" ht="28.5" customHeight="1" x14ac:dyDescent="0.15">
      <c r="G50" s="371"/>
      <c r="H50" s="356" t="s">
        <v>109</v>
      </c>
      <c r="I50" s="357"/>
      <c r="J50" s="358"/>
      <c r="K50" s="147">
        <v>200</v>
      </c>
      <c r="L50" s="162">
        <f>SUM(Q39)</f>
        <v>0</v>
      </c>
      <c r="M50" s="163">
        <f t="shared" ref="M50:M51" si="8">K50*L50</f>
        <v>0</v>
      </c>
      <c r="N50" s="413" t="s">
        <v>57</v>
      </c>
      <c r="O50" s="413"/>
      <c r="P50" s="413"/>
      <c r="Q50" s="413"/>
      <c r="R50" s="413"/>
      <c r="S50" s="413"/>
      <c r="T50" s="413"/>
      <c r="U50" s="414"/>
      <c r="W50"/>
      <c r="X50"/>
      <c r="AB50" s="164"/>
    </row>
    <row r="51" spans="7:28" s="160" customFormat="1" ht="28.5" customHeight="1" x14ac:dyDescent="0.15">
      <c r="G51" s="371"/>
      <c r="H51" s="356" t="s">
        <v>110</v>
      </c>
      <c r="I51" s="357"/>
      <c r="J51" s="358"/>
      <c r="K51" s="147">
        <v>300</v>
      </c>
      <c r="L51" s="162">
        <f>SUM(R39)</f>
        <v>0</v>
      </c>
      <c r="M51" s="163">
        <f t="shared" si="8"/>
        <v>0</v>
      </c>
      <c r="N51" s="416" t="s">
        <v>58</v>
      </c>
      <c r="O51" s="417"/>
      <c r="P51" s="417"/>
      <c r="Q51" s="417"/>
      <c r="R51" s="417"/>
      <c r="S51" s="417"/>
      <c r="T51" s="417"/>
      <c r="U51" s="418"/>
      <c r="W51"/>
      <c r="X51"/>
      <c r="AB51" s="164"/>
    </row>
    <row r="52" spans="7:28" s="160" customFormat="1" ht="28.5" customHeight="1" x14ac:dyDescent="0.15">
      <c r="G52" s="371"/>
      <c r="H52" s="357" t="s">
        <v>132</v>
      </c>
      <c r="I52" s="449"/>
      <c r="J52" s="450"/>
      <c r="K52" s="146">
        <v>400</v>
      </c>
      <c r="L52" s="166">
        <f>SUM(O39:R39)</f>
        <v>0</v>
      </c>
      <c r="M52" s="167">
        <f>K52*L52</f>
        <v>0</v>
      </c>
      <c r="N52" s="421" t="s">
        <v>134</v>
      </c>
      <c r="O52" s="413"/>
      <c r="P52" s="413"/>
      <c r="Q52" s="413"/>
      <c r="R52" s="413"/>
      <c r="S52" s="413"/>
      <c r="T52" s="413"/>
      <c r="U52" s="414"/>
      <c r="W52"/>
      <c r="X52"/>
      <c r="AB52" s="164"/>
    </row>
    <row r="53" spans="7:28" s="160" customFormat="1" ht="28.5" customHeight="1" x14ac:dyDescent="0.15">
      <c r="G53" s="372"/>
      <c r="H53" s="451" t="s">
        <v>111</v>
      </c>
      <c r="I53" s="452"/>
      <c r="J53" s="453"/>
      <c r="K53" s="146">
        <v>800</v>
      </c>
      <c r="L53" s="166">
        <f>SUM(S39:V39)</f>
        <v>0</v>
      </c>
      <c r="M53" s="167">
        <f>K53*L53</f>
        <v>0</v>
      </c>
      <c r="N53" s="421" t="s">
        <v>99</v>
      </c>
      <c r="O53" s="413"/>
      <c r="P53" s="413"/>
      <c r="Q53" s="413"/>
      <c r="R53" s="413"/>
      <c r="S53" s="413"/>
      <c r="T53" s="413"/>
      <c r="U53" s="414"/>
      <c r="W53"/>
      <c r="X53"/>
      <c r="AB53" s="164"/>
    </row>
    <row r="54" spans="7:28" s="160" customFormat="1" ht="28.5" customHeight="1" x14ac:dyDescent="0.15">
      <c r="G54" s="454" t="s">
        <v>97</v>
      </c>
      <c r="H54" s="356" t="s">
        <v>112</v>
      </c>
      <c r="I54" s="357"/>
      <c r="J54" s="358"/>
      <c r="K54" s="146">
        <v>400</v>
      </c>
      <c r="L54" s="166">
        <f>SUM(O39)</f>
        <v>0</v>
      </c>
      <c r="M54" s="167">
        <f t="shared" ref="M54:M56" si="9">K54*L54</f>
        <v>0</v>
      </c>
      <c r="N54" s="416" t="s">
        <v>60</v>
      </c>
      <c r="O54" s="417"/>
      <c r="P54" s="417"/>
      <c r="Q54" s="417"/>
      <c r="R54" s="417"/>
      <c r="S54" s="417"/>
      <c r="T54" s="417"/>
      <c r="U54" s="418"/>
      <c r="W54"/>
      <c r="X54"/>
      <c r="AB54" s="164"/>
    </row>
    <row r="55" spans="7:28" s="160" customFormat="1" ht="28.5" customHeight="1" x14ac:dyDescent="0.15">
      <c r="G55" s="454"/>
      <c r="H55" s="356" t="s">
        <v>113</v>
      </c>
      <c r="I55" s="357"/>
      <c r="J55" s="358"/>
      <c r="K55" s="146">
        <v>300</v>
      </c>
      <c r="L55" s="166">
        <f>SUM(P39)</f>
        <v>0</v>
      </c>
      <c r="M55" s="167">
        <f t="shared" si="9"/>
        <v>0</v>
      </c>
      <c r="N55" s="435" t="s">
        <v>56</v>
      </c>
      <c r="O55" s="417"/>
      <c r="P55" s="417"/>
      <c r="Q55" s="417"/>
      <c r="R55" s="417"/>
      <c r="S55" s="417"/>
      <c r="T55" s="417"/>
      <c r="U55" s="418"/>
      <c r="W55"/>
      <c r="X55"/>
      <c r="AB55" s="164"/>
    </row>
    <row r="56" spans="7:28" ht="28.5" customHeight="1" x14ac:dyDescent="0.15">
      <c r="G56" s="454"/>
      <c r="H56" s="317" t="s">
        <v>114</v>
      </c>
      <c r="I56" s="318"/>
      <c r="J56" s="319"/>
      <c r="K56" s="111">
        <v>200</v>
      </c>
      <c r="L56" s="89">
        <f>SUM(Q39)</f>
        <v>0</v>
      </c>
      <c r="M56" s="112">
        <f t="shared" si="9"/>
        <v>0</v>
      </c>
      <c r="N56" s="384" t="s">
        <v>57</v>
      </c>
      <c r="O56" s="321"/>
      <c r="P56" s="321"/>
      <c r="Q56" s="321"/>
      <c r="R56" s="321"/>
      <c r="S56" s="321"/>
      <c r="T56" s="321"/>
      <c r="U56" s="322"/>
    </row>
    <row r="57" spans="7:28" ht="28.5" customHeight="1" x14ac:dyDescent="0.15">
      <c r="G57" s="454"/>
      <c r="H57" s="317" t="s">
        <v>115</v>
      </c>
      <c r="I57" s="318"/>
      <c r="J57" s="319"/>
      <c r="K57" s="107">
        <v>100</v>
      </c>
      <c r="L57" s="89">
        <f>SUM(R39)</f>
        <v>0</v>
      </c>
      <c r="M57" s="112">
        <f>K57*L57</f>
        <v>0</v>
      </c>
      <c r="N57" s="385" t="s">
        <v>58</v>
      </c>
      <c r="O57" s="386"/>
      <c r="P57" s="386"/>
      <c r="Q57" s="386"/>
      <c r="R57" s="386"/>
      <c r="S57" s="386"/>
      <c r="T57" s="386"/>
      <c r="U57" s="387"/>
      <c r="AA57" s="4"/>
      <c r="AB57"/>
    </row>
    <row r="58" spans="7:28" ht="28.5" customHeight="1" thickBot="1" x14ac:dyDescent="0.2">
      <c r="G58" s="455"/>
      <c r="H58" s="317" t="s">
        <v>116</v>
      </c>
      <c r="I58" s="318"/>
      <c r="J58" s="319"/>
      <c r="K58" s="113">
        <v>200</v>
      </c>
      <c r="L58" s="114">
        <f>SUM(S39:V39,X39:AA39)</f>
        <v>0</v>
      </c>
      <c r="M58" s="115">
        <f>K58*L58</f>
        <v>0</v>
      </c>
      <c r="N58" s="388" t="s">
        <v>65</v>
      </c>
      <c r="O58" s="388"/>
      <c r="P58" s="388"/>
      <c r="Q58" s="388"/>
      <c r="R58" s="388"/>
      <c r="S58" s="388"/>
      <c r="T58" s="388"/>
      <c r="U58" s="389"/>
      <c r="V58" s="106"/>
    </row>
    <row r="59" spans="7:28" ht="28.5" customHeight="1" thickBot="1" x14ac:dyDescent="0.2">
      <c r="G59" s="311" t="s">
        <v>32</v>
      </c>
      <c r="H59" s="312"/>
      <c r="I59" s="312"/>
      <c r="J59" s="313"/>
      <c r="K59" s="90"/>
      <c r="L59" s="91"/>
      <c r="M59" s="92">
        <f>SUM(M44:M58)</f>
        <v>0</v>
      </c>
      <c r="N59" s="382"/>
      <c r="O59" s="382"/>
      <c r="P59" s="382"/>
      <c r="Q59" s="382"/>
      <c r="R59" s="382"/>
      <c r="S59" s="382"/>
      <c r="T59" s="382"/>
      <c r="U59" s="383"/>
    </row>
  </sheetData>
  <sheetProtection sheet="1" objects="1" scenarios="1"/>
  <mergeCells count="49">
    <mergeCell ref="N57:U57"/>
    <mergeCell ref="H58:J58"/>
    <mergeCell ref="N58:U58"/>
    <mergeCell ref="G59:J59"/>
    <mergeCell ref="N59:U59"/>
    <mergeCell ref="H53:J53"/>
    <mergeCell ref="N53:U53"/>
    <mergeCell ref="G54:G58"/>
    <mergeCell ref="H54:J54"/>
    <mergeCell ref="N54:U54"/>
    <mergeCell ref="H55:J55"/>
    <mergeCell ref="N55:U55"/>
    <mergeCell ref="H56:J56"/>
    <mergeCell ref="G44:G53"/>
    <mergeCell ref="H44:J44"/>
    <mergeCell ref="N44:U44"/>
    <mergeCell ref="H45:J45"/>
    <mergeCell ref="N56:U56"/>
    <mergeCell ref="H57:J57"/>
    <mergeCell ref="H49:J49"/>
    <mergeCell ref="N49:U49"/>
    <mergeCell ref="N46:U46"/>
    <mergeCell ref="H47:J47"/>
    <mergeCell ref="N47:U47"/>
    <mergeCell ref="H48:J48"/>
    <mergeCell ref="N48:U48"/>
    <mergeCell ref="B1:AB1"/>
    <mergeCell ref="X2:AB2"/>
    <mergeCell ref="B4:B7"/>
    <mergeCell ref="C4:F6"/>
    <mergeCell ref="K6:N6"/>
    <mergeCell ref="O6:V6"/>
    <mergeCell ref="W6:AA6"/>
    <mergeCell ref="H52:J52"/>
    <mergeCell ref="N52:U52"/>
    <mergeCell ref="AC4:AC7"/>
    <mergeCell ref="G5:N5"/>
    <mergeCell ref="O5:AA5"/>
    <mergeCell ref="AB5:AB7"/>
    <mergeCell ref="G6:J6"/>
    <mergeCell ref="G4:AB4"/>
    <mergeCell ref="N45:U45"/>
    <mergeCell ref="G43:J43"/>
    <mergeCell ref="N43:U43"/>
    <mergeCell ref="H50:J50"/>
    <mergeCell ref="N50:U50"/>
    <mergeCell ref="H51:J51"/>
    <mergeCell ref="N51:U51"/>
    <mergeCell ref="H46:J46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AC8:AC39"/>
  </dataValidations>
  <pageMargins left="0.25" right="0.25" top="0.75" bottom="0.75" header="0.3" footer="0.3"/>
  <pageSetup paperSize="9" scale="4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9"/>
  <sheetViews>
    <sheetView showZeros="0" view="pageBreakPreview" zoomScale="70" zoomScaleNormal="100" zoomScaleSheetLayoutView="70" workbookViewId="0">
      <pane ySplit="7" topLeftCell="A8" activePane="bottomLeft" state="frozen"/>
      <selection activeCell="W44" sqref="W44:X58"/>
      <selection pane="bottomLeft" activeCell="AC39" sqref="AC39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8" width="8.125" bestFit="1" customWidth="1"/>
    <col min="9" max="9" width="8.125" customWidth="1"/>
    <col min="10" max="10" width="9.125" bestFit="1" customWidth="1"/>
    <col min="11" max="12" width="8.125" bestFit="1" customWidth="1"/>
    <col min="13" max="13" width="9.5" customWidth="1"/>
    <col min="14" max="14" width="9.125" bestFit="1" customWidth="1"/>
    <col min="15" max="27" width="9.125" customWidth="1"/>
    <col min="28" max="28" width="4.625" style="4" bestFit="1" customWidth="1"/>
  </cols>
  <sheetData>
    <row r="1" spans="2:29" ht="34.5" customHeight="1" thickBot="1" x14ac:dyDescent="0.2">
      <c r="B1" s="400" t="s">
        <v>125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2:29" ht="26.25" customHeight="1" thickBot="1" x14ac:dyDescent="0.2">
      <c r="B2" s="201" t="s">
        <v>104</v>
      </c>
      <c r="C2" s="202">
        <v>5</v>
      </c>
      <c r="D2" s="202" t="s">
        <v>0</v>
      </c>
      <c r="E2" s="202">
        <v>5</v>
      </c>
      <c r="F2" s="203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2</v>
      </c>
      <c r="X2" s="401">
        <f>【通常・臨時休園用４月】実施状況!X2</f>
        <v>0</v>
      </c>
      <c r="Y2" s="401"/>
      <c r="Z2" s="401"/>
      <c r="AA2" s="401"/>
      <c r="AB2" s="402"/>
    </row>
    <row r="3" spans="2:29" ht="7.5" customHeight="1" thickBot="1" x14ac:dyDescent="0.2"/>
    <row r="4" spans="2:29" ht="28.5" customHeight="1" thickBot="1" x14ac:dyDescent="0.2">
      <c r="B4" s="330" t="s">
        <v>3</v>
      </c>
      <c r="C4" s="333" t="s">
        <v>4</v>
      </c>
      <c r="D4" s="334"/>
      <c r="E4" s="334"/>
      <c r="F4" s="335"/>
      <c r="G4" s="403" t="s">
        <v>5</v>
      </c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1"/>
      <c r="AC4" s="342" t="s">
        <v>6</v>
      </c>
    </row>
    <row r="5" spans="2:29" ht="28.5" customHeight="1" x14ac:dyDescent="0.15">
      <c r="B5" s="331"/>
      <c r="C5" s="336"/>
      <c r="D5" s="337"/>
      <c r="E5" s="337"/>
      <c r="F5" s="338"/>
      <c r="G5" s="345" t="s">
        <v>7</v>
      </c>
      <c r="H5" s="346"/>
      <c r="I5" s="346"/>
      <c r="J5" s="346"/>
      <c r="K5" s="346"/>
      <c r="L5" s="346"/>
      <c r="M5" s="347"/>
      <c r="N5" s="348"/>
      <c r="O5" s="349" t="s">
        <v>8</v>
      </c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1"/>
      <c r="AB5" s="352" t="s">
        <v>51</v>
      </c>
      <c r="AC5" s="343"/>
    </row>
    <row r="6" spans="2:29" ht="28.5" customHeight="1" x14ac:dyDescent="0.15">
      <c r="B6" s="331"/>
      <c r="C6" s="336"/>
      <c r="D6" s="337"/>
      <c r="E6" s="337"/>
      <c r="F6" s="338"/>
      <c r="G6" s="355" t="s">
        <v>9</v>
      </c>
      <c r="H6" s="356"/>
      <c r="I6" s="356"/>
      <c r="J6" s="356"/>
      <c r="K6" s="356" t="s">
        <v>10</v>
      </c>
      <c r="L6" s="356"/>
      <c r="M6" s="357"/>
      <c r="N6" s="358"/>
      <c r="O6" s="359" t="s">
        <v>9</v>
      </c>
      <c r="P6" s="360"/>
      <c r="Q6" s="360"/>
      <c r="R6" s="360"/>
      <c r="S6" s="360"/>
      <c r="T6" s="360"/>
      <c r="U6" s="360"/>
      <c r="V6" s="361"/>
      <c r="W6" s="362" t="s">
        <v>11</v>
      </c>
      <c r="X6" s="360"/>
      <c r="Y6" s="360"/>
      <c r="Z6" s="360"/>
      <c r="AA6" s="363"/>
      <c r="AB6" s="353"/>
      <c r="AC6" s="343"/>
    </row>
    <row r="7" spans="2:29" ht="28.5" customHeight="1" thickBot="1" x14ac:dyDescent="0.2">
      <c r="B7" s="332"/>
      <c r="C7" s="6" t="s">
        <v>12</v>
      </c>
      <c r="D7" s="7" t="s">
        <v>13</v>
      </c>
      <c r="E7" s="8" t="s">
        <v>14</v>
      </c>
      <c r="F7" s="9" t="s">
        <v>15</v>
      </c>
      <c r="G7" s="10" t="s">
        <v>92</v>
      </c>
      <c r="H7" s="11" t="s">
        <v>34</v>
      </c>
      <c r="I7" s="11" t="s">
        <v>35</v>
      </c>
      <c r="J7" s="12" t="s">
        <v>36</v>
      </c>
      <c r="K7" s="13" t="s">
        <v>93</v>
      </c>
      <c r="L7" s="11" t="s">
        <v>37</v>
      </c>
      <c r="M7" s="11" t="s">
        <v>38</v>
      </c>
      <c r="N7" s="14" t="s">
        <v>39</v>
      </c>
      <c r="O7" s="15" t="s">
        <v>94</v>
      </c>
      <c r="P7" s="16" t="s">
        <v>40</v>
      </c>
      <c r="Q7" s="16" t="s">
        <v>41</v>
      </c>
      <c r="R7" s="16" t="s">
        <v>42</v>
      </c>
      <c r="S7" s="17" t="s">
        <v>43</v>
      </c>
      <c r="T7" s="16" t="s">
        <v>44</v>
      </c>
      <c r="U7" s="16" t="s">
        <v>45</v>
      </c>
      <c r="V7" s="18" t="s">
        <v>46</v>
      </c>
      <c r="W7" s="100" t="s">
        <v>95</v>
      </c>
      <c r="X7" s="17" t="s">
        <v>47</v>
      </c>
      <c r="Y7" s="16" t="s">
        <v>48</v>
      </c>
      <c r="Z7" s="16" t="s">
        <v>49</v>
      </c>
      <c r="AA7" s="19" t="s">
        <v>50</v>
      </c>
      <c r="AB7" s="354"/>
      <c r="AC7" s="344"/>
    </row>
    <row r="8" spans="2:29" ht="28.5" customHeight="1" thickTop="1" x14ac:dyDescent="0.15">
      <c r="B8" s="20">
        <v>1</v>
      </c>
      <c r="C8" s="245"/>
      <c r="D8" s="246"/>
      <c r="E8" s="247"/>
      <c r="F8" s="23">
        <f>SUM(C8:E8)</f>
        <v>0</v>
      </c>
      <c r="G8" s="254"/>
      <c r="H8" s="255"/>
      <c r="I8" s="255"/>
      <c r="J8" s="256"/>
      <c r="K8" s="257"/>
      <c r="L8" s="255"/>
      <c r="M8" s="255"/>
      <c r="N8" s="258"/>
      <c r="O8" s="259"/>
      <c r="P8" s="246"/>
      <c r="Q8" s="246"/>
      <c r="R8" s="246"/>
      <c r="S8" s="260"/>
      <c r="T8" s="246"/>
      <c r="U8" s="246"/>
      <c r="V8" s="247"/>
      <c r="W8" s="261"/>
      <c r="X8" s="260"/>
      <c r="Y8" s="246"/>
      <c r="Z8" s="246"/>
      <c r="AA8" s="262"/>
      <c r="AB8" s="30">
        <f t="shared" ref="AB8:AB31" si="0">SUM(G8:AA8)</f>
        <v>0</v>
      </c>
      <c r="AC8" s="31" t="str">
        <f t="shared" ref="AC8:AC39" si="1">IF(F8=AB8,"OK","NG")</f>
        <v>OK</v>
      </c>
    </row>
    <row r="9" spans="2:29" ht="28.5" customHeight="1" x14ac:dyDescent="0.15">
      <c r="B9" s="32">
        <v>2</v>
      </c>
      <c r="C9" s="248"/>
      <c r="D9" s="249"/>
      <c r="E9" s="250"/>
      <c r="F9" s="35">
        <f>SUM(C9:E9)</f>
        <v>0</v>
      </c>
      <c r="G9" s="263"/>
      <c r="H9" s="264"/>
      <c r="I9" s="264"/>
      <c r="J9" s="265"/>
      <c r="K9" s="266"/>
      <c r="L9" s="264"/>
      <c r="M9" s="264"/>
      <c r="N9" s="267"/>
      <c r="O9" s="268"/>
      <c r="P9" s="249"/>
      <c r="Q9" s="249"/>
      <c r="R9" s="249"/>
      <c r="S9" s="269"/>
      <c r="T9" s="249"/>
      <c r="U9" s="249"/>
      <c r="V9" s="250"/>
      <c r="W9" s="270"/>
      <c r="X9" s="269"/>
      <c r="Y9" s="249"/>
      <c r="Z9" s="249"/>
      <c r="AA9" s="271"/>
      <c r="AB9" s="42">
        <f t="shared" si="0"/>
        <v>0</v>
      </c>
      <c r="AC9" s="43" t="str">
        <f t="shared" si="1"/>
        <v>OK</v>
      </c>
    </row>
    <row r="10" spans="2:29" ht="28.5" customHeight="1" x14ac:dyDescent="0.15">
      <c r="B10" s="44">
        <v>3</v>
      </c>
      <c r="C10" s="251"/>
      <c r="D10" s="252"/>
      <c r="E10" s="253"/>
      <c r="F10" s="35">
        <f t="shared" ref="F10:F37" si="2">SUM(C10:E10)</f>
        <v>0</v>
      </c>
      <c r="G10" s="272"/>
      <c r="H10" s="273"/>
      <c r="I10" s="273"/>
      <c r="J10" s="274"/>
      <c r="K10" s="275"/>
      <c r="L10" s="273"/>
      <c r="M10" s="273"/>
      <c r="N10" s="276"/>
      <c r="O10" s="277"/>
      <c r="P10" s="278"/>
      <c r="Q10" s="279"/>
      <c r="R10" s="252"/>
      <c r="S10" s="280"/>
      <c r="T10" s="252"/>
      <c r="U10" s="252"/>
      <c r="V10" s="253"/>
      <c r="W10" s="281"/>
      <c r="X10" s="280"/>
      <c r="Y10" s="252"/>
      <c r="Z10" s="252"/>
      <c r="AA10" s="282"/>
      <c r="AB10" s="42">
        <f t="shared" si="0"/>
        <v>0</v>
      </c>
      <c r="AC10" s="43" t="str">
        <f t="shared" si="1"/>
        <v>OK</v>
      </c>
    </row>
    <row r="11" spans="2:29" ht="28.5" customHeight="1" x14ac:dyDescent="0.15">
      <c r="B11" s="32">
        <v>4</v>
      </c>
      <c r="C11" s="248"/>
      <c r="D11" s="249"/>
      <c r="E11" s="250"/>
      <c r="F11" s="35">
        <f t="shared" si="2"/>
        <v>0</v>
      </c>
      <c r="G11" s="263"/>
      <c r="H11" s="264"/>
      <c r="I11" s="264"/>
      <c r="J11" s="265"/>
      <c r="K11" s="266"/>
      <c r="L11" s="264"/>
      <c r="M11" s="264"/>
      <c r="N11" s="267"/>
      <c r="O11" s="268"/>
      <c r="P11" s="249"/>
      <c r="Q11" s="283"/>
      <c r="R11" s="249"/>
      <c r="S11" s="269"/>
      <c r="T11" s="249"/>
      <c r="U11" s="249"/>
      <c r="V11" s="250"/>
      <c r="W11" s="270"/>
      <c r="X11" s="269"/>
      <c r="Y11" s="249"/>
      <c r="Z11" s="249"/>
      <c r="AA11" s="271"/>
      <c r="AB11" s="42">
        <f t="shared" si="0"/>
        <v>0</v>
      </c>
      <c r="AC11" s="43" t="str">
        <f t="shared" si="1"/>
        <v>OK</v>
      </c>
    </row>
    <row r="12" spans="2:29" ht="28.5" customHeight="1" x14ac:dyDescent="0.15">
      <c r="B12" s="32">
        <v>5</v>
      </c>
      <c r="C12" s="248"/>
      <c r="D12" s="249"/>
      <c r="E12" s="250"/>
      <c r="F12" s="35">
        <f t="shared" si="2"/>
        <v>0</v>
      </c>
      <c r="G12" s="263"/>
      <c r="H12" s="264"/>
      <c r="I12" s="264"/>
      <c r="J12" s="265"/>
      <c r="K12" s="266"/>
      <c r="L12" s="264"/>
      <c r="M12" s="264"/>
      <c r="N12" s="267"/>
      <c r="O12" s="268"/>
      <c r="P12" s="249"/>
      <c r="Q12" s="283"/>
      <c r="R12" s="249"/>
      <c r="S12" s="269"/>
      <c r="T12" s="249"/>
      <c r="U12" s="249"/>
      <c r="V12" s="250"/>
      <c r="W12" s="270"/>
      <c r="X12" s="269"/>
      <c r="Y12" s="249"/>
      <c r="Z12" s="249"/>
      <c r="AA12" s="271"/>
      <c r="AB12" s="42">
        <f t="shared" si="0"/>
        <v>0</v>
      </c>
      <c r="AC12" s="43" t="str">
        <f t="shared" si="1"/>
        <v>OK</v>
      </c>
    </row>
    <row r="13" spans="2:29" ht="28.5" customHeight="1" x14ac:dyDescent="0.15">
      <c r="B13" s="32">
        <v>6</v>
      </c>
      <c r="C13" s="248"/>
      <c r="D13" s="249"/>
      <c r="E13" s="250"/>
      <c r="F13" s="35">
        <f t="shared" si="2"/>
        <v>0</v>
      </c>
      <c r="G13" s="263"/>
      <c r="H13" s="264"/>
      <c r="I13" s="264"/>
      <c r="J13" s="265"/>
      <c r="K13" s="266"/>
      <c r="L13" s="264"/>
      <c r="M13" s="264"/>
      <c r="N13" s="267"/>
      <c r="O13" s="268"/>
      <c r="P13" s="249"/>
      <c r="Q13" s="283"/>
      <c r="R13" s="249"/>
      <c r="S13" s="269"/>
      <c r="T13" s="249"/>
      <c r="U13" s="249"/>
      <c r="V13" s="250"/>
      <c r="W13" s="270"/>
      <c r="X13" s="269"/>
      <c r="Y13" s="249"/>
      <c r="Z13" s="249"/>
      <c r="AA13" s="271"/>
      <c r="AB13" s="42">
        <f t="shared" si="0"/>
        <v>0</v>
      </c>
      <c r="AC13" s="43" t="str">
        <f t="shared" si="1"/>
        <v>OK</v>
      </c>
    </row>
    <row r="14" spans="2:29" ht="28.5" customHeight="1" x14ac:dyDescent="0.15">
      <c r="B14" s="32">
        <v>7</v>
      </c>
      <c r="C14" s="248"/>
      <c r="D14" s="249"/>
      <c r="E14" s="250"/>
      <c r="F14" s="35">
        <f t="shared" si="2"/>
        <v>0</v>
      </c>
      <c r="G14" s="263"/>
      <c r="H14" s="264"/>
      <c r="I14" s="264"/>
      <c r="J14" s="265"/>
      <c r="K14" s="266"/>
      <c r="L14" s="264"/>
      <c r="M14" s="264"/>
      <c r="N14" s="267"/>
      <c r="O14" s="268"/>
      <c r="P14" s="249"/>
      <c r="Q14" s="283"/>
      <c r="R14" s="249"/>
      <c r="S14" s="269"/>
      <c r="T14" s="249"/>
      <c r="U14" s="249"/>
      <c r="V14" s="250"/>
      <c r="W14" s="270"/>
      <c r="X14" s="269"/>
      <c r="Y14" s="249"/>
      <c r="Z14" s="249"/>
      <c r="AA14" s="271"/>
      <c r="AB14" s="42">
        <f t="shared" si="0"/>
        <v>0</v>
      </c>
      <c r="AC14" s="43" t="str">
        <f t="shared" si="1"/>
        <v>OK</v>
      </c>
    </row>
    <row r="15" spans="2:29" ht="28.5" customHeight="1" x14ac:dyDescent="0.15">
      <c r="B15" s="32">
        <v>8</v>
      </c>
      <c r="C15" s="248"/>
      <c r="D15" s="249"/>
      <c r="E15" s="250"/>
      <c r="F15" s="35">
        <f t="shared" si="2"/>
        <v>0</v>
      </c>
      <c r="G15" s="263"/>
      <c r="H15" s="264"/>
      <c r="I15" s="264"/>
      <c r="J15" s="265"/>
      <c r="K15" s="266"/>
      <c r="L15" s="264"/>
      <c r="M15" s="264"/>
      <c r="N15" s="267"/>
      <c r="O15" s="268"/>
      <c r="P15" s="249"/>
      <c r="Q15" s="283"/>
      <c r="R15" s="249"/>
      <c r="S15" s="269"/>
      <c r="T15" s="249"/>
      <c r="U15" s="249"/>
      <c r="V15" s="250"/>
      <c r="W15" s="270"/>
      <c r="X15" s="269"/>
      <c r="Y15" s="249"/>
      <c r="Z15" s="249"/>
      <c r="AA15" s="271"/>
      <c r="AB15" s="42">
        <f t="shared" si="0"/>
        <v>0</v>
      </c>
      <c r="AC15" s="43" t="str">
        <f t="shared" si="1"/>
        <v>OK</v>
      </c>
    </row>
    <row r="16" spans="2:29" ht="28.5" customHeight="1" x14ac:dyDescent="0.15">
      <c r="B16" s="32">
        <v>9</v>
      </c>
      <c r="C16" s="248"/>
      <c r="D16" s="249"/>
      <c r="E16" s="250"/>
      <c r="F16" s="35">
        <f t="shared" si="2"/>
        <v>0</v>
      </c>
      <c r="G16" s="263"/>
      <c r="H16" s="264"/>
      <c r="I16" s="264"/>
      <c r="J16" s="265"/>
      <c r="K16" s="266"/>
      <c r="L16" s="264"/>
      <c r="M16" s="264"/>
      <c r="N16" s="267"/>
      <c r="O16" s="268"/>
      <c r="P16" s="249"/>
      <c r="Q16" s="283"/>
      <c r="R16" s="249"/>
      <c r="S16" s="269"/>
      <c r="T16" s="249"/>
      <c r="U16" s="249"/>
      <c r="V16" s="250"/>
      <c r="W16" s="270"/>
      <c r="X16" s="269"/>
      <c r="Y16" s="249"/>
      <c r="Z16" s="249"/>
      <c r="AA16" s="271"/>
      <c r="AB16" s="42">
        <f t="shared" si="0"/>
        <v>0</v>
      </c>
      <c r="AC16" s="43" t="str">
        <f t="shared" si="1"/>
        <v>OK</v>
      </c>
    </row>
    <row r="17" spans="2:29" ht="28.5" customHeight="1" x14ac:dyDescent="0.15">
      <c r="B17" s="32">
        <v>10</v>
      </c>
      <c r="C17" s="248"/>
      <c r="D17" s="249"/>
      <c r="E17" s="250"/>
      <c r="F17" s="35">
        <f t="shared" si="2"/>
        <v>0</v>
      </c>
      <c r="G17" s="263"/>
      <c r="H17" s="264"/>
      <c r="I17" s="264"/>
      <c r="J17" s="265"/>
      <c r="K17" s="266"/>
      <c r="L17" s="264"/>
      <c r="M17" s="264"/>
      <c r="N17" s="267"/>
      <c r="O17" s="268"/>
      <c r="P17" s="249"/>
      <c r="Q17" s="283"/>
      <c r="R17" s="249"/>
      <c r="S17" s="269"/>
      <c r="T17" s="249"/>
      <c r="U17" s="249"/>
      <c r="V17" s="250"/>
      <c r="W17" s="270"/>
      <c r="X17" s="269"/>
      <c r="Y17" s="249"/>
      <c r="Z17" s="249"/>
      <c r="AA17" s="271"/>
      <c r="AB17" s="42">
        <f t="shared" si="0"/>
        <v>0</v>
      </c>
      <c r="AC17" s="43" t="str">
        <f t="shared" si="1"/>
        <v>OK</v>
      </c>
    </row>
    <row r="18" spans="2:29" ht="28.5" customHeight="1" x14ac:dyDescent="0.15">
      <c r="B18" s="32">
        <v>11</v>
      </c>
      <c r="C18" s="248"/>
      <c r="D18" s="249"/>
      <c r="E18" s="250"/>
      <c r="F18" s="35">
        <f t="shared" si="2"/>
        <v>0</v>
      </c>
      <c r="G18" s="263"/>
      <c r="H18" s="264"/>
      <c r="I18" s="264"/>
      <c r="J18" s="265"/>
      <c r="K18" s="266"/>
      <c r="L18" s="264"/>
      <c r="M18" s="264"/>
      <c r="N18" s="267"/>
      <c r="O18" s="268"/>
      <c r="P18" s="249"/>
      <c r="Q18" s="283"/>
      <c r="R18" s="249"/>
      <c r="S18" s="269"/>
      <c r="T18" s="249"/>
      <c r="U18" s="249"/>
      <c r="V18" s="250"/>
      <c r="W18" s="270"/>
      <c r="X18" s="269"/>
      <c r="Y18" s="249"/>
      <c r="Z18" s="249"/>
      <c r="AA18" s="271"/>
      <c r="AB18" s="42">
        <f t="shared" si="0"/>
        <v>0</v>
      </c>
      <c r="AC18" s="43" t="str">
        <f t="shared" si="1"/>
        <v>OK</v>
      </c>
    </row>
    <row r="19" spans="2:29" ht="28.5" customHeight="1" x14ac:dyDescent="0.15">
      <c r="B19" s="32">
        <v>12</v>
      </c>
      <c r="C19" s="248"/>
      <c r="D19" s="249"/>
      <c r="E19" s="250"/>
      <c r="F19" s="35">
        <f t="shared" si="2"/>
        <v>0</v>
      </c>
      <c r="G19" s="263"/>
      <c r="H19" s="264"/>
      <c r="I19" s="264"/>
      <c r="J19" s="265"/>
      <c r="K19" s="266"/>
      <c r="L19" s="264"/>
      <c r="M19" s="264"/>
      <c r="N19" s="267"/>
      <c r="O19" s="268"/>
      <c r="P19" s="249"/>
      <c r="Q19" s="283"/>
      <c r="R19" s="249"/>
      <c r="S19" s="269"/>
      <c r="T19" s="249"/>
      <c r="U19" s="249"/>
      <c r="V19" s="250"/>
      <c r="W19" s="270"/>
      <c r="X19" s="269"/>
      <c r="Y19" s="249"/>
      <c r="Z19" s="249"/>
      <c r="AA19" s="271"/>
      <c r="AB19" s="42">
        <f t="shared" si="0"/>
        <v>0</v>
      </c>
      <c r="AC19" s="43" t="str">
        <f t="shared" si="1"/>
        <v>OK</v>
      </c>
    </row>
    <row r="20" spans="2:29" ht="28.5" customHeight="1" x14ac:dyDescent="0.15">
      <c r="B20" s="32">
        <v>13</v>
      </c>
      <c r="C20" s="248"/>
      <c r="D20" s="249"/>
      <c r="E20" s="250"/>
      <c r="F20" s="35">
        <f t="shared" si="2"/>
        <v>0</v>
      </c>
      <c r="G20" s="263"/>
      <c r="H20" s="264"/>
      <c r="I20" s="264"/>
      <c r="J20" s="265"/>
      <c r="K20" s="266"/>
      <c r="L20" s="264"/>
      <c r="M20" s="264"/>
      <c r="N20" s="267"/>
      <c r="O20" s="268"/>
      <c r="P20" s="249"/>
      <c r="Q20" s="283"/>
      <c r="R20" s="249"/>
      <c r="S20" s="269"/>
      <c r="T20" s="249"/>
      <c r="U20" s="249"/>
      <c r="V20" s="250"/>
      <c r="W20" s="270"/>
      <c r="X20" s="269"/>
      <c r="Y20" s="249"/>
      <c r="Z20" s="249"/>
      <c r="AA20" s="271"/>
      <c r="AB20" s="42">
        <f t="shared" si="0"/>
        <v>0</v>
      </c>
      <c r="AC20" s="43" t="str">
        <f t="shared" si="1"/>
        <v>OK</v>
      </c>
    </row>
    <row r="21" spans="2:29" ht="28.5" customHeight="1" x14ac:dyDescent="0.15">
      <c r="B21" s="32">
        <v>14</v>
      </c>
      <c r="C21" s="248"/>
      <c r="D21" s="249"/>
      <c r="E21" s="250"/>
      <c r="F21" s="35">
        <f t="shared" si="2"/>
        <v>0</v>
      </c>
      <c r="G21" s="263"/>
      <c r="H21" s="264"/>
      <c r="I21" s="264"/>
      <c r="J21" s="265"/>
      <c r="K21" s="266"/>
      <c r="L21" s="264"/>
      <c r="M21" s="264"/>
      <c r="N21" s="267"/>
      <c r="O21" s="268"/>
      <c r="P21" s="249"/>
      <c r="Q21" s="283"/>
      <c r="R21" s="249"/>
      <c r="S21" s="269"/>
      <c r="T21" s="249"/>
      <c r="U21" s="249"/>
      <c r="V21" s="250"/>
      <c r="W21" s="270"/>
      <c r="X21" s="269"/>
      <c r="Y21" s="249"/>
      <c r="Z21" s="249"/>
      <c r="AA21" s="271"/>
      <c r="AB21" s="42">
        <f t="shared" si="0"/>
        <v>0</v>
      </c>
      <c r="AC21" s="43" t="str">
        <f t="shared" si="1"/>
        <v>OK</v>
      </c>
    </row>
    <row r="22" spans="2:29" ht="28.5" customHeight="1" x14ac:dyDescent="0.15">
      <c r="B22" s="32">
        <v>15</v>
      </c>
      <c r="C22" s="248"/>
      <c r="D22" s="249"/>
      <c r="E22" s="250"/>
      <c r="F22" s="35">
        <f t="shared" si="2"/>
        <v>0</v>
      </c>
      <c r="G22" s="263"/>
      <c r="H22" s="264"/>
      <c r="I22" s="264"/>
      <c r="J22" s="265"/>
      <c r="K22" s="266"/>
      <c r="L22" s="264"/>
      <c r="M22" s="264"/>
      <c r="N22" s="267"/>
      <c r="O22" s="268"/>
      <c r="P22" s="249"/>
      <c r="Q22" s="249"/>
      <c r="R22" s="249"/>
      <c r="S22" s="269"/>
      <c r="T22" s="249"/>
      <c r="U22" s="249"/>
      <c r="V22" s="250"/>
      <c r="W22" s="270"/>
      <c r="X22" s="269"/>
      <c r="Y22" s="249"/>
      <c r="Z22" s="249"/>
      <c r="AA22" s="271"/>
      <c r="AB22" s="42">
        <f t="shared" si="0"/>
        <v>0</v>
      </c>
      <c r="AC22" s="43" t="str">
        <f t="shared" si="1"/>
        <v>OK</v>
      </c>
    </row>
    <row r="23" spans="2:29" ht="28.5" customHeight="1" x14ac:dyDescent="0.15">
      <c r="B23" s="32">
        <v>16</v>
      </c>
      <c r="C23" s="248"/>
      <c r="D23" s="249"/>
      <c r="E23" s="250"/>
      <c r="F23" s="35">
        <f t="shared" si="2"/>
        <v>0</v>
      </c>
      <c r="G23" s="263"/>
      <c r="H23" s="264"/>
      <c r="I23" s="264"/>
      <c r="J23" s="265"/>
      <c r="K23" s="266"/>
      <c r="L23" s="264"/>
      <c r="M23" s="264"/>
      <c r="N23" s="267"/>
      <c r="O23" s="268"/>
      <c r="P23" s="249"/>
      <c r="Q23" s="249"/>
      <c r="R23" s="249"/>
      <c r="S23" s="269"/>
      <c r="T23" s="249"/>
      <c r="U23" s="249"/>
      <c r="V23" s="250"/>
      <c r="W23" s="270"/>
      <c r="X23" s="269"/>
      <c r="Y23" s="249"/>
      <c r="Z23" s="249"/>
      <c r="AA23" s="271"/>
      <c r="AB23" s="42">
        <f t="shared" si="0"/>
        <v>0</v>
      </c>
      <c r="AC23" s="43" t="str">
        <f t="shared" si="1"/>
        <v>OK</v>
      </c>
    </row>
    <row r="24" spans="2:29" ht="28.5" customHeight="1" x14ac:dyDescent="0.15">
      <c r="B24" s="32">
        <v>17</v>
      </c>
      <c r="C24" s="248"/>
      <c r="D24" s="249"/>
      <c r="E24" s="250"/>
      <c r="F24" s="35">
        <f t="shared" si="2"/>
        <v>0</v>
      </c>
      <c r="G24" s="263"/>
      <c r="H24" s="264"/>
      <c r="I24" s="264"/>
      <c r="J24" s="265"/>
      <c r="K24" s="266"/>
      <c r="L24" s="264"/>
      <c r="M24" s="264"/>
      <c r="N24" s="267"/>
      <c r="O24" s="268"/>
      <c r="P24" s="249"/>
      <c r="Q24" s="249"/>
      <c r="R24" s="249"/>
      <c r="S24" s="269"/>
      <c r="T24" s="249"/>
      <c r="U24" s="249"/>
      <c r="V24" s="250"/>
      <c r="W24" s="270"/>
      <c r="X24" s="269"/>
      <c r="Y24" s="249"/>
      <c r="Z24" s="249"/>
      <c r="AA24" s="271"/>
      <c r="AB24" s="42">
        <f t="shared" si="0"/>
        <v>0</v>
      </c>
      <c r="AC24" s="43" t="str">
        <f t="shared" si="1"/>
        <v>OK</v>
      </c>
    </row>
    <row r="25" spans="2:29" ht="28.5" customHeight="1" x14ac:dyDescent="0.15">
      <c r="B25" s="32">
        <v>18</v>
      </c>
      <c r="C25" s="248"/>
      <c r="D25" s="249"/>
      <c r="E25" s="250"/>
      <c r="F25" s="35">
        <f t="shared" si="2"/>
        <v>0</v>
      </c>
      <c r="G25" s="263"/>
      <c r="H25" s="264"/>
      <c r="I25" s="264"/>
      <c r="J25" s="265"/>
      <c r="K25" s="266"/>
      <c r="L25" s="264"/>
      <c r="M25" s="264"/>
      <c r="N25" s="267"/>
      <c r="O25" s="268"/>
      <c r="P25" s="249"/>
      <c r="Q25" s="249"/>
      <c r="R25" s="249"/>
      <c r="S25" s="269"/>
      <c r="T25" s="249"/>
      <c r="U25" s="249"/>
      <c r="V25" s="250"/>
      <c r="W25" s="270"/>
      <c r="X25" s="269"/>
      <c r="Y25" s="249"/>
      <c r="Z25" s="249"/>
      <c r="AA25" s="271"/>
      <c r="AB25" s="42">
        <f t="shared" si="0"/>
        <v>0</v>
      </c>
      <c r="AC25" s="43" t="str">
        <f t="shared" si="1"/>
        <v>OK</v>
      </c>
    </row>
    <row r="26" spans="2:29" ht="28.5" customHeight="1" x14ac:dyDescent="0.15">
      <c r="B26" s="32">
        <v>19</v>
      </c>
      <c r="C26" s="248"/>
      <c r="D26" s="249"/>
      <c r="E26" s="250"/>
      <c r="F26" s="35">
        <f t="shared" si="2"/>
        <v>0</v>
      </c>
      <c r="G26" s="263"/>
      <c r="H26" s="264"/>
      <c r="I26" s="264"/>
      <c r="J26" s="265"/>
      <c r="K26" s="266"/>
      <c r="L26" s="264"/>
      <c r="M26" s="264"/>
      <c r="N26" s="267"/>
      <c r="O26" s="268"/>
      <c r="P26" s="249"/>
      <c r="Q26" s="249"/>
      <c r="R26" s="249"/>
      <c r="S26" s="269"/>
      <c r="T26" s="249"/>
      <c r="U26" s="249"/>
      <c r="V26" s="250"/>
      <c r="W26" s="270"/>
      <c r="X26" s="269"/>
      <c r="Y26" s="249"/>
      <c r="Z26" s="249"/>
      <c r="AA26" s="271"/>
      <c r="AB26" s="42">
        <f t="shared" si="0"/>
        <v>0</v>
      </c>
      <c r="AC26" s="43" t="str">
        <f t="shared" si="1"/>
        <v>OK</v>
      </c>
    </row>
    <row r="27" spans="2:29" ht="28.5" customHeight="1" x14ac:dyDescent="0.15">
      <c r="B27" s="32">
        <v>20</v>
      </c>
      <c r="C27" s="248"/>
      <c r="D27" s="249"/>
      <c r="E27" s="250"/>
      <c r="F27" s="35">
        <f t="shared" si="2"/>
        <v>0</v>
      </c>
      <c r="G27" s="263"/>
      <c r="H27" s="264"/>
      <c r="I27" s="264"/>
      <c r="J27" s="265"/>
      <c r="K27" s="266"/>
      <c r="L27" s="264"/>
      <c r="M27" s="264"/>
      <c r="N27" s="267"/>
      <c r="O27" s="268"/>
      <c r="P27" s="249"/>
      <c r="Q27" s="249"/>
      <c r="R27" s="249"/>
      <c r="S27" s="269"/>
      <c r="T27" s="249"/>
      <c r="U27" s="249"/>
      <c r="V27" s="250"/>
      <c r="W27" s="270"/>
      <c r="X27" s="269"/>
      <c r="Y27" s="249"/>
      <c r="Z27" s="249"/>
      <c r="AA27" s="271"/>
      <c r="AB27" s="42">
        <f t="shared" si="0"/>
        <v>0</v>
      </c>
      <c r="AC27" s="43" t="str">
        <f t="shared" si="1"/>
        <v>OK</v>
      </c>
    </row>
    <row r="28" spans="2:29" ht="28.5" customHeight="1" x14ac:dyDescent="0.15">
      <c r="B28" s="32">
        <v>21</v>
      </c>
      <c r="C28" s="248"/>
      <c r="D28" s="249"/>
      <c r="E28" s="250"/>
      <c r="F28" s="35">
        <f t="shared" si="2"/>
        <v>0</v>
      </c>
      <c r="G28" s="263"/>
      <c r="H28" s="264"/>
      <c r="I28" s="264"/>
      <c r="J28" s="265"/>
      <c r="K28" s="266"/>
      <c r="L28" s="264"/>
      <c r="M28" s="264"/>
      <c r="N28" s="267"/>
      <c r="O28" s="268"/>
      <c r="P28" s="249"/>
      <c r="Q28" s="249"/>
      <c r="R28" s="249"/>
      <c r="S28" s="269"/>
      <c r="T28" s="249"/>
      <c r="U28" s="249"/>
      <c r="V28" s="250"/>
      <c r="W28" s="270"/>
      <c r="X28" s="269"/>
      <c r="Y28" s="249"/>
      <c r="Z28" s="249"/>
      <c r="AA28" s="271"/>
      <c r="AB28" s="42">
        <f t="shared" si="0"/>
        <v>0</v>
      </c>
      <c r="AC28" s="43" t="str">
        <f t="shared" si="1"/>
        <v>OK</v>
      </c>
    </row>
    <row r="29" spans="2:29" ht="28.5" customHeight="1" x14ac:dyDescent="0.15">
      <c r="B29" s="32">
        <v>22</v>
      </c>
      <c r="C29" s="248"/>
      <c r="D29" s="249"/>
      <c r="E29" s="250"/>
      <c r="F29" s="35">
        <f t="shared" si="2"/>
        <v>0</v>
      </c>
      <c r="G29" s="263"/>
      <c r="H29" s="264"/>
      <c r="I29" s="264"/>
      <c r="J29" s="265"/>
      <c r="K29" s="266"/>
      <c r="L29" s="264"/>
      <c r="M29" s="264"/>
      <c r="N29" s="267"/>
      <c r="O29" s="268"/>
      <c r="P29" s="249"/>
      <c r="Q29" s="249"/>
      <c r="R29" s="249"/>
      <c r="S29" s="269"/>
      <c r="T29" s="249"/>
      <c r="U29" s="249"/>
      <c r="V29" s="250"/>
      <c r="W29" s="270"/>
      <c r="X29" s="269"/>
      <c r="Y29" s="249"/>
      <c r="Z29" s="249"/>
      <c r="AA29" s="271"/>
      <c r="AB29" s="42">
        <f t="shared" si="0"/>
        <v>0</v>
      </c>
      <c r="AC29" s="43" t="str">
        <f t="shared" si="1"/>
        <v>OK</v>
      </c>
    </row>
    <row r="30" spans="2:29" ht="28.5" customHeight="1" x14ac:dyDescent="0.15">
      <c r="B30" s="32">
        <v>23</v>
      </c>
      <c r="C30" s="248"/>
      <c r="D30" s="249"/>
      <c r="E30" s="250"/>
      <c r="F30" s="35">
        <f t="shared" si="2"/>
        <v>0</v>
      </c>
      <c r="G30" s="263"/>
      <c r="H30" s="264"/>
      <c r="I30" s="264"/>
      <c r="J30" s="265"/>
      <c r="K30" s="266"/>
      <c r="L30" s="264"/>
      <c r="M30" s="264"/>
      <c r="N30" s="267"/>
      <c r="O30" s="268"/>
      <c r="P30" s="249"/>
      <c r="Q30" s="249"/>
      <c r="R30" s="249"/>
      <c r="S30" s="269"/>
      <c r="T30" s="249"/>
      <c r="U30" s="249"/>
      <c r="V30" s="250"/>
      <c r="W30" s="270"/>
      <c r="X30" s="269"/>
      <c r="Y30" s="249"/>
      <c r="Z30" s="249"/>
      <c r="AA30" s="271"/>
      <c r="AB30" s="42">
        <f t="shared" si="0"/>
        <v>0</v>
      </c>
      <c r="AC30" s="43" t="str">
        <f t="shared" si="1"/>
        <v>OK</v>
      </c>
    </row>
    <row r="31" spans="2:29" ht="28.5" customHeight="1" x14ac:dyDescent="0.15">
      <c r="B31" s="32">
        <v>24</v>
      </c>
      <c r="C31" s="248"/>
      <c r="D31" s="249"/>
      <c r="E31" s="250"/>
      <c r="F31" s="35">
        <f t="shared" si="2"/>
        <v>0</v>
      </c>
      <c r="G31" s="263"/>
      <c r="H31" s="264"/>
      <c r="I31" s="264"/>
      <c r="J31" s="265"/>
      <c r="K31" s="266"/>
      <c r="L31" s="264"/>
      <c r="M31" s="264"/>
      <c r="N31" s="267"/>
      <c r="O31" s="268"/>
      <c r="P31" s="249"/>
      <c r="Q31" s="249"/>
      <c r="R31" s="249"/>
      <c r="S31" s="269"/>
      <c r="T31" s="249"/>
      <c r="U31" s="249"/>
      <c r="V31" s="250"/>
      <c r="W31" s="270"/>
      <c r="X31" s="269"/>
      <c r="Y31" s="249"/>
      <c r="Z31" s="249"/>
      <c r="AA31" s="271"/>
      <c r="AB31" s="42">
        <f t="shared" si="0"/>
        <v>0</v>
      </c>
      <c r="AC31" s="43" t="str">
        <f t="shared" si="1"/>
        <v>OK</v>
      </c>
    </row>
    <row r="32" spans="2:29" ht="28.5" customHeight="1" x14ac:dyDescent="0.15">
      <c r="B32" s="32">
        <v>25</v>
      </c>
      <c r="C32" s="248"/>
      <c r="D32" s="249"/>
      <c r="E32" s="250"/>
      <c r="F32" s="35">
        <f t="shared" si="2"/>
        <v>0</v>
      </c>
      <c r="G32" s="263"/>
      <c r="H32" s="264"/>
      <c r="I32" s="264"/>
      <c r="J32" s="265"/>
      <c r="K32" s="266"/>
      <c r="L32" s="264"/>
      <c r="M32" s="264"/>
      <c r="N32" s="267"/>
      <c r="O32" s="268"/>
      <c r="P32" s="249"/>
      <c r="Q32" s="249"/>
      <c r="R32" s="249"/>
      <c r="S32" s="269"/>
      <c r="T32" s="249"/>
      <c r="U32" s="249"/>
      <c r="V32" s="250"/>
      <c r="W32" s="270"/>
      <c r="X32" s="269"/>
      <c r="Y32" s="249"/>
      <c r="Z32" s="249"/>
      <c r="AA32" s="271"/>
      <c r="AB32" s="42">
        <f>SUM(G32:AA32)</f>
        <v>0</v>
      </c>
      <c r="AC32" s="43" t="str">
        <f t="shared" si="1"/>
        <v>OK</v>
      </c>
    </row>
    <row r="33" spans="2:29" ht="28.5" customHeight="1" x14ac:dyDescent="0.15">
      <c r="B33" s="32">
        <v>26</v>
      </c>
      <c r="C33" s="248"/>
      <c r="D33" s="249"/>
      <c r="E33" s="250"/>
      <c r="F33" s="35">
        <f t="shared" si="2"/>
        <v>0</v>
      </c>
      <c r="G33" s="263"/>
      <c r="H33" s="264"/>
      <c r="I33" s="264"/>
      <c r="J33" s="265"/>
      <c r="K33" s="266"/>
      <c r="L33" s="264"/>
      <c r="M33" s="264"/>
      <c r="N33" s="267"/>
      <c r="O33" s="268"/>
      <c r="P33" s="249"/>
      <c r="Q33" s="249"/>
      <c r="R33" s="249"/>
      <c r="S33" s="269"/>
      <c r="T33" s="249"/>
      <c r="U33" s="249"/>
      <c r="V33" s="250"/>
      <c r="W33" s="270"/>
      <c r="X33" s="269"/>
      <c r="Y33" s="249"/>
      <c r="Z33" s="249"/>
      <c r="AA33" s="271"/>
      <c r="AB33" s="42">
        <f>SUM(G33:AA33)</f>
        <v>0</v>
      </c>
      <c r="AC33" s="43" t="str">
        <f t="shared" si="1"/>
        <v>OK</v>
      </c>
    </row>
    <row r="34" spans="2:29" ht="28.5" customHeight="1" x14ac:dyDescent="0.15">
      <c r="B34" s="32">
        <v>27</v>
      </c>
      <c r="C34" s="248"/>
      <c r="D34" s="249"/>
      <c r="E34" s="250"/>
      <c r="F34" s="35">
        <f t="shared" si="2"/>
        <v>0</v>
      </c>
      <c r="G34" s="263"/>
      <c r="H34" s="264"/>
      <c r="I34" s="264"/>
      <c r="J34" s="265"/>
      <c r="K34" s="266"/>
      <c r="L34" s="264"/>
      <c r="M34" s="264"/>
      <c r="N34" s="267"/>
      <c r="O34" s="268"/>
      <c r="P34" s="249"/>
      <c r="Q34" s="249"/>
      <c r="R34" s="249"/>
      <c r="S34" s="269"/>
      <c r="T34" s="249"/>
      <c r="U34" s="249"/>
      <c r="V34" s="250"/>
      <c r="W34" s="270"/>
      <c r="X34" s="269"/>
      <c r="Y34" s="249"/>
      <c r="Z34" s="249"/>
      <c r="AA34" s="271"/>
      <c r="AB34" s="42">
        <f>SUM(G34:AA34)</f>
        <v>0</v>
      </c>
      <c r="AC34" s="43" t="str">
        <f t="shared" si="1"/>
        <v>OK</v>
      </c>
    </row>
    <row r="35" spans="2:29" ht="28.5" customHeight="1" x14ac:dyDescent="0.15">
      <c r="B35" s="32">
        <v>28</v>
      </c>
      <c r="C35" s="248"/>
      <c r="D35" s="249"/>
      <c r="E35" s="250"/>
      <c r="F35" s="35">
        <f t="shared" si="2"/>
        <v>0</v>
      </c>
      <c r="G35" s="263"/>
      <c r="H35" s="264"/>
      <c r="I35" s="264"/>
      <c r="J35" s="265"/>
      <c r="K35" s="266"/>
      <c r="L35" s="264"/>
      <c r="M35" s="264"/>
      <c r="N35" s="267"/>
      <c r="O35" s="268"/>
      <c r="P35" s="249"/>
      <c r="Q35" s="249"/>
      <c r="R35" s="249"/>
      <c r="S35" s="269"/>
      <c r="T35" s="249"/>
      <c r="U35" s="249"/>
      <c r="V35" s="250"/>
      <c r="W35" s="270"/>
      <c r="X35" s="269"/>
      <c r="Y35" s="249"/>
      <c r="Z35" s="249"/>
      <c r="AA35" s="271"/>
      <c r="AB35" s="42">
        <f>SUM(G35:AA35)</f>
        <v>0</v>
      </c>
      <c r="AC35" s="43" t="str">
        <f t="shared" si="1"/>
        <v>OK</v>
      </c>
    </row>
    <row r="36" spans="2:29" ht="28.5" customHeight="1" x14ac:dyDescent="0.15">
      <c r="B36" s="32">
        <v>29</v>
      </c>
      <c r="C36" s="248"/>
      <c r="D36" s="249"/>
      <c r="E36" s="250"/>
      <c r="F36" s="35">
        <f t="shared" si="2"/>
        <v>0</v>
      </c>
      <c r="G36" s="263"/>
      <c r="H36" s="264"/>
      <c r="I36" s="264"/>
      <c r="J36" s="265"/>
      <c r="K36" s="266"/>
      <c r="L36" s="264"/>
      <c r="M36" s="264"/>
      <c r="N36" s="267"/>
      <c r="O36" s="268"/>
      <c r="P36" s="249"/>
      <c r="Q36" s="283"/>
      <c r="R36" s="249"/>
      <c r="S36" s="269"/>
      <c r="T36" s="249"/>
      <c r="U36" s="249"/>
      <c r="V36" s="250"/>
      <c r="W36" s="270"/>
      <c r="X36" s="269"/>
      <c r="Y36" s="249"/>
      <c r="Z36" s="249"/>
      <c r="AA36" s="271"/>
      <c r="AB36" s="42">
        <f>SUM(G36:AA36)</f>
        <v>0</v>
      </c>
      <c r="AC36" s="43" t="str">
        <f t="shared" si="1"/>
        <v>OK</v>
      </c>
    </row>
    <row r="37" spans="2:29" ht="28.5" customHeight="1" x14ac:dyDescent="0.15">
      <c r="B37" s="44">
        <v>30</v>
      </c>
      <c r="C37" s="251"/>
      <c r="D37" s="252"/>
      <c r="E37" s="253"/>
      <c r="F37" s="35">
        <f t="shared" si="2"/>
        <v>0</v>
      </c>
      <c r="G37" s="272"/>
      <c r="H37" s="273"/>
      <c r="I37" s="273"/>
      <c r="J37" s="274"/>
      <c r="K37" s="275"/>
      <c r="L37" s="273"/>
      <c r="M37" s="273"/>
      <c r="N37" s="276"/>
      <c r="O37" s="277"/>
      <c r="P37" s="252"/>
      <c r="Q37" s="284"/>
      <c r="R37" s="252"/>
      <c r="S37" s="280"/>
      <c r="T37" s="252"/>
      <c r="U37" s="252"/>
      <c r="V37" s="253"/>
      <c r="W37" s="281"/>
      <c r="X37" s="280"/>
      <c r="Y37" s="252"/>
      <c r="Z37" s="252"/>
      <c r="AA37" s="282"/>
      <c r="AB37" s="42">
        <f t="shared" ref="AB37:AB39" si="3">SUM(G37:AA37)</f>
        <v>0</v>
      </c>
      <c r="AC37" s="43" t="str">
        <f t="shared" si="1"/>
        <v>OK</v>
      </c>
    </row>
    <row r="38" spans="2:29" ht="28.5" customHeight="1" thickBot="1" x14ac:dyDescent="0.2">
      <c r="B38" s="57">
        <v>31</v>
      </c>
      <c r="C38" s="289"/>
      <c r="D38" s="290"/>
      <c r="E38" s="291"/>
      <c r="F38" s="60">
        <f>SUM(C38:E38)</f>
        <v>0</v>
      </c>
      <c r="G38" s="292"/>
      <c r="H38" s="293"/>
      <c r="I38" s="293"/>
      <c r="J38" s="294"/>
      <c r="K38" s="295"/>
      <c r="L38" s="293"/>
      <c r="M38" s="293"/>
      <c r="N38" s="296"/>
      <c r="O38" s="297"/>
      <c r="P38" s="298"/>
      <c r="Q38" s="299"/>
      <c r="R38" s="290"/>
      <c r="S38" s="300"/>
      <c r="T38" s="290"/>
      <c r="U38" s="290"/>
      <c r="V38" s="291"/>
      <c r="W38" s="301"/>
      <c r="X38" s="300"/>
      <c r="Y38" s="290"/>
      <c r="Z38" s="290"/>
      <c r="AA38" s="302"/>
      <c r="AB38" s="69">
        <f t="shared" si="3"/>
        <v>0</v>
      </c>
      <c r="AC38" s="70" t="str">
        <f t="shared" si="1"/>
        <v>OK</v>
      </c>
    </row>
    <row r="39" spans="2:29" ht="28.5" customHeight="1" thickBot="1" x14ac:dyDescent="0.2">
      <c r="B39" s="201" t="s">
        <v>16</v>
      </c>
      <c r="C39" s="71">
        <f>SUM(C8:C38)</f>
        <v>0</v>
      </c>
      <c r="D39" s="72">
        <f t="shared" ref="D39:AA39" si="4">SUM(D8:D38)</f>
        <v>0</v>
      </c>
      <c r="E39" s="73">
        <f t="shared" si="4"/>
        <v>0</v>
      </c>
      <c r="F39" s="74">
        <f t="shared" si="4"/>
        <v>0</v>
      </c>
      <c r="G39" s="75">
        <f t="shared" si="4"/>
        <v>0</v>
      </c>
      <c r="H39" s="76">
        <f t="shared" si="4"/>
        <v>0</v>
      </c>
      <c r="I39" s="76">
        <f t="shared" si="4"/>
        <v>0</v>
      </c>
      <c r="J39" s="77">
        <f t="shared" si="4"/>
        <v>0</v>
      </c>
      <c r="K39" s="78">
        <f t="shared" si="4"/>
        <v>0</v>
      </c>
      <c r="L39" s="76">
        <f t="shared" si="4"/>
        <v>0</v>
      </c>
      <c r="M39" s="76">
        <f t="shared" si="4"/>
        <v>0</v>
      </c>
      <c r="N39" s="79">
        <f t="shared" si="4"/>
        <v>0</v>
      </c>
      <c r="O39" s="80">
        <f>SUM(O8:O38)</f>
        <v>0</v>
      </c>
      <c r="P39" s="72">
        <f t="shared" si="4"/>
        <v>0</v>
      </c>
      <c r="Q39" s="80">
        <f t="shared" si="4"/>
        <v>0</v>
      </c>
      <c r="R39" s="81">
        <f t="shared" si="4"/>
        <v>0</v>
      </c>
      <c r="S39" s="72">
        <f t="shared" si="4"/>
        <v>0</v>
      </c>
      <c r="T39" s="72">
        <f t="shared" si="4"/>
        <v>0</v>
      </c>
      <c r="U39" s="72">
        <f t="shared" si="4"/>
        <v>0</v>
      </c>
      <c r="V39" s="73">
        <f t="shared" si="4"/>
        <v>0</v>
      </c>
      <c r="W39" s="105">
        <f t="shared" si="4"/>
        <v>0</v>
      </c>
      <c r="X39" s="116">
        <f>SUM(X8:X38)</f>
        <v>0</v>
      </c>
      <c r="Y39" s="72">
        <f t="shared" si="4"/>
        <v>0</v>
      </c>
      <c r="Z39" s="72">
        <f t="shared" si="4"/>
        <v>0</v>
      </c>
      <c r="AA39" s="82">
        <f t="shared" si="4"/>
        <v>0</v>
      </c>
      <c r="AB39" s="83">
        <f t="shared" si="3"/>
        <v>0</v>
      </c>
      <c r="AC39" s="310" t="str">
        <f t="shared" si="1"/>
        <v>OK</v>
      </c>
    </row>
    <row r="40" spans="2:29" ht="28.5" customHeight="1" x14ac:dyDescent="0.15"/>
    <row r="41" spans="2:29" ht="28.5" customHeight="1" x14ac:dyDescent="0.15">
      <c r="AA41" s="288" t="str">
        <f>IF(AC41&lt;1,"","NGあり")</f>
        <v/>
      </c>
      <c r="AC41" s="287">
        <f>COUNTIF(AC8:AC38,"NG")</f>
        <v>0</v>
      </c>
    </row>
    <row r="42" spans="2:29" ht="28.5" customHeight="1" thickBot="1" x14ac:dyDescent="0.2">
      <c r="G42" t="s">
        <v>17</v>
      </c>
    </row>
    <row r="43" spans="2:29" ht="28.5" customHeight="1" thickBot="1" x14ac:dyDescent="0.2">
      <c r="G43" s="364"/>
      <c r="H43" s="365"/>
      <c r="I43" s="366"/>
      <c r="J43" s="367"/>
      <c r="K43" s="204" t="s">
        <v>18</v>
      </c>
      <c r="L43" s="205" t="s">
        <v>19</v>
      </c>
      <c r="M43" s="206" t="s">
        <v>20</v>
      </c>
      <c r="N43" s="368"/>
      <c r="O43" s="368"/>
      <c r="P43" s="368"/>
      <c r="Q43" s="368"/>
      <c r="R43" s="368"/>
      <c r="S43" s="368"/>
      <c r="T43" s="368"/>
      <c r="U43" s="369"/>
    </row>
    <row r="44" spans="2:29" ht="28.5" customHeight="1" thickTop="1" x14ac:dyDescent="0.15">
      <c r="G44" s="370" t="s">
        <v>21</v>
      </c>
      <c r="H44" s="373" t="s">
        <v>22</v>
      </c>
      <c r="I44" s="374"/>
      <c r="J44" s="375"/>
      <c r="K44" s="108">
        <v>400</v>
      </c>
      <c r="L44" s="87">
        <f>SUM(G39:J39)</f>
        <v>0</v>
      </c>
      <c r="M44" s="109">
        <f>K44*L44</f>
        <v>0</v>
      </c>
      <c r="N44" s="376" t="s">
        <v>135</v>
      </c>
      <c r="O44" s="376"/>
      <c r="P44" s="376"/>
      <c r="Q44" s="376"/>
      <c r="R44" s="376"/>
      <c r="S44" s="376"/>
      <c r="T44" s="376"/>
      <c r="U44" s="377"/>
    </row>
    <row r="45" spans="2:29" ht="28.5" customHeight="1" x14ac:dyDescent="0.15">
      <c r="G45" s="371"/>
      <c r="H45" s="317" t="s">
        <v>23</v>
      </c>
      <c r="I45" s="318"/>
      <c r="J45" s="319"/>
      <c r="K45" s="107">
        <v>800</v>
      </c>
      <c r="L45" s="88">
        <f>SUM(K39:N39,W39:AA39)</f>
        <v>0</v>
      </c>
      <c r="M45" s="110">
        <f>K45*L45</f>
        <v>0</v>
      </c>
      <c r="N45" s="315" t="s">
        <v>64</v>
      </c>
      <c r="O45" s="315"/>
      <c r="P45" s="315"/>
      <c r="Q45" s="315"/>
      <c r="R45" s="315"/>
      <c r="S45" s="315"/>
      <c r="T45" s="315"/>
      <c r="U45" s="316"/>
    </row>
    <row r="46" spans="2:29" ht="28.5" customHeight="1" x14ac:dyDescent="0.15">
      <c r="G46" s="371"/>
      <c r="H46" s="317" t="s">
        <v>105</v>
      </c>
      <c r="I46" s="318"/>
      <c r="J46" s="319"/>
      <c r="K46" s="107">
        <v>150</v>
      </c>
      <c r="L46" s="88">
        <f>SUM(H39,L39,T39,Y39)</f>
        <v>0</v>
      </c>
      <c r="M46" s="110">
        <f>K46*L46</f>
        <v>0</v>
      </c>
      <c r="N46" s="315" t="s">
        <v>53</v>
      </c>
      <c r="O46" s="315"/>
      <c r="P46" s="315"/>
      <c r="Q46" s="315"/>
      <c r="R46" s="315"/>
      <c r="S46" s="315"/>
      <c r="T46" s="315"/>
      <c r="U46" s="316"/>
    </row>
    <row r="47" spans="2:29" ht="28.5" customHeight="1" x14ac:dyDescent="0.15">
      <c r="G47" s="371"/>
      <c r="H47" s="318" t="s">
        <v>106</v>
      </c>
      <c r="I47" s="324"/>
      <c r="J47" s="325"/>
      <c r="K47" s="107">
        <v>300</v>
      </c>
      <c r="L47" s="88">
        <f>SUM(I39,M39,U39,Z39)</f>
        <v>0</v>
      </c>
      <c r="M47" s="110">
        <f t="shared" ref="M47:M48" si="5">K47*L47</f>
        <v>0</v>
      </c>
      <c r="N47" s="315" t="s">
        <v>54</v>
      </c>
      <c r="O47" s="315"/>
      <c r="P47" s="315"/>
      <c r="Q47" s="315"/>
      <c r="R47" s="315"/>
      <c r="S47" s="315"/>
      <c r="T47" s="315"/>
      <c r="U47" s="316"/>
    </row>
    <row r="48" spans="2:29" s="160" customFormat="1" ht="28.5" customHeight="1" x14ac:dyDescent="0.15">
      <c r="G48" s="371"/>
      <c r="H48" s="357" t="s">
        <v>107</v>
      </c>
      <c r="I48" s="449"/>
      <c r="J48" s="450"/>
      <c r="K48" s="147">
        <v>450</v>
      </c>
      <c r="L48" s="162">
        <f>SUM(J39,N39,V39,AA39)</f>
        <v>0</v>
      </c>
      <c r="M48" s="163">
        <f t="shared" si="5"/>
        <v>0</v>
      </c>
      <c r="N48" s="413" t="s">
        <v>55</v>
      </c>
      <c r="O48" s="413"/>
      <c r="P48" s="413"/>
      <c r="Q48" s="413"/>
      <c r="R48" s="413"/>
      <c r="S48" s="413"/>
      <c r="T48" s="413"/>
      <c r="U48" s="414"/>
      <c r="W48"/>
      <c r="X48"/>
      <c r="AB48" s="164"/>
    </row>
    <row r="49" spans="7:28" s="160" customFormat="1" ht="28.5" customHeight="1" x14ac:dyDescent="0.15">
      <c r="G49" s="371"/>
      <c r="H49" s="356" t="s">
        <v>108</v>
      </c>
      <c r="I49" s="357"/>
      <c r="J49" s="358"/>
      <c r="K49" s="147">
        <v>100</v>
      </c>
      <c r="L49" s="162">
        <f>SUM(P39)</f>
        <v>0</v>
      </c>
      <c r="M49" s="163">
        <f>K49*L49</f>
        <v>0</v>
      </c>
      <c r="N49" s="413" t="s">
        <v>56</v>
      </c>
      <c r="O49" s="413"/>
      <c r="P49" s="413"/>
      <c r="Q49" s="413"/>
      <c r="R49" s="413"/>
      <c r="S49" s="413"/>
      <c r="T49" s="413"/>
      <c r="U49" s="414"/>
      <c r="W49"/>
      <c r="X49"/>
      <c r="AB49" s="164"/>
    </row>
    <row r="50" spans="7:28" s="160" customFormat="1" ht="28.5" customHeight="1" x14ac:dyDescent="0.15">
      <c r="G50" s="371"/>
      <c r="H50" s="356" t="s">
        <v>109</v>
      </c>
      <c r="I50" s="357"/>
      <c r="J50" s="358"/>
      <c r="K50" s="147">
        <v>200</v>
      </c>
      <c r="L50" s="162">
        <f>SUM(Q39)</f>
        <v>0</v>
      </c>
      <c r="M50" s="163">
        <f t="shared" ref="M50:M51" si="6">K50*L50</f>
        <v>0</v>
      </c>
      <c r="N50" s="413" t="s">
        <v>57</v>
      </c>
      <c r="O50" s="413"/>
      <c r="P50" s="413"/>
      <c r="Q50" s="413"/>
      <c r="R50" s="413"/>
      <c r="S50" s="413"/>
      <c r="T50" s="413"/>
      <c r="U50" s="414"/>
      <c r="W50"/>
      <c r="X50"/>
      <c r="AB50" s="164"/>
    </row>
    <row r="51" spans="7:28" s="160" customFormat="1" ht="28.5" customHeight="1" x14ac:dyDescent="0.15">
      <c r="G51" s="371"/>
      <c r="H51" s="356" t="s">
        <v>110</v>
      </c>
      <c r="I51" s="357"/>
      <c r="J51" s="358"/>
      <c r="K51" s="147">
        <v>300</v>
      </c>
      <c r="L51" s="162">
        <f>SUM(R39)</f>
        <v>0</v>
      </c>
      <c r="M51" s="163">
        <f t="shared" si="6"/>
        <v>0</v>
      </c>
      <c r="N51" s="416" t="s">
        <v>58</v>
      </c>
      <c r="O51" s="417"/>
      <c r="P51" s="417"/>
      <c r="Q51" s="417"/>
      <c r="R51" s="417"/>
      <c r="S51" s="417"/>
      <c r="T51" s="417"/>
      <c r="U51" s="418"/>
      <c r="W51"/>
      <c r="X51"/>
      <c r="AB51" s="164"/>
    </row>
    <row r="52" spans="7:28" s="160" customFormat="1" ht="28.5" customHeight="1" x14ac:dyDescent="0.15">
      <c r="G52" s="371"/>
      <c r="H52" s="357" t="s">
        <v>132</v>
      </c>
      <c r="I52" s="449"/>
      <c r="J52" s="450"/>
      <c r="K52" s="146">
        <v>400</v>
      </c>
      <c r="L52" s="166">
        <f>SUM(O39:R39)</f>
        <v>0</v>
      </c>
      <c r="M52" s="167">
        <f>K52*L52</f>
        <v>0</v>
      </c>
      <c r="N52" s="421" t="s">
        <v>134</v>
      </c>
      <c r="O52" s="413"/>
      <c r="P52" s="413"/>
      <c r="Q52" s="413"/>
      <c r="R52" s="413"/>
      <c r="S52" s="413"/>
      <c r="T52" s="413"/>
      <c r="U52" s="414"/>
      <c r="W52"/>
      <c r="X52"/>
      <c r="AB52" s="164"/>
    </row>
    <row r="53" spans="7:28" s="160" customFormat="1" ht="28.5" customHeight="1" x14ac:dyDescent="0.15">
      <c r="G53" s="372"/>
      <c r="H53" s="451" t="s">
        <v>111</v>
      </c>
      <c r="I53" s="452"/>
      <c r="J53" s="453"/>
      <c r="K53" s="146">
        <v>800</v>
      </c>
      <c r="L53" s="166">
        <f>SUM(S39:V39)</f>
        <v>0</v>
      </c>
      <c r="M53" s="167">
        <f>K53*L53</f>
        <v>0</v>
      </c>
      <c r="N53" s="421" t="s">
        <v>99</v>
      </c>
      <c r="O53" s="413"/>
      <c r="P53" s="413"/>
      <c r="Q53" s="413"/>
      <c r="R53" s="413"/>
      <c r="S53" s="413"/>
      <c r="T53" s="413"/>
      <c r="U53" s="414"/>
      <c r="W53"/>
      <c r="X53"/>
      <c r="AB53" s="164"/>
    </row>
    <row r="54" spans="7:28" s="160" customFormat="1" ht="28.5" customHeight="1" x14ac:dyDescent="0.15">
      <c r="G54" s="454" t="s">
        <v>96</v>
      </c>
      <c r="H54" s="356" t="s">
        <v>112</v>
      </c>
      <c r="I54" s="357"/>
      <c r="J54" s="358"/>
      <c r="K54" s="146">
        <v>400</v>
      </c>
      <c r="L54" s="166">
        <f>SUM(O39)</f>
        <v>0</v>
      </c>
      <c r="M54" s="167">
        <f t="shared" ref="M54:M56" si="7">K54*L54</f>
        <v>0</v>
      </c>
      <c r="N54" s="416" t="s">
        <v>60</v>
      </c>
      <c r="O54" s="417"/>
      <c r="P54" s="417"/>
      <c r="Q54" s="417"/>
      <c r="R54" s="417"/>
      <c r="S54" s="417"/>
      <c r="T54" s="417"/>
      <c r="U54" s="418"/>
      <c r="W54"/>
      <c r="X54"/>
      <c r="AB54" s="164"/>
    </row>
    <row r="55" spans="7:28" s="160" customFormat="1" ht="28.5" customHeight="1" x14ac:dyDescent="0.15">
      <c r="G55" s="454"/>
      <c r="H55" s="356" t="s">
        <v>113</v>
      </c>
      <c r="I55" s="357"/>
      <c r="J55" s="358"/>
      <c r="K55" s="146">
        <v>300</v>
      </c>
      <c r="L55" s="166">
        <f>SUM(P39)</f>
        <v>0</v>
      </c>
      <c r="M55" s="167">
        <f t="shared" si="7"/>
        <v>0</v>
      </c>
      <c r="N55" s="435" t="s">
        <v>56</v>
      </c>
      <c r="O55" s="417"/>
      <c r="P55" s="417"/>
      <c r="Q55" s="417"/>
      <c r="R55" s="417"/>
      <c r="S55" s="417"/>
      <c r="T55" s="417"/>
      <c r="U55" s="418"/>
      <c r="W55"/>
      <c r="X55"/>
      <c r="AB55" s="164"/>
    </row>
    <row r="56" spans="7:28" ht="28.5" customHeight="1" x14ac:dyDescent="0.15">
      <c r="G56" s="454"/>
      <c r="H56" s="317" t="s">
        <v>114</v>
      </c>
      <c r="I56" s="318"/>
      <c r="J56" s="319"/>
      <c r="K56" s="111">
        <v>200</v>
      </c>
      <c r="L56" s="89">
        <f>SUM(Q39)</f>
        <v>0</v>
      </c>
      <c r="M56" s="112">
        <f t="shared" si="7"/>
        <v>0</v>
      </c>
      <c r="N56" s="384" t="s">
        <v>57</v>
      </c>
      <c r="O56" s="321"/>
      <c r="P56" s="321"/>
      <c r="Q56" s="321"/>
      <c r="R56" s="321"/>
      <c r="S56" s="321"/>
      <c r="T56" s="321"/>
      <c r="U56" s="322"/>
    </row>
    <row r="57" spans="7:28" ht="28.5" customHeight="1" x14ac:dyDescent="0.15">
      <c r="G57" s="454"/>
      <c r="H57" s="317" t="s">
        <v>115</v>
      </c>
      <c r="I57" s="318"/>
      <c r="J57" s="319"/>
      <c r="K57" s="107">
        <v>100</v>
      </c>
      <c r="L57" s="89">
        <f>SUM(R39)</f>
        <v>0</v>
      </c>
      <c r="M57" s="112">
        <f>K57*L57</f>
        <v>0</v>
      </c>
      <c r="N57" s="385" t="s">
        <v>58</v>
      </c>
      <c r="O57" s="386"/>
      <c r="P57" s="386"/>
      <c r="Q57" s="386"/>
      <c r="R57" s="386"/>
      <c r="S57" s="386"/>
      <c r="T57" s="386"/>
      <c r="U57" s="387"/>
      <c r="AA57" s="4"/>
      <c r="AB57"/>
    </row>
    <row r="58" spans="7:28" ht="28.5" customHeight="1" thickBot="1" x14ac:dyDescent="0.2">
      <c r="G58" s="455"/>
      <c r="H58" s="317" t="s">
        <v>116</v>
      </c>
      <c r="I58" s="318"/>
      <c r="J58" s="319"/>
      <c r="K58" s="113">
        <v>200</v>
      </c>
      <c r="L58" s="114">
        <f>SUM(S39:V39,X39:AA39)</f>
        <v>0</v>
      </c>
      <c r="M58" s="115">
        <f>K58*L58</f>
        <v>0</v>
      </c>
      <c r="N58" s="388" t="s">
        <v>65</v>
      </c>
      <c r="O58" s="388"/>
      <c r="P58" s="388"/>
      <c r="Q58" s="388"/>
      <c r="R58" s="388"/>
      <c r="S58" s="388"/>
      <c r="T58" s="388"/>
      <c r="U58" s="389"/>
      <c r="V58" s="106"/>
    </row>
    <row r="59" spans="7:28" ht="28.5" customHeight="1" thickBot="1" x14ac:dyDescent="0.2">
      <c r="G59" s="311" t="s">
        <v>32</v>
      </c>
      <c r="H59" s="312"/>
      <c r="I59" s="312"/>
      <c r="J59" s="313"/>
      <c r="K59" s="90"/>
      <c r="L59" s="91"/>
      <c r="M59" s="92">
        <f>SUM(M44:M58)</f>
        <v>0</v>
      </c>
      <c r="N59" s="382"/>
      <c r="O59" s="382"/>
      <c r="P59" s="382"/>
      <c r="Q59" s="382"/>
      <c r="R59" s="382"/>
      <c r="S59" s="382"/>
      <c r="T59" s="382"/>
      <c r="U59" s="383"/>
    </row>
  </sheetData>
  <sheetProtection sheet="1" objects="1" scenarios="1"/>
  <mergeCells count="49">
    <mergeCell ref="H48:J48"/>
    <mergeCell ref="N48:U48"/>
    <mergeCell ref="N58:U58"/>
    <mergeCell ref="G59:J59"/>
    <mergeCell ref="N59:U59"/>
    <mergeCell ref="H53:J53"/>
    <mergeCell ref="N53:U53"/>
    <mergeCell ref="G54:G58"/>
    <mergeCell ref="H54:J54"/>
    <mergeCell ref="N54:U54"/>
    <mergeCell ref="H55:J55"/>
    <mergeCell ref="N55:U55"/>
    <mergeCell ref="H56:J56"/>
    <mergeCell ref="N56:U56"/>
    <mergeCell ref="H57:J57"/>
    <mergeCell ref="G44:G53"/>
    <mergeCell ref="N57:U57"/>
    <mergeCell ref="H58:J58"/>
    <mergeCell ref="H49:J49"/>
    <mergeCell ref="N49:U49"/>
    <mergeCell ref="H50:J50"/>
    <mergeCell ref="N50:U50"/>
    <mergeCell ref="H51:J51"/>
    <mergeCell ref="N51:U51"/>
    <mergeCell ref="H52:J52"/>
    <mergeCell ref="N52:U52"/>
    <mergeCell ref="B1:AB1"/>
    <mergeCell ref="X2:AB2"/>
    <mergeCell ref="B4:B7"/>
    <mergeCell ref="C4:F6"/>
    <mergeCell ref="G4:AB4"/>
    <mergeCell ref="K6:N6"/>
    <mergeCell ref="O6:V6"/>
    <mergeCell ref="W6:AA6"/>
    <mergeCell ref="AC4:AC7"/>
    <mergeCell ref="G5:N5"/>
    <mergeCell ref="O5:AA5"/>
    <mergeCell ref="AB5:AB7"/>
    <mergeCell ref="G6:J6"/>
    <mergeCell ref="G43:J43"/>
    <mergeCell ref="N43:U43"/>
    <mergeCell ref="H46:J46"/>
    <mergeCell ref="N46:U46"/>
    <mergeCell ref="H47:J47"/>
    <mergeCell ref="N47:U47"/>
    <mergeCell ref="N45:U45"/>
    <mergeCell ref="H45:J45"/>
    <mergeCell ref="H44:J44"/>
    <mergeCell ref="N44:U44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AC8:AC39"/>
  </dataValidations>
  <pageMargins left="0.25" right="0.25" top="0.75" bottom="0.75" header="0.3" footer="0.3"/>
  <pageSetup paperSize="9" scale="4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9"/>
  <sheetViews>
    <sheetView showZeros="0" view="pageBreakPreview" zoomScale="70" zoomScaleNormal="100" zoomScaleSheetLayoutView="70" workbookViewId="0">
      <pane ySplit="7" topLeftCell="A8" activePane="bottomLeft" state="frozen"/>
      <selection activeCell="W44" sqref="W44:X58"/>
      <selection pane="bottomLeft" activeCell="B1" sqref="B1:AB1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8" width="8.125" bestFit="1" customWidth="1"/>
    <col min="9" max="9" width="8.125" customWidth="1"/>
    <col min="10" max="10" width="9.125" bestFit="1" customWidth="1"/>
    <col min="11" max="12" width="8.125" bestFit="1" customWidth="1"/>
    <col min="13" max="13" width="8.125" customWidth="1"/>
    <col min="14" max="14" width="9.125" bestFit="1" customWidth="1"/>
    <col min="15" max="27" width="9.125" customWidth="1"/>
    <col min="28" max="28" width="4.625" style="4" bestFit="1" customWidth="1"/>
  </cols>
  <sheetData>
    <row r="1" spans="2:29" ht="34.5" customHeight="1" thickBot="1" x14ac:dyDescent="0.2">
      <c r="B1" s="400" t="s">
        <v>122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2:29" ht="26.25" customHeight="1" thickBot="1" x14ac:dyDescent="0.2">
      <c r="B2" s="192" t="s">
        <v>104</v>
      </c>
      <c r="C2" s="193">
        <v>5</v>
      </c>
      <c r="D2" s="193" t="s">
        <v>0</v>
      </c>
      <c r="E2" s="193">
        <v>5</v>
      </c>
      <c r="F2" s="194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2</v>
      </c>
      <c r="X2" s="401">
        <f>【通常・臨時休園用４月】実施状況!X2</f>
        <v>0</v>
      </c>
      <c r="Y2" s="401"/>
      <c r="Z2" s="401"/>
      <c r="AA2" s="401"/>
      <c r="AB2" s="402"/>
    </row>
    <row r="3" spans="2:29" ht="7.5" customHeight="1" thickBot="1" x14ac:dyDescent="0.2"/>
    <row r="4" spans="2:29" ht="28.5" customHeight="1" thickBot="1" x14ac:dyDescent="0.2">
      <c r="B4" s="330" t="s">
        <v>3</v>
      </c>
      <c r="C4" s="333" t="s">
        <v>4</v>
      </c>
      <c r="D4" s="334"/>
      <c r="E4" s="334"/>
      <c r="F4" s="335"/>
      <c r="G4" s="403" t="s">
        <v>5</v>
      </c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1"/>
      <c r="AC4" s="342" t="s">
        <v>6</v>
      </c>
    </row>
    <row r="5" spans="2:29" ht="28.5" customHeight="1" x14ac:dyDescent="0.15">
      <c r="B5" s="331"/>
      <c r="C5" s="336"/>
      <c r="D5" s="337"/>
      <c r="E5" s="337"/>
      <c r="F5" s="338"/>
      <c r="G5" s="345" t="s">
        <v>7</v>
      </c>
      <c r="H5" s="346"/>
      <c r="I5" s="346"/>
      <c r="J5" s="346"/>
      <c r="K5" s="346"/>
      <c r="L5" s="346"/>
      <c r="M5" s="347"/>
      <c r="N5" s="348"/>
      <c r="O5" s="349" t="s">
        <v>8</v>
      </c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1"/>
      <c r="AB5" s="352" t="s">
        <v>51</v>
      </c>
      <c r="AC5" s="343"/>
    </row>
    <row r="6" spans="2:29" ht="28.5" customHeight="1" x14ac:dyDescent="0.15">
      <c r="B6" s="331"/>
      <c r="C6" s="336"/>
      <c r="D6" s="337"/>
      <c r="E6" s="337"/>
      <c r="F6" s="338"/>
      <c r="G6" s="355" t="s">
        <v>9</v>
      </c>
      <c r="H6" s="356"/>
      <c r="I6" s="356"/>
      <c r="J6" s="356"/>
      <c r="K6" s="356" t="s">
        <v>10</v>
      </c>
      <c r="L6" s="356"/>
      <c r="M6" s="357"/>
      <c r="N6" s="358"/>
      <c r="O6" s="359" t="s">
        <v>9</v>
      </c>
      <c r="P6" s="360"/>
      <c r="Q6" s="360"/>
      <c r="R6" s="360"/>
      <c r="S6" s="360"/>
      <c r="T6" s="360"/>
      <c r="U6" s="360"/>
      <c r="V6" s="361"/>
      <c r="W6" s="362" t="s">
        <v>11</v>
      </c>
      <c r="X6" s="360"/>
      <c r="Y6" s="360"/>
      <c r="Z6" s="360"/>
      <c r="AA6" s="363"/>
      <c r="AB6" s="353"/>
      <c r="AC6" s="343"/>
    </row>
    <row r="7" spans="2:29" ht="39.6" customHeight="1" thickBot="1" x14ac:dyDescent="0.2">
      <c r="B7" s="332"/>
      <c r="C7" s="6" t="s">
        <v>12</v>
      </c>
      <c r="D7" s="7" t="s">
        <v>13</v>
      </c>
      <c r="E7" s="8" t="s">
        <v>14</v>
      </c>
      <c r="F7" s="9" t="s">
        <v>15</v>
      </c>
      <c r="G7" s="198" t="s">
        <v>117</v>
      </c>
      <c r="H7" s="199" t="s">
        <v>118</v>
      </c>
      <c r="I7" s="199" t="s">
        <v>119</v>
      </c>
      <c r="J7" s="200" t="s">
        <v>120</v>
      </c>
      <c r="K7" s="13" t="s">
        <v>93</v>
      </c>
      <c r="L7" s="11" t="s">
        <v>37</v>
      </c>
      <c r="M7" s="11" t="s">
        <v>38</v>
      </c>
      <c r="N7" s="14" t="s">
        <v>39</v>
      </c>
      <c r="O7" s="15" t="s">
        <v>94</v>
      </c>
      <c r="P7" s="16" t="s">
        <v>40</v>
      </c>
      <c r="Q7" s="16" t="s">
        <v>41</v>
      </c>
      <c r="R7" s="16" t="s">
        <v>42</v>
      </c>
      <c r="S7" s="17" t="s">
        <v>43</v>
      </c>
      <c r="T7" s="16" t="s">
        <v>44</v>
      </c>
      <c r="U7" s="16" t="s">
        <v>45</v>
      </c>
      <c r="V7" s="18" t="s">
        <v>46</v>
      </c>
      <c r="W7" s="100" t="s">
        <v>95</v>
      </c>
      <c r="X7" s="17" t="s">
        <v>47</v>
      </c>
      <c r="Y7" s="16" t="s">
        <v>48</v>
      </c>
      <c r="Z7" s="16" t="s">
        <v>49</v>
      </c>
      <c r="AA7" s="19" t="s">
        <v>50</v>
      </c>
      <c r="AB7" s="354"/>
      <c r="AC7" s="344"/>
    </row>
    <row r="8" spans="2:29" ht="28.5" customHeight="1" thickTop="1" x14ac:dyDescent="0.15">
      <c r="B8" s="20">
        <v>1</v>
      </c>
      <c r="C8" s="245"/>
      <c r="D8" s="246"/>
      <c r="E8" s="247"/>
      <c r="F8" s="23">
        <f>SUM(C8:E8)</f>
        <v>0</v>
      </c>
      <c r="G8" s="254"/>
      <c r="H8" s="255"/>
      <c r="I8" s="255"/>
      <c r="J8" s="256"/>
      <c r="K8" s="25"/>
      <c r="L8" s="24"/>
      <c r="M8" s="24"/>
      <c r="N8" s="26"/>
      <c r="O8" s="27"/>
      <c r="P8" s="21"/>
      <c r="Q8" s="21"/>
      <c r="R8" s="21"/>
      <c r="S8" s="28"/>
      <c r="T8" s="21"/>
      <c r="U8" s="21"/>
      <c r="V8" s="22"/>
      <c r="W8" s="101"/>
      <c r="X8" s="28"/>
      <c r="Y8" s="21"/>
      <c r="Z8" s="21"/>
      <c r="AA8" s="29"/>
      <c r="AB8" s="30">
        <f t="shared" ref="AB8:AB39" si="0">SUM(G8:AA8)</f>
        <v>0</v>
      </c>
      <c r="AC8" s="31" t="str">
        <f t="shared" ref="AC8:AC37" si="1">IF(F8=AB8,"OK","NG")</f>
        <v>OK</v>
      </c>
    </row>
    <row r="9" spans="2:29" ht="28.5" customHeight="1" x14ac:dyDescent="0.15">
      <c r="B9" s="32">
        <v>2</v>
      </c>
      <c r="C9" s="248"/>
      <c r="D9" s="249"/>
      <c r="E9" s="250"/>
      <c r="F9" s="35">
        <f>SUM(C9:E9)</f>
        <v>0</v>
      </c>
      <c r="G9" s="263"/>
      <c r="H9" s="264"/>
      <c r="I9" s="264"/>
      <c r="J9" s="265"/>
      <c r="K9" s="37"/>
      <c r="L9" s="36"/>
      <c r="M9" s="36"/>
      <c r="N9" s="38"/>
      <c r="O9" s="39"/>
      <c r="P9" s="33"/>
      <c r="Q9" s="33"/>
      <c r="R9" s="33"/>
      <c r="S9" s="40"/>
      <c r="T9" s="33"/>
      <c r="U9" s="33"/>
      <c r="V9" s="34"/>
      <c r="W9" s="102"/>
      <c r="X9" s="40"/>
      <c r="Y9" s="33"/>
      <c r="Z9" s="33"/>
      <c r="AA9" s="41"/>
      <c r="AB9" s="42">
        <f t="shared" si="0"/>
        <v>0</v>
      </c>
      <c r="AC9" s="43" t="str">
        <f t="shared" si="1"/>
        <v>OK</v>
      </c>
    </row>
    <row r="10" spans="2:29" ht="28.5" customHeight="1" x14ac:dyDescent="0.15">
      <c r="B10" s="44">
        <v>3</v>
      </c>
      <c r="C10" s="251"/>
      <c r="D10" s="252"/>
      <c r="E10" s="253"/>
      <c r="F10" s="35">
        <f t="shared" ref="F10:F38" si="2">SUM(C10:E10)</f>
        <v>0</v>
      </c>
      <c r="G10" s="272"/>
      <c r="H10" s="273"/>
      <c r="I10" s="273"/>
      <c r="J10" s="274"/>
      <c r="K10" s="48"/>
      <c r="L10" s="47"/>
      <c r="M10" s="47"/>
      <c r="N10" s="49"/>
      <c r="O10" s="50"/>
      <c r="P10" s="51"/>
      <c r="Q10" s="52"/>
      <c r="R10" s="45"/>
      <c r="S10" s="53"/>
      <c r="T10" s="45"/>
      <c r="U10" s="45"/>
      <c r="V10" s="46"/>
      <c r="W10" s="103"/>
      <c r="X10" s="53"/>
      <c r="Y10" s="45"/>
      <c r="Z10" s="45"/>
      <c r="AA10" s="54"/>
      <c r="AB10" s="42">
        <f t="shared" si="0"/>
        <v>0</v>
      </c>
      <c r="AC10" s="43" t="str">
        <f t="shared" si="1"/>
        <v>OK</v>
      </c>
    </row>
    <row r="11" spans="2:29" ht="28.5" customHeight="1" x14ac:dyDescent="0.15">
      <c r="B11" s="32">
        <v>4</v>
      </c>
      <c r="C11" s="248"/>
      <c r="D11" s="249"/>
      <c r="E11" s="250"/>
      <c r="F11" s="35">
        <f t="shared" si="2"/>
        <v>0</v>
      </c>
      <c r="G11" s="263"/>
      <c r="H11" s="264"/>
      <c r="I11" s="264"/>
      <c r="J11" s="265"/>
      <c r="K11" s="37"/>
      <c r="L11" s="36"/>
      <c r="M11" s="36"/>
      <c r="N11" s="38"/>
      <c r="O11" s="39"/>
      <c r="P11" s="33"/>
      <c r="Q11" s="55"/>
      <c r="R11" s="33"/>
      <c r="S11" s="40"/>
      <c r="T11" s="33"/>
      <c r="U11" s="33"/>
      <c r="V11" s="34"/>
      <c r="W11" s="102"/>
      <c r="X11" s="40"/>
      <c r="Y11" s="33"/>
      <c r="Z11" s="33"/>
      <c r="AA11" s="41"/>
      <c r="AB11" s="42">
        <f t="shared" si="0"/>
        <v>0</v>
      </c>
      <c r="AC11" s="43" t="str">
        <f t="shared" si="1"/>
        <v>OK</v>
      </c>
    </row>
    <row r="12" spans="2:29" ht="28.5" customHeight="1" x14ac:dyDescent="0.15">
      <c r="B12" s="32">
        <v>5</v>
      </c>
      <c r="C12" s="248"/>
      <c r="D12" s="249"/>
      <c r="E12" s="250"/>
      <c r="F12" s="35">
        <f t="shared" si="2"/>
        <v>0</v>
      </c>
      <c r="G12" s="263"/>
      <c r="H12" s="264"/>
      <c r="I12" s="264"/>
      <c r="J12" s="265"/>
      <c r="K12" s="37"/>
      <c r="L12" s="36"/>
      <c r="M12" s="36"/>
      <c r="N12" s="38"/>
      <c r="O12" s="39"/>
      <c r="P12" s="33"/>
      <c r="Q12" s="55"/>
      <c r="R12" s="33"/>
      <c r="S12" s="40"/>
      <c r="T12" s="33"/>
      <c r="U12" s="33"/>
      <c r="V12" s="34"/>
      <c r="W12" s="102"/>
      <c r="X12" s="40"/>
      <c r="Y12" s="33"/>
      <c r="Z12" s="33"/>
      <c r="AA12" s="41"/>
      <c r="AB12" s="42">
        <f t="shared" si="0"/>
        <v>0</v>
      </c>
      <c r="AC12" s="43" t="str">
        <f t="shared" si="1"/>
        <v>OK</v>
      </c>
    </row>
    <row r="13" spans="2:29" ht="28.5" customHeight="1" x14ac:dyDescent="0.15">
      <c r="B13" s="32">
        <v>6</v>
      </c>
      <c r="C13" s="248"/>
      <c r="D13" s="249"/>
      <c r="E13" s="250"/>
      <c r="F13" s="35">
        <f t="shared" si="2"/>
        <v>0</v>
      </c>
      <c r="G13" s="263"/>
      <c r="H13" s="264"/>
      <c r="I13" s="264"/>
      <c r="J13" s="265"/>
      <c r="K13" s="37"/>
      <c r="L13" s="36"/>
      <c r="M13" s="36"/>
      <c r="N13" s="38"/>
      <c r="O13" s="39"/>
      <c r="P13" s="33"/>
      <c r="Q13" s="55"/>
      <c r="R13" s="33"/>
      <c r="S13" s="40"/>
      <c r="T13" s="33"/>
      <c r="U13" s="33"/>
      <c r="V13" s="34"/>
      <c r="W13" s="102"/>
      <c r="X13" s="40"/>
      <c r="Y13" s="33"/>
      <c r="Z13" s="33"/>
      <c r="AA13" s="41"/>
      <c r="AB13" s="42">
        <f t="shared" si="0"/>
        <v>0</v>
      </c>
      <c r="AC13" s="43" t="str">
        <f t="shared" si="1"/>
        <v>OK</v>
      </c>
    </row>
    <row r="14" spans="2:29" ht="28.5" customHeight="1" x14ac:dyDescent="0.15">
      <c r="B14" s="32">
        <v>7</v>
      </c>
      <c r="C14" s="248"/>
      <c r="D14" s="249"/>
      <c r="E14" s="250"/>
      <c r="F14" s="35">
        <f t="shared" si="2"/>
        <v>0</v>
      </c>
      <c r="G14" s="263"/>
      <c r="H14" s="264"/>
      <c r="I14" s="264"/>
      <c r="J14" s="265"/>
      <c r="K14" s="37"/>
      <c r="L14" s="36"/>
      <c r="M14" s="36"/>
      <c r="N14" s="38"/>
      <c r="O14" s="39"/>
      <c r="P14" s="33"/>
      <c r="Q14" s="55"/>
      <c r="R14" s="33"/>
      <c r="S14" s="40"/>
      <c r="T14" s="33"/>
      <c r="U14" s="33"/>
      <c r="V14" s="34"/>
      <c r="W14" s="102"/>
      <c r="X14" s="40"/>
      <c r="Y14" s="33"/>
      <c r="Z14" s="33"/>
      <c r="AA14" s="41"/>
      <c r="AB14" s="42">
        <f t="shared" si="0"/>
        <v>0</v>
      </c>
      <c r="AC14" s="43" t="str">
        <f t="shared" si="1"/>
        <v>OK</v>
      </c>
    </row>
    <row r="15" spans="2:29" ht="28.5" customHeight="1" x14ac:dyDescent="0.15">
      <c r="B15" s="32">
        <v>8</v>
      </c>
      <c r="C15" s="248"/>
      <c r="D15" s="249"/>
      <c r="E15" s="250"/>
      <c r="F15" s="35">
        <f t="shared" si="2"/>
        <v>0</v>
      </c>
      <c r="G15" s="263"/>
      <c r="H15" s="264"/>
      <c r="I15" s="264"/>
      <c r="J15" s="265"/>
      <c r="K15" s="37"/>
      <c r="L15" s="36"/>
      <c r="M15" s="36"/>
      <c r="N15" s="38"/>
      <c r="O15" s="39"/>
      <c r="P15" s="33"/>
      <c r="Q15" s="55"/>
      <c r="R15" s="33"/>
      <c r="S15" s="40"/>
      <c r="T15" s="33"/>
      <c r="U15" s="33"/>
      <c r="V15" s="34"/>
      <c r="W15" s="102"/>
      <c r="X15" s="40"/>
      <c r="Y15" s="33"/>
      <c r="Z15" s="33"/>
      <c r="AA15" s="41"/>
      <c r="AB15" s="42">
        <f t="shared" si="0"/>
        <v>0</v>
      </c>
      <c r="AC15" s="43" t="str">
        <f t="shared" si="1"/>
        <v>OK</v>
      </c>
    </row>
    <row r="16" spans="2:29" ht="28.5" customHeight="1" x14ac:dyDescent="0.15">
      <c r="B16" s="32">
        <v>9</v>
      </c>
      <c r="C16" s="248"/>
      <c r="D16" s="249"/>
      <c r="E16" s="250"/>
      <c r="F16" s="35">
        <f t="shared" si="2"/>
        <v>0</v>
      </c>
      <c r="G16" s="263"/>
      <c r="H16" s="264"/>
      <c r="I16" s="264"/>
      <c r="J16" s="265"/>
      <c r="K16" s="37"/>
      <c r="L16" s="36"/>
      <c r="M16" s="36"/>
      <c r="N16" s="38"/>
      <c r="O16" s="39"/>
      <c r="P16" s="33"/>
      <c r="Q16" s="55"/>
      <c r="R16" s="33"/>
      <c r="S16" s="40"/>
      <c r="T16" s="33"/>
      <c r="U16" s="33"/>
      <c r="V16" s="34"/>
      <c r="W16" s="102"/>
      <c r="X16" s="40"/>
      <c r="Y16" s="33"/>
      <c r="Z16" s="33"/>
      <c r="AA16" s="41"/>
      <c r="AB16" s="42">
        <f t="shared" si="0"/>
        <v>0</v>
      </c>
      <c r="AC16" s="43" t="str">
        <f t="shared" si="1"/>
        <v>OK</v>
      </c>
    </row>
    <row r="17" spans="2:29" ht="28.5" customHeight="1" x14ac:dyDescent="0.15">
      <c r="B17" s="32">
        <v>10</v>
      </c>
      <c r="C17" s="248"/>
      <c r="D17" s="249"/>
      <c r="E17" s="250"/>
      <c r="F17" s="35">
        <f t="shared" si="2"/>
        <v>0</v>
      </c>
      <c r="G17" s="263"/>
      <c r="H17" s="264"/>
      <c r="I17" s="264"/>
      <c r="J17" s="265"/>
      <c r="K17" s="37"/>
      <c r="L17" s="36"/>
      <c r="M17" s="36"/>
      <c r="N17" s="38"/>
      <c r="O17" s="39"/>
      <c r="P17" s="33"/>
      <c r="Q17" s="55"/>
      <c r="R17" s="33"/>
      <c r="S17" s="40"/>
      <c r="T17" s="33"/>
      <c r="U17" s="33"/>
      <c r="V17" s="34"/>
      <c r="W17" s="102"/>
      <c r="X17" s="40"/>
      <c r="Y17" s="33"/>
      <c r="Z17" s="33"/>
      <c r="AA17" s="41"/>
      <c r="AB17" s="42">
        <f t="shared" si="0"/>
        <v>0</v>
      </c>
      <c r="AC17" s="43" t="str">
        <f t="shared" si="1"/>
        <v>OK</v>
      </c>
    </row>
    <row r="18" spans="2:29" ht="28.5" customHeight="1" x14ac:dyDescent="0.15">
      <c r="B18" s="32">
        <v>11</v>
      </c>
      <c r="C18" s="248"/>
      <c r="D18" s="249"/>
      <c r="E18" s="250"/>
      <c r="F18" s="35">
        <f t="shared" si="2"/>
        <v>0</v>
      </c>
      <c r="G18" s="263"/>
      <c r="H18" s="264"/>
      <c r="I18" s="264"/>
      <c r="J18" s="265"/>
      <c r="K18" s="37"/>
      <c r="L18" s="36"/>
      <c r="M18" s="36"/>
      <c r="N18" s="38"/>
      <c r="O18" s="39"/>
      <c r="P18" s="33"/>
      <c r="Q18" s="55"/>
      <c r="R18" s="33"/>
      <c r="S18" s="40"/>
      <c r="T18" s="33"/>
      <c r="U18" s="33"/>
      <c r="V18" s="34"/>
      <c r="W18" s="102"/>
      <c r="X18" s="40"/>
      <c r="Y18" s="33"/>
      <c r="Z18" s="33"/>
      <c r="AA18" s="41"/>
      <c r="AB18" s="42">
        <f t="shared" si="0"/>
        <v>0</v>
      </c>
      <c r="AC18" s="43" t="str">
        <f t="shared" si="1"/>
        <v>OK</v>
      </c>
    </row>
    <row r="19" spans="2:29" ht="28.5" customHeight="1" x14ac:dyDescent="0.15">
      <c r="B19" s="32">
        <v>12</v>
      </c>
      <c r="C19" s="248"/>
      <c r="D19" s="249"/>
      <c r="E19" s="250"/>
      <c r="F19" s="35">
        <f t="shared" si="2"/>
        <v>0</v>
      </c>
      <c r="G19" s="263"/>
      <c r="H19" s="264"/>
      <c r="I19" s="264"/>
      <c r="J19" s="265"/>
      <c r="K19" s="37"/>
      <c r="L19" s="36"/>
      <c r="M19" s="36"/>
      <c r="N19" s="38"/>
      <c r="O19" s="39"/>
      <c r="P19" s="33"/>
      <c r="Q19" s="55"/>
      <c r="R19" s="33"/>
      <c r="S19" s="40"/>
      <c r="T19" s="33"/>
      <c r="U19" s="33"/>
      <c r="V19" s="34"/>
      <c r="W19" s="102"/>
      <c r="X19" s="40"/>
      <c r="Y19" s="33"/>
      <c r="Z19" s="33"/>
      <c r="AA19" s="41"/>
      <c r="AB19" s="42">
        <f t="shared" si="0"/>
        <v>0</v>
      </c>
      <c r="AC19" s="43" t="str">
        <f t="shared" si="1"/>
        <v>OK</v>
      </c>
    </row>
    <row r="20" spans="2:29" ht="28.5" customHeight="1" x14ac:dyDescent="0.15">
      <c r="B20" s="32">
        <v>13</v>
      </c>
      <c r="C20" s="248"/>
      <c r="D20" s="249"/>
      <c r="E20" s="250"/>
      <c r="F20" s="35">
        <f t="shared" si="2"/>
        <v>0</v>
      </c>
      <c r="G20" s="263"/>
      <c r="H20" s="264"/>
      <c r="I20" s="264"/>
      <c r="J20" s="265"/>
      <c r="K20" s="37"/>
      <c r="L20" s="36"/>
      <c r="M20" s="36"/>
      <c r="N20" s="38"/>
      <c r="O20" s="39"/>
      <c r="P20" s="33"/>
      <c r="Q20" s="55"/>
      <c r="R20" s="33"/>
      <c r="S20" s="40"/>
      <c r="T20" s="33"/>
      <c r="U20" s="33"/>
      <c r="V20" s="34"/>
      <c r="W20" s="102"/>
      <c r="X20" s="40"/>
      <c r="Y20" s="33"/>
      <c r="Z20" s="33"/>
      <c r="AA20" s="41"/>
      <c r="AB20" s="42">
        <f t="shared" si="0"/>
        <v>0</v>
      </c>
      <c r="AC20" s="43" t="str">
        <f t="shared" si="1"/>
        <v>OK</v>
      </c>
    </row>
    <row r="21" spans="2:29" ht="28.5" customHeight="1" x14ac:dyDescent="0.15">
      <c r="B21" s="32">
        <v>14</v>
      </c>
      <c r="C21" s="248"/>
      <c r="D21" s="249"/>
      <c r="E21" s="250"/>
      <c r="F21" s="35">
        <f t="shared" si="2"/>
        <v>0</v>
      </c>
      <c r="G21" s="263"/>
      <c r="H21" s="264"/>
      <c r="I21" s="264"/>
      <c r="J21" s="265"/>
      <c r="K21" s="37"/>
      <c r="L21" s="36"/>
      <c r="M21" s="36"/>
      <c r="N21" s="38"/>
      <c r="O21" s="39"/>
      <c r="P21" s="33"/>
      <c r="Q21" s="55"/>
      <c r="R21" s="33"/>
      <c r="S21" s="40"/>
      <c r="T21" s="33"/>
      <c r="U21" s="33"/>
      <c r="V21" s="34"/>
      <c r="W21" s="102"/>
      <c r="X21" s="40"/>
      <c r="Y21" s="33"/>
      <c r="Z21" s="33"/>
      <c r="AA21" s="41"/>
      <c r="AB21" s="42">
        <f t="shared" si="0"/>
        <v>0</v>
      </c>
      <c r="AC21" s="43" t="str">
        <f t="shared" si="1"/>
        <v>OK</v>
      </c>
    </row>
    <row r="22" spans="2:29" ht="28.5" customHeight="1" x14ac:dyDescent="0.15">
      <c r="B22" s="32">
        <v>15</v>
      </c>
      <c r="C22" s="248"/>
      <c r="D22" s="249"/>
      <c r="E22" s="250"/>
      <c r="F22" s="35">
        <f t="shared" si="2"/>
        <v>0</v>
      </c>
      <c r="G22" s="263"/>
      <c r="H22" s="264"/>
      <c r="I22" s="264"/>
      <c r="J22" s="265"/>
      <c r="K22" s="37"/>
      <c r="L22" s="36"/>
      <c r="M22" s="36"/>
      <c r="N22" s="38"/>
      <c r="O22" s="39"/>
      <c r="P22" s="33"/>
      <c r="Q22" s="33"/>
      <c r="R22" s="33"/>
      <c r="S22" s="40"/>
      <c r="T22" s="33"/>
      <c r="U22" s="33"/>
      <c r="V22" s="34"/>
      <c r="W22" s="102"/>
      <c r="X22" s="40"/>
      <c r="Y22" s="33"/>
      <c r="Z22" s="33"/>
      <c r="AA22" s="41"/>
      <c r="AB22" s="42">
        <f t="shared" si="0"/>
        <v>0</v>
      </c>
      <c r="AC22" s="43" t="str">
        <f t="shared" si="1"/>
        <v>OK</v>
      </c>
    </row>
    <row r="23" spans="2:29" ht="28.5" customHeight="1" x14ac:dyDescent="0.15">
      <c r="B23" s="32">
        <v>16</v>
      </c>
      <c r="C23" s="248"/>
      <c r="D23" s="249"/>
      <c r="E23" s="250"/>
      <c r="F23" s="35">
        <f t="shared" si="2"/>
        <v>0</v>
      </c>
      <c r="G23" s="263"/>
      <c r="H23" s="264"/>
      <c r="I23" s="264"/>
      <c r="J23" s="265"/>
      <c r="K23" s="37"/>
      <c r="L23" s="36"/>
      <c r="M23" s="36"/>
      <c r="N23" s="38"/>
      <c r="O23" s="39"/>
      <c r="P23" s="33"/>
      <c r="Q23" s="33"/>
      <c r="R23" s="33"/>
      <c r="S23" s="40"/>
      <c r="T23" s="33"/>
      <c r="U23" s="33"/>
      <c r="V23" s="34"/>
      <c r="W23" s="102"/>
      <c r="X23" s="40"/>
      <c r="Y23" s="33"/>
      <c r="Z23" s="33"/>
      <c r="AA23" s="41"/>
      <c r="AB23" s="42">
        <f t="shared" si="0"/>
        <v>0</v>
      </c>
      <c r="AC23" s="43" t="str">
        <f t="shared" si="1"/>
        <v>OK</v>
      </c>
    </row>
    <row r="24" spans="2:29" ht="28.5" customHeight="1" x14ac:dyDescent="0.15">
      <c r="B24" s="32">
        <v>17</v>
      </c>
      <c r="C24" s="248"/>
      <c r="D24" s="249"/>
      <c r="E24" s="250"/>
      <c r="F24" s="35">
        <f t="shared" si="2"/>
        <v>0</v>
      </c>
      <c r="G24" s="263"/>
      <c r="H24" s="264"/>
      <c r="I24" s="264"/>
      <c r="J24" s="265"/>
      <c r="K24" s="37"/>
      <c r="L24" s="36"/>
      <c r="M24" s="36"/>
      <c r="N24" s="38"/>
      <c r="O24" s="39"/>
      <c r="P24" s="33"/>
      <c r="Q24" s="33"/>
      <c r="R24" s="33"/>
      <c r="S24" s="40"/>
      <c r="T24" s="33"/>
      <c r="U24" s="33"/>
      <c r="V24" s="34"/>
      <c r="W24" s="102"/>
      <c r="X24" s="40"/>
      <c r="Y24" s="33"/>
      <c r="Z24" s="33"/>
      <c r="AA24" s="41"/>
      <c r="AB24" s="42">
        <f t="shared" si="0"/>
        <v>0</v>
      </c>
      <c r="AC24" s="43" t="str">
        <f t="shared" si="1"/>
        <v>OK</v>
      </c>
    </row>
    <row r="25" spans="2:29" ht="28.5" customHeight="1" x14ac:dyDescent="0.15">
      <c r="B25" s="32">
        <v>18</v>
      </c>
      <c r="C25" s="248"/>
      <c r="D25" s="249"/>
      <c r="E25" s="250"/>
      <c r="F25" s="35">
        <f t="shared" si="2"/>
        <v>0</v>
      </c>
      <c r="G25" s="263"/>
      <c r="H25" s="264"/>
      <c r="I25" s="264"/>
      <c r="J25" s="265"/>
      <c r="K25" s="37"/>
      <c r="L25" s="36"/>
      <c r="M25" s="36"/>
      <c r="N25" s="38"/>
      <c r="O25" s="39"/>
      <c r="P25" s="33"/>
      <c r="Q25" s="33"/>
      <c r="R25" s="33"/>
      <c r="S25" s="40"/>
      <c r="T25" s="33"/>
      <c r="U25" s="33"/>
      <c r="V25" s="34"/>
      <c r="W25" s="102"/>
      <c r="X25" s="40"/>
      <c r="Y25" s="33"/>
      <c r="Z25" s="33"/>
      <c r="AA25" s="41"/>
      <c r="AB25" s="42">
        <f t="shared" si="0"/>
        <v>0</v>
      </c>
      <c r="AC25" s="43" t="str">
        <f t="shared" si="1"/>
        <v>OK</v>
      </c>
    </row>
    <row r="26" spans="2:29" ht="28.5" customHeight="1" x14ac:dyDescent="0.15">
      <c r="B26" s="32">
        <v>19</v>
      </c>
      <c r="C26" s="248"/>
      <c r="D26" s="249"/>
      <c r="E26" s="250"/>
      <c r="F26" s="35">
        <f t="shared" si="2"/>
        <v>0</v>
      </c>
      <c r="G26" s="263"/>
      <c r="H26" s="264"/>
      <c r="I26" s="264"/>
      <c r="J26" s="265"/>
      <c r="K26" s="37"/>
      <c r="L26" s="36"/>
      <c r="M26" s="36"/>
      <c r="N26" s="38"/>
      <c r="O26" s="39"/>
      <c r="P26" s="33"/>
      <c r="Q26" s="33"/>
      <c r="R26" s="33"/>
      <c r="S26" s="40"/>
      <c r="T26" s="33"/>
      <c r="U26" s="33"/>
      <c r="V26" s="34"/>
      <c r="W26" s="102"/>
      <c r="X26" s="40"/>
      <c r="Y26" s="33"/>
      <c r="Z26" s="33"/>
      <c r="AA26" s="41"/>
      <c r="AB26" s="42">
        <f t="shared" si="0"/>
        <v>0</v>
      </c>
      <c r="AC26" s="43" t="str">
        <f t="shared" si="1"/>
        <v>OK</v>
      </c>
    </row>
    <row r="27" spans="2:29" ht="28.5" customHeight="1" x14ac:dyDescent="0.15">
      <c r="B27" s="32">
        <v>20</v>
      </c>
      <c r="C27" s="248"/>
      <c r="D27" s="249"/>
      <c r="E27" s="250"/>
      <c r="F27" s="35">
        <f t="shared" si="2"/>
        <v>0</v>
      </c>
      <c r="G27" s="263"/>
      <c r="H27" s="264"/>
      <c r="I27" s="264"/>
      <c r="J27" s="265"/>
      <c r="K27" s="37"/>
      <c r="L27" s="36"/>
      <c r="M27" s="36"/>
      <c r="N27" s="38"/>
      <c r="O27" s="39"/>
      <c r="P27" s="33"/>
      <c r="Q27" s="33"/>
      <c r="R27" s="33"/>
      <c r="S27" s="40"/>
      <c r="T27" s="33"/>
      <c r="U27" s="33"/>
      <c r="V27" s="34"/>
      <c r="W27" s="102"/>
      <c r="X27" s="40"/>
      <c r="Y27" s="33"/>
      <c r="Z27" s="33"/>
      <c r="AA27" s="41"/>
      <c r="AB27" s="42">
        <f t="shared" si="0"/>
        <v>0</v>
      </c>
      <c r="AC27" s="43" t="str">
        <f t="shared" si="1"/>
        <v>OK</v>
      </c>
    </row>
    <row r="28" spans="2:29" ht="28.5" customHeight="1" x14ac:dyDescent="0.15">
      <c r="B28" s="32">
        <v>21</v>
      </c>
      <c r="C28" s="248"/>
      <c r="D28" s="249"/>
      <c r="E28" s="250"/>
      <c r="F28" s="35">
        <f t="shared" si="2"/>
        <v>0</v>
      </c>
      <c r="G28" s="263"/>
      <c r="H28" s="264"/>
      <c r="I28" s="264"/>
      <c r="J28" s="265"/>
      <c r="K28" s="37"/>
      <c r="L28" s="36"/>
      <c r="M28" s="36"/>
      <c r="N28" s="38"/>
      <c r="O28" s="39"/>
      <c r="P28" s="33"/>
      <c r="Q28" s="33"/>
      <c r="R28" s="33"/>
      <c r="S28" s="40"/>
      <c r="T28" s="33"/>
      <c r="U28" s="33"/>
      <c r="V28" s="34"/>
      <c r="W28" s="102"/>
      <c r="X28" s="40"/>
      <c r="Y28" s="33"/>
      <c r="Z28" s="33"/>
      <c r="AA28" s="41"/>
      <c r="AB28" s="42">
        <f t="shared" si="0"/>
        <v>0</v>
      </c>
      <c r="AC28" s="43" t="str">
        <f t="shared" si="1"/>
        <v>OK</v>
      </c>
    </row>
    <row r="29" spans="2:29" ht="28.5" customHeight="1" x14ac:dyDescent="0.15">
      <c r="B29" s="32">
        <v>22</v>
      </c>
      <c r="C29" s="248"/>
      <c r="D29" s="249"/>
      <c r="E29" s="250"/>
      <c r="F29" s="35">
        <f t="shared" si="2"/>
        <v>0</v>
      </c>
      <c r="G29" s="263"/>
      <c r="H29" s="264"/>
      <c r="I29" s="264"/>
      <c r="J29" s="265"/>
      <c r="K29" s="37"/>
      <c r="L29" s="36"/>
      <c r="M29" s="36"/>
      <c r="N29" s="38"/>
      <c r="O29" s="39"/>
      <c r="P29" s="33"/>
      <c r="Q29" s="33"/>
      <c r="R29" s="33"/>
      <c r="S29" s="40"/>
      <c r="T29" s="33"/>
      <c r="U29" s="33"/>
      <c r="V29" s="34"/>
      <c r="W29" s="102"/>
      <c r="X29" s="40"/>
      <c r="Y29" s="33"/>
      <c r="Z29" s="33"/>
      <c r="AA29" s="41"/>
      <c r="AB29" s="42">
        <f t="shared" si="0"/>
        <v>0</v>
      </c>
      <c r="AC29" s="43" t="str">
        <f t="shared" si="1"/>
        <v>OK</v>
      </c>
    </row>
    <row r="30" spans="2:29" ht="28.5" customHeight="1" x14ac:dyDescent="0.15">
      <c r="B30" s="32">
        <v>23</v>
      </c>
      <c r="C30" s="248"/>
      <c r="D30" s="249"/>
      <c r="E30" s="250"/>
      <c r="F30" s="35">
        <f t="shared" si="2"/>
        <v>0</v>
      </c>
      <c r="G30" s="263"/>
      <c r="H30" s="264"/>
      <c r="I30" s="264"/>
      <c r="J30" s="265"/>
      <c r="K30" s="37"/>
      <c r="L30" s="36"/>
      <c r="M30" s="36"/>
      <c r="N30" s="38"/>
      <c r="O30" s="39"/>
      <c r="P30" s="33"/>
      <c r="Q30" s="33"/>
      <c r="R30" s="33"/>
      <c r="S30" s="40"/>
      <c r="T30" s="33"/>
      <c r="U30" s="33"/>
      <c r="V30" s="34"/>
      <c r="W30" s="102"/>
      <c r="X30" s="40"/>
      <c r="Y30" s="33"/>
      <c r="Z30" s="33"/>
      <c r="AA30" s="41"/>
      <c r="AB30" s="42">
        <f t="shared" si="0"/>
        <v>0</v>
      </c>
      <c r="AC30" s="43" t="str">
        <f t="shared" si="1"/>
        <v>OK</v>
      </c>
    </row>
    <row r="31" spans="2:29" ht="28.5" customHeight="1" x14ac:dyDescent="0.15">
      <c r="B31" s="32">
        <v>24</v>
      </c>
      <c r="C31" s="248"/>
      <c r="D31" s="249"/>
      <c r="E31" s="250"/>
      <c r="F31" s="35">
        <f t="shared" si="2"/>
        <v>0</v>
      </c>
      <c r="G31" s="263"/>
      <c r="H31" s="264"/>
      <c r="I31" s="264"/>
      <c r="J31" s="265"/>
      <c r="K31" s="37"/>
      <c r="L31" s="36"/>
      <c r="M31" s="36"/>
      <c r="N31" s="38"/>
      <c r="O31" s="39"/>
      <c r="P31" s="33"/>
      <c r="Q31" s="33"/>
      <c r="R31" s="33"/>
      <c r="S31" s="40"/>
      <c r="T31" s="33"/>
      <c r="U31" s="33"/>
      <c r="V31" s="34"/>
      <c r="W31" s="102"/>
      <c r="X31" s="40"/>
      <c r="Y31" s="33"/>
      <c r="Z31" s="33"/>
      <c r="AA31" s="41"/>
      <c r="AB31" s="42">
        <f t="shared" si="0"/>
        <v>0</v>
      </c>
      <c r="AC31" s="43" t="str">
        <f t="shared" si="1"/>
        <v>OK</v>
      </c>
    </row>
    <row r="32" spans="2:29" ht="28.5" customHeight="1" x14ac:dyDescent="0.15">
      <c r="B32" s="32">
        <v>25</v>
      </c>
      <c r="C32" s="248"/>
      <c r="D32" s="249"/>
      <c r="E32" s="250"/>
      <c r="F32" s="35">
        <f t="shared" si="2"/>
        <v>0</v>
      </c>
      <c r="G32" s="263"/>
      <c r="H32" s="264"/>
      <c r="I32" s="264"/>
      <c r="J32" s="265"/>
      <c r="K32" s="37"/>
      <c r="L32" s="36"/>
      <c r="M32" s="36"/>
      <c r="N32" s="38"/>
      <c r="O32" s="39"/>
      <c r="P32" s="33"/>
      <c r="Q32" s="33"/>
      <c r="R32" s="33"/>
      <c r="S32" s="40"/>
      <c r="T32" s="33"/>
      <c r="U32" s="33"/>
      <c r="V32" s="34"/>
      <c r="W32" s="102"/>
      <c r="X32" s="40"/>
      <c r="Y32" s="33"/>
      <c r="Z32" s="33"/>
      <c r="AA32" s="41"/>
      <c r="AB32" s="42">
        <f t="shared" si="0"/>
        <v>0</v>
      </c>
      <c r="AC32" s="43" t="str">
        <f t="shared" si="1"/>
        <v>OK</v>
      </c>
    </row>
    <row r="33" spans="2:29" ht="28.5" customHeight="1" x14ac:dyDescent="0.15">
      <c r="B33" s="32">
        <v>26</v>
      </c>
      <c r="C33" s="248"/>
      <c r="D33" s="249"/>
      <c r="E33" s="250"/>
      <c r="F33" s="35">
        <f t="shared" si="2"/>
        <v>0</v>
      </c>
      <c r="G33" s="263"/>
      <c r="H33" s="264"/>
      <c r="I33" s="264"/>
      <c r="J33" s="265"/>
      <c r="K33" s="37"/>
      <c r="L33" s="36"/>
      <c r="M33" s="36"/>
      <c r="N33" s="38"/>
      <c r="O33" s="39"/>
      <c r="P33" s="33"/>
      <c r="Q33" s="33"/>
      <c r="R33" s="33"/>
      <c r="S33" s="40"/>
      <c r="T33" s="33"/>
      <c r="U33" s="33"/>
      <c r="V33" s="34"/>
      <c r="W33" s="102"/>
      <c r="X33" s="40"/>
      <c r="Y33" s="33"/>
      <c r="Z33" s="33"/>
      <c r="AA33" s="41"/>
      <c r="AB33" s="42">
        <f t="shared" si="0"/>
        <v>0</v>
      </c>
      <c r="AC33" s="43" t="str">
        <f t="shared" si="1"/>
        <v>OK</v>
      </c>
    </row>
    <row r="34" spans="2:29" ht="28.5" customHeight="1" x14ac:dyDescent="0.15">
      <c r="B34" s="32">
        <v>27</v>
      </c>
      <c r="C34" s="248"/>
      <c r="D34" s="249"/>
      <c r="E34" s="250"/>
      <c r="F34" s="35">
        <f t="shared" si="2"/>
        <v>0</v>
      </c>
      <c r="G34" s="263"/>
      <c r="H34" s="264"/>
      <c r="I34" s="264"/>
      <c r="J34" s="265"/>
      <c r="K34" s="37"/>
      <c r="L34" s="36"/>
      <c r="M34" s="36"/>
      <c r="N34" s="38"/>
      <c r="O34" s="39"/>
      <c r="P34" s="33"/>
      <c r="Q34" s="33"/>
      <c r="R34" s="33"/>
      <c r="S34" s="40"/>
      <c r="T34" s="33"/>
      <c r="U34" s="33"/>
      <c r="V34" s="34"/>
      <c r="W34" s="102"/>
      <c r="X34" s="40"/>
      <c r="Y34" s="33"/>
      <c r="Z34" s="33"/>
      <c r="AA34" s="41"/>
      <c r="AB34" s="42">
        <f t="shared" si="0"/>
        <v>0</v>
      </c>
      <c r="AC34" s="43" t="str">
        <f t="shared" si="1"/>
        <v>OK</v>
      </c>
    </row>
    <row r="35" spans="2:29" ht="28.5" customHeight="1" x14ac:dyDescent="0.15">
      <c r="B35" s="32">
        <v>28</v>
      </c>
      <c r="C35" s="248"/>
      <c r="D35" s="249"/>
      <c r="E35" s="250"/>
      <c r="F35" s="35">
        <f t="shared" si="2"/>
        <v>0</v>
      </c>
      <c r="G35" s="263"/>
      <c r="H35" s="264"/>
      <c r="I35" s="264"/>
      <c r="J35" s="265"/>
      <c r="K35" s="37"/>
      <c r="L35" s="36"/>
      <c r="M35" s="36"/>
      <c r="N35" s="38"/>
      <c r="O35" s="39"/>
      <c r="P35" s="33"/>
      <c r="Q35" s="33"/>
      <c r="R35" s="33"/>
      <c r="S35" s="40"/>
      <c r="T35" s="33"/>
      <c r="U35" s="33"/>
      <c r="V35" s="34"/>
      <c r="W35" s="102"/>
      <c r="X35" s="40"/>
      <c r="Y35" s="33"/>
      <c r="Z35" s="33"/>
      <c r="AA35" s="41"/>
      <c r="AB35" s="42">
        <f t="shared" si="0"/>
        <v>0</v>
      </c>
      <c r="AC35" s="43" t="str">
        <f t="shared" si="1"/>
        <v>OK</v>
      </c>
    </row>
    <row r="36" spans="2:29" ht="28.5" customHeight="1" x14ac:dyDescent="0.15">
      <c r="B36" s="32">
        <v>29</v>
      </c>
      <c r="C36" s="248"/>
      <c r="D36" s="249"/>
      <c r="E36" s="250"/>
      <c r="F36" s="35">
        <f t="shared" si="2"/>
        <v>0</v>
      </c>
      <c r="G36" s="263"/>
      <c r="H36" s="264"/>
      <c r="I36" s="264"/>
      <c r="J36" s="265"/>
      <c r="K36" s="37"/>
      <c r="L36" s="36"/>
      <c r="M36" s="36"/>
      <c r="N36" s="38"/>
      <c r="O36" s="39"/>
      <c r="P36" s="33"/>
      <c r="Q36" s="55"/>
      <c r="R36" s="33"/>
      <c r="S36" s="40"/>
      <c r="T36" s="33"/>
      <c r="U36" s="33"/>
      <c r="V36" s="34"/>
      <c r="W36" s="102"/>
      <c r="X36" s="40"/>
      <c r="Y36" s="33"/>
      <c r="Z36" s="33"/>
      <c r="AA36" s="41"/>
      <c r="AB36" s="42">
        <f t="shared" si="0"/>
        <v>0</v>
      </c>
      <c r="AC36" s="43" t="str">
        <f t="shared" si="1"/>
        <v>OK</v>
      </c>
    </row>
    <row r="37" spans="2:29" ht="28.5" customHeight="1" x14ac:dyDescent="0.15">
      <c r="B37" s="44">
        <v>30</v>
      </c>
      <c r="C37" s="251"/>
      <c r="D37" s="252"/>
      <c r="E37" s="253"/>
      <c r="F37" s="60">
        <f t="shared" si="2"/>
        <v>0</v>
      </c>
      <c r="G37" s="272"/>
      <c r="H37" s="273"/>
      <c r="I37" s="273"/>
      <c r="J37" s="274"/>
      <c r="K37" s="48"/>
      <c r="L37" s="47"/>
      <c r="M37" s="47"/>
      <c r="N37" s="49"/>
      <c r="O37" s="50"/>
      <c r="P37" s="45"/>
      <c r="Q37" s="56"/>
      <c r="R37" s="45"/>
      <c r="S37" s="53"/>
      <c r="T37" s="45"/>
      <c r="U37" s="45"/>
      <c r="V37" s="46"/>
      <c r="W37" s="103"/>
      <c r="X37" s="53"/>
      <c r="Y37" s="45"/>
      <c r="Z37" s="45"/>
      <c r="AA37" s="54"/>
      <c r="AB37" s="42">
        <f t="shared" si="0"/>
        <v>0</v>
      </c>
      <c r="AC37" s="43" t="str">
        <f t="shared" si="1"/>
        <v>OK</v>
      </c>
    </row>
    <row r="38" spans="2:29" ht="28.5" customHeight="1" thickBot="1" x14ac:dyDescent="0.2">
      <c r="B38" s="207">
        <v>31</v>
      </c>
      <c r="C38" s="303"/>
      <c r="D38" s="298"/>
      <c r="E38" s="304"/>
      <c r="F38" s="60">
        <f t="shared" si="2"/>
        <v>0</v>
      </c>
      <c r="G38" s="305"/>
      <c r="H38" s="306"/>
      <c r="I38" s="306"/>
      <c r="J38" s="307"/>
      <c r="K38" s="210"/>
      <c r="L38" s="209"/>
      <c r="M38" s="209"/>
      <c r="N38" s="211"/>
      <c r="O38" s="212"/>
      <c r="P38" s="65"/>
      <c r="Q38" s="212"/>
      <c r="R38" s="213"/>
      <c r="S38" s="65"/>
      <c r="T38" s="65"/>
      <c r="U38" s="65"/>
      <c r="V38" s="208"/>
      <c r="W38" s="214"/>
      <c r="X38" s="212"/>
      <c r="Y38" s="65"/>
      <c r="Z38" s="65"/>
      <c r="AA38" s="215"/>
      <c r="AB38" s="69">
        <f t="shared" si="0"/>
        <v>0</v>
      </c>
      <c r="AC38" s="70" t="str">
        <f>IF(F38=AB38,"OK","NG")</f>
        <v>OK</v>
      </c>
    </row>
    <row r="39" spans="2:29" ht="28.5" customHeight="1" thickBot="1" x14ac:dyDescent="0.2">
      <c r="B39" s="192" t="s">
        <v>16</v>
      </c>
      <c r="C39" s="71">
        <f t="shared" ref="C39:J39" si="3">SUM(C8:C38)</f>
        <v>0</v>
      </c>
      <c r="D39" s="72">
        <f t="shared" si="3"/>
        <v>0</v>
      </c>
      <c r="E39" s="73">
        <f t="shared" si="3"/>
        <v>0</v>
      </c>
      <c r="F39" s="74">
        <f t="shared" si="3"/>
        <v>0</v>
      </c>
      <c r="G39" s="75">
        <f t="shared" si="3"/>
        <v>0</v>
      </c>
      <c r="H39" s="76">
        <f t="shared" si="3"/>
        <v>0</v>
      </c>
      <c r="I39" s="76">
        <f t="shared" si="3"/>
        <v>0</v>
      </c>
      <c r="J39" s="77">
        <f t="shared" si="3"/>
        <v>0</v>
      </c>
      <c r="K39" s="78"/>
      <c r="L39" s="76"/>
      <c r="M39" s="76"/>
      <c r="N39" s="79"/>
      <c r="O39" s="80"/>
      <c r="P39" s="72"/>
      <c r="Q39" s="80"/>
      <c r="R39" s="81"/>
      <c r="S39" s="72"/>
      <c r="T39" s="72"/>
      <c r="U39" s="72"/>
      <c r="V39" s="73"/>
      <c r="W39" s="105"/>
      <c r="X39" s="116"/>
      <c r="Y39" s="72"/>
      <c r="Z39" s="72"/>
      <c r="AA39" s="82"/>
      <c r="AB39" s="83">
        <f t="shared" si="0"/>
        <v>0</v>
      </c>
      <c r="AC39" s="310" t="str">
        <f>IF(F39=AB39,"OK","NG")</f>
        <v>OK</v>
      </c>
    </row>
    <row r="40" spans="2:29" ht="28.5" customHeight="1" x14ac:dyDescent="0.15"/>
    <row r="41" spans="2:29" ht="28.5" customHeight="1" x14ac:dyDescent="0.15">
      <c r="AA41" s="288" t="str">
        <f>IF(AC41&lt;1,"","NGあり")</f>
        <v/>
      </c>
      <c r="AC41" s="287">
        <f>COUNTIF(AC8:AC38,"NG")</f>
        <v>0</v>
      </c>
    </row>
    <row r="42" spans="2:29" ht="28.5" customHeight="1" thickBot="1" x14ac:dyDescent="0.2">
      <c r="G42" t="s">
        <v>17</v>
      </c>
    </row>
    <row r="43" spans="2:29" ht="28.5" customHeight="1" thickBot="1" x14ac:dyDescent="0.2">
      <c r="G43" s="364"/>
      <c r="H43" s="365"/>
      <c r="I43" s="366"/>
      <c r="J43" s="367"/>
      <c r="K43" s="195" t="s">
        <v>18</v>
      </c>
      <c r="L43" s="196" t="s">
        <v>19</v>
      </c>
      <c r="M43" s="197" t="s">
        <v>20</v>
      </c>
      <c r="N43" s="368"/>
      <c r="O43" s="368"/>
      <c r="P43" s="368"/>
      <c r="Q43" s="368"/>
      <c r="R43" s="368"/>
      <c r="S43" s="368"/>
      <c r="T43" s="368"/>
      <c r="U43" s="369"/>
    </row>
    <row r="44" spans="2:29" ht="28.5" customHeight="1" thickTop="1" x14ac:dyDescent="0.15">
      <c r="G44" s="370" t="s">
        <v>21</v>
      </c>
      <c r="H44" s="373" t="s">
        <v>22</v>
      </c>
      <c r="I44" s="374"/>
      <c r="J44" s="375"/>
      <c r="K44" s="108">
        <v>400</v>
      </c>
      <c r="L44" s="87">
        <f>SUM(G39:J39)</f>
        <v>0</v>
      </c>
      <c r="M44" s="109">
        <f>K44*L44</f>
        <v>0</v>
      </c>
      <c r="N44" s="376" t="s">
        <v>135</v>
      </c>
      <c r="O44" s="376"/>
      <c r="P44" s="376"/>
      <c r="Q44" s="376"/>
      <c r="R44" s="376"/>
      <c r="S44" s="376"/>
      <c r="T44" s="376"/>
      <c r="U44" s="377"/>
    </row>
    <row r="45" spans="2:29" ht="28.5" customHeight="1" x14ac:dyDescent="0.15">
      <c r="G45" s="371"/>
      <c r="H45" s="317" t="s">
        <v>23</v>
      </c>
      <c r="I45" s="318"/>
      <c r="J45" s="319"/>
      <c r="K45" s="107">
        <v>800</v>
      </c>
      <c r="L45" s="88">
        <f>SUM(K39:N39,W39:AA39)</f>
        <v>0</v>
      </c>
      <c r="M45" s="110">
        <f>K45*L45</f>
        <v>0</v>
      </c>
      <c r="N45" s="315" t="s">
        <v>64</v>
      </c>
      <c r="O45" s="315"/>
      <c r="P45" s="315"/>
      <c r="Q45" s="315"/>
      <c r="R45" s="315"/>
      <c r="S45" s="315"/>
      <c r="T45" s="315"/>
      <c r="U45" s="316"/>
    </row>
    <row r="46" spans="2:29" ht="28.5" customHeight="1" x14ac:dyDescent="0.15">
      <c r="G46" s="371"/>
      <c r="H46" s="317" t="s">
        <v>105</v>
      </c>
      <c r="I46" s="318"/>
      <c r="J46" s="319"/>
      <c r="K46" s="107">
        <v>150</v>
      </c>
      <c r="L46" s="88">
        <f>SUM(H39,L39,T39,Y39)</f>
        <v>0</v>
      </c>
      <c r="M46" s="110">
        <f>K46*L46</f>
        <v>0</v>
      </c>
      <c r="N46" s="315" t="s">
        <v>53</v>
      </c>
      <c r="O46" s="315"/>
      <c r="P46" s="315"/>
      <c r="Q46" s="315"/>
      <c r="R46" s="315"/>
      <c r="S46" s="315"/>
      <c r="T46" s="315"/>
      <c r="U46" s="316"/>
    </row>
    <row r="47" spans="2:29" ht="28.5" customHeight="1" x14ac:dyDescent="0.15">
      <c r="G47" s="371"/>
      <c r="H47" s="318" t="s">
        <v>106</v>
      </c>
      <c r="I47" s="324"/>
      <c r="J47" s="325"/>
      <c r="K47" s="107">
        <v>300</v>
      </c>
      <c r="L47" s="88">
        <f>SUM(I39,M39,U39,Z39)</f>
        <v>0</v>
      </c>
      <c r="M47" s="110">
        <f t="shared" ref="M47:M48" si="4">K47*L47</f>
        <v>0</v>
      </c>
      <c r="N47" s="315" t="s">
        <v>54</v>
      </c>
      <c r="O47" s="315"/>
      <c r="P47" s="315"/>
      <c r="Q47" s="315"/>
      <c r="R47" s="315"/>
      <c r="S47" s="315"/>
      <c r="T47" s="315"/>
      <c r="U47" s="316"/>
    </row>
    <row r="48" spans="2:29" ht="28.5" customHeight="1" x14ac:dyDescent="0.15">
      <c r="G48" s="371"/>
      <c r="H48" s="318" t="s">
        <v>107</v>
      </c>
      <c r="I48" s="324"/>
      <c r="J48" s="325"/>
      <c r="K48" s="107">
        <v>450</v>
      </c>
      <c r="L48" s="88">
        <f>SUM(J39,N39,V39,AA39)</f>
        <v>0</v>
      </c>
      <c r="M48" s="110">
        <f t="shared" si="4"/>
        <v>0</v>
      </c>
      <c r="N48" s="315" t="s">
        <v>55</v>
      </c>
      <c r="O48" s="315"/>
      <c r="P48" s="315"/>
      <c r="Q48" s="315"/>
      <c r="R48" s="315"/>
      <c r="S48" s="315"/>
      <c r="T48" s="315"/>
      <c r="U48" s="316"/>
    </row>
    <row r="49" spans="7:28" s="160" customFormat="1" ht="28.5" customHeight="1" x14ac:dyDescent="0.15">
      <c r="G49" s="371"/>
      <c r="H49" s="356" t="s">
        <v>108</v>
      </c>
      <c r="I49" s="357"/>
      <c r="J49" s="358"/>
      <c r="K49" s="147">
        <v>100</v>
      </c>
      <c r="L49" s="162">
        <f>SUM(P39)</f>
        <v>0</v>
      </c>
      <c r="M49" s="163">
        <f>K49*L49</f>
        <v>0</v>
      </c>
      <c r="N49" s="413" t="s">
        <v>56</v>
      </c>
      <c r="O49" s="413"/>
      <c r="P49" s="413"/>
      <c r="Q49" s="413"/>
      <c r="R49" s="413"/>
      <c r="S49" s="413"/>
      <c r="T49" s="413"/>
      <c r="U49" s="414"/>
      <c r="W49"/>
      <c r="X49"/>
      <c r="AB49" s="164"/>
    </row>
    <row r="50" spans="7:28" s="160" customFormat="1" ht="28.5" customHeight="1" x14ac:dyDescent="0.15">
      <c r="G50" s="371"/>
      <c r="H50" s="356" t="s">
        <v>109</v>
      </c>
      <c r="I50" s="357"/>
      <c r="J50" s="358"/>
      <c r="K50" s="147">
        <v>200</v>
      </c>
      <c r="L50" s="162">
        <f>SUM(Q39)</f>
        <v>0</v>
      </c>
      <c r="M50" s="163">
        <f t="shared" ref="M50:M51" si="5">K50*L50</f>
        <v>0</v>
      </c>
      <c r="N50" s="413" t="s">
        <v>57</v>
      </c>
      <c r="O50" s="413"/>
      <c r="P50" s="413"/>
      <c r="Q50" s="413"/>
      <c r="R50" s="413"/>
      <c r="S50" s="413"/>
      <c r="T50" s="413"/>
      <c r="U50" s="414"/>
      <c r="W50"/>
      <c r="X50"/>
      <c r="AB50" s="164"/>
    </row>
    <row r="51" spans="7:28" s="160" customFormat="1" ht="28.5" customHeight="1" x14ac:dyDescent="0.15">
      <c r="G51" s="371"/>
      <c r="H51" s="356" t="s">
        <v>110</v>
      </c>
      <c r="I51" s="357"/>
      <c r="J51" s="358"/>
      <c r="K51" s="147">
        <v>300</v>
      </c>
      <c r="L51" s="162">
        <f>SUM(R39)</f>
        <v>0</v>
      </c>
      <c r="M51" s="163">
        <f t="shared" si="5"/>
        <v>0</v>
      </c>
      <c r="N51" s="416" t="s">
        <v>58</v>
      </c>
      <c r="O51" s="417"/>
      <c r="P51" s="417"/>
      <c r="Q51" s="417"/>
      <c r="R51" s="417"/>
      <c r="S51" s="417"/>
      <c r="T51" s="417"/>
      <c r="U51" s="418"/>
      <c r="W51"/>
      <c r="X51"/>
      <c r="AB51" s="164"/>
    </row>
    <row r="52" spans="7:28" s="160" customFormat="1" ht="28.5" customHeight="1" x14ac:dyDescent="0.15">
      <c r="G52" s="371"/>
      <c r="H52" s="357" t="s">
        <v>132</v>
      </c>
      <c r="I52" s="449"/>
      <c r="J52" s="450"/>
      <c r="K52" s="146">
        <v>400</v>
      </c>
      <c r="L52" s="166">
        <f>SUM(O39:R39)</f>
        <v>0</v>
      </c>
      <c r="M52" s="167">
        <f>K52*L52</f>
        <v>0</v>
      </c>
      <c r="N52" s="421" t="s">
        <v>134</v>
      </c>
      <c r="O52" s="413"/>
      <c r="P52" s="413"/>
      <c r="Q52" s="413"/>
      <c r="R52" s="413"/>
      <c r="S52" s="413"/>
      <c r="T52" s="413"/>
      <c r="U52" s="414"/>
      <c r="W52"/>
      <c r="X52"/>
      <c r="AB52" s="164"/>
    </row>
    <row r="53" spans="7:28" s="160" customFormat="1" ht="28.5" customHeight="1" x14ac:dyDescent="0.15">
      <c r="G53" s="372"/>
      <c r="H53" s="451" t="s">
        <v>111</v>
      </c>
      <c r="I53" s="452"/>
      <c r="J53" s="453"/>
      <c r="K53" s="146">
        <v>800</v>
      </c>
      <c r="L53" s="166">
        <f>SUM(S39:V39)</f>
        <v>0</v>
      </c>
      <c r="M53" s="167">
        <f>K53*L53</f>
        <v>0</v>
      </c>
      <c r="N53" s="416" t="s">
        <v>59</v>
      </c>
      <c r="O53" s="417"/>
      <c r="P53" s="417"/>
      <c r="Q53" s="417"/>
      <c r="R53" s="417"/>
      <c r="S53" s="417"/>
      <c r="T53" s="417"/>
      <c r="U53" s="418"/>
      <c r="W53"/>
      <c r="X53"/>
      <c r="AB53" s="164"/>
    </row>
    <row r="54" spans="7:28" s="160" customFormat="1" ht="28.5" customHeight="1" x14ac:dyDescent="0.15">
      <c r="G54" s="454" t="s">
        <v>96</v>
      </c>
      <c r="H54" s="356" t="s">
        <v>112</v>
      </c>
      <c r="I54" s="357"/>
      <c r="J54" s="358"/>
      <c r="K54" s="146">
        <v>400</v>
      </c>
      <c r="L54" s="166">
        <f>SUM(O39)</f>
        <v>0</v>
      </c>
      <c r="M54" s="167">
        <f t="shared" ref="M54:M56" si="6">K54*L54</f>
        <v>0</v>
      </c>
      <c r="N54" s="416" t="s">
        <v>100</v>
      </c>
      <c r="O54" s="417"/>
      <c r="P54" s="417"/>
      <c r="Q54" s="417"/>
      <c r="R54" s="417"/>
      <c r="S54" s="417"/>
      <c r="T54" s="417"/>
      <c r="U54" s="418"/>
      <c r="W54"/>
      <c r="X54"/>
      <c r="AB54" s="164"/>
    </row>
    <row r="55" spans="7:28" s="160" customFormat="1" ht="28.5" customHeight="1" x14ac:dyDescent="0.15">
      <c r="G55" s="454"/>
      <c r="H55" s="356" t="s">
        <v>113</v>
      </c>
      <c r="I55" s="357"/>
      <c r="J55" s="358"/>
      <c r="K55" s="146">
        <v>300</v>
      </c>
      <c r="L55" s="166">
        <f>SUM(P39)</f>
        <v>0</v>
      </c>
      <c r="M55" s="167">
        <f t="shared" si="6"/>
        <v>0</v>
      </c>
      <c r="N55" s="435" t="s">
        <v>56</v>
      </c>
      <c r="O55" s="417"/>
      <c r="P55" s="417"/>
      <c r="Q55" s="417"/>
      <c r="R55" s="417"/>
      <c r="S55" s="417"/>
      <c r="T55" s="417"/>
      <c r="U55" s="418"/>
      <c r="W55"/>
      <c r="X55"/>
      <c r="AB55" s="164"/>
    </row>
    <row r="56" spans="7:28" s="160" customFormat="1" ht="28.5" customHeight="1" x14ac:dyDescent="0.15">
      <c r="G56" s="454"/>
      <c r="H56" s="356" t="s">
        <v>114</v>
      </c>
      <c r="I56" s="357"/>
      <c r="J56" s="358"/>
      <c r="K56" s="146">
        <v>200</v>
      </c>
      <c r="L56" s="166">
        <f>SUM(Q39)</f>
        <v>0</v>
      </c>
      <c r="M56" s="167">
        <f t="shared" si="6"/>
        <v>0</v>
      </c>
      <c r="N56" s="435" t="s">
        <v>57</v>
      </c>
      <c r="O56" s="417"/>
      <c r="P56" s="417"/>
      <c r="Q56" s="417"/>
      <c r="R56" s="417"/>
      <c r="S56" s="417"/>
      <c r="T56" s="417"/>
      <c r="U56" s="418"/>
      <c r="W56"/>
      <c r="X56"/>
      <c r="AB56" s="164"/>
    </row>
    <row r="57" spans="7:28" ht="28.5" customHeight="1" x14ac:dyDescent="0.15">
      <c r="G57" s="454"/>
      <c r="H57" s="317" t="s">
        <v>115</v>
      </c>
      <c r="I57" s="318"/>
      <c r="J57" s="319"/>
      <c r="K57" s="107">
        <v>100</v>
      </c>
      <c r="L57" s="89">
        <f>SUM(R39)</f>
        <v>0</v>
      </c>
      <c r="M57" s="112">
        <f>K57*L57</f>
        <v>0</v>
      </c>
      <c r="N57" s="385" t="s">
        <v>58</v>
      </c>
      <c r="O57" s="386"/>
      <c r="P57" s="386"/>
      <c r="Q57" s="386"/>
      <c r="R57" s="386"/>
      <c r="S57" s="386"/>
      <c r="T57" s="386"/>
      <c r="U57" s="387"/>
      <c r="AA57" s="4"/>
      <c r="AB57"/>
    </row>
    <row r="58" spans="7:28" ht="28.5" customHeight="1" thickBot="1" x14ac:dyDescent="0.2">
      <c r="G58" s="455"/>
      <c r="H58" s="317" t="s">
        <v>116</v>
      </c>
      <c r="I58" s="318"/>
      <c r="J58" s="319"/>
      <c r="K58" s="113">
        <v>200</v>
      </c>
      <c r="L58" s="114">
        <f>SUM(S39:V39,X39:AA39)</f>
        <v>0</v>
      </c>
      <c r="M58" s="115">
        <f>K58*L58</f>
        <v>0</v>
      </c>
      <c r="N58" s="388" t="s">
        <v>65</v>
      </c>
      <c r="O58" s="388"/>
      <c r="P58" s="388"/>
      <c r="Q58" s="388"/>
      <c r="R58" s="388"/>
      <c r="S58" s="388"/>
      <c r="T58" s="388"/>
      <c r="U58" s="389"/>
      <c r="V58" s="106"/>
    </row>
    <row r="59" spans="7:28" ht="28.5" customHeight="1" thickBot="1" x14ac:dyDescent="0.2">
      <c r="G59" s="311" t="s">
        <v>32</v>
      </c>
      <c r="H59" s="312"/>
      <c r="I59" s="312"/>
      <c r="J59" s="313"/>
      <c r="K59" s="90"/>
      <c r="L59" s="91"/>
      <c r="M59" s="92">
        <f>SUM(M44:M58)</f>
        <v>0</v>
      </c>
      <c r="N59" s="382"/>
      <c r="O59" s="382"/>
      <c r="P59" s="382"/>
      <c r="Q59" s="382"/>
      <c r="R59" s="382"/>
      <c r="S59" s="382"/>
      <c r="T59" s="382"/>
      <c r="U59" s="383"/>
    </row>
  </sheetData>
  <sheetProtection sheet="1" objects="1" scenarios="1"/>
  <mergeCells count="49">
    <mergeCell ref="AC4:AC7"/>
    <mergeCell ref="G5:N5"/>
    <mergeCell ref="O5:AA5"/>
    <mergeCell ref="AB5:AB7"/>
    <mergeCell ref="G6:J6"/>
    <mergeCell ref="B1:AB1"/>
    <mergeCell ref="X2:AB2"/>
    <mergeCell ref="B4:B7"/>
    <mergeCell ref="C4:F6"/>
    <mergeCell ref="G4:AB4"/>
    <mergeCell ref="K6:N6"/>
    <mergeCell ref="O6:V6"/>
    <mergeCell ref="W6:AA6"/>
    <mergeCell ref="H50:J50"/>
    <mergeCell ref="N50:U50"/>
    <mergeCell ref="G43:J43"/>
    <mergeCell ref="N43:U43"/>
    <mergeCell ref="H46:J46"/>
    <mergeCell ref="N46:U46"/>
    <mergeCell ref="H47:J47"/>
    <mergeCell ref="N47:U47"/>
    <mergeCell ref="N45:U45"/>
    <mergeCell ref="N44:U44"/>
    <mergeCell ref="H45:J45"/>
    <mergeCell ref="H48:J48"/>
    <mergeCell ref="N48:U48"/>
    <mergeCell ref="H49:J49"/>
    <mergeCell ref="N49:U49"/>
    <mergeCell ref="G59:J59"/>
    <mergeCell ref="N59:U59"/>
    <mergeCell ref="H51:J51"/>
    <mergeCell ref="N51:U51"/>
    <mergeCell ref="H53:J53"/>
    <mergeCell ref="N53:U53"/>
    <mergeCell ref="G54:G58"/>
    <mergeCell ref="H54:J54"/>
    <mergeCell ref="N54:U54"/>
    <mergeCell ref="H55:J55"/>
    <mergeCell ref="N55:U55"/>
    <mergeCell ref="H56:J56"/>
    <mergeCell ref="N56:U56"/>
    <mergeCell ref="H57:J57"/>
    <mergeCell ref="G44:G53"/>
    <mergeCell ref="H44:J44"/>
    <mergeCell ref="H52:J52"/>
    <mergeCell ref="N52:U52"/>
    <mergeCell ref="N57:U57"/>
    <mergeCell ref="H58:J58"/>
    <mergeCell ref="N58:U58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AC8:AC39"/>
  </dataValidations>
  <pageMargins left="0.25" right="0.25" top="0.75" bottom="0.75" header="0.3" footer="0.3"/>
  <pageSetup paperSize="9" scale="4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9"/>
  <sheetViews>
    <sheetView showZeros="0" view="pageBreakPreview" zoomScale="70" zoomScaleNormal="100" zoomScaleSheetLayoutView="70" workbookViewId="0">
      <pane ySplit="7" topLeftCell="A8" activePane="bottomLeft" state="frozen"/>
      <selection activeCell="W44" sqref="W44:X58"/>
      <selection pane="bottomLeft" activeCell="X36" sqref="X36"/>
    </sheetView>
  </sheetViews>
  <sheetFormatPr defaultRowHeight="13.5" x14ac:dyDescent="0.15"/>
  <cols>
    <col min="1" max="1" width="1.25" customWidth="1"/>
    <col min="2" max="2" width="5.25" bestFit="1" customWidth="1"/>
    <col min="3" max="5" width="5.375" customWidth="1"/>
    <col min="6" max="6" width="6.625" bestFit="1" customWidth="1"/>
    <col min="7" max="8" width="8.125" bestFit="1" customWidth="1"/>
    <col min="9" max="9" width="8.125" customWidth="1"/>
    <col min="10" max="10" width="9.125" bestFit="1" customWidth="1"/>
    <col min="11" max="12" width="8.125" bestFit="1" customWidth="1"/>
    <col min="13" max="13" width="8.125" customWidth="1"/>
    <col min="14" max="14" width="9.125" bestFit="1" customWidth="1"/>
    <col min="15" max="27" width="9.125" customWidth="1"/>
    <col min="28" max="28" width="4.625" style="4" bestFit="1" customWidth="1"/>
  </cols>
  <sheetData>
    <row r="1" spans="2:29" ht="34.5" customHeight="1" thickBot="1" x14ac:dyDescent="0.2">
      <c r="B1" s="400" t="s">
        <v>124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2:29" ht="26.25" customHeight="1" thickBot="1" x14ac:dyDescent="0.2">
      <c r="B2" s="201" t="s">
        <v>104</v>
      </c>
      <c r="C2" s="202">
        <v>5</v>
      </c>
      <c r="D2" s="202" t="s">
        <v>0</v>
      </c>
      <c r="E2" s="202">
        <v>6</v>
      </c>
      <c r="F2" s="203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2</v>
      </c>
      <c r="X2" s="401">
        <f>【通常・臨時休園用４月】実施状況!X2</f>
        <v>0</v>
      </c>
      <c r="Y2" s="401"/>
      <c r="Z2" s="401"/>
      <c r="AA2" s="401"/>
      <c r="AB2" s="402"/>
    </row>
    <row r="3" spans="2:29" ht="7.5" customHeight="1" thickBot="1" x14ac:dyDescent="0.2"/>
    <row r="4" spans="2:29" ht="28.5" customHeight="1" thickBot="1" x14ac:dyDescent="0.2">
      <c r="B4" s="330" t="s">
        <v>3</v>
      </c>
      <c r="C4" s="333" t="s">
        <v>4</v>
      </c>
      <c r="D4" s="334"/>
      <c r="E4" s="334"/>
      <c r="F4" s="335"/>
      <c r="G4" s="403" t="s">
        <v>5</v>
      </c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1"/>
      <c r="AC4" s="342" t="s">
        <v>6</v>
      </c>
    </row>
    <row r="5" spans="2:29" ht="28.5" customHeight="1" x14ac:dyDescent="0.15">
      <c r="B5" s="331"/>
      <c r="C5" s="336"/>
      <c r="D5" s="337"/>
      <c r="E5" s="337"/>
      <c r="F5" s="338"/>
      <c r="G5" s="345" t="s">
        <v>7</v>
      </c>
      <c r="H5" s="346"/>
      <c r="I5" s="346"/>
      <c r="J5" s="346"/>
      <c r="K5" s="346"/>
      <c r="L5" s="346"/>
      <c r="M5" s="347"/>
      <c r="N5" s="348"/>
      <c r="O5" s="349" t="s">
        <v>8</v>
      </c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1"/>
      <c r="AB5" s="352" t="s">
        <v>51</v>
      </c>
      <c r="AC5" s="343"/>
    </row>
    <row r="6" spans="2:29" ht="28.5" customHeight="1" x14ac:dyDescent="0.15">
      <c r="B6" s="331"/>
      <c r="C6" s="336"/>
      <c r="D6" s="337"/>
      <c r="E6" s="337"/>
      <c r="F6" s="338"/>
      <c r="G6" s="355" t="s">
        <v>9</v>
      </c>
      <c r="H6" s="356"/>
      <c r="I6" s="356"/>
      <c r="J6" s="356"/>
      <c r="K6" s="356" t="s">
        <v>10</v>
      </c>
      <c r="L6" s="356"/>
      <c r="M6" s="357"/>
      <c r="N6" s="358"/>
      <c r="O6" s="359" t="s">
        <v>9</v>
      </c>
      <c r="P6" s="360"/>
      <c r="Q6" s="360"/>
      <c r="R6" s="360"/>
      <c r="S6" s="360"/>
      <c r="T6" s="360"/>
      <c r="U6" s="360"/>
      <c r="V6" s="361"/>
      <c r="W6" s="362" t="s">
        <v>11</v>
      </c>
      <c r="X6" s="360"/>
      <c r="Y6" s="360"/>
      <c r="Z6" s="360"/>
      <c r="AA6" s="363"/>
      <c r="AB6" s="353"/>
      <c r="AC6" s="343"/>
    </row>
    <row r="7" spans="2:29" ht="48.6" customHeight="1" thickBot="1" x14ac:dyDescent="0.2">
      <c r="B7" s="332"/>
      <c r="C7" s="6" t="s">
        <v>12</v>
      </c>
      <c r="D7" s="7" t="s">
        <v>13</v>
      </c>
      <c r="E7" s="8" t="s">
        <v>14</v>
      </c>
      <c r="F7" s="9" t="s">
        <v>15</v>
      </c>
      <c r="G7" s="10" t="s">
        <v>92</v>
      </c>
      <c r="H7" s="11" t="s">
        <v>34</v>
      </c>
      <c r="I7" s="11" t="s">
        <v>35</v>
      </c>
      <c r="J7" s="12" t="s">
        <v>36</v>
      </c>
      <c r="K7" s="13" t="s">
        <v>93</v>
      </c>
      <c r="L7" s="11" t="s">
        <v>37</v>
      </c>
      <c r="M7" s="11" t="s">
        <v>38</v>
      </c>
      <c r="N7" s="14" t="s">
        <v>39</v>
      </c>
      <c r="O7" s="15" t="s">
        <v>94</v>
      </c>
      <c r="P7" s="16" t="s">
        <v>40</v>
      </c>
      <c r="Q7" s="16" t="s">
        <v>41</v>
      </c>
      <c r="R7" s="16" t="s">
        <v>42</v>
      </c>
      <c r="S7" s="17" t="s">
        <v>43</v>
      </c>
      <c r="T7" s="16" t="s">
        <v>44</v>
      </c>
      <c r="U7" s="16" t="s">
        <v>45</v>
      </c>
      <c r="V7" s="18" t="s">
        <v>46</v>
      </c>
      <c r="W7" s="100" t="s">
        <v>95</v>
      </c>
      <c r="X7" s="17" t="s">
        <v>47</v>
      </c>
      <c r="Y7" s="16" t="s">
        <v>48</v>
      </c>
      <c r="Z7" s="16" t="s">
        <v>49</v>
      </c>
      <c r="AA7" s="19" t="s">
        <v>50</v>
      </c>
      <c r="AB7" s="354"/>
      <c r="AC7" s="344"/>
    </row>
    <row r="8" spans="2:29" ht="28.5" customHeight="1" thickTop="1" x14ac:dyDescent="0.15">
      <c r="B8" s="20">
        <v>1</v>
      </c>
      <c r="C8" s="245"/>
      <c r="D8" s="246"/>
      <c r="E8" s="247"/>
      <c r="F8" s="23">
        <f>SUM(C8:E8)</f>
        <v>0</v>
      </c>
      <c r="G8" s="254"/>
      <c r="H8" s="255"/>
      <c r="I8" s="255"/>
      <c r="J8" s="256"/>
      <c r="K8" s="257"/>
      <c r="L8" s="255"/>
      <c r="M8" s="255"/>
      <c r="N8" s="258"/>
      <c r="O8" s="259"/>
      <c r="P8" s="246"/>
      <c r="Q8" s="246"/>
      <c r="R8" s="246"/>
      <c r="S8" s="260"/>
      <c r="T8" s="246"/>
      <c r="U8" s="246"/>
      <c r="V8" s="247"/>
      <c r="W8" s="261"/>
      <c r="X8" s="260"/>
      <c r="Y8" s="246"/>
      <c r="Z8" s="246"/>
      <c r="AA8" s="262"/>
      <c r="AB8" s="30">
        <f t="shared" ref="AB8:AB38" si="0">SUM(G8:AA8)</f>
        <v>0</v>
      </c>
      <c r="AC8" s="31" t="str">
        <f t="shared" ref="AC8:AC38" si="1">IF(F8=AB8,"OK","NG")</f>
        <v>OK</v>
      </c>
    </row>
    <row r="9" spans="2:29" ht="28.5" customHeight="1" x14ac:dyDescent="0.15">
      <c r="B9" s="32">
        <v>2</v>
      </c>
      <c r="C9" s="248"/>
      <c r="D9" s="249"/>
      <c r="E9" s="250"/>
      <c r="F9" s="35">
        <f>SUM(C9:E9)</f>
        <v>0</v>
      </c>
      <c r="G9" s="263"/>
      <c r="H9" s="264"/>
      <c r="I9" s="264"/>
      <c r="J9" s="265"/>
      <c r="K9" s="266"/>
      <c r="L9" s="264"/>
      <c r="M9" s="264"/>
      <c r="N9" s="267"/>
      <c r="O9" s="268"/>
      <c r="P9" s="249"/>
      <c r="Q9" s="249"/>
      <c r="R9" s="249"/>
      <c r="S9" s="269"/>
      <c r="T9" s="249"/>
      <c r="U9" s="249"/>
      <c r="V9" s="250"/>
      <c r="W9" s="270"/>
      <c r="X9" s="269"/>
      <c r="Y9" s="249"/>
      <c r="Z9" s="249"/>
      <c r="AA9" s="271"/>
      <c r="AB9" s="42">
        <f t="shared" si="0"/>
        <v>0</v>
      </c>
      <c r="AC9" s="43" t="str">
        <f t="shared" si="1"/>
        <v>OK</v>
      </c>
    </row>
    <row r="10" spans="2:29" ht="28.5" customHeight="1" x14ac:dyDescent="0.15">
      <c r="B10" s="44">
        <v>3</v>
      </c>
      <c r="C10" s="251"/>
      <c r="D10" s="252"/>
      <c r="E10" s="253"/>
      <c r="F10" s="35">
        <f t="shared" ref="F10:F37" si="2">SUM(C10:E10)</f>
        <v>0</v>
      </c>
      <c r="G10" s="272"/>
      <c r="H10" s="273"/>
      <c r="I10" s="273"/>
      <c r="J10" s="274"/>
      <c r="K10" s="275"/>
      <c r="L10" s="273"/>
      <c r="M10" s="273"/>
      <c r="N10" s="276"/>
      <c r="O10" s="277"/>
      <c r="P10" s="278"/>
      <c r="Q10" s="279"/>
      <c r="R10" s="252"/>
      <c r="S10" s="280"/>
      <c r="T10" s="252"/>
      <c r="U10" s="252"/>
      <c r="V10" s="253"/>
      <c r="W10" s="281"/>
      <c r="X10" s="280"/>
      <c r="Y10" s="252"/>
      <c r="Z10" s="252"/>
      <c r="AA10" s="282"/>
      <c r="AB10" s="42">
        <f t="shared" si="0"/>
        <v>0</v>
      </c>
      <c r="AC10" s="43" t="str">
        <f t="shared" si="1"/>
        <v>OK</v>
      </c>
    </row>
    <row r="11" spans="2:29" ht="28.5" customHeight="1" x14ac:dyDescent="0.15">
      <c r="B11" s="32">
        <v>4</v>
      </c>
      <c r="C11" s="248"/>
      <c r="D11" s="249"/>
      <c r="E11" s="250"/>
      <c r="F11" s="35">
        <f t="shared" si="2"/>
        <v>0</v>
      </c>
      <c r="G11" s="263"/>
      <c r="H11" s="264"/>
      <c r="I11" s="264"/>
      <c r="J11" s="265"/>
      <c r="K11" s="266"/>
      <c r="L11" s="264"/>
      <c r="M11" s="264"/>
      <c r="N11" s="267"/>
      <c r="O11" s="268"/>
      <c r="P11" s="249"/>
      <c r="Q11" s="283"/>
      <c r="R11" s="249"/>
      <c r="S11" s="269"/>
      <c r="T11" s="249"/>
      <c r="U11" s="249"/>
      <c r="V11" s="250"/>
      <c r="W11" s="270"/>
      <c r="X11" s="269"/>
      <c r="Y11" s="249"/>
      <c r="Z11" s="249"/>
      <c r="AA11" s="271"/>
      <c r="AB11" s="42">
        <f t="shared" si="0"/>
        <v>0</v>
      </c>
      <c r="AC11" s="43" t="str">
        <f t="shared" si="1"/>
        <v>OK</v>
      </c>
    </row>
    <row r="12" spans="2:29" ht="28.5" customHeight="1" x14ac:dyDescent="0.15">
      <c r="B12" s="32">
        <v>5</v>
      </c>
      <c r="C12" s="248"/>
      <c r="D12" s="249"/>
      <c r="E12" s="250"/>
      <c r="F12" s="35">
        <f t="shared" si="2"/>
        <v>0</v>
      </c>
      <c r="G12" s="263"/>
      <c r="H12" s="264"/>
      <c r="I12" s="264"/>
      <c r="J12" s="265"/>
      <c r="K12" s="266"/>
      <c r="L12" s="264"/>
      <c r="M12" s="264"/>
      <c r="N12" s="267"/>
      <c r="O12" s="268"/>
      <c r="P12" s="249"/>
      <c r="Q12" s="283"/>
      <c r="R12" s="249"/>
      <c r="S12" s="269"/>
      <c r="T12" s="249"/>
      <c r="U12" s="249"/>
      <c r="V12" s="250"/>
      <c r="W12" s="270"/>
      <c r="X12" s="269"/>
      <c r="Y12" s="249"/>
      <c r="Z12" s="249"/>
      <c r="AA12" s="271"/>
      <c r="AB12" s="42">
        <f t="shared" si="0"/>
        <v>0</v>
      </c>
      <c r="AC12" s="43" t="str">
        <f t="shared" si="1"/>
        <v>OK</v>
      </c>
    </row>
    <row r="13" spans="2:29" ht="28.5" customHeight="1" x14ac:dyDescent="0.15">
      <c r="B13" s="32">
        <v>6</v>
      </c>
      <c r="C13" s="248"/>
      <c r="D13" s="249"/>
      <c r="E13" s="250"/>
      <c r="F13" s="35">
        <f t="shared" si="2"/>
        <v>0</v>
      </c>
      <c r="G13" s="263"/>
      <c r="H13" s="264"/>
      <c r="I13" s="264"/>
      <c r="J13" s="265"/>
      <c r="K13" s="266"/>
      <c r="L13" s="264"/>
      <c r="M13" s="264"/>
      <c r="N13" s="267"/>
      <c r="O13" s="268"/>
      <c r="P13" s="249"/>
      <c r="Q13" s="283"/>
      <c r="R13" s="249"/>
      <c r="S13" s="269"/>
      <c r="T13" s="249"/>
      <c r="U13" s="249"/>
      <c r="V13" s="250"/>
      <c r="W13" s="270"/>
      <c r="X13" s="269"/>
      <c r="Y13" s="249"/>
      <c r="Z13" s="249"/>
      <c r="AA13" s="271"/>
      <c r="AB13" s="42">
        <f t="shared" si="0"/>
        <v>0</v>
      </c>
      <c r="AC13" s="43" t="str">
        <f t="shared" si="1"/>
        <v>OK</v>
      </c>
    </row>
    <row r="14" spans="2:29" ht="28.5" customHeight="1" x14ac:dyDescent="0.15">
      <c r="B14" s="32">
        <v>7</v>
      </c>
      <c r="C14" s="248"/>
      <c r="D14" s="249"/>
      <c r="E14" s="250"/>
      <c r="F14" s="35">
        <f t="shared" si="2"/>
        <v>0</v>
      </c>
      <c r="G14" s="263"/>
      <c r="H14" s="264"/>
      <c r="I14" s="264"/>
      <c r="J14" s="265"/>
      <c r="K14" s="266"/>
      <c r="L14" s="264"/>
      <c r="M14" s="264"/>
      <c r="N14" s="267"/>
      <c r="O14" s="268"/>
      <c r="P14" s="249"/>
      <c r="Q14" s="283"/>
      <c r="R14" s="249"/>
      <c r="S14" s="269"/>
      <c r="T14" s="249"/>
      <c r="U14" s="249"/>
      <c r="V14" s="250"/>
      <c r="W14" s="270"/>
      <c r="X14" s="269"/>
      <c r="Y14" s="249"/>
      <c r="Z14" s="249"/>
      <c r="AA14" s="271"/>
      <c r="AB14" s="42">
        <f t="shared" si="0"/>
        <v>0</v>
      </c>
      <c r="AC14" s="43" t="str">
        <f t="shared" si="1"/>
        <v>OK</v>
      </c>
    </row>
    <row r="15" spans="2:29" ht="28.5" customHeight="1" x14ac:dyDescent="0.15">
      <c r="B15" s="32">
        <v>8</v>
      </c>
      <c r="C15" s="248"/>
      <c r="D15" s="249"/>
      <c r="E15" s="250"/>
      <c r="F15" s="35">
        <f t="shared" si="2"/>
        <v>0</v>
      </c>
      <c r="G15" s="263"/>
      <c r="H15" s="264"/>
      <c r="I15" s="264"/>
      <c r="J15" s="265"/>
      <c r="K15" s="266"/>
      <c r="L15" s="264"/>
      <c r="M15" s="264"/>
      <c r="N15" s="267"/>
      <c r="O15" s="268"/>
      <c r="P15" s="249"/>
      <c r="Q15" s="283"/>
      <c r="R15" s="249"/>
      <c r="S15" s="269"/>
      <c r="T15" s="249"/>
      <c r="U15" s="249"/>
      <c r="V15" s="250"/>
      <c r="W15" s="270"/>
      <c r="X15" s="269"/>
      <c r="Y15" s="249"/>
      <c r="Z15" s="249"/>
      <c r="AA15" s="271"/>
      <c r="AB15" s="42">
        <f t="shared" si="0"/>
        <v>0</v>
      </c>
      <c r="AC15" s="43" t="str">
        <f t="shared" si="1"/>
        <v>OK</v>
      </c>
    </row>
    <row r="16" spans="2:29" ht="28.5" customHeight="1" x14ac:dyDescent="0.15">
      <c r="B16" s="32">
        <v>9</v>
      </c>
      <c r="C16" s="248"/>
      <c r="D16" s="249"/>
      <c r="E16" s="250"/>
      <c r="F16" s="35">
        <f t="shared" si="2"/>
        <v>0</v>
      </c>
      <c r="G16" s="263"/>
      <c r="H16" s="264"/>
      <c r="I16" s="264"/>
      <c r="J16" s="265"/>
      <c r="K16" s="266"/>
      <c r="L16" s="264"/>
      <c r="M16" s="264"/>
      <c r="N16" s="267"/>
      <c r="O16" s="268"/>
      <c r="P16" s="249"/>
      <c r="Q16" s="283"/>
      <c r="R16" s="249"/>
      <c r="S16" s="269"/>
      <c r="T16" s="249"/>
      <c r="U16" s="249"/>
      <c r="V16" s="250"/>
      <c r="W16" s="270"/>
      <c r="X16" s="269"/>
      <c r="Y16" s="249"/>
      <c r="Z16" s="249"/>
      <c r="AA16" s="271"/>
      <c r="AB16" s="42">
        <f t="shared" si="0"/>
        <v>0</v>
      </c>
      <c r="AC16" s="43" t="str">
        <f t="shared" si="1"/>
        <v>OK</v>
      </c>
    </row>
    <row r="17" spans="2:29" ht="28.5" customHeight="1" x14ac:dyDescent="0.15">
      <c r="B17" s="32">
        <v>10</v>
      </c>
      <c r="C17" s="248"/>
      <c r="D17" s="249"/>
      <c r="E17" s="250"/>
      <c r="F17" s="35">
        <f t="shared" si="2"/>
        <v>0</v>
      </c>
      <c r="G17" s="263"/>
      <c r="H17" s="264"/>
      <c r="I17" s="264"/>
      <c r="J17" s="265"/>
      <c r="K17" s="266"/>
      <c r="L17" s="264"/>
      <c r="M17" s="264"/>
      <c r="N17" s="267"/>
      <c r="O17" s="268"/>
      <c r="P17" s="249"/>
      <c r="Q17" s="283"/>
      <c r="R17" s="249"/>
      <c r="S17" s="269"/>
      <c r="T17" s="249"/>
      <c r="U17" s="249"/>
      <c r="V17" s="250"/>
      <c r="W17" s="270"/>
      <c r="X17" s="269"/>
      <c r="Y17" s="249"/>
      <c r="Z17" s="249"/>
      <c r="AA17" s="271"/>
      <c r="AB17" s="42">
        <f t="shared" si="0"/>
        <v>0</v>
      </c>
      <c r="AC17" s="43" t="str">
        <f t="shared" si="1"/>
        <v>OK</v>
      </c>
    </row>
    <row r="18" spans="2:29" ht="28.5" customHeight="1" x14ac:dyDescent="0.15">
      <c r="B18" s="32">
        <v>11</v>
      </c>
      <c r="C18" s="248"/>
      <c r="D18" s="249"/>
      <c r="E18" s="250"/>
      <c r="F18" s="35">
        <f t="shared" si="2"/>
        <v>0</v>
      </c>
      <c r="G18" s="263"/>
      <c r="H18" s="264"/>
      <c r="I18" s="264"/>
      <c r="J18" s="265"/>
      <c r="K18" s="266"/>
      <c r="L18" s="264"/>
      <c r="M18" s="264"/>
      <c r="N18" s="267"/>
      <c r="O18" s="268"/>
      <c r="P18" s="249"/>
      <c r="Q18" s="283"/>
      <c r="R18" s="249"/>
      <c r="S18" s="269"/>
      <c r="T18" s="249"/>
      <c r="U18" s="249"/>
      <c r="V18" s="250"/>
      <c r="W18" s="270"/>
      <c r="X18" s="269"/>
      <c r="Y18" s="249"/>
      <c r="Z18" s="249"/>
      <c r="AA18" s="271"/>
      <c r="AB18" s="42">
        <f t="shared" si="0"/>
        <v>0</v>
      </c>
      <c r="AC18" s="43" t="str">
        <f t="shared" si="1"/>
        <v>OK</v>
      </c>
    </row>
    <row r="19" spans="2:29" ht="28.5" customHeight="1" x14ac:dyDescent="0.15">
      <c r="B19" s="32">
        <v>12</v>
      </c>
      <c r="C19" s="248"/>
      <c r="D19" s="249"/>
      <c r="E19" s="250"/>
      <c r="F19" s="35">
        <f t="shared" si="2"/>
        <v>0</v>
      </c>
      <c r="G19" s="263"/>
      <c r="H19" s="264"/>
      <c r="I19" s="264"/>
      <c r="J19" s="265"/>
      <c r="K19" s="266"/>
      <c r="L19" s="264"/>
      <c r="M19" s="264"/>
      <c r="N19" s="267"/>
      <c r="O19" s="268"/>
      <c r="P19" s="249"/>
      <c r="Q19" s="283"/>
      <c r="R19" s="249"/>
      <c r="S19" s="269"/>
      <c r="T19" s="249"/>
      <c r="U19" s="249"/>
      <c r="V19" s="250"/>
      <c r="W19" s="270"/>
      <c r="X19" s="269"/>
      <c r="Y19" s="249"/>
      <c r="Z19" s="249"/>
      <c r="AA19" s="271"/>
      <c r="AB19" s="42">
        <f t="shared" si="0"/>
        <v>0</v>
      </c>
      <c r="AC19" s="43" t="str">
        <f t="shared" si="1"/>
        <v>OK</v>
      </c>
    </row>
    <row r="20" spans="2:29" ht="28.5" customHeight="1" x14ac:dyDescent="0.15">
      <c r="B20" s="32">
        <v>13</v>
      </c>
      <c r="C20" s="248"/>
      <c r="D20" s="249"/>
      <c r="E20" s="250"/>
      <c r="F20" s="35">
        <f t="shared" si="2"/>
        <v>0</v>
      </c>
      <c r="G20" s="263"/>
      <c r="H20" s="264"/>
      <c r="I20" s="264"/>
      <c r="J20" s="265"/>
      <c r="K20" s="266"/>
      <c r="L20" s="264"/>
      <c r="M20" s="264"/>
      <c r="N20" s="267"/>
      <c r="O20" s="268"/>
      <c r="P20" s="249"/>
      <c r="Q20" s="283"/>
      <c r="R20" s="249"/>
      <c r="S20" s="269"/>
      <c r="T20" s="249"/>
      <c r="U20" s="249"/>
      <c r="V20" s="250"/>
      <c r="W20" s="270"/>
      <c r="X20" s="269"/>
      <c r="Y20" s="249"/>
      <c r="Z20" s="249"/>
      <c r="AA20" s="271"/>
      <c r="AB20" s="42">
        <f t="shared" si="0"/>
        <v>0</v>
      </c>
      <c r="AC20" s="43" t="str">
        <f t="shared" si="1"/>
        <v>OK</v>
      </c>
    </row>
    <row r="21" spans="2:29" ht="28.5" customHeight="1" x14ac:dyDescent="0.15">
      <c r="B21" s="32">
        <v>14</v>
      </c>
      <c r="C21" s="248"/>
      <c r="D21" s="249"/>
      <c r="E21" s="250"/>
      <c r="F21" s="35">
        <f t="shared" si="2"/>
        <v>0</v>
      </c>
      <c r="G21" s="263"/>
      <c r="H21" s="264"/>
      <c r="I21" s="264"/>
      <c r="J21" s="265"/>
      <c r="K21" s="266"/>
      <c r="L21" s="264"/>
      <c r="M21" s="264"/>
      <c r="N21" s="267"/>
      <c r="O21" s="268"/>
      <c r="P21" s="249"/>
      <c r="Q21" s="283"/>
      <c r="R21" s="249"/>
      <c r="S21" s="269"/>
      <c r="T21" s="249"/>
      <c r="U21" s="249"/>
      <c r="V21" s="250"/>
      <c r="W21" s="270"/>
      <c r="X21" s="269"/>
      <c r="Y21" s="249"/>
      <c r="Z21" s="249"/>
      <c r="AA21" s="271"/>
      <c r="AB21" s="42">
        <f t="shared" si="0"/>
        <v>0</v>
      </c>
      <c r="AC21" s="43" t="str">
        <f t="shared" si="1"/>
        <v>OK</v>
      </c>
    </row>
    <row r="22" spans="2:29" ht="28.5" customHeight="1" x14ac:dyDescent="0.15">
      <c r="B22" s="32">
        <v>15</v>
      </c>
      <c r="C22" s="248"/>
      <c r="D22" s="249"/>
      <c r="E22" s="250"/>
      <c r="F22" s="35">
        <f t="shared" si="2"/>
        <v>0</v>
      </c>
      <c r="G22" s="263"/>
      <c r="H22" s="264"/>
      <c r="I22" s="264"/>
      <c r="J22" s="265"/>
      <c r="K22" s="266"/>
      <c r="L22" s="264"/>
      <c r="M22" s="264"/>
      <c r="N22" s="267"/>
      <c r="O22" s="268"/>
      <c r="P22" s="249"/>
      <c r="Q22" s="249"/>
      <c r="R22" s="249"/>
      <c r="S22" s="269"/>
      <c r="T22" s="249"/>
      <c r="U22" s="249"/>
      <c r="V22" s="250"/>
      <c r="W22" s="270"/>
      <c r="X22" s="269"/>
      <c r="Y22" s="249"/>
      <c r="Z22" s="249"/>
      <c r="AA22" s="271"/>
      <c r="AB22" s="42">
        <f t="shared" si="0"/>
        <v>0</v>
      </c>
      <c r="AC22" s="43" t="str">
        <f t="shared" si="1"/>
        <v>OK</v>
      </c>
    </row>
    <row r="23" spans="2:29" ht="28.5" customHeight="1" x14ac:dyDescent="0.15">
      <c r="B23" s="32">
        <v>16</v>
      </c>
      <c r="C23" s="248"/>
      <c r="D23" s="249"/>
      <c r="E23" s="250"/>
      <c r="F23" s="35">
        <f t="shared" si="2"/>
        <v>0</v>
      </c>
      <c r="G23" s="263"/>
      <c r="H23" s="264"/>
      <c r="I23" s="264"/>
      <c r="J23" s="265"/>
      <c r="K23" s="266"/>
      <c r="L23" s="264"/>
      <c r="M23" s="264"/>
      <c r="N23" s="267"/>
      <c r="O23" s="268"/>
      <c r="P23" s="249"/>
      <c r="Q23" s="249"/>
      <c r="R23" s="249"/>
      <c r="S23" s="269"/>
      <c r="T23" s="249"/>
      <c r="U23" s="249"/>
      <c r="V23" s="250"/>
      <c r="W23" s="270"/>
      <c r="X23" s="269"/>
      <c r="Y23" s="249"/>
      <c r="Z23" s="249"/>
      <c r="AA23" s="271"/>
      <c r="AB23" s="42">
        <f t="shared" si="0"/>
        <v>0</v>
      </c>
      <c r="AC23" s="43" t="str">
        <f t="shared" si="1"/>
        <v>OK</v>
      </c>
    </row>
    <row r="24" spans="2:29" ht="28.5" customHeight="1" x14ac:dyDescent="0.15">
      <c r="B24" s="32">
        <v>17</v>
      </c>
      <c r="C24" s="248"/>
      <c r="D24" s="249"/>
      <c r="E24" s="250"/>
      <c r="F24" s="35">
        <f t="shared" si="2"/>
        <v>0</v>
      </c>
      <c r="G24" s="263"/>
      <c r="H24" s="264"/>
      <c r="I24" s="264"/>
      <c r="J24" s="265"/>
      <c r="K24" s="266"/>
      <c r="L24" s="264"/>
      <c r="M24" s="264"/>
      <c r="N24" s="267"/>
      <c r="O24" s="268"/>
      <c r="P24" s="249"/>
      <c r="Q24" s="249"/>
      <c r="R24" s="249"/>
      <c r="S24" s="269"/>
      <c r="T24" s="249"/>
      <c r="U24" s="249"/>
      <c r="V24" s="250"/>
      <c r="W24" s="270"/>
      <c r="X24" s="269"/>
      <c r="Y24" s="249"/>
      <c r="Z24" s="249"/>
      <c r="AA24" s="271"/>
      <c r="AB24" s="42">
        <f t="shared" si="0"/>
        <v>0</v>
      </c>
      <c r="AC24" s="43" t="str">
        <f t="shared" si="1"/>
        <v>OK</v>
      </c>
    </row>
    <row r="25" spans="2:29" ht="28.5" customHeight="1" x14ac:dyDescent="0.15">
      <c r="B25" s="32">
        <v>18</v>
      </c>
      <c r="C25" s="248"/>
      <c r="D25" s="249"/>
      <c r="E25" s="250"/>
      <c r="F25" s="35">
        <f t="shared" si="2"/>
        <v>0</v>
      </c>
      <c r="G25" s="263"/>
      <c r="H25" s="264"/>
      <c r="I25" s="264"/>
      <c r="J25" s="265"/>
      <c r="K25" s="266"/>
      <c r="L25" s="264"/>
      <c r="M25" s="264"/>
      <c r="N25" s="267"/>
      <c r="O25" s="268"/>
      <c r="P25" s="249"/>
      <c r="Q25" s="249"/>
      <c r="R25" s="249"/>
      <c r="S25" s="269"/>
      <c r="T25" s="249"/>
      <c r="U25" s="249"/>
      <c r="V25" s="250"/>
      <c r="W25" s="270"/>
      <c r="X25" s="269"/>
      <c r="Y25" s="249"/>
      <c r="Z25" s="249"/>
      <c r="AA25" s="271"/>
      <c r="AB25" s="42">
        <f t="shared" si="0"/>
        <v>0</v>
      </c>
      <c r="AC25" s="43" t="str">
        <f t="shared" si="1"/>
        <v>OK</v>
      </c>
    </row>
    <row r="26" spans="2:29" ht="28.5" customHeight="1" x14ac:dyDescent="0.15">
      <c r="B26" s="32">
        <v>19</v>
      </c>
      <c r="C26" s="248"/>
      <c r="D26" s="249"/>
      <c r="E26" s="250"/>
      <c r="F26" s="35">
        <f t="shared" si="2"/>
        <v>0</v>
      </c>
      <c r="G26" s="263"/>
      <c r="H26" s="264"/>
      <c r="I26" s="264"/>
      <c r="J26" s="265"/>
      <c r="K26" s="266"/>
      <c r="L26" s="264"/>
      <c r="M26" s="264"/>
      <c r="N26" s="267"/>
      <c r="O26" s="268"/>
      <c r="P26" s="249"/>
      <c r="Q26" s="249"/>
      <c r="R26" s="249"/>
      <c r="S26" s="269"/>
      <c r="T26" s="249"/>
      <c r="U26" s="249"/>
      <c r="V26" s="250"/>
      <c r="W26" s="270"/>
      <c r="X26" s="269"/>
      <c r="Y26" s="249"/>
      <c r="Z26" s="249"/>
      <c r="AA26" s="271"/>
      <c r="AB26" s="42">
        <f t="shared" si="0"/>
        <v>0</v>
      </c>
      <c r="AC26" s="43" t="str">
        <f t="shared" si="1"/>
        <v>OK</v>
      </c>
    </row>
    <row r="27" spans="2:29" ht="28.5" customHeight="1" x14ac:dyDescent="0.15">
      <c r="B27" s="32">
        <v>20</v>
      </c>
      <c r="C27" s="248"/>
      <c r="D27" s="249"/>
      <c r="E27" s="250"/>
      <c r="F27" s="35">
        <f t="shared" si="2"/>
        <v>0</v>
      </c>
      <c r="G27" s="263"/>
      <c r="H27" s="264"/>
      <c r="I27" s="264"/>
      <c r="J27" s="265"/>
      <c r="K27" s="266"/>
      <c r="L27" s="264"/>
      <c r="M27" s="264"/>
      <c r="N27" s="267"/>
      <c r="O27" s="268"/>
      <c r="P27" s="249"/>
      <c r="Q27" s="249"/>
      <c r="R27" s="249"/>
      <c r="S27" s="269"/>
      <c r="T27" s="249"/>
      <c r="U27" s="249"/>
      <c r="V27" s="250"/>
      <c r="W27" s="270"/>
      <c r="X27" s="269"/>
      <c r="Y27" s="249"/>
      <c r="Z27" s="249"/>
      <c r="AA27" s="271"/>
      <c r="AB27" s="42">
        <f t="shared" si="0"/>
        <v>0</v>
      </c>
      <c r="AC27" s="43" t="str">
        <f t="shared" si="1"/>
        <v>OK</v>
      </c>
    </row>
    <row r="28" spans="2:29" ht="28.5" customHeight="1" x14ac:dyDescent="0.15">
      <c r="B28" s="32">
        <v>21</v>
      </c>
      <c r="C28" s="248"/>
      <c r="D28" s="249"/>
      <c r="E28" s="250"/>
      <c r="F28" s="35">
        <f t="shared" si="2"/>
        <v>0</v>
      </c>
      <c r="G28" s="263"/>
      <c r="H28" s="264"/>
      <c r="I28" s="264"/>
      <c r="J28" s="265"/>
      <c r="K28" s="266"/>
      <c r="L28" s="264"/>
      <c r="M28" s="264"/>
      <c r="N28" s="267"/>
      <c r="O28" s="268"/>
      <c r="P28" s="249"/>
      <c r="Q28" s="249"/>
      <c r="R28" s="249"/>
      <c r="S28" s="269"/>
      <c r="T28" s="249"/>
      <c r="U28" s="249"/>
      <c r="V28" s="250"/>
      <c r="W28" s="270"/>
      <c r="X28" s="269"/>
      <c r="Y28" s="249"/>
      <c r="Z28" s="249"/>
      <c r="AA28" s="271"/>
      <c r="AB28" s="42">
        <f t="shared" si="0"/>
        <v>0</v>
      </c>
      <c r="AC28" s="43" t="str">
        <f t="shared" si="1"/>
        <v>OK</v>
      </c>
    </row>
    <row r="29" spans="2:29" ht="28.5" customHeight="1" x14ac:dyDescent="0.15">
      <c r="B29" s="32">
        <v>22</v>
      </c>
      <c r="C29" s="248"/>
      <c r="D29" s="249"/>
      <c r="E29" s="250"/>
      <c r="F29" s="35">
        <f t="shared" si="2"/>
        <v>0</v>
      </c>
      <c r="G29" s="263"/>
      <c r="H29" s="264"/>
      <c r="I29" s="264"/>
      <c r="J29" s="265"/>
      <c r="K29" s="266"/>
      <c r="L29" s="264"/>
      <c r="M29" s="264"/>
      <c r="N29" s="267"/>
      <c r="O29" s="268"/>
      <c r="P29" s="249"/>
      <c r="Q29" s="249"/>
      <c r="R29" s="249"/>
      <c r="S29" s="269"/>
      <c r="T29" s="249"/>
      <c r="U29" s="249"/>
      <c r="V29" s="250"/>
      <c r="W29" s="270"/>
      <c r="X29" s="269"/>
      <c r="Y29" s="249"/>
      <c r="Z29" s="249"/>
      <c r="AA29" s="271"/>
      <c r="AB29" s="42">
        <f t="shared" si="0"/>
        <v>0</v>
      </c>
      <c r="AC29" s="43" t="str">
        <f t="shared" si="1"/>
        <v>OK</v>
      </c>
    </row>
    <row r="30" spans="2:29" ht="28.5" customHeight="1" x14ac:dyDescent="0.15">
      <c r="B30" s="32">
        <v>23</v>
      </c>
      <c r="C30" s="248"/>
      <c r="D30" s="249"/>
      <c r="E30" s="250"/>
      <c r="F30" s="35">
        <f t="shared" si="2"/>
        <v>0</v>
      </c>
      <c r="G30" s="263"/>
      <c r="H30" s="264"/>
      <c r="I30" s="264"/>
      <c r="J30" s="265"/>
      <c r="K30" s="266"/>
      <c r="L30" s="264"/>
      <c r="M30" s="264"/>
      <c r="N30" s="267"/>
      <c r="O30" s="268"/>
      <c r="P30" s="249"/>
      <c r="Q30" s="249"/>
      <c r="R30" s="249"/>
      <c r="S30" s="269"/>
      <c r="T30" s="249"/>
      <c r="U30" s="249"/>
      <c r="V30" s="250"/>
      <c r="W30" s="270"/>
      <c r="X30" s="269"/>
      <c r="Y30" s="249"/>
      <c r="Z30" s="249"/>
      <c r="AA30" s="271"/>
      <c r="AB30" s="42">
        <f t="shared" si="0"/>
        <v>0</v>
      </c>
      <c r="AC30" s="43" t="str">
        <f t="shared" si="1"/>
        <v>OK</v>
      </c>
    </row>
    <row r="31" spans="2:29" ht="28.5" customHeight="1" x14ac:dyDescent="0.15">
      <c r="B31" s="32">
        <v>24</v>
      </c>
      <c r="C31" s="248"/>
      <c r="D31" s="249"/>
      <c r="E31" s="250"/>
      <c r="F31" s="35">
        <f t="shared" si="2"/>
        <v>0</v>
      </c>
      <c r="G31" s="263"/>
      <c r="H31" s="264"/>
      <c r="I31" s="264"/>
      <c r="J31" s="265"/>
      <c r="K31" s="266"/>
      <c r="L31" s="264"/>
      <c r="M31" s="264"/>
      <c r="N31" s="267"/>
      <c r="O31" s="268"/>
      <c r="P31" s="249"/>
      <c r="Q31" s="249"/>
      <c r="R31" s="249"/>
      <c r="S31" s="269"/>
      <c r="T31" s="249"/>
      <c r="U31" s="249"/>
      <c r="V31" s="250"/>
      <c r="W31" s="270"/>
      <c r="X31" s="269"/>
      <c r="Y31" s="249"/>
      <c r="Z31" s="249"/>
      <c r="AA31" s="271"/>
      <c r="AB31" s="42">
        <f t="shared" si="0"/>
        <v>0</v>
      </c>
      <c r="AC31" s="43" t="str">
        <f t="shared" si="1"/>
        <v>OK</v>
      </c>
    </row>
    <row r="32" spans="2:29" ht="28.5" customHeight="1" x14ac:dyDescent="0.15">
      <c r="B32" s="32">
        <v>25</v>
      </c>
      <c r="C32" s="248"/>
      <c r="D32" s="249"/>
      <c r="E32" s="250"/>
      <c r="F32" s="35">
        <f t="shared" si="2"/>
        <v>0</v>
      </c>
      <c r="G32" s="263"/>
      <c r="H32" s="264"/>
      <c r="I32" s="264"/>
      <c r="J32" s="265"/>
      <c r="K32" s="266"/>
      <c r="L32" s="264"/>
      <c r="M32" s="264"/>
      <c r="N32" s="267"/>
      <c r="O32" s="268"/>
      <c r="P32" s="249"/>
      <c r="Q32" s="249"/>
      <c r="R32" s="249"/>
      <c r="S32" s="269"/>
      <c r="T32" s="249"/>
      <c r="U32" s="249"/>
      <c r="V32" s="250"/>
      <c r="W32" s="270"/>
      <c r="X32" s="269"/>
      <c r="Y32" s="249"/>
      <c r="Z32" s="249"/>
      <c r="AA32" s="271"/>
      <c r="AB32" s="42">
        <f t="shared" si="0"/>
        <v>0</v>
      </c>
      <c r="AC32" s="43" t="str">
        <f t="shared" si="1"/>
        <v>OK</v>
      </c>
    </row>
    <row r="33" spans="2:29" ht="28.5" customHeight="1" x14ac:dyDescent="0.15">
      <c r="B33" s="32">
        <v>26</v>
      </c>
      <c r="C33" s="248"/>
      <c r="D33" s="249"/>
      <c r="E33" s="250"/>
      <c r="F33" s="35">
        <f t="shared" si="2"/>
        <v>0</v>
      </c>
      <c r="G33" s="263"/>
      <c r="H33" s="264"/>
      <c r="I33" s="264"/>
      <c r="J33" s="265"/>
      <c r="K33" s="266"/>
      <c r="L33" s="264"/>
      <c r="M33" s="264"/>
      <c r="N33" s="267"/>
      <c r="O33" s="268"/>
      <c r="P33" s="249"/>
      <c r="Q33" s="249"/>
      <c r="R33" s="249"/>
      <c r="S33" s="269"/>
      <c r="T33" s="249"/>
      <c r="U33" s="249"/>
      <c r="V33" s="250"/>
      <c r="W33" s="270"/>
      <c r="X33" s="269"/>
      <c r="Y33" s="249"/>
      <c r="Z33" s="249"/>
      <c r="AA33" s="271"/>
      <c r="AB33" s="42">
        <f t="shared" si="0"/>
        <v>0</v>
      </c>
      <c r="AC33" s="43" t="str">
        <f t="shared" si="1"/>
        <v>OK</v>
      </c>
    </row>
    <row r="34" spans="2:29" ht="28.5" customHeight="1" x14ac:dyDescent="0.15">
      <c r="B34" s="32">
        <v>27</v>
      </c>
      <c r="C34" s="248"/>
      <c r="D34" s="249"/>
      <c r="E34" s="250"/>
      <c r="F34" s="35">
        <f t="shared" si="2"/>
        <v>0</v>
      </c>
      <c r="G34" s="263"/>
      <c r="H34" s="264"/>
      <c r="I34" s="264"/>
      <c r="J34" s="265"/>
      <c r="K34" s="266"/>
      <c r="L34" s="264"/>
      <c r="M34" s="264"/>
      <c r="N34" s="267"/>
      <c r="O34" s="268"/>
      <c r="P34" s="249"/>
      <c r="Q34" s="249"/>
      <c r="R34" s="249"/>
      <c r="S34" s="269"/>
      <c r="T34" s="249"/>
      <c r="U34" s="249"/>
      <c r="V34" s="250"/>
      <c r="W34" s="270"/>
      <c r="X34" s="269"/>
      <c r="Y34" s="249"/>
      <c r="Z34" s="249"/>
      <c r="AA34" s="271"/>
      <c r="AB34" s="42">
        <f t="shared" si="0"/>
        <v>0</v>
      </c>
      <c r="AC34" s="43" t="str">
        <f t="shared" si="1"/>
        <v>OK</v>
      </c>
    </row>
    <row r="35" spans="2:29" ht="28.5" customHeight="1" x14ac:dyDescent="0.15">
      <c r="B35" s="32">
        <v>28</v>
      </c>
      <c r="C35" s="248"/>
      <c r="D35" s="249"/>
      <c r="E35" s="250"/>
      <c r="F35" s="35">
        <f t="shared" si="2"/>
        <v>0</v>
      </c>
      <c r="G35" s="263"/>
      <c r="H35" s="264"/>
      <c r="I35" s="264"/>
      <c r="J35" s="265"/>
      <c r="K35" s="266"/>
      <c r="L35" s="264"/>
      <c r="M35" s="264"/>
      <c r="N35" s="267"/>
      <c r="O35" s="268"/>
      <c r="P35" s="249"/>
      <c r="Q35" s="249"/>
      <c r="R35" s="249"/>
      <c r="S35" s="269"/>
      <c r="T35" s="249"/>
      <c r="U35" s="249"/>
      <c r="V35" s="250"/>
      <c r="W35" s="270"/>
      <c r="X35" s="269"/>
      <c r="Y35" s="249"/>
      <c r="Z35" s="249"/>
      <c r="AA35" s="271"/>
      <c r="AB35" s="42">
        <f t="shared" si="0"/>
        <v>0</v>
      </c>
      <c r="AC35" s="43" t="str">
        <f t="shared" si="1"/>
        <v>OK</v>
      </c>
    </row>
    <row r="36" spans="2:29" ht="28.5" customHeight="1" x14ac:dyDescent="0.15">
      <c r="B36" s="32">
        <v>29</v>
      </c>
      <c r="C36" s="248"/>
      <c r="D36" s="249"/>
      <c r="E36" s="250"/>
      <c r="F36" s="35">
        <f t="shared" si="2"/>
        <v>0</v>
      </c>
      <c r="G36" s="263"/>
      <c r="H36" s="264"/>
      <c r="I36" s="264"/>
      <c r="J36" s="265"/>
      <c r="K36" s="266"/>
      <c r="L36" s="264"/>
      <c r="M36" s="264"/>
      <c r="N36" s="267"/>
      <c r="O36" s="268"/>
      <c r="P36" s="249"/>
      <c r="Q36" s="283"/>
      <c r="R36" s="249"/>
      <c r="S36" s="269"/>
      <c r="T36" s="249"/>
      <c r="U36" s="249"/>
      <c r="V36" s="250"/>
      <c r="W36" s="270"/>
      <c r="X36" s="269"/>
      <c r="Y36" s="249"/>
      <c r="Z36" s="249"/>
      <c r="AA36" s="271"/>
      <c r="AB36" s="42">
        <f t="shared" si="0"/>
        <v>0</v>
      </c>
      <c r="AC36" s="43" t="str">
        <f t="shared" si="1"/>
        <v>OK</v>
      </c>
    </row>
    <row r="37" spans="2:29" ht="28.5" customHeight="1" thickBot="1" x14ac:dyDescent="0.2">
      <c r="B37" s="44">
        <v>30</v>
      </c>
      <c r="C37" s="251"/>
      <c r="D37" s="252"/>
      <c r="E37" s="253"/>
      <c r="F37" s="35">
        <f t="shared" si="2"/>
        <v>0</v>
      </c>
      <c r="G37" s="272"/>
      <c r="H37" s="273"/>
      <c r="I37" s="273"/>
      <c r="J37" s="274"/>
      <c r="K37" s="275"/>
      <c r="L37" s="273"/>
      <c r="M37" s="273"/>
      <c r="N37" s="276"/>
      <c r="O37" s="277"/>
      <c r="P37" s="252"/>
      <c r="Q37" s="284"/>
      <c r="R37" s="252"/>
      <c r="S37" s="280"/>
      <c r="T37" s="252"/>
      <c r="U37" s="252"/>
      <c r="V37" s="253"/>
      <c r="W37" s="281"/>
      <c r="X37" s="280"/>
      <c r="Y37" s="252"/>
      <c r="Z37" s="252"/>
      <c r="AA37" s="282"/>
      <c r="AB37" s="69">
        <f t="shared" si="0"/>
        <v>0</v>
      </c>
      <c r="AC37" s="70" t="str">
        <f t="shared" si="1"/>
        <v>OK</v>
      </c>
    </row>
    <row r="38" spans="2:29" ht="28.5" customHeight="1" thickBot="1" x14ac:dyDescent="0.2">
      <c r="B38" s="201" t="s">
        <v>16</v>
      </c>
      <c r="C38" s="71">
        <f t="shared" ref="C38:AA38" si="3">SUM(C8:C37)</f>
        <v>0</v>
      </c>
      <c r="D38" s="72">
        <f t="shared" si="3"/>
        <v>0</v>
      </c>
      <c r="E38" s="73">
        <f t="shared" si="3"/>
        <v>0</v>
      </c>
      <c r="F38" s="74">
        <f t="shared" si="3"/>
        <v>0</v>
      </c>
      <c r="G38" s="75">
        <f t="shared" si="3"/>
        <v>0</v>
      </c>
      <c r="H38" s="76">
        <f t="shared" si="3"/>
        <v>0</v>
      </c>
      <c r="I38" s="76">
        <f t="shared" si="3"/>
        <v>0</v>
      </c>
      <c r="J38" s="77">
        <f t="shared" si="3"/>
        <v>0</v>
      </c>
      <c r="K38" s="78">
        <f t="shared" si="3"/>
        <v>0</v>
      </c>
      <c r="L38" s="76">
        <f t="shared" si="3"/>
        <v>0</v>
      </c>
      <c r="M38" s="76">
        <f t="shared" si="3"/>
        <v>0</v>
      </c>
      <c r="N38" s="79">
        <f t="shared" si="3"/>
        <v>0</v>
      </c>
      <c r="O38" s="80">
        <f t="shared" si="3"/>
        <v>0</v>
      </c>
      <c r="P38" s="72">
        <f t="shared" si="3"/>
        <v>0</v>
      </c>
      <c r="Q38" s="80">
        <f t="shared" si="3"/>
        <v>0</v>
      </c>
      <c r="R38" s="81">
        <f t="shared" si="3"/>
        <v>0</v>
      </c>
      <c r="S38" s="72">
        <f t="shared" si="3"/>
        <v>0</v>
      </c>
      <c r="T38" s="72">
        <f t="shared" si="3"/>
        <v>0</v>
      </c>
      <c r="U38" s="72">
        <f t="shared" si="3"/>
        <v>0</v>
      </c>
      <c r="V38" s="73">
        <f t="shared" si="3"/>
        <v>0</v>
      </c>
      <c r="W38" s="105">
        <f t="shared" si="3"/>
        <v>0</v>
      </c>
      <c r="X38" s="116">
        <f t="shared" si="3"/>
        <v>0</v>
      </c>
      <c r="Y38" s="72">
        <f t="shared" si="3"/>
        <v>0</v>
      </c>
      <c r="Z38" s="72">
        <f t="shared" si="3"/>
        <v>0</v>
      </c>
      <c r="AA38" s="82">
        <f t="shared" si="3"/>
        <v>0</v>
      </c>
      <c r="AB38" s="83">
        <f t="shared" si="0"/>
        <v>0</v>
      </c>
      <c r="AC38" s="310" t="str">
        <f t="shared" si="1"/>
        <v>OK</v>
      </c>
    </row>
    <row r="39" spans="2:29" ht="28.5" customHeight="1" x14ac:dyDescent="0.15"/>
    <row r="40" spans="2:29" ht="28.5" customHeight="1" x14ac:dyDescent="0.15">
      <c r="AA40" s="288" t="str">
        <f>IF(AC40&lt;1,"","NGあり")</f>
        <v/>
      </c>
      <c r="AC40" s="287">
        <f>COUNTIF(AC8:AC37,"NG")</f>
        <v>0</v>
      </c>
    </row>
    <row r="41" spans="2:29" ht="28.5" customHeight="1" x14ac:dyDescent="0.15"/>
    <row r="42" spans="2:29" ht="28.5" customHeight="1" thickBot="1" x14ac:dyDescent="0.2">
      <c r="G42" t="s">
        <v>17</v>
      </c>
    </row>
    <row r="43" spans="2:29" ht="28.5" customHeight="1" thickBot="1" x14ac:dyDescent="0.2">
      <c r="G43" s="364"/>
      <c r="H43" s="365"/>
      <c r="I43" s="366"/>
      <c r="J43" s="367"/>
      <c r="K43" s="204" t="s">
        <v>18</v>
      </c>
      <c r="L43" s="205" t="s">
        <v>19</v>
      </c>
      <c r="M43" s="206" t="s">
        <v>20</v>
      </c>
      <c r="N43" s="368"/>
      <c r="O43" s="368"/>
      <c r="P43" s="368"/>
      <c r="Q43" s="368"/>
      <c r="R43" s="368"/>
      <c r="S43" s="368"/>
      <c r="T43" s="368"/>
      <c r="U43" s="369"/>
    </row>
    <row r="44" spans="2:29" ht="28.5" customHeight="1" thickTop="1" x14ac:dyDescent="0.15">
      <c r="G44" s="370" t="s">
        <v>21</v>
      </c>
      <c r="H44" s="373" t="s">
        <v>22</v>
      </c>
      <c r="I44" s="374"/>
      <c r="J44" s="375"/>
      <c r="K44" s="108">
        <v>400</v>
      </c>
      <c r="L44" s="87">
        <f>SUM(G38:J38)</f>
        <v>0</v>
      </c>
      <c r="M44" s="109">
        <f>K44*L44</f>
        <v>0</v>
      </c>
      <c r="N44" s="376" t="s">
        <v>135</v>
      </c>
      <c r="O44" s="376"/>
      <c r="P44" s="376"/>
      <c r="Q44" s="376"/>
      <c r="R44" s="376"/>
      <c r="S44" s="376"/>
      <c r="T44" s="376"/>
      <c r="U44" s="377"/>
    </row>
    <row r="45" spans="2:29" ht="28.5" customHeight="1" x14ac:dyDescent="0.15">
      <c r="G45" s="371"/>
      <c r="H45" s="317" t="s">
        <v>23</v>
      </c>
      <c r="I45" s="318"/>
      <c r="J45" s="319"/>
      <c r="K45" s="107">
        <v>800</v>
      </c>
      <c r="L45" s="88">
        <f>SUM(K38:N38,W38:AA38)</f>
        <v>0</v>
      </c>
      <c r="M45" s="110">
        <f>K45*L45</f>
        <v>0</v>
      </c>
      <c r="N45" s="315" t="s">
        <v>64</v>
      </c>
      <c r="O45" s="315"/>
      <c r="P45" s="315"/>
      <c r="Q45" s="315"/>
      <c r="R45" s="315"/>
      <c r="S45" s="315"/>
      <c r="T45" s="315"/>
      <c r="U45" s="316"/>
    </row>
    <row r="46" spans="2:29" ht="28.5" customHeight="1" x14ac:dyDescent="0.15">
      <c r="G46" s="371"/>
      <c r="H46" s="317" t="s">
        <v>105</v>
      </c>
      <c r="I46" s="318"/>
      <c r="J46" s="319"/>
      <c r="K46" s="107">
        <v>150</v>
      </c>
      <c r="L46" s="88">
        <f>SUM(H38,L38,T38,Y38)</f>
        <v>0</v>
      </c>
      <c r="M46" s="110">
        <f>K46*L46</f>
        <v>0</v>
      </c>
      <c r="N46" s="315" t="s">
        <v>53</v>
      </c>
      <c r="O46" s="315"/>
      <c r="P46" s="315"/>
      <c r="Q46" s="315"/>
      <c r="R46" s="315"/>
      <c r="S46" s="315"/>
      <c r="T46" s="315"/>
      <c r="U46" s="316"/>
    </row>
    <row r="47" spans="2:29" ht="28.5" customHeight="1" x14ac:dyDescent="0.15">
      <c r="G47" s="371"/>
      <c r="H47" s="318" t="s">
        <v>106</v>
      </c>
      <c r="I47" s="324"/>
      <c r="J47" s="325"/>
      <c r="K47" s="107">
        <v>300</v>
      </c>
      <c r="L47" s="88">
        <f>SUM(I38,M38,U38,Z38)</f>
        <v>0</v>
      </c>
      <c r="M47" s="110">
        <f t="shared" ref="M47:M48" si="4">K47*L47</f>
        <v>0</v>
      </c>
      <c r="N47" s="315" t="s">
        <v>54</v>
      </c>
      <c r="O47" s="315"/>
      <c r="P47" s="315"/>
      <c r="Q47" s="315"/>
      <c r="R47" s="315"/>
      <c r="S47" s="315"/>
      <c r="T47" s="315"/>
      <c r="U47" s="316"/>
    </row>
    <row r="48" spans="2:29" ht="28.5" customHeight="1" x14ac:dyDescent="0.15">
      <c r="G48" s="371"/>
      <c r="H48" s="318" t="s">
        <v>107</v>
      </c>
      <c r="I48" s="324"/>
      <c r="J48" s="325"/>
      <c r="K48" s="107">
        <v>450</v>
      </c>
      <c r="L48" s="88">
        <f>SUM(J38,N38,V38,AA38)</f>
        <v>0</v>
      </c>
      <c r="M48" s="110">
        <f t="shared" si="4"/>
        <v>0</v>
      </c>
      <c r="N48" s="315" t="s">
        <v>55</v>
      </c>
      <c r="O48" s="315"/>
      <c r="P48" s="315"/>
      <c r="Q48" s="315"/>
      <c r="R48" s="315"/>
      <c r="S48" s="315"/>
      <c r="T48" s="315"/>
      <c r="U48" s="316"/>
    </row>
    <row r="49" spans="7:28" s="160" customFormat="1" ht="28.5" customHeight="1" x14ac:dyDescent="0.15">
      <c r="G49" s="371"/>
      <c r="H49" s="356" t="s">
        <v>108</v>
      </c>
      <c r="I49" s="357"/>
      <c r="J49" s="358"/>
      <c r="K49" s="147">
        <v>100</v>
      </c>
      <c r="L49" s="162">
        <f>SUM(P38)</f>
        <v>0</v>
      </c>
      <c r="M49" s="163">
        <f>K49*L49</f>
        <v>0</v>
      </c>
      <c r="N49" s="413" t="s">
        <v>56</v>
      </c>
      <c r="O49" s="413"/>
      <c r="P49" s="413"/>
      <c r="Q49" s="413"/>
      <c r="R49" s="413"/>
      <c r="S49" s="413"/>
      <c r="T49" s="413"/>
      <c r="U49" s="414"/>
      <c r="W49"/>
      <c r="X49"/>
      <c r="AB49" s="164"/>
    </row>
    <row r="50" spans="7:28" s="160" customFormat="1" ht="28.5" customHeight="1" x14ac:dyDescent="0.15">
      <c r="G50" s="371"/>
      <c r="H50" s="356" t="s">
        <v>109</v>
      </c>
      <c r="I50" s="357"/>
      <c r="J50" s="358"/>
      <c r="K50" s="147">
        <v>200</v>
      </c>
      <c r="L50" s="162">
        <f>SUM(Q38)</f>
        <v>0</v>
      </c>
      <c r="M50" s="163">
        <f t="shared" ref="M50:M51" si="5">K50*L50</f>
        <v>0</v>
      </c>
      <c r="N50" s="413" t="s">
        <v>57</v>
      </c>
      <c r="O50" s="413"/>
      <c r="P50" s="413"/>
      <c r="Q50" s="413"/>
      <c r="R50" s="413"/>
      <c r="S50" s="413"/>
      <c r="T50" s="413"/>
      <c r="U50" s="414"/>
      <c r="W50"/>
      <c r="X50"/>
      <c r="AB50" s="164"/>
    </row>
    <row r="51" spans="7:28" s="160" customFormat="1" ht="28.5" customHeight="1" x14ac:dyDescent="0.15">
      <c r="G51" s="371"/>
      <c r="H51" s="356" t="s">
        <v>110</v>
      </c>
      <c r="I51" s="357"/>
      <c r="J51" s="358"/>
      <c r="K51" s="147">
        <v>300</v>
      </c>
      <c r="L51" s="162">
        <f>SUM(R38)</f>
        <v>0</v>
      </c>
      <c r="M51" s="163">
        <f t="shared" si="5"/>
        <v>0</v>
      </c>
      <c r="N51" s="416" t="s">
        <v>58</v>
      </c>
      <c r="O51" s="417"/>
      <c r="P51" s="417"/>
      <c r="Q51" s="417"/>
      <c r="R51" s="417"/>
      <c r="S51" s="417"/>
      <c r="T51" s="417"/>
      <c r="U51" s="418"/>
      <c r="W51"/>
      <c r="X51"/>
      <c r="AB51" s="164"/>
    </row>
    <row r="52" spans="7:28" s="160" customFormat="1" ht="28.5" customHeight="1" x14ac:dyDescent="0.15">
      <c r="G52" s="371"/>
      <c r="H52" s="357" t="s">
        <v>132</v>
      </c>
      <c r="I52" s="449"/>
      <c r="J52" s="450"/>
      <c r="K52" s="146">
        <v>400</v>
      </c>
      <c r="L52" s="166">
        <f>SUM(O38:R38)</f>
        <v>0</v>
      </c>
      <c r="M52" s="167">
        <f>K52*L52</f>
        <v>0</v>
      </c>
      <c r="N52" s="421" t="s">
        <v>134</v>
      </c>
      <c r="O52" s="413"/>
      <c r="P52" s="413"/>
      <c r="Q52" s="413"/>
      <c r="R52" s="413"/>
      <c r="S52" s="413"/>
      <c r="T52" s="413"/>
      <c r="U52" s="414"/>
      <c r="W52"/>
      <c r="X52"/>
      <c r="AB52" s="164"/>
    </row>
    <row r="53" spans="7:28" s="160" customFormat="1" ht="28.5" customHeight="1" x14ac:dyDescent="0.15">
      <c r="G53" s="372"/>
      <c r="H53" s="451" t="s">
        <v>111</v>
      </c>
      <c r="I53" s="452"/>
      <c r="J53" s="453"/>
      <c r="K53" s="146">
        <v>800</v>
      </c>
      <c r="L53" s="166">
        <f>SUM(S38:V38)</f>
        <v>0</v>
      </c>
      <c r="M53" s="167">
        <f>K53*L53</f>
        <v>0</v>
      </c>
      <c r="N53" s="416" t="s">
        <v>59</v>
      </c>
      <c r="O53" s="417"/>
      <c r="P53" s="417"/>
      <c r="Q53" s="417"/>
      <c r="R53" s="417"/>
      <c r="S53" s="417"/>
      <c r="T53" s="417"/>
      <c r="U53" s="418"/>
      <c r="W53"/>
      <c r="X53"/>
      <c r="AB53" s="164"/>
    </row>
    <row r="54" spans="7:28" s="160" customFormat="1" ht="28.5" customHeight="1" x14ac:dyDescent="0.15">
      <c r="G54" s="454" t="s">
        <v>96</v>
      </c>
      <c r="H54" s="356" t="s">
        <v>112</v>
      </c>
      <c r="I54" s="357"/>
      <c r="J54" s="358"/>
      <c r="K54" s="146">
        <v>400</v>
      </c>
      <c r="L54" s="166">
        <f>SUM(O38)</f>
        <v>0</v>
      </c>
      <c r="M54" s="167">
        <f t="shared" ref="M54:M56" si="6">K54*L54</f>
        <v>0</v>
      </c>
      <c r="N54" s="416" t="s">
        <v>100</v>
      </c>
      <c r="O54" s="417"/>
      <c r="P54" s="417"/>
      <c r="Q54" s="417"/>
      <c r="R54" s="417"/>
      <c r="S54" s="417"/>
      <c r="T54" s="417"/>
      <c r="U54" s="418"/>
      <c r="W54"/>
      <c r="X54"/>
      <c r="AB54" s="164"/>
    </row>
    <row r="55" spans="7:28" s="160" customFormat="1" ht="28.5" customHeight="1" x14ac:dyDescent="0.15">
      <c r="G55" s="454"/>
      <c r="H55" s="356" t="s">
        <v>113</v>
      </c>
      <c r="I55" s="357"/>
      <c r="J55" s="358"/>
      <c r="K55" s="146">
        <v>300</v>
      </c>
      <c r="L55" s="166">
        <f>SUM(P38)</f>
        <v>0</v>
      </c>
      <c r="M55" s="167">
        <f t="shared" si="6"/>
        <v>0</v>
      </c>
      <c r="N55" s="435" t="s">
        <v>56</v>
      </c>
      <c r="O55" s="417"/>
      <c r="P55" s="417"/>
      <c r="Q55" s="417"/>
      <c r="R55" s="417"/>
      <c r="S55" s="417"/>
      <c r="T55" s="417"/>
      <c r="U55" s="418"/>
      <c r="W55"/>
      <c r="X55"/>
      <c r="AB55" s="164"/>
    </row>
    <row r="56" spans="7:28" s="160" customFormat="1" ht="28.5" customHeight="1" x14ac:dyDescent="0.15">
      <c r="G56" s="454"/>
      <c r="H56" s="356" t="s">
        <v>114</v>
      </c>
      <c r="I56" s="357"/>
      <c r="J56" s="358"/>
      <c r="K56" s="146">
        <v>200</v>
      </c>
      <c r="L56" s="166">
        <f>SUM(Q38)</f>
        <v>0</v>
      </c>
      <c r="M56" s="167">
        <f t="shared" si="6"/>
        <v>0</v>
      </c>
      <c r="N56" s="435" t="s">
        <v>57</v>
      </c>
      <c r="O56" s="417"/>
      <c r="P56" s="417"/>
      <c r="Q56" s="417"/>
      <c r="R56" s="417"/>
      <c r="S56" s="417"/>
      <c r="T56" s="417"/>
      <c r="U56" s="418"/>
      <c r="W56"/>
      <c r="X56"/>
      <c r="AB56" s="164"/>
    </row>
    <row r="57" spans="7:28" ht="28.5" customHeight="1" x14ac:dyDescent="0.15">
      <c r="G57" s="454"/>
      <c r="H57" s="317" t="s">
        <v>115</v>
      </c>
      <c r="I57" s="318"/>
      <c r="J57" s="319"/>
      <c r="K57" s="107">
        <v>100</v>
      </c>
      <c r="L57" s="89">
        <f>SUM(R38)</f>
        <v>0</v>
      </c>
      <c r="M57" s="112">
        <f>K57*L57</f>
        <v>0</v>
      </c>
      <c r="N57" s="385" t="s">
        <v>58</v>
      </c>
      <c r="O57" s="386"/>
      <c r="P57" s="386"/>
      <c r="Q57" s="386"/>
      <c r="R57" s="386"/>
      <c r="S57" s="386"/>
      <c r="T57" s="386"/>
      <c r="U57" s="387"/>
      <c r="AA57" s="4"/>
      <c r="AB57"/>
    </row>
    <row r="58" spans="7:28" ht="28.5" customHeight="1" thickBot="1" x14ac:dyDescent="0.2">
      <c r="G58" s="455"/>
      <c r="H58" s="317" t="s">
        <v>116</v>
      </c>
      <c r="I58" s="318"/>
      <c r="J58" s="319"/>
      <c r="K58" s="113">
        <v>200</v>
      </c>
      <c r="L58" s="114">
        <f>SUM(S38:V38,X38:AA38)</f>
        <v>0</v>
      </c>
      <c r="M58" s="115">
        <f>K58*L58</f>
        <v>0</v>
      </c>
      <c r="N58" s="388" t="s">
        <v>65</v>
      </c>
      <c r="O58" s="388"/>
      <c r="P58" s="388"/>
      <c r="Q58" s="388"/>
      <c r="R58" s="388"/>
      <c r="S58" s="388"/>
      <c r="T58" s="388"/>
      <c r="U58" s="389"/>
      <c r="V58" s="106"/>
    </row>
    <row r="59" spans="7:28" ht="28.5" customHeight="1" thickBot="1" x14ac:dyDescent="0.2">
      <c r="G59" s="311" t="s">
        <v>32</v>
      </c>
      <c r="H59" s="312"/>
      <c r="I59" s="312"/>
      <c r="J59" s="313"/>
      <c r="K59" s="90"/>
      <c r="L59" s="91"/>
      <c r="M59" s="92">
        <f>SUM(M44:M58)</f>
        <v>0</v>
      </c>
      <c r="N59" s="382"/>
      <c r="O59" s="382"/>
      <c r="P59" s="382"/>
      <c r="Q59" s="382"/>
      <c r="R59" s="382"/>
      <c r="S59" s="382"/>
      <c r="T59" s="382"/>
      <c r="U59" s="383"/>
    </row>
  </sheetData>
  <sheetProtection sheet="1" objects="1" scenarios="1"/>
  <mergeCells count="49">
    <mergeCell ref="H48:J48"/>
    <mergeCell ref="N48:U48"/>
    <mergeCell ref="N58:U58"/>
    <mergeCell ref="G59:J59"/>
    <mergeCell ref="N59:U59"/>
    <mergeCell ref="H53:J53"/>
    <mergeCell ref="N53:U53"/>
    <mergeCell ref="G54:G58"/>
    <mergeCell ref="H54:J54"/>
    <mergeCell ref="N54:U54"/>
    <mergeCell ref="H55:J55"/>
    <mergeCell ref="N55:U55"/>
    <mergeCell ref="H56:J56"/>
    <mergeCell ref="N56:U56"/>
    <mergeCell ref="H57:J57"/>
    <mergeCell ref="G44:G53"/>
    <mergeCell ref="N57:U57"/>
    <mergeCell ref="H58:J58"/>
    <mergeCell ref="H49:J49"/>
    <mergeCell ref="N49:U49"/>
    <mergeCell ref="H50:J50"/>
    <mergeCell ref="N50:U50"/>
    <mergeCell ref="H51:J51"/>
    <mergeCell ref="N51:U51"/>
    <mergeCell ref="H52:J52"/>
    <mergeCell ref="N52:U52"/>
    <mergeCell ref="B1:AB1"/>
    <mergeCell ref="X2:AB2"/>
    <mergeCell ref="B4:B7"/>
    <mergeCell ref="C4:F6"/>
    <mergeCell ref="G4:AB4"/>
    <mergeCell ref="K6:N6"/>
    <mergeCell ref="O6:V6"/>
    <mergeCell ref="W6:AA6"/>
    <mergeCell ref="AC4:AC7"/>
    <mergeCell ref="G5:N5"/>
    <mergeCell ref="O5:AA5"/>
    <mergeCell ref="AB5:AB7"/>
    <mergeCell ref="G6:J6"/>
    <mergeCell ref="G43:J43"/>
    <mergeCell ref="N43:U43"/>
    <mergeCell ref="H46:J46"/>
    <mergeCell ref="N46:U46"/>
    <mergeCell ref="H47:J47"/>
    <mergeCell ref="N47:U47"/>
    <mergeCell ref="N45:U45"/>
    <mergeCell ref="H45:J45"/>
    <mergeCell ref="H44:J44"/>
    <mergeCell ref="N44:U44"/>
  </mergeCells>
  <phoneticPr fontId="3"/>
  <dataValidations count="1">
    <dataValidation allowBlank="1" showInputMessage="1" showErrorMessage="1" prompt="「3-5歳児計 a」と「①-⑧計 b」が一致している場合は「OK」、一致していない場合は「NG」表示されます。「NG」と表示された場合は、件数に間違いがないか確認してください。" sqref="AC8:AC38"/>
  </dataValidations>
  <pageMargins left="0.25" right="0.25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40</vt:i4>
      </vt:variant>
      <vt:variant>
        <vt:lpstr>名前付き一覧</vt:lpstr>
      </vt:variant>
      <vt:variant>
        <vt:i4>3</vt:i4>
      </vt:variant>
    </vt:vector>
  </HeadingPairs>
  <TitlesOfParts>
    <vt:vector size="43" baseType="lpstr">
      <vt:lpstr>始めにお読みください。</vt:lpstr>
      <vt:lpstr>s</vt:lpstr>
      <vt:lpstr>【通常・臨時休園用４月】実施状況</vt:lpstr>
      <vt:lpstr>【分散登園４月】実施状況（登園指定日登園児・休日【土日祝】）</vt:lpstr>
      <vt:lpstr>【分散登園４月】実施状況（登園指定日以外登園児用）</vt:lpstr>
      <vt:lpstr>【通常・臨時休園５月】実施状況</vt:lpstr>
      <vt:lpstr>【分散登園期間５月】（登園指定日登園児用・土日祝）</vt:lpstr>
      <vt:lpstr>【分散登園期間５月】実施状況（登園指定日以外登園児用）</vt:lpstr>
      <vt:lpstr>【通常・臨時休園用６月】実施状況</vt:lpstr>
      <vt:lpstr>【分散登園６月】実施状況（登園指定日登園児・休日【土日祝】）</vt:lpstr>
      <vt:lpstr>【分散登園６月】実施状況（登園指定日以外登園児用）</vt:lpstr>
      <vt:lpstr>【通常・臨時休園７月】実施状況</vt:lpstr>
      <vt:lpstr>【分散登園７月】実施状況（登園指定日登園児・休日【土日祝】）</vt:lpstr>
      <vt:lpstr>【分散登園７月】実施状況（登園指定日以外登園児用）</vt:lpstr>
      <vt:lpstr>【通常・臨時休園８月】実施状況</vt:lpstr>
      <vt:lpstr>【分散登園８月】実施状況（登園指定日登園児・休日【土日祝】）</vt:lpstr>
      <vt:lpstr>【分散登園８月】実施状況（登園指定日以外登園児用）</vt:lpstr>
      <vt:lpstr>【通常・臨時休園９月】実施状況</vt:lpstr>
      <vt:lpstr>【分散登園９月】実施状況（登園指定日登園児・休日【土日祝】）</vt:lpstr>
      <vt:lpstr>【分散登園９月】実施状況（登園指定日以外登園児用）</vt:lpstr>
      <vt:lpstr>【通常・臨時休園１０月】実施状況</vt:lpstr>
      <vt:lpstr>【分散登園１０月】実施状況（登園指定日登園児・休日【土日祝】）</vt:lpstr>
      <vt:lpstr>【分散登園１０月】実施状況（登園指定日以外登園児用）</vt:lpstr>
      <vt:lpstr>【通常・臨時休園１１月】実施状況</vt:lpstr>
      <vt:lpstr>【分散登園１１月】実施状況（登園指定日登園児・休日【土日祝】）</vt:lpstr>
      <vt:lpstr>【分散登園１１月】実施状況（登園指定日以外登園児用）</vt:lpstr>
      <vt:lpstr>【通常・臨時休園１２月】実施状況</vt:lpstr>
      <vt:lpstr>【分散登園１２月】実施状況（登園指定日登園児・休日【土日祝】）</vt:lpstr>
      <vt:lpstr>【分散登園１２月】実施状況（登園指定日以外登園児用）</vt:lpstr>
      <vt:lpstr>【通常・臨時休園１月】実施状況</vt:lpstr>
      <vt:lpstr>【分散登園１月】実施状況（登園指定日登園児・休日【土日祝】）</vt:lpstr>
      <vt:lpstr>【分散登園１月】実施状況（登園指定日以外登園児用）</vt:lpstr>
      <vt:lpstr>e</vt:lpstr>
      <vt:lpstr>【通常・臨時休園２月】実施状況</vt:lpstr>
      <vt:lpstr>【分散登園２月】実施状況（登園指定日登園児・休日【土日祝】）</vt:lpstr>
      <vt:lpstr>【分散登園２月】実施状況（登園指定日以外登園児用）</vt:lpstr>
      <vt:lpstr>【通常・臨時休園３月】実施状況</vt:lpstr>
      <vt:lpstr>【分散登園３月】実施状況（登園指定日登園児・休日【土日祝】</vt:lpstr>
      <vt:lpstr>【分散登園３月】実施状況（登園指定日以外登園児用）</vt:lpstr>
      <vt:lpstr>f</vt:lpstr>
      <vt:lpstr>【通常・臨時休園２月】実施状況!Print_Area</vt:lpstr>
      <vt:lpstr>【通常・臨時休園３月】実施状況!Print_Area</vt:lpstr>
      <vt:lpstr>始めにお読みください。!Print_Area</vt:lpstr>
    </vt:vector>
  </TitlesOfParts>
  <Company>総務企画局情報管理部システム管理課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</dc:creator>
  <cp:lastModifiedBy>川崎市</cp:lastModifiedBy>
  <cp:lastPrinted>2022-06-27T06:57:15Z</cp:lastPrinted>
  <dcterms:created xsi:type="dcterms:W3CDTF">2017-06-12T06:10:48Z</dcterms:created>
  <dcterms:modified xsi:type="dcterms:W3CDTF">2023-07-14T06:11:53Z</dcterms:modified>
</cp:coreProperties>
</file>