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建築物面積表" sheetId="1" r:id="rId1"/>
  </sheets>
  <definedNames>
    <definedName name="_xlnm.Print_Area" localSheetId="0">建築物面積表!$A$1:$K$70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5" i="1"/>
  <c r="E64" i="1"/>
  <c r="D63" i="1"/>
  <c r="C69" i="1"/>
  <c r="C68" i="1"/>
  <c r="C67" i="1"/>
  <c r="C66" i="1"/>
  <c r="C65" i="1"/>
  <c r="C64" i="1"/>
  <c r="C63" i="1"/>
  <c r="C62" i="1"/>
  <c r="C61" i="1"/>
  <c r="G55" i="1"/>
  <c r="F55" i="1"/>
  <c r="J47" i="1"/>
  <c r="I47" i="1"/>
  <c r="H47" i="1"/>
  <c r="G47" i="1"/>
  <c r="F47" i="1"/>
  <c r="J46" i="1"/>
  <c r="I46" i="1"/>
  <c r="H46" i="1"/>
  <c r="G46" i="1"/>
  <c r="F46" i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J49" i="1"/>
  <c r="I49" i="1"/>
  <c r="H49" i="1"/>
  <c r="G49" i="1"/>
  <c r="F49" i="1"/>
  <c r="J48" i="1"/>
  <c r="I48" i="1"/>
  <c r="H48" i="1"/>
  <c r="G48" i="1"/>
  <c r="F48" i="1"/>
  <c r="J39" i="1"/>
  <c r="I39" i="1"/>
  <c r="H39" i="1"/>
  <c r="G39" i="1"/>
  <c r="F39" i="1"/>
  <c r="J38" i="1"/>
  <c r="I38" i="1"/>
  <c r="H38" i="1"/>
  <c r="G38" i="1"/>
  <c r="F38" i="1"/>
  <c r="J37" i="1"/>
  <c r="I37" i="1"/>
  <c r="H37" i="1"/>
  <c r="G37" i="1"/>
  <c r="F37" i="1"/>
  <c r="J36" i="1"/>
  <c r="I36" i="1"/>
  <c r="H36" i="1"/>
  <c r="G36" i="1"/>
  <c r="F36" i="1"/>
  <c r="J50" i="1"/>
  <c r="I50" i="1"/>
  <c r="H50" i="1"/>
  <c r="G50" i="1"/>
  <c r="F50" i="1"/>
  <c r="J51" i="1"/>
  <c r="I51" i="1"/>
  <c r="H51" i="1"/>
  <c r="G51" i="1"/>
  <c r="F51" i="1"/>
  <c r="J52" i="1"/>
  <c r="I52" i="1"/>
  <c r="H52" i="1"/>
  <c r="G52" i="1"/>
  <c r="F52" i="1"/>
  <c r="J53" i="1"/>
  <c r="I53" i="1"/>
  <c r="H53" i="1"/>
  <c r="G53" i="1"/>
  <c r="F53" i="1"/>
  <c r="J54" i="1"/>
  <c r="I54" i="1"/>
  <c r="H54" i="1"/>
  <c r="G54" i="1"/>
  <c r="F54" i="1"/>
  <c r="J35" i="1"/>
  <c r="I35" i="1"/>
  <c r="H35" i="1"/>
  <c r="G35" i="1"/>
  <c r="F35" i="1"/>
  <c r="G67" i="1" l="1"/>
  <c r="F67" i="1"/>
  <c r="E67" i="1"/>
  <c r="D67" i="1"/>
  <c r="G65" i="1" l="1"/>
  <c r="G64" i="1"/>
  <c r="G63" i="1"/>
  <c r="G62" i="1"/>
  <c r="F66" i="1"/>
  <c r="F64" i="1"/>
  <c r="F63" i="1"/>
  <c r="F62" i="1"/>
  <c r="E66" i="1"/>
  <c r="E65" i="1"/>
  <c r="E63" i="1"/>
  <c r="E62" i="1"/>
  <c r="D66" i="1"/>
  <c r="D65" i="1"/>
  <c r="D64" i="1"/>
  <c r="D62" i="1"/>
  <c r="I7" i="1"/>
  <c r="F68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5" i="1"/>
  <c r="I6" i="1"/>
  <c r="F61" i="1" s="1"/>
  <c r="J7" i="1"/>
  <c r="G68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55" i="1"/>
  <c r="J6" i="1"/>
  <c r="G61" i="1" s="1"/>
  <c r="H6" i="1"/>
  <c r="E61" i="1" s="1"/>
  <c r="H7" i="1"/>
  <c r="E68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55" i="1"/>
  <c r="G7" i="1"/>
  <c r="D68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6" i="1"/>
  <c r="D61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9" i="1" l="1"/>
  <c r="E69" i="1"/>
  <c r="D69" i="1"/>
  <c r="G69" i="1"/>
</calcChain>
</file>

<file path=xl/sharedStrings.xml><?xml version="1.0" encoding="utf-8"?>
<sst xmlns="http://schemas.openxmlformats.org/spreadsheetml/2006/main" count="34" uniqueCount="29">
  <si>
    <t>番号</t>
    <rPh sb="0" eb="2">
      <t>バンゴウ</t>
    </rPh>
    <phoneticPr fontId="2"/>
  </si>
  <si>
    <t>建築物名称</t>
    <rPh sb="0" eb="3">
      <t>ケンチクブツ</t>
    </rPh>
    <rPh sb="3" eb="5">
      <t>メイショウ</t>
    </rPh>
    <phoneticPr fontId="2"/>
  </si>
  <si>
    <t>建物用途</t>
    <rPh sb="0" eb="2">
      <t>タテモノ</t>
    </rPh>
    <rPh sb="2" eb="4">
      <t>ヨウト</t>
    </rPh>
    <phoneticPr fontId="2"/>
  </si>
  <si>
    <t>延べ床面積</t>
    <rPh sb="0" eb="1">
      <t>ノ</t>
    </rPh>
    <rPh sb="2" eb="5">
      <t>ユカメンセキ</t>
    </rPh>
    <phoneticPr fontId="2"/>
  </si>
  <si>
    <t>建築年月</t>
    <rPh sb="0" eb="2">
      <t>ケンチク</t>
    </rPh>
    <rPh sb="2" eb="4">
      <t>ネンゲツ</t>
    </rPh>
    <phoneticPr fontId="2"/>
  </si>
  <si>
    <t>平成5年</t>
    <rPh sb="0" eb="2">
      <t>ヘイセイ</t>
    </rPh>
    <rPh sb="3" eb="4">
      <t>ネン</t>
    </rPh>
    <phoneticPr fontId="2"/>
  </si>
  <si>
    <t>平成20年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</si>
  <si>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</si>
  <si>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増築前</t>
    <rPh sb="0" eb="2">
      <t>ゾウチク</t>
    </rPh>
    <rPh sb="2" eb="3">
      <t>マエ</t>
    </rPh>
    <phoneticPr fontId="2"/>
  </si>
  <si>
    <t>増築後</t>
    <rPh sb="0" eb="2">
      <t>ゾウチク</t>
    </rPh>
    <rPh sb="2" eb="3">
      <t>ゴ</t>
    </rPh>
    <phoneticPr fontId="2"/>
  </si>
  <si>
    <t>備考</t>
    <rPh sb="0" eb="2">
      <t>ビコウ</t>
    </rPh>
    <phoneticPr fontId="2"/>
  </si>
  <si>
    <t>※1つの建築物が複数の建物用途に供されている場合は、用途ごとに行を分けて記載ください。</t>
    <rPh sb="4" eb="7">
      <t>ケンチクブツ</t>
    </rPh>
    <rPh sb="8" eb="10">
      <t>フクスウ</t>
    </rPh>
    <rPh sb="11" eb="13">
      <t>タテモノ</t>
    </rPh>
    <rPh sb="13" eb="15">
      <t>ヨウト</t>
    </rPh>
    <rPh sb="16" eb="17">
      <t>キョウ</t>
    </rPh>
    <rPh sb="22" eb="24">
      <t>バアイ</t>
    </rPh>
    <rPh sb="26" eb="28">
      <t>ヨウト</t>
    </rPh>
    <rPh sb="31" eb="32">
      <t>ギョウ</t>
    </rPh>
    <rPh sb="33" eb="34">
      <t>ワ</t>
    </rPh>
    <rPh sb="36" eb="38">
      <t>キサイ</t>
    </rPh>
    <phoneticPr fontId="2"/>
  </si>
  <si>
    <t>その他の特定用途</t>
    <rPh sb="2" eb="3">
      <t>タ</t>
    </rPh>
    <rPh sb="4" eb="6">
      <t>トクテイ</t>
    </rPh>
    <rPh sb="6" eb="8">
      <t>ヨウト</t>
    </rPh>
    <phoneticPr fontId="2"/>
  </si>
  <si>
    <t>共同住宅等以外</t>
    <rPh sb="0" eb="2">
      <t>キョウドウ</t>
    </rPh>
    <rPh sb="2" eb="4">
      <t>ジュウタク</t>
    </rPh>
    <rPh sb="4" eb="5">
      <t>トウ</t>
    </rPh>
    <rPh sb="5" eb="7">
      <t>イガイ</t>
    </rPh>
    <phoneticPr fontId="2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</si>
  <si>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</si>
  <si>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共通用途</t>
    <rPh sb="0" eb="2">
      <t>キョウツウ</t>
    </rPh>
    <rPh sb="2" eb="4">
      <t>ヨウト</t>
    </rPh>
    <phoneticPr fontId="2"/>
  </si>
  <si>
    <t>※平成5年以前に建築され建築年度が不明な場合は、「1993年4月」と記入ください。</t>
    <rPh sb="1" eb="3">
      <t>ヘイセイ</t>
    </rPh>
    <rPh sb="4" eb="7">
      <t>ネンイゼン</t>
    </rPh>
    <rPh sb="8" eb="10">
      <t>ケンチク</t>
    </rPh>
    <rPh sb="12" eb="14">
      <t>ケンチク</t>
    </rPh>
    <rPh sb="14" eb="16">
      <t>ネンド</t>
    </rPh>
    <rPh sb="17" eb="19">
      <t>フメイ</t>
    </rPh>
    <rPh sb="20" eb="22">
      <t>バアイ</t>
    </rPh>
    <rPh sb="29" eb="30">
      <t>ネン</t>
    </rPh>
    <rPh sb="31" eb="32">
      <t>ガツ</t>
    </rPh>
    <rPh sb="34" eb="36">
      <t>キニュウ</t>
    </rPh>
    <phoneticPr fontId="2"/>
  </si>
  <si>
    <t>特定用途</t>
    <rPh sb="0" eb="2">
      <t>トクテイ</t>
    </rPh>
    <rPh sb="2" eb="4">
      <t>ヨウト</t>
    </rPh>
    <phoneticPr fontId="2"/>
  </si>
  <si>
    <t>百貨店その他店舗</t>
    <rPh sb="0" eb="3">
      <t>ヒャッカテン</t>
    </rPh>
    <rPh sb="5" eb="6">
      <t>タ</t>
    </rPh>
    <rPh sb="6" eb="8">
      <t>テンポ</t>
    </rPh>
    <phoneticPr fontId="2"/>
  </si>
  <si>
    <t>事務所</t>
    <rPh sb="0" eb="2">
      <t>ジム</t>
    </rPh>
    <rPh sb="2" eb="3">
      <t>ショ</t>
    </rPh>
    <phoneticPr fontId="2"/>
  </si>
  <si>
    <t>倉庫</t>
    <rPh sb="0" eb="2">
      <t>ソウコ</t>
    </rPh>
    <phoneticPr fontId="2"/>
  </si>
  <si>
    <t>非特定用途</t>
    <rPh sb="0" eb="1">
      <t>ヒ</t>
    </rPh>
    <rPh sb="1" eb="3">
      <t>トクテイ</t>
    </rPh>
    <rPh sb="3" eb="5">
      <t>ヨウト</t>
    </rPh>
    <phoneticPr fontId="2"/>
  </si>
  <si>
    <t>合計</t>
    <rPh sb="0" eb="2">
      <t>ゴウケイ</t>
    </rPh>
    <phoneticPr fontId="2"/>
  </si>
  <si>
    <t>増築前建築年月</t>
    <rPh sb="6" eb="7">
      <t>ゲツ</t>
    </rPh>
    <phoneticPr fontId="2"/>
  </si>
  <si>
    <t>(年月は「yyyy/mm」形式で入力ください。)</t>
    <rPh sb="1" eb="3">
      <t>ネンゲツ</t>
    </rPh>
    <rPh sb="13" eb="15">
      <t>ケイシキ</t>
    </rPh>
    <rPh sb="16" eb="18">
      <t>ニュウリョク</t>
    </rPh>
    <phoneticPr fontId="2"/>
  </si>
  <si>
    <t>車庫部分</t>
    <rPh sb="0" eb="2">
      <t>シャコ</t>
    </rPh>
    <rPh sb="2" eb="4">
      <t>ブブン</t>
    </rPh>
    <phoneticPr fontId="2"/>
  </si>
  <si>
    <t>※除却済みの建築物は、除いて入力ください。</t>
    <rPh sb="1" eb="3">
      <t>ジョキャク</t>
    </rPh>
    <rPh sb="3" eb="4">
      <t>ズ</t>
    </rPh>
    <rPh sb="6" eb="9">
      <t>ケンチクブツ</t>
    </rPh>
    <rPh sb="11" eb="12">
      <t>ノゾ</t>
    </rPh>
    <rPh sb="14" eb="16">
      <t>ニュウリョク</t>
    </rPh>
    <phoneticPr fontId="2"/>
  </si>
  <si>
    <t>建築物面積表</t>
    <rPh sb="0" eb="3">
      <t>ケンチクブツ</t>
    </rPh>
    <rPh sb="3" eb="5">
      <t>メンセキ</t>
    </rPh>
    <rPh sb="5" eb="6">
      <t>ヒョウ</t>
    </rPh>
    <phoneticPr fontId="2"/>
  </si>
  <si>
    <t>※黄色の欄を入力ください。</t>
    <rPh sb="1" eb="3">
      <t>キイロ</t>
    </rPh>
    <rPh sb="4" eb="5">
      <t>ラン</t>
    </rPh>
    <rPh sb="6" eb="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</si>
</sst>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;@"/>
    <numFmt numFmtId="177" formatCode="#,##0_ "/>
    <numFmt numFmtId="179" formatCode="#,##0.00_ "/>
    <numFmt numFmtId="180" formatCode="#,##0.00_);[Red]\(#,##0.00\)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i/>
      <u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u/>
      <sz val="26"/>
      <color theme="1"/>
      <name val="ＭＳ 明朝"/>
      <family val="1"/>
      <charset val="128"/>
    </font>
    <font>
      <b/>
      <u/>
      <sz val="18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5" fillId="3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right" vertical="center"/>
    </xf>
    <xf numFmtId="0" fontId="5" fillId="6" borderId="9" xfId="0" applyFont="1" applyFill="1" applyBorder="1" applyAlignment="1">
      <alignment horizontal="center" vertical="center"/>
    </xf>
    <xf numFmtId="176" fontId="5" fillId="5" borderId="9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1" fillId="7" borderId="5" xfId="0" applyFont="1" applyFill="1" applyBorder="1"/>
    <xf numFmtId="0" fontId="3" fillId="7" borderId="12" xfId="0" applyFont="1" applyFill="1" applyBorder="1" applyAlignment="1">
      <alignment vertical="center"/>
    </xf>
    <xf numFmtId="0" fontId="7" fillId="7" borderId="4" xfId="0" applyFont="1" applyFill="1" applyBorder="1"/>
    <xf numFmtId="177" fontId="1" fillId="7" borderId="0" xfId="0" applyNumberFormat="1" applyFont="1" applyFill="1" applyBorder="1"/>
    <xf numFmtId="176" fontId="1" fillId="7" borderId="0" xfId="0" applyNumberFormat="1" applyFont="1" applyFill="1" applyBorder="1"/>
    <xf numFmtId="0" fontId="1" fillId="7" borderId="0" xfId="0" applyFont="1" applyFill="1" applyBorder="1" applyAlignment="1">
      <alignment horizontal="center"/>
    </xf>
    <xf numFmtId="177" fontId="1" fillId="7" borderId="6" xfId="0" applyNumberFormat="1" applyFont="1" applyFill="1" applyBorder="1" applyAlignment="1">
      <alignment horizontal="center"/>
    </xf>
    <xf numFmtId="176" fontId="1" fillId="7" borderId="7" xfId="0" applyNumberFormat="1" applyFont="1" applyFill="1" applyBorder="1"/>
    <xf numFmtId="177" fontId="1" fillId="7" borderId="7" xfId="0" applyNumberFormat="1" applyFont="1" applyFill="1" applyBorder="1"/>
    <xf numFmtId="177" fontId="1" fillId="7" borderId="7" xfId="0" applyNumberFormat="1" applyFont="1" applyFill="1" applyBorder="1" applyAlignment="1">
      <alignment horizontal="center"/>
    </xf>
    <xf numFmtId="0" fontId="1" fillId="7" borderId="8" xfId="0" applyFont="1" applyFill="1" applyBorder="1"/>
    <xf numFmtId="0" fontId="1" fillId="0" borderId="7" xfId="0" applyFont="1" applyFill="1" applyBorder="1"/>
    <xf numFmtId="0" fontId="1" fillId="4" borderId="2" xfId="0" applyFont="1" applyFill="1" applyBorder="1"/>
    <xf numFmtId="0" fontId="9" fillId="7" borderId="0" xfId="0" applyFont="1" applyFill="1" applyBorder="1"/>
    <xf numFmtId="0" fontId="10" fillId="7" borderId="0" xfId="0" applyFont="1" applyFill="1" applyBorder="1"/>
    <xf numFmtId="55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center"/>
    </xf>
    <xf numFmtId="177" fontId="5" fillId="5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77" fontId="5" fillId="5" borderId="14" xfId="0" applyNumberFormat="1" applyFont="1" applyFill="1" applyBorder="1" applyAlignment="1">
      <alignment horizontal="left" vertical="center"/>
    </xf>
    <xf numFmtId="177" fontId="5" fillId="5" borderId="11" xfId="0" applyNumberFormat="1" applyFont="1" applyFill="1" applyBorder="1" applyAlignment="1">
      <alignment horizontal="left" vertical="center"/>
    </xf>
    <xf numFmtId="177" fontId="8" fillId="8" borderId="14" xfId="0" applyNumberFormat="1" applyFont="1" applyFill="1" applyBorder="1" applyAlignment="1">
      <alignment horizontal="center" vertical="center"/>
    </xf>
    <xf numFmtId="177" fontId="8" fillId="8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7" borderId="1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5" fillId="3" borderId="15" xfId="0" applyFont="1" applyFill="1" applyBorder="1" applyAlignment="1">
      <alignment horizontal="center" vertical="center"/>
    </xf>
    <xf numFmtId="0" fontId="7" fillId="7" borderId="16" xfId="0" applyFont="1" applyFill="1" applyBorder="1"/>
    <xf numFmtId="0" fontId="1" fillId="7" borderId="17" xfId="0" applyFont="1" applyFill="1" applyBorder="1"/>
    <xf numFmtId="0" fontId="1" fillId="2" borderId="9" xfId="0" applyFont="1" applyFill="1" applyBorder="1" applyAlignment="1" applyProtection="1">
      <alignment vertical="center" shrinkToFit="1"/>
      <protection locked="0"/>
    </xf>
    <xf numFmtId="179" fontId="1" fillId="2" borderId="9" xfId="0" applyNumberFormat="1" applyFont="1" applyFill="1" applyBorder="1" applyAlignment="1" applyProtection="1">
      <alignment vertical="center" shrinkToFit="1"/>
      <protection locked="0"/>
    </xf>
    <xf numFmtId="176" fontId="1" fillId="2" borderId="9" xfId="0" applyNumberFormat="1" applyFont="1" applyFill="1" applyBorder="1" applyAlignment="1" applyProtection="1">
      <alignment vertical="center" shrinkToFit="1"/>
      <protection locked="0"/>
    </xf>
    <xf numFmtId="179" fontId="1" fillId="0" borderId="9" xfId="0" applyNumberFormat="1" applyFont="1" applyFill="1" applyBorder="1" applyAlignment="1">
      <alignment vertical="center" shrinkToFit="1"/>
    </xf>
    <xf numFmtId="179" fontId="1" fillId="0" borderId="9" xfId="0" applyNumberFormat="1" applyFont="1" applyBorder="1" applyAlignment="1">
      <alignment vertical="center" shrinkToFit="1"/>
    </xf>
    <xf numFmtId="0" fontId="1" fillId="0" borderId="15" xfId="0" applyFont="1" applyBorder="1" applyAlignment="1" applyProtection="1">
      <alignment shrinkToFit="1"/>
      <protection locked="0"/>
    </xf>
    <xf numFmtId="180" fontId="1" fillId="0" borderId="9" xfId="0" applyNumberFormat="1" applyFont="1" applyBorder="1" applyAlignment="1">
      <alignment shrinkToFit="1"/>
    </xf>
    <xf numFmtId="180" fontId="1" fillId="0" borderId="9" xfId="0" applyNumberFormat="1" applyFont="1" applyBorder="1" applyAlignment="1">
      <alignment horizontal="right" shrinkToFit="1"/>
    </xf>
    <xf numFmtId="0" fontId="12" fillId="0" borderId="7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view="pageBreakPreview" zoomScale="70" zoomScaleNormal="70" zoomScaleSheetLayoutView="70" workbookViewId="0">
      <selection activeCell="C4" sqref="C4"/>
    </sheetView>
  </sheetViews>
  <sheetFormatPr defaultRowHeight="13.5" x14ac:dyDescent="0.15"/>
  <cols>
    <col min="1" max="1" width="13.625" style="1" customWidth="1"/>
    <col min="2" max="2" width="34.25" style="1" customWidth="1"/>
    <col min="3" max="3" width="29" style="1" customWidth="1"/>
    <col min="4" max="4" width="13.25" style="1" customWidth="1"/>
    <col min="5" max="5" width="17.125" style="1" customWidth="1"/>
    <col min="6" max="6" width="12.125" style="1" customWidth="1"/>
    <col min="7" max="7" width="10.375" style="1" customWidth="1"/>
    <col min="8" max="8" width="11.625" style="1" bestFit="1" customWidth="1"/>
    <col min="9" max="9" width="12" style="1" customWidth="1"/>
    <col min="10" max="10" width="12.125" style="1" customWidth="1"/>
    <col min="11" max="11" width="22.375" style="1" customWidth="1"/>
    <col min="12" max="16384" width="9" style="1"/>
  </cols>
  <sheetData>
    <row r="1" spans="1:11" ht="30.75" x14ac:dyDescent="0.1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1.75" thickBot="1" x14ac:dyDescent="0.25">
      <c r="A2" s="47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20.100000000000001" customHeight="1" x14ac:dyDescent="0.2">
      <c r="A4" s="9"/>
      <c r="B4" s="3" t="s">
        <v>23</v>
      </c>
      <c r="C4" s="23"/>
      <c r="D4" s="22" t="s">
        <v>24</v>
      </c>
      <c r="E4" s="7"/>
      <c r="F4" s="7"/>
      <c r="G4" s="7"/>
      <c r="H4" s="7"/>
      <c r="I4" s="7"/>
      <c r="J4" s="7"/>
      <c r="K4" s="8"/>
    </row>
    <row r="5" spans="1:11" ht="20.100000000000001" customHeight="1" x14ac:dyDescent="0.15">
      <c r="A5" s="6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36" t="s">
        <v>10</v>
      </c>
    </row>
    <row r="6" spans="1:11" ht="20.100000000000001" customHeight="1" x14ac:dyDescent="0.15">
      <c r="A6" s="24">
        <v>1</v>
      </c>
      <c r="B6" s="39"/>
      <c r="C6" s="39"/>
      <c r="D6" s="40"/>
      <c r="E6" s="41"/>
      <c r="F6" s="42" t="str">
        <f>IF(E6&lt;&gt;"",IF(E6&lt;=DATE(1993,7,1),D6,""),"")</f>
        <v/>
      </c>
      <c r="G6" s="43" t="str">
        <f>IF(E6&lt;&gt;"",IF(E6&lt;=DATE(2008,4,1),D6,""),"")</f>
        <v/>
      </c>
      <c r="H6" s="43" t="str">
        <f>IF(E6&lt;&gt;"",IF(E6&lt;=DATE(2010,4,1),D6,""),"")</f>
        <v/>
      </c>
      <c r="I6" s="43" t="str">
        <f>IF(E6&lt;&gt;"",IF(E6&lt;=$C$4,D6,""),"")</f>
        <v/>
      </c>
      <c r="J6" s="43" t="str">
        <f>IF(E6&lt;&gt;"",D6,"")</f>
        <v/>
      </c>
      <c r="K6" s="44"/>
    </row>
    <row r="7" spans="1:11" ht="20.100000000000001" customHeight="1" x14ac:dyDescent="0.15">
      <c r="A7" s="24">
        <v>2</v>
      </c>
      <c r="B7" s="39"/>
      <c r="C7" s="39"/>
      <c r="D7" s="40"/>
      <c r="E7" s="41"/>
      <c r="F7" s="42" t="str">
        <f t="shared" ref="F7:F55" si="0">IF(E7&lt;&gt;"",IF(E7&lt;=DATE(1993,7,1),D7,""),"")</f>
        <v/>
      </c>
      <c r="G7" s="43" t="str">
        <f t="shared" ref="G7:G55" si="1">IF(E7&lt;&gt;"",IF(E7&lt;=DATE(2008,4,1),D7,""),"")</f>
        <v/>
      </c>
      <c r="H7" s="43" t="str">
        <f t="shared" ref="H7:H55" si="2">IF(E7&lt;&gt;"",IF(E7&lt;=DATE(2010,4,1),D7,""),"")</f>
        <v/>
      </c>
      <c r="I7" s="43" t="str">
        <f t="shared" ref="I7:I55" si="3">IF(E7&lt;&gt;"",IF(E7&lt;=$C$4,D7,""),"")</f>
        <v/>
      </c>
      <c r="J7" s="43" t="str">
        <f t="shared" ref="J7:J55" si="4">IF(E7&lt;&gt;"",D7,"")</f>
        <v/>
      </c>
      <c r="K7" s="44"/>
    </row>
    <row r="8" spans="1:11" ht="20.100000000000001" customHeight="1" x14ac:dyDescent="0.15">
      <c r="A8" s="24">
        <v>3</v>
      </c>
      <c r="B8" s="39"/>
      <c r="C8" s="39"/>
      <c r="D8" s="40"/>
      <c r="E8" s="41"/>
      <c r="F8" s="42" t="str">
        <f t="shared" si="0"/>
        <v/>
      </c>
      <c r="G8" s="43" t="str">
        <f t="shared" si="1"/>
        <v/>
      </c>
      <c r="H8" s="43" t="str">
        <f t="shared" si="2"/>
        <v/>
      </c>
      <c r="I8" s="43" t="str">
        <f t="shared" si="3"/>
        <v/>
      </c>
      <c r="J8" s="43" t="str">
        <f t="shared" si="4"/>
        <v/>
      </c>
      <c r="K8" s="44"/>
    </row>
    <row r="9" spans="1:11" ht="20.100000000000001" customHeight="1" x14ac:dyDescent="0.15">
      <c r="A9" s="24">
        <v>4</v>
      </c>
      <c r="B9" s="39"/>
      <c r="C9" s="39"/>
      <c r="D9" s="40"/>
      <c r="E9" s="41"/>
      <c r="F9" s="42" t="str">
        <f t="shared" si="0"/>
        <v/>
      </c>
      <c r="G9" s="43" t="str">
        <f t="shared" si="1"/>
        <v/>
      </c>
      <c r="H9" s="43" t="str">
        <f t="shared" si="2"/>
        <v/>
      </c>
      <c r="I9" s="43" t="str">
        <f t="shared" si="3"/>
        <v/>
      </c>
      <c r="J9" s="43" t="str">
        <f t="shared" si="4"/>
        <v/>
      </c>
      <c r="K9" s="44"/>
    </row>
    <row r="10" spans="1:11" ht="20.100000000000001" customHeight="1" x14ac:dyDescent="0.15">
      <c r="A10" s="24">
        <v>5</v>
      </c>
      <c r="B10" s="39"/>
      <c r="C10" s="39"/>
      <c r="D10" s="40"/>
      <c r="E10" s="41"/>
      <c r="F10" s="42" t="str">
        <f t="shared" si="0"/>
        <v/>
      </c>
      <c r="G10" s="43" t="str">
        <f t="shared" si="1"/>
        <v/>
      </c>
      <c r="H10" s="43" t="str">
        <f t="shared" si="2"/>
        <v/>
      </c>
      <c r="I10" s="43" t="str">
        <f t="shared" si="3"/>
        <v/>
      </c>
      <c r="J10" s="43" t="str">
        <f t="shared" si="4"/>
        <v/>
      </c>
      <c r="K10" s="44"/>
    </row>
    <row r="11" spans="1:11" ht="20.100000000000001" customHeight="1" x14ac:dyDescent="0.15">
      <c r="A11" s="24">
        <v>6</v>
      </c>
      <c r="B11" s="39"/>
      <c r="C11" s="39"/>
      <c r="D11" s="40"/>
      <c r="E11" s="41"/>
      <c r="F11" s="42" t="str">
        <f t="shared" si="0"/>
        <v/>
      </c>
      <c r="G11" s="43" t="str">
        <f t="shared" si="1"/>
        <v/>
      </c>
      <c r="H11" s="43" t="str">
        <f t="shared" si="2"/>
        <v/>
      </c>
      <c r="I11" s="43" t="str">
        <f t="shared" si="3"/>
        <v/>
      </c>
      <c r="J11" s="43" t="str">
        <f t="shared" si="4"/>
        <v/>
      </c>
      <c r="K11" s="44"/>
    </row>
    <row r="12" spans="1:11" ht="20.100000000000001" customHeight="1" x14ac:dyDescent="0.15">
      <c r="A12" s="24">
        <v>7</v>
      </c>
      <c r="B12" s="39"/>
      <c r="C12" s="39"/>
      <c r="D12" s="40"/>
      <c r="E12" s="41"/>
      <c r="F12" s="42" t="str">
        <f t="shared" si="0"/>
        <v/>
      </c>
      <c r="G12" s="43" t="str">
        <f t="shared" si="1"/>
        <v/>
      </c>
      <c r="H12" s="43" t="str">
        <f t="shared" si="2"/>
        <v/>
      </c>
      <c r="I12" s="43" t="str">
        <f t="shared" si="3"/>
        <v/>
      </c>
      <c r="J12" s="43" t="str">
        <f t="shared" si="4"/>
        <v/>
      </c>
      <c r="K12" s="44"/>
    </row>
    <row r="13" spans="1:11" ht="20.100000000000001" customHeight="1" x14ac:dyDescent="0.15">
      <c r="A13" s="24">
        <v>8</v>
      </c>
      <c r="B13" s="39"/>
      <c r="C13" s="39"/>
      <c r="D13" s="40"/>
      <c r="E13" s="41"/>
      <c r="F13" s="42" t="str">
        <f t="shared" si="0"/>
        <v/>
      </c>
      <c r="G13" s="43" t="str">
        <f t="shared" si="1"/>
        <v/>
      </c>
      <c r="H13" s="43" t="str">
        <f t="shared" si="2"/>
        <v/>
      </c>
      <c r="I13" s="43" t="str">
        <f t="shared" si="3"/>
        <v/>
      </c>
      <c r="J13" s="43" t="str">
        <f t="shared" si="4"/>
        <v/>
      </c>
      <c r="K13" s="44"/>
    </row>
    <row r="14" spans="1:11" ht="20.100000000000001" customHeight="1" x14ac:dyDescent="0.15">
      <c r="A14" s="24">
        <v>9</v>
      </c>
      <c r="B14" s="39"/>
      <c r="C14" s="39"/>
      <c r="D14" s="40"/>
      <c r="E14" s="41"/>
      <c r="F14" s="42" t="str">
        <f t="shared" si="0"/>
        <v/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/>
      </c>
      <c r="K14" s="44"/>
    </row>
    <row r="15" spans="1:11" ht="20.100000000000001" customHeight="1" x14ac:dyDescent="0.15">
      <c r="A15" s="24">
        <v>10</v>
      </c>
      <c r="B15" s="39"/>
      <c r="C15" s="39"/>
      <c r="D15" s="40"/>
      <c r="E15" s="41"/>
      <c r="F15" s="42" t="str">
        <f t="shared" si="0"/>
        <v/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/>
      </c>
      <c r="K15" s="44"/>
    </row>
    <row r="16" spans="1:11" ht="20.100000000000001" customHeight="1" x14ac:dyDescent="0.15">
      <c r="A16" s="24">
        <v>11</v>
      </c>
      <c r="B16" s="39"/>
      <c r="C16" s="39"/>
      <c r="D16" s="40"/>
      <c r="E16" s="41"/>
      <c r="F16" s="42" t="str">
        <f t="shared" si="0"/>
        <v/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/>
      </c>
      <c r="K16" s="44"/>
    </row>
    <row r="17" spans="1:11" ht="20.100000000000001" customHeight="1" x14ac:dyDescent="0.15">
      <c r="A17" s="24">
        <v>12</v>
      </c>
      <c r="B17" s="39"/>
      <c r="C17" s="39"/>
      <c r="D17" s="40"/>
      <c r="E17" s="41"/>
      <c r="F17" s="42" t="str">
        <f t="shared" si="0"/>
        <v/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/>
      </c>
      <c r="K17" s="44"/>
    </row>
    <row r="18" spans="1:11" ht="20.100000000000001" customHeight="1" x14ac:dyDescent="0.15">
      <c r="A18" s="24">
        <v>13</v>
      </c>
      <c r="B18" s="39"/>
      <c r="C18" s="39"/>
      <c r="D18" s="40"/>
      <c r="E18" s="41"/>
      <c r="F18" s="42" t="str">
        <f t="shared" si="0"/>
        <v/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/>
      </c>
      <c r="K18" s="44"/>
    </row>
    <row r="19" spans="1:11" ht="20.100000000000001" customHeight="1" x14ac:dyDescent="0.15">
      <c r="A19" s="24">
        <v>14</v>
      </c>
      <c r="B19" s="39"/>
      <c r="C19" s="39"/>
      <c r="D19" s="40"/>
      <c r="E19" s="41"/>
      <c r="F19" s="42" t="str">
        <f t="shared" si="0"/>
        <v/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/>
      </c>
      <c r="K19" s="44"/>
    </row>
    <row r="20" spans="1:11" ht="20.100000000000001" customHeight="1" x14ac:dyDescent="0.15">
      <c r="A20" s="24">
        <v>15</v>
      </c>
      <c r="B20" s="39"/>
      <c r="C20" s="39"/>
      <c r="D20" s="40"/>
      <c r="E20" s="41"/>
      <c r="F20" s="42" t="str">
        <f t="shared" si="0"/>
        <v/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/>
      </c>
      <c r="K20" s="44"/>
    </row>
    <row r="21" spans="1:11" ht="20.100000000000001" customHeight="1" x14ac:dyDescent="0.15">
      <c r="A21" s="24">
        <v>16</v>
      </c>
      <c r="B21" s="39"/>
      <c r="C21" s="39"/>
      <c r="D21" s="40"/>
      <c r="E21" s="41"/>
      <c r="F21" s="42" t="str">
        <f t="shared" si="0"/>
        <v/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/>
      </c>
      <c r="K21" s="44"/>
    </row>
    <row r="22" spans="1:11" ht="20.100000000000001" customHeight="1" x14ac:dyDescent="0.15">
      <c r="A22" s="24">
        <v>17</v>
      </c>
      <c r="B22" s="39"/>
      <c r="C22" s="39"/>
      <c r="D22" s="40"/>
      <c r="E22" s="41"/>
      <c r="F22" s="42" t="str">
        <f t="shared" si="0"/>
        <v/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/>
      </c>
      <c r="K22" s="44"/>
    </row>
    <row r="23" spans="1:11" ht="20.100000000000001" customHeight="1" x14ac:dyDescent="0.15">
      <c r="A23" s="24">
        <v>18</v>
      </c>
      <c r="B23" s="39"/>
      <c r="C23" s="39"/>
      <c r="D23" s="40"/>
      <c r="E23" s="41"/>
      <c r="F23" s="42" t="str">
        <f t="shared" si="0"/>
        <v/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/>
      </c>
      <c r="K23" s="44"/>
    </row>
    <row r="24" spans="1:11" ht="20.100000000000001" customHeight="1" x14ac:dyDescent="0.15">
      <c r="A24" s="24">
        <v>19</v>
      </c>
      <c r="B24" s="39"/>
      <c r="C24" s="39"/>
      <c r="D24" s="40"/>
      <c r="E24" s="41"/>
      <c r="F24" s="42" t="str">
        <f t="shared" si="0"/>
        <v/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/>
      </c>
      <c r="K24" s="44"/>
    </row>
    <row r="25" spans="1:11" ht="20.100000000000001" customHeight="1" x14ac:dyDescent="0.15">
      <c r="A25" s="24">
        <v>20</v>
      </c>
      <c r="B25" s="39"/>
      <c r="C25" s="39"/>
      <c r="D25" s="40"/>
      <c r="E25" s="41"/>
      <c r="F25" s="42" t="str">
        <f t="shared" si="0"/>
        <v/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/>
      </c>
      <c r="K25" s="44"/>
    </row>
    <row r="26" spans="1:11" ht="20.100000000000001" customHeight="1" x14ac:dyDescent="0.15">
      <c r="A26" s="24">
        <v>21</v>
      </c>
      <c r="B26" s="39"/>
      <c r="C26" s="39"/>
      <c r="D26" s="40"/>
      <c r="E26" s="41"/>
      <c r="F26" s="42" t="str">
        <f t="shared" si="0"/>
        <v/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/>
      </c>
      <c r="K26" s="44"/>
    </row>
    <row r="27" spans="1:11" ht="20.100000000000001" customHeight="1" x14ac:dyDescent="0.15">
      <c r="A27" s="24">
        <v>22</v>
      </c>
      <c r="B27" s="39"/>
      <c r="C27" s="39"/>
      <c r="D27" s="40"/>
      <c r="E27" s="41"/>
      <c r="F27" s="42" t="str">
        <f t="shared" si="0"/>
        <v/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/>
      </c>
      <c r="K27" s="44"/>
    </row>
    <row r="28" spans="1:11" ht="20.100000000000001" customHeight="1" x14ac:dyDescent="0.15">
      <c r="A28" s="24">
        <v>23</v>
      </c>
      <c r="B28" s="39"/>
      <c r="C28" s="39"/>
      <c r="D28" s="40"/>
      <c r="E28" s="41"/>
      <c r="F28" s="42" t="str">
        <f t="shared" si="0"/>
        <v/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/>
      </c>
      <c r="K28" s="44"/>
    </row>
    <row r="29" spans="1:11" ht="20.100000000000001" customHeight="1" x14ac:dyDescent="0.15">
      <c r="A29" s="24">
        <v>24</v>
      </c>
      <c r="B29" s="39"/>
      <c r="C29" s="39"/>
      <c r="D29" s="40"/>
      <c r="E29" s="41"/>
      <c r="F29" s="42" t="str">
        <f t="shared" si="0"/>
        <v/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/>
      </c>
      <c r="K29" s="44"/>
    </row>
    <row r="30" spans="1:11" ht="20.100000000000001" customHeight="1" x14ac:dyDescent="0.15">
      <c r="A30" s="24">
        <v>25</v>
      </c>
      <c r="B30" s="39"/>
      <c r="C30" s="39"/>
      <c r="D30" s="40"/>
      <c r="E30" s="41"/>
      <c r="F30" s="42" t="str">
        <f t="shared" si="0"/>
        <v/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/>
      </c>
      <c r="K30" s="44"/>
    </row>
    <row r="31" spans="1:11" ht="20.100000000000001" customHeight="1" x14ac:dyDescent="0.15">
      <c r="A31" s="24">
        <v>26</v>
      </c>
      <c r="B31" s="39"/>
      <c r="C31" s="39"/>
      <c r="D31" s="40"/>
      <c r="E31" s="41"/>
      <c r="F31" s="42" t="str">
        <f t="shared" si="0"/>
        <v/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/>
      </c>
      <c r="K31" s="44"/>
    </row>
    <row r="32" spans="1:11" ht="20.100000000000001" customHeight="1" x14ac:dyDescent="0.15">
      <c r="A32" s="24">
        <v>27</v>
      </c>
      <c r="B32" s="39"/>
      <c r="C32" s="39"/>
      <c r="D32" s="40"/>
      <c r="E32" s="41"/>
      <c r="F32" s="42" t="str">
        <f t="shared" si="0"/>
        <v/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/>
      </c>
      <c r="K32" s="44"/>
    </row>
    <row r="33" spans="1:11" ht="20.100000000000001" customHeight="1" x14ac:dyDescent="0.15">
      <c r="A33" s="24">
        <v>28</v>
      </c>
      <c r="B33" s="39"/>
      <c r="C33" s="39"/>
      <c r="D33" s="40"/>
      <c r="E33" s="41"/>
      <c r="F33" s="42" t="str">
        <f t="shared" si="0"/>
        <v/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/>
      </c>
      <c r="K33" s="44"/>
    </row>
    <row r="34" spans="1:11" ht="20.100000000000001" customHeight="1" x14ac:dyDescent="0.15">
      <c r="A34" s="24">
        <v>29</v>
      </c>
      <c r="B34" s="39"/>
      <c r="C34" s="39"/>
      <c r="D34" s="40"/>
      <c r="E34" s="41"/>
      <c r="F34" s="42" t="str">
        <f t="shared" si="0"/>
        <v/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/>
      </c>
      <c r="K34" s="44"/>
    </row>
    <row r="35" spans="1:11" ht="20.100000000000001" customHeight="1" x14ac:dyDescent="0.15">
      <c r="A35" s="24">
        <v>30</v>
      </c>
      <c r="B35" s="39"/>
      <c r="C35" s="39"/>
      <c r="D35" s="40"/>
      <c r="E35" s="41"/>
      <c r="F35" s="42" t="str">
        <f t="shared" ref="F35:F54" si="5">IF(E35&lt;&gt;"",IF(E35&lt;=DATE(1993,7,1),D35,""),"")</f>
        <v/>
      </c>
      <c r="G35" s="43" t="str">
        <f t="shared" ref="G35:G54" si="6">IF(E35&lt;&gt;"",IF(E35&lt;=DATE(2008,4,1),D35,""),"")</f>
        <v/>
      </c>
      <c r="H35" s="43" t="str">
        <f t="shared" ref="H35:H54" si="7">IF(E35&lt;&gt;"",IF(E35&lt;=DATE(2010,4,1),D35,""),"")</f>
        <v/>
      </c>
      <c r="I35" s="43" t="str">
        <f t="shared" ref="I35:I54" si="8">IF(E35&lt;&gt;"",IF(E35&lt;=$C$4,D35,""),"")</f>
        <v/>
      </c>
      <c r="J35" s="43" t="str">
        <f t="shared" ref="J35:J54" si="9">IF(E35&lt;&gt;"",D35,"")</f>
        <v/>
      </c>
      <c r="K35" s="44"/>
    </row>
    <row r="36" spans="1:11" ht="20.100000000000001" customHeight="1" x14ac:dyDescent="0.15">
      <c r="A36" s="24">
        <v>31</v>
      </c>
      <c r="B36" s="39"/>
      <c r="C36" s="39"/>
      <c r="D36" s="40"/>
      <c r="E36" s="41"/>
      <c r="F36" s="42" t="str">
        <f t="shared" ref="F36:F49" si="10">IF(E36&lt;&gt;"",IF(E36&lt;=DATE(1993,7,1),D36,""),"")</f>
        <v/>
      </c>
      <c r="G36" s="43" t="str">
        <f t="shared" ref="G36:G49" si="11">IF(E36&lt;&gt;"",IF(E36&lt;=DATE(2008,4,1),D36,""),"")</f>
        <v/>
      </c>
      <c r="H36" s="43" t="str">
        <f t="shared" ref="H36:H49" si="12">IF(E36&lt;&gt;"",IF(E36&lt;=DATE(2010,4,1),D36,""),"")</f>
        <v/>
      </c>
      <c r="I36" s="43" t="str">
        <f t="shared" ref="I36:I49" si="13">IF(E36&lt;&gt;"",IF(E36&lt;=$C$4,D36,""),"")</f>
        <v/>
      </c>
      <c r="J36" s="43" t="str">
        <f t="shared" ref="J36:J49" si="14">IF(E36&lt;&gt;"",D36,"")</f>
        <v/>
      </c>
      <c r="K36" s="44"/>
    </row>
    <row r="37" spans="1:11" ht="20.100000000000001" customHeight="1" x14ac:dyDescent="0.15">
      <c r="A37" s="24">
        <v>32</v>
      </c>
      <c r="B37" s="39"/>
      <c r="C37" s="39"/>
      <c r="D37" s="40"/>
      <c r="E37" s="41"/>
      <c r="F37" s="42" t="str">
        <f t="shared" si="10"/>
        <v/>
      </c>
      <c r="G37" s="43" t="str">
        <f t="shared" si="11"/>
        <v/>
      </c>
      <c r="H37" s="43" t="str">
        <f t="shared" si="12"/>
        <v/>
      </c>
      <c r="I37" s="43" t="str">
        <f t="shared" si="13"/>
        <v/>
      </c>
      <c r="J37" s="43" t="str">
        <f t="shared" si="14"/>
        <v/>
      </c>
      <c r="K37" s="44"/>
    </row>
    <row r="38" spans="1:11" ht="20.100000000000001" customHeight="1" x14ac:dyDescent="0.15">
      <c r="A38" s="24">
        <v>33</v>
      </c>
      <c r="B38" s="39"/>
      <c r="C38" s="39"/>
      <c r="D38" s="40"/>
      <c r="E38" s="41"/>
      <c r="F38" s="42" t="str">
        <f t="shared" si="10"/>
        <v/>
      </c>
      <c r="G38" s="43" t="str">
        <f t="shared" si="11"/>
        <v/>
      </c>
      <c r="H38" s="43" t="str">
        <f t="shared" si="12"/>
        <v/>
      </c>
      <c r="I38" s="43" t="str">
        <f t="shared" si="13"/>
        <v/>
      </c>
      <c r="J38" s="43" t="str">
        <f t="shared" si="14"/>
        <v/>
      </c>
      <c r="K38" s="44"/>
    </row>
    <row r="39" spans="1:11" ht="20.100000000000001" customHeight="1" x14ac:dyDescent="0.15">
      <c r="A39" s="24">
        <v>34</v>
      </c>
      <c r="B39" s="39"/>
      <c r="C39" s="39"/>
      <c r="D39" s="40"/>
      <c r="E39" s="41"/>
      <c r="F39" s="42" t="str">
        <f t="shared" si="10"/>
        <v/>
      </c>
      <c r="G39" s="43" t="str">
        <f t="shared" si="11"/>
        <v/>
      </c>
      <c r="H39" s="43" t="str">
        <f t="shared" si="12"/>
        <v/>
      </c>
      <c r="I39" s="43" t="str">
        <f t="shared" si="13"/>
        <v/>
      </c>
      <c r="J39" s="43" t="str">
        <f t="shared" si="14"/>
        <v/>
      </c>
      <c r="K39" s="44"/>
    </row>
    <row r="40" spans="1:11" ht="19.5" customHeight="1" x14ac:dyDescent="0.15">
      <c r="A40" s="24">
        <v>35</v>
      </c>
      <c r="B40" s="39"/>
      <c r="C40" s="39"/>
      <c r="D40" s="40"/>
      <c r="E40" s="41"/>
      <c r="F40" s="42" t="str">
        <f t="shared" ref="F40:F47" si="15">IF(E40&lt;&gt;"",IF(E40&lt;=DATE(1993,7,1),D40,""),"")</f>
        <v/>
      </c>
      <c r="G40" s="43" t="str">
        <f t="shared" ref="G40:G47" si="16">IF(E40&lt;&gt;"",IF(E40&lt;=DATE(2008,4,1),D40,""),"")</f>
        <v/>
      </c>
      <c r="H40" s="43" t="str">
        <f t="shared" ref="H40:H47" si="17">IF(E40&lt;&gt;"",IF(E40&lt;=DATE(2010,4,1),D40,""),"")</f>
        <v/>
      </c>
      <c r="I40" s="43" t="str">
        <f t="shared" ref="I40:I47" si="18">IF(E40&lt;&gt;"",IF(E40&lt;=$C$4,D40,""),"")</f>
        <v/>
      </c>
      <c r="J40" s="43" t="str">
        <f t="shared" ref="J40:J47" si="19">IF(E40&lt;&gt;"",D40,"")</f>
        <v/>
      </c>
      <c r="K40" s="44"/>
    </row>
    <row r="41" spans="1:11" ht="20.100000000000001" customHeight="1" x14ac:dyDescent="0.15">
      <c r="A41" s="24">
        <v>36</v>
      </c>
      <c r="B41" s="39"/>
      <c r="C41" s="39"/>
      <c r="D41" s="40"/>
      <c r="E41" s="41"/>
      <c r="F41" s="42" t="str">
        <f t="shared" si="15"/>
        <v/>
      </c>
      <c r="G41" s="43" t="str">
        <f t="shared" si="16"/>
        <v/>
      </c>
      <c r="H41" s="43" t="str">
        <f t="shared" si="17"/>
        <v/>
      </c>
      <c r="I41" s="43" t="str">
        <f t="shared" si="18"/>
        <v/>
      </c>
      <c r="J41" s="43" t="str">
        <f t="shared" si="19"/>
        <v/>
      </c>
      <c r="K41" s="44"/>
    </row>
    <row r="42" spans="1:11" ht="20.100000000000001" customHeight="1" x14ac:dyDescent="0.15">
      <c r="A42" s="24">
        <v>37</v>
      </c>
      <c r="B42" s="39"/>
      <c r="C42" s="39"/>
      <c r="D42" s="40"/>
      <c r="E42" s="41"/>
      <c r="F42" s="42" t="str">
        <f t="shared" si="15"/>
        <v/>
      </c>
      <c r="G42" s="43" t="str">
        <f t="shared" si="16"/>
        <v/>
      </c>
      <c r="H42" s="43" t="str">
        <f t="shared" si="17"/>
        <v/>
      </c>
      <c r="I42" s="43" t="str">
        <f t="shared" si="18"/>
        <v/>
      </c>
      <c r="J42" s="43" t="str">
        <f t="shared" si="19"/>
        <v/>
      </c>
      <c r="K42" s="44"/>
    </row>
    <row r="43" spans="1:11" ht="20.100000000000001" customHeight="1" x14ac:dyDescent="0.15">
      <c r="A43" s="24">
        <v>38</v>
      </c>
      <c r="B43" s="39"/>
      <c r="C43" s="39"/>
      <c r="D43" s="40"/>
      <c r="E43" s="41"/>
      <c r="F43" s="42" t="str">
        <f t="shared" si="15"/>
        <v/>
      </c>
      <c r="G43" s="43" t="str">
        <f t="shared" si="16"/>
        <v/>
      </c>
      <c r="H43" s="43" t="str">
        <f t="shared" si="17"/>
        <v/>
      </c>
      <c r="I43" s="43" t="str">
        <f t="shared" si="18"/>
        <v/>
      </c>
      <c r="J43" s="43" t="str">
        <f t="shared" si="19"/>
        <v/>
      </c>
      <c r="K43" s="44"/>
    </row>
    <row r="44" spans="1:11" ht="20.100000000000001" customHeight="1" x14ac:dyDescent="0.15">
      <c r="A44" s="24">
        <v>39</v>
      </c>
      <c r="B44" s="39"/>
      <c r="C44" s="39"/>
      <c r="D44" s="40"/>
      <c r="E44" s="41"/>
      <c r="F44" s="42" t="str">
        <f t="shared" si="15"/>
        <v/>
      </c>
      <c r="G44" s="43" t="str">
        <f t="shared" si="16"/>
        <v/>
      </c>
      <c r="H44" s="43" t="str">
        <f t="shared" si="17"/>
        <v/>
      </c>
      <c r="I44" s="43" t="str">
        <f t="shared" si="18"/>
        <v/>
      </c>
      <c r="J44" s="43" t="str">
        <f t="shared" si="19"/>
        <v/>
      </c>
      <c r="K44" s="44"/>
    </row>
    <row r="45" spans="1:11" ht="20.100000000000001" customHeight="1" x14ac:dyDescent="0.15">
      <c r="A45" s="24">
        <v>40</v>
      </c>
      <c r="B45" s="39"/>
      <c r="C45" s="39"/>
      <c r="D45" s="40"/>
      <c r="E45" s="41"/>
      <c r="F45" s="42" t="str">
        <f t="shared" si="15"/>
        <v/>
      </c>
      <c r="G45" s="43" t="str">
        <f t="shared" si="16"/>
        <v/>
      </c>
      <c r="H45" s="43" t="str">
        <f t="shared" si="17"/>
        <v/>
      </c>
      <c r="I45" s="43" t="str">
        <f t="shared" si="18"/>
        <v/>
      </c>
      <c r="J45" s="43" t="str">
        <f t="shared" si="19"/>
        <v/>
      </c>
      <c r="K45" s="44"/>
    </row>
    <row r="46" spans="1:11" ht="20.100000000000001" customHeight="1" x14ac:dyDescent="0.15">
      <c r="A46" s="24">
        <v>41</v>
      </c>
      <c r="B46" s="39"/>
      <c r="C46" s="39"/>
      <c r="D46" s="40"/>
      <c r="E46" s="41"/>
      <c r="F46" s="42" t="str">
        <f t="shared" si="15"/>
        <v/>
      </c>
      <c r="G46" s="43" t="str">
        <f t="shared" si="16"/>
        <v/>
      </c>
      <c r="H46" s="43" t="str">
        <f t="shared" si="17"/>
        <v/>
      </c>
      <c r="I46" s="43" t="str">
        <f t="shared" si="18"/>
        <v/>
      </c>
      <c r="J46" s="43" t="str">
        <f t="shared" si="19"/>
        <v/>
      </c>
      <c r="K46" s="44"/>
    </row>
    <row r="47" spans="1:11" ht="20.100000000000001" customHeight="1" x14ac:dyDescent="0.15">
      <c r="A47" s="24">
        <v>42</v>
      </c>
      <c r="B47" s="39"/>
      <c r="C47" s="39"/>
      <c r="D47" s="40"/>
      <c r="E47" s="41"/>
      <c r="F47" s="42" t="str">
        <f t="shared" si="15"/>
        <v/>
      </c>
      <c r="G47" s="43" t="str">
        <f t="shared" si="16"/>
        <v/>
      </c>
      <c r="H47" s="43" t="str">
        <f t="shared" si="17"/>
        <v/>
      </c>
      <c r="I47" s="43" t="str">
        <f t="shared" si="18"/>
        <v/>
      </c>
      <c r="J47" s="43" t="str">
        <f t="shared" si="19"/>
        <v/>
      </c>
      <c r="K47" s="44"/>
    </row>
    <row r="48" spans="1:11" ht="19.5" customHeight="1" x14ac:dyDescent="0.15">
      <c r="A48" s="24">
        <v>43</v>
      </c>
      <c r="B48" s="39"/>
      <c r="C48" s="39"/>
      <c r="D48" s="40"/>
      <c r="E48" s="41"/>
      <c r="F48" s="42" t="str">
        <f t="shared" si="10"/>
        <v/>
      </c>
      <c r="G48" s="43" t="str">
        <f t="shared" si="11"/>
        <v/>
      </c>
      <c r="H48" s="43" t="str">
        <f t="shared" si="12"/>
        <v/>
      </c>
      <c r="I48" s="43" t="str">
        <f t="shared" si="13"/>
        <v/>
      </c>
      <c r="J48" s="43" t="str">
        <f t="shared" si="14"/>
        <v/>
      </c>
      <c r="K48" s="44"/>
    </row>
    <row r="49" spans="1:11" ht="20.100000000000001" customHeight="1" x14ac:dyDescent="0.15">
      <c r="A49" s="24">
        <v>44</v>
      </c>
      <c r="B49" s="39"/>
      <c r="C49" s="39"/>
      <c r="D49" s="40"/>
      <c r="E49" s="41"/>
      <c r="F49" s="42" t="str">
        <f t="shared" si="10"/>
        <v/>
      </c>
      <c r="G49" s="43" t="str">
        <f t="shared" si="11"/>
        <v/>
      </c>
      <c r="H49" s="43" t="str">
        <f t="shared" si="12"/>
        <v/>
      </c>
      <c r="I49" s="43" t="str">
        <f t="shared" si="13"/>
        <v/>
      </c>
      <c r="J49" s="43" t="str">
        <f t="shared" si="14"/>
        <v/>
      </c>
      <c r="K49" s="44"/>
    </row>
    <row r="50" spans="1:11" ht="20.100000000000001" customHeight="1" x14ac:dyDescent="0.15">
      <c r="A50" s="24">
        <v>45</v>
      </c>
      <c r="B50" s="39"/>
      <c r="C50" s="39"/>
      <c r="D50" s="40"/>
      <c r="E50" s="41"/>
      <c r="F50" s="42" t="str">
        <f t="shared" si="5"/>
        <v/>
      </c>
      <c r="G50" s="43" t="str">
        <f t="shared" si="6"/>
        <v/>
      </c>
      <c r="H50" s="43" t="str">
        <f t="shared" si="7"/>
        <v/>
      </c>
      <c r="I50" s="43" t="str">
        <f t="shared" si="8"/>
        <v/>
      </c>
      <c r="J50" s="43" t="str">
        <f t="shared" si="9"/>
        <v/>
      </c>
      <c r="K50" s="44"/>
    </row>
    <row r="51" spans="1:11" ht="20.100000000000001" customHeight="1" x14ac:dyDescent="0.15">
      <c r="A51" s="24">
        <v>46</v>
      </c>
      <c r="B51" s="39"/>
      <c r="C51" s="39"/>
      <c r="D51" s="40"/>
      <c r="E51" s="41"/>
      <c r="F51" s="42" t="str">
        <f t="shared" ref="F51" si="20">IF(E51&lt;&gt;"",IF(E51&lt;=DATE(1993,7,1),D51,""),"")</f>
        <v/>
      </c>
      <c r="G51" s="43" t="str">
        <f t="shared" ref="G51" si="21">IF(E51&lt;&gt;"",IF(E51&lt;=DATE(2008,4,1),D51,""),"")</f>
        <v/>
      </c>
      <c r="H51" s="43" t="str">
        <f t="shared" ref="H51" si="22">IF(E51&lt;&gt;"",IF(E51&lt;=DATE(2010,4,1),D51,""),"")</f>
        <v/>
      </c>
      <c r="I51" s="43" t="str">
        <f t="shared" ref="I51" si="23">IF(E51&lt;&gt;"",IF(E51&lt;=$C$4,D51,""),"")</f>
        <v/>
      </c>
      <c r="J51" s="43" t="str">
        <f t="shared" ref="J51" si="24">IF(E51&lt;&gt;"",D51,"")</f>
        <v/>
      </c>
      <c r="K51" s="44"/>
    </row>
    <row r="52" spans="1:11" ht="20.100000000000001" customHeight="1" x14ac:dyDescent="0.15">
      <c r="A52" s="24">
        <v>47</v>
      </c>
      <c r="B52" s="39"/>
      <c r="C52" s="39"/>
      <c r="D52" s="40"/>
      <c r="E52" s="41"/>
      <c r="F52" s="42" t="str">
        <f t="shared" si="5"/>
        <v/>
      </c>
      <c r="G52" s="43" t="str">
        <f t="shared" si="6"/>
        <v/>
      </c>
      <c r="H52" s="43" t="str">
        <f t="shared" si="7"/>
        <v/>
      </c>
      <c r="I52" s="43" t="str">
        <f t="shared" si="8"/>
        <v/>
      </c>
      <c r="J52" s="43" t="str">
        <f t="shared" si="9"/>
        <v/>
      </c>
      <c r="K52" s="44"/>
    </row>
    <row r="53" spans="1:11" ht="20.100000000000001" customHeight="1" x14ac:dyDescent="0.15">
      <c r="A53" s="24">
        <v>48</v>
      </c>
      <c r="B53" s="39"/>
      <c r="C53" s="39"/>
      <c r="D53" s="40"/>
      <c r="E53" s="41"/>
      <c r="F53" s="42" t="str">
        <f t="shared" ref="F53" si="25">IF(E53&lt;&gt;"",IF(E53&lt;=DATE(1993,7,1),D53,""),"")</f>
        <v/>
      </c>
      <c r="G53" s="43" t="str">
        <f t="shared" ref="G53" si="26">IF(E53&lt;&gt;"",IF(E53&lt;=DATE(2008,4,1),D53,""),"")</f>
        <v/>
      </c>
      <c r="H53" s="43" t="str">
        <f t="shared" ref="H53" si="27">IF(E53&lt;&gt;"",IF(E53&lt;=DATE(2010,4,1),D53,""),"")</f>
        <v/>
      </c>
      <c r="I53" s="43" t="str">
        <f t="shared" ref="I53" si="28">IF(E53&lt;&gt;"",IF(E53&lt;=$C$4,D53,""),"")</f>
        <v/>
      </c>
      <c r="J53" s="43" t="str">
        <f t="shared" ref="J53" si="29">IF(E53&lt;&gt;"",D53,"")</f>
        <v/>
      </c>
      <c r="K53" s="44"/>
    </row>
    <row r="54" spans="1:11" ht="20.100000000000001" customHeight="1" x14ac:dyDescent="0.15">
      <c r="A54" s="24">
        <v>49</v>
      </c>
      <c r="B54" s="39"/>
      <c r="C54" s="39"/>
      <c r="D54" s="40"/>
      <c r="E54" s="41"/>
      <c r="F54" s="42" t="str">
        <f t="shared" si="5"/>
        <v/>
      </c>
      <c r="G54" s="43" t="str">
        <f t="shared" si="6"/>
        <v/>
      </c>
      <c r="H54" s="43" t="str">
        <f t="shared" si="7"/>
        <v/>
      </c>
      <c r="I54" s="43" t="str">
        <f t="shared" si="8"/>
        <v/>
      </c>
      <c r="J54" s="43" t="str">
        <f t="shared" si="9"/>
        <v/>
      </c>
      <c r="K54" s="44"/>
    </row>
    <row r="55" spans="1:11" ht="20.100000000000001" customHeight="1" x14ac:dyDescent="0.15">
      <c r="A55" s="24">
        <v>50</v>
      </c>
      <c r="B55" s="39"/>
      <c r="C55" s="39"/>
      <c r="D55" s="40"/>
      <c r="E55" s="41"/>
      <c r="F55" s="42" t="str">
        <f>IF(E55&lt;&gt;"",IF(E55&lt;=DATE(1993,7,1),D55,""),"")</f>
        <v/>
      </c>
      <c r="G55" s="43" t="str">
        <f>IF(E55&lt;&gt;"",IF(E55&lt;=DATE(2008,4,1),D55,""),"")</f>
        <v/>
      </c>
      <c r="H55" s="43" t="str">
        <f t="shared" si="2"/>
        <v/>
      </c>
      <c r="I55" s="43" t="str">
        <f t="shared" si="3"/>
        <v/>
      </c>
      <c r="J55" s="43" t="str">
        <f t="shared" si="4"/>
        <v/>
      </c>
      <c r="K55" s="44"/>
    </row>
    <row r="56" spans="1:11" ht="17.25" x14ac:dyDescent="0.2">
      <c r="A56" s="37" t="s">
        <v>11</v>
      </c>
      <c r="B56" s="7"/>
      <c r="C56" s="7"/>
      <c r="D56" s="11"/>
      <c r="E56" s="12"/>
      <c r="F56" s="11"/>
      <c r="G56" s="11"/>
      <c r="H56" s="11"/>
      <c r="I56" s="11"/>
      <c r="J56" s="11"/>
      <c r="K56" s="8"/>
    </row>
    <row r="57" spans="1:11" ht="17.25" x14ac:dyDescent="0.2">
      <c r="A57" s="10" t="s">
        <v>26</v>
      </c>
      <c r="B57" s="7"/>
      <c r="C57" s="7"/>
      <c r="D57" s="11"/>
      <c r="E57" s="12"/>
      <c r="F57" s="11"/>
      <c r="G57" s="11"/>
      <c r="H57" s="11"/>
      <c r="I57" s="11"/>
      <c r="J57" s="11"/>
      <c r="K57" s="8"/>
    </row>
    <row r="58" spans="1:11" ht="17.25" x14ac:dyDescent="0.2">
      <c r="A58" s="10" t="s">
        <v>16</v>
      </c>
      <c r="B58" s="7"/>
      <c r="C58" s="7"/>
      <c r="D58" s="11"/>
      <c r="E58" s="12"/>
      <c r="F58" s="11"/>
      <c r="G58" s="11"/>
      <c r="H58" s="11"/>
      <c r="I58" s="11"/>
      <c r="J58" s="11"/>
      <c r="K58" s="8"/>
    </row>
    <row r="59" spans="1:11" x14ac:dyDescent="0.15">
      <c r="A59" s="38"/>
      <c r="B59" s="7"/>
      <c r="C59" s="7"/>
      <c r="D59" s="11"/>
      <c r="E59" s="12"/>
      <c r="F59" s="11"/>
      <c r="G59" s="11"/>
      <c r="H59" s="11"/>
      <c r="I59" s="11"/>
      <c r="J59" s="11"/>
      <c r="K59" s="8"/>
    </row>
    <row r="60" spans="1:11" ht="23.1" customHeight="1" x14ac:dyDescent="0.15">
      <c r="A60" s="26"/>
      <c r="B60" s="27"/>
      <c r="C60" s="4" t="s">
        <v>5</v>
      </c>
      <c r="D60" s="4" t="s">
        <v>6</v>
      </c>
      <c r="E60" s="4" t="s">
        <v>7</v>
      </c>
      <c r="F60" s="4" t="s">
        <v>8</v>
      </c>
      <c r="G60" s="4" t="s">
        <v>9</v>
      </c>
      <c r="H60" s="7"/>
      <c r="I60" s="13"/>
      <c r="J60" s="13"/>
      <c r="K60" s="8"/>
    </row>
    <row r="61" spans="1:11" ht="23.1" customHeight="1" x14ac:dyDescent="0.15">
      <c r="A61" s="25" t="s">
        <v>17</v>
      </c>
      <c r="B61" s="5" t="s">
        <v>18</v>
      </c>
      <c r="C61" s="45">
        <f>SUMIF(C6:C55,"特定用途（百貨店その他店舗）",F6:F55)</f>
        <v>0</v>
      </c>
      <c r="D61" s="45">
        <f>SUMIF(C6:C55,"特定用途（百貨店その他店舗）",G6:G55)</f>
        <v>0</v>
      </c>
      <c r="E61" s="45">
        <f>SUMIF(C6:C55,"特定用途（百貨店その他店舗）",H6:H55)</f>
        <v>0</v>
      </c>
      <c r="F61" s="45">
        <f>SUMIF(C6:C55,"特定用途（百貨店その他店舗）",I6:I55)</f>
        <v>0</v>
      </c>
      <c r="G61" s="45">
        <f>SUMIF(C6:C55,"特定用途（百貨店その他店舗）",J6:J55)</f>
        <v>0</v>
      </c>
      <c r="H61" s="11"/>
      <c r="I61" s="11"/>
      <c r="J61" s="11"/>
      <c r="K61" s="8"/>
    </row>
    <row r="62" spans="1:11" ht="23.1" customHeight="1" x14ac:dyDescent="0.15">
      <c r="A62" s="25"/>
      <c r="B62" s="5" t="s">
        <v>19</v>
      </c>
      <c r="C62" s="45">
        <f>SUMIF(C6:C55,"特定用途（事務所）",F6:F55)</f>
        <v>0</v>
      </c>
      <c r="D62" s="45">
        <f>SUMIF(C6:C55,"特定用途（事務所）",G6:G55)</f>
        <v>0</v>
      </c>
      <c r="E62" s="45">
        <f>SUMIF(C6:C55,"特定用途（事務所）",H6:H55)</f>
        <v>0</v>
      </c>
      <c r="F62" s="45">
        <f>SUMIF(C6:C55,"特定用途（事務所）",I6:I55)</f>
        <v>0</v>
      </c>
      <c r="G62" s="45">
        <f>SUMIF(C6:C55,"特定用途（事務所）",J6:J55)</f>
        <v>0</v>
      </c>
      <c r="H62" s="11"/>
      <c r="I62" s="11"/>
      <c r="J62" s="11"/>
      <c r="K62" s="8"/>
    </row>
    <row r="63" spans="1:11" ht="23.1" customHeight="1" x14ac:dyDescent="0.15">
      <c r="A63" s="25"/>
      <c r="B63" s="5" t="s">
        <v>20</v>
      </c>
      <c r="C63" s="45">
        <f>SUMIF(C6:C55,"特定用途（倉庫）",F6:F55)</f>
        <v>0</v>
      </c>
      <c r="D63" s="45">
        <f>SUMIF(C6:C55,"特定用途（倉庫）",G6:G55)</f>
        <v>0</v>
      </c>
      <c r="E63" s="45">
        <f>SUMIF(C6:C55,"特定用途（倉庫）",H6:H55)</f>
        <v>0</v>
      </c>
      <c r="F63" s="45">
        <f>SUMIF(C6:C55,"特定用途（倉庫）",I6:I55)</f>
        <v>0</v>
      </c>
      <c r="G63" s="45">
        <f>SUMIF(C6:C55,"特定用途（倉庫）",J6:J55)</f>
        <v>0</v>
      </c>
      <c r="H63" s="11"/>
      <c r="I63" s="11"/>
      <c r="J63" s="11"/>
      <c r="K63" s="8"/>
    </row>
    <row r="64" spans="1:11" ht="23.1" customHeight="1" x14ac:dyDescent="0.15">
      <c r="A64" s="25"/>
      <c r="B64" s="5" t="s">
        <v>12</v>
      </c>
      <c r="C64" s="45">
        <f>SUMIF(C6:C55,"特定用途（その他の特定用途）",F6:F55)</f>
        <v>0</v>
      </c>
      <c r="D64" s="45">
        <f>SUMIF(C6:C55,"特定用途（その他の特定用途）",G6:G55)</f>
        <v>0</v>
      </c>
      <c r="E64" s="45">
        <f>SUMIF(C6:C55,"特定用途（その他の特定用途）",H6:H55)</f>
        <v>0</v>
      </c>
      <c r="F64" s="45">
        <f>SUMIF(C6:C55,"特定用途（その他の特定用途）",I6:I55)</f>
        <v>0</v>
      </c>
      <c r="G64" s="45">
        <f>SUMIF(C6:C55,"特定用途（その他の特定用途）",J6:J55)</f>
        <v>0</v>
      </c>
      <c r="H64" s="11"/>
      <c r="I64" s="11"/>
      <c r="J64" s="11"/>
      <c r="K64" s="8"/>
    </row>
    <row r="65" spans="1:11" ht="23.1" customHeight="1" x14ac:dyDescent="0.15">
      <c r="A65" s="25" t="s">
        <v>21</v>
      </c>
      <c r="B65" s="5" t="s">
        <v>13</v>
      </c>
      <c r="C65" s="45">
        <f>SUMIF(C6:C55,"非特定用途（共同住宅等以外）",F6:F55)</f>
        <v>0</v>
      </c>
      <c r="D65" s="45">
        <f>SUMIF(C6:C55,"非特定用途（共同住宅等以外）",G6:G55)</f>
        <v>0</v>
      </c>
      <c r="E65" s="45">
        <f>SUMIF(C6:C55,"非特定用途（共同住宅等以外）",H6:H55)</f>
        <v>0</v>
      </c>
      <c r="F65" s="45">
        <f>SUMIF(C6:C55,"非特定用途（共同住宅等以外）",I6:I55)</f>
        <v>0</v>
      </c>
      <c r="G65" s="45">
        <f>SUMIF(C6:C55,"非特定用途（共同住宅等以外）",J6:J55)</f>
        <v>0</v>
      </c>
      <c r="H65" s="11"/>
      <c r="I65" s="11"/>
      <c r="J65" s="11"/>
      <c r="K65" s="8"/>
    </row>
    <row r="66" spans="1:11" ht="23.1" customHeight="1" x14ac:dyDescent="0.15">
      <c r="A66" s="25"/>
      <c r="B66" s="5" t="s">
        <v>14</v>
      </c>
      <c r="C66" s="45">
        <f>SUMIF(C6:C55,"非特定用途（共同住宅等）",F6:F55)</f>
        <v>0</v>
      </c>
      <c r="D66" s="45">
        <f>SUMIF(C6:C55,"非特定用途（共同住宅等）",G6:G55)</f>
        <v>0</v>
      </c>
      <c r="E66" s="45">
        <f>SUMIF(C6:C55,"非特定用途（共同住宅等）",H6:H55)</f>
        <v>0</v>
      </c>
      <c r="F66" s="45">
        <f>SUMIF(C6:C55,"非特定用途（共同住宅等）",I6:I55)</f>
        <v>0</v>
      </c>
      <c r="G66" s="45">
        <f>SUMIF(C6:C55,"非特定用途（共同住宅等）",J6:J55)</f>
        <v>0</v>
      </c>
      <c r="H66" s="21"/>
      <c r="I66" s="11"/>
      <c r="J66" s="11"/>
      <c r="K66" s="8"/>
    </row>
    <row r="67" spans="1:11" ht="23.1" customHeight="1" x14ac:dyDescent="0.15">
      <c r="A67" s="28" t="s">
        <v>15</v>
      </c>
      <c r="B67" s="29"/>
      <c r="C67" s="45">
        <f>SUMIF(C6:C55,"共通用途",F6:F55)</f>
        <v>0</v>
      </c>
      <c r="D67" s="46">
        <f>SUMIF(C6:C55,"共通用途",G6:G55)</f>
        <v>0</v>
      </c>
      <c r="E67" s="45">
        <f>SUMIF(C6:C55,"共通用途",H6:H55)</f>
        <v>0</v>
      </c>
      <c r="F67" s="45">
        <f>SUMIF(C6:C55,"共通用途",I6:I55)</f>
        <v>0</v>
      </c>
      <c r="G67" s="45">
        <f>SUMIF(C6:C55,"共通用途",J6:J55)</f>
        <v>0</v>
      </c>
      <c r="H67" s="11"/>
      <c r="I67" s="11"/>
      <c r="J67" s="11"/>
      <c r="K67" s="8"/>
    </row>
    <row r="68" spans="1:11" ht="23.1" customHeight="1" x14ac:dyDescent="0.15">
      <c r="A68" s="28" t="s">
        <v>25</v>
      </c>
      <c r="B68" s="29"/>
      <c r="C68" s="45">
        <f>SUMIF(C6:C55,"車庫部分",F6:F55)</f>
        <v>0</v>
      </c>
      <c r="D68" s="46">
        <f>SUMIF(C6:C55,"車庫部分",G6:G55)</f>
        <v>0</v>
      </c>
      <c r="E68" s="45">
        <f>SUMIF(C6:C55,"車庫部分",H6:H55)</f>
        <v>0</v>
      </c>
      <c r="F68" s="45">
        <f>SUMIF(C6:C55,"車庫部分",I6:I55)</f>
        <v>0</v>
      </c>
      <c r="G68" s="45">
        <f>SUMIF(C6:C55,"車庫部分",J6:J55)</f>
        <v>0</v>
      </c>
      <c r="H68" s="11"/>
      <c r="I68" s="11"/>
      <c r="J68" s="11"/>
      <c r="K68" s="8"/>
    </row>
    <row r="69" spans="1:11" ht="23.1" customHeight="1" x14ac:dyDescent="0.15">
      <c r="A69" s="30" t="s">
        <v>22</v>
      </c>
      <c r="B69" s="31"/>
      <c r="C69" s="45">
        <f>SUM(C61:C68)</f>
        <v>0</v>
      </c>
      <c r="D69" s="46">
        <f>SUM(D61:D68)</f>
        <v>0</v>
      </c>
      <c r="E69" s="45">
        <f>SUM(E61:E68)</f>
        <v>0</v>
      </c>
      <c r="F69" s="45">
        <f>SUM(F61:F68)</f>
        <v>0</v>
      </c>
      <c r="G69" s="45">
        <f>SUM(G61:G68)</f>
        <v>0</v>
      </c>
      <c r="H69" s="11"/>
      <c r="I69" s="11"/>
      <c r="J69" s="11"/>
      <c r="K69" s="8"/>
    </row>
    <row r="70" spans="1:11" ht="23.1" customHeight="1" thickBot="1" x14ac:dyDescent="0.2">
      <c r="A70" s="14"/>
      <c r="B70" s="15"/>
      <c r="C70" s="16"/>
      <c r="D70" s="17"/>
      <c r="E70" s="15"/>
      <c r="F70" s="16"/>
      <c r="G70" s="16"/>
      <c r="H70" s="16"/>
      <c r="I70" s="16"/>
      <c r="J70" s="16"/>
      <c r="K70" s="18"/>
    </row>
    <row r="71" spans="1:11" x14ac:dyDescent="0.15">
      <c r="A71" s="20"/>
      <c r="B71" s="20"/>
      <c r="C71" s="20"/>
      <c r="D71" s="20"/>
      <c r="E71" s="20"/>
      <c r="F71" s="20"/>
      <c r="G71" s="20"/>
      <c r="H71" s="20"/>
      <c r="I71" s="20"/>
    </row>
  </sheetData>
  <sheetProtection password="8019" sheet="1" objects="1" scenarios="1"/>
  <mergeCells count="7">
    <mergeCell ref="A1:K1"/>
    <mergeCell ref="A61:A64"/>
    <mergeCell ref="A65:A66"/>
    <mergeCell ref="A60:B60"/>
    <mergeCell ref="A67:B67"/>
    <mergeCell ref="A69:B69"/>
    <mergeCell ref="A68:B68"/>
  </mergeCells>
  <phoneticPr fontId="2"/>
  <dataValidations count="3">
    <dataValidation type="decimal" operator="greaterThanOrEqual" allowBlank="1" showInputMessage="1" showErrorMessage="1" sqref="D6:D55">
      <formula1>0</formula1>
    </dataValidation>
    <dataValidation type="date" operator="greaterThanOrEqual" allowBlank="1" showInputMessage="1" showErrorMessage="1" sqref="C4 E6:E55">
      <formula1>1</formula1>
    </dataValidation>
    <dataValidation type="list" allowBlank="1" showInputMessage="1" showErrorMessage="1" sqref="C6:C55">
      <formula1>"　,特定用途（百貨店その他店舗）,特定用途（事務所）,特定用途（倉庫）,特定用途（その他の特定用途）,非特定用途（共同住宅等以外）,非特定用途（共同住宅等）,共通用途,車庫部分"</formula1>
    </dataValidation>
  </dataValidations>
  <pageMargins left="0.11811023622047245" right="0.11811023622047245" top="0.15748031496062992" bottom="0.15748031496062992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建築物面積表</vt:lpstr>
      <vt:lpstr>建築物面積表!Print_Area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2020-09-07T07:30:28Z</dcterms:modified>
</cp:coreProperties>
</file>