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増築時附置義務台数確認表" sheetId="1" r:id="rId1"/>
  </sheets>
  <definedNames>
    <definedName name="_xlnm.Print_Area" localSheetId="0">増築時附置義務台数確認表!$A$1:$L$96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F54" i="1"/>
  <c r="E54" i="1"/>
  <c r="D54" i="1"/>
  <c r="C54" i="1"/>
  <c r="G53" i="1" l="1"/>
  <c r="G52" i="1"/>
  <c r="G51" i="1"/>
  <c r="G50" i="1"/>
  <c r="G49" i="1"/>
  <c r="F53" i="1"/>
  <c r="F52" i="1"/>
  <c r="F51" i="1"/>
  <c r="F50" i="1"/>
  <c r="F49" i="1"/>
  <c r="E53" i="1"/>
  <c r="E52" i="1"/>
  <c r="E51" i="1"/>
  <c r="E50" i="1"/>
  <c r="E49" i="1"/>
  <c r="D53" i="1"/>
  <c r="D52" i="1"/>
  <c r="D51" i="1"/>
  <c r="D50" i="1"/>
  <c r="D49" i="1"/>
  <c r="C53" i="1"/>
  <c r="C52" i="1"/>
  <c r="C51" i="1"/>
  <c r="C50" i="1"/>
  <c r="C49" i="1"/>
  <c r="I14" i="1"/>
  <c r="F55" i="1" s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13" i="1"/>
  <c r="F48" i="1" s="1"/>
  <c r="J14" i="1"/>
  <c r="G55" i="1" s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13" i="1"/>
  <c r="G48" i="1" s="1"/>
  <c r="H13" i="1"/>
  <c r="E48" i="1" s="1"/>
  <c r="H14" i="1"/>
  <c r="E55" i="1" s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G14" i="1"/>
  <c r="D55" i="1" s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13" i="1"/>
  <c r="D48" i="1" s="1"/>
  <c r="F13" i="1"/>
  <c r="C48" i="1" s="1"/>
  <c r="F14" i="1"/>
  <c r="C55" i="1" s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94" i="1"/>
  <c r="E93" i="1"/>
  <c r="E90" i="1"/>
  <c r="E89" i="1"/>
  <c r="D94" i="1"/>
  <c r="C94" i="1"/>
  <c r="B94" i="1"/>
  <c r="F56" i="1" l="1"/>
  <c r="C56" i="1"/>
  <c r="E56" i="1"/>
  <c r="D56" i="1"/>
  <c r="G56" i="1"/>
  <c r="E94" i="1"/>
</calcChain>
</file>

<file path=xl/sharedStrings.xml><?xml version="1.0" encoding="utf-8"?>
<sst xmlns="http://schemas.openxmlformats.org/spreadsheetml/2006/main" count="56" uniqueCount="50">
  <si>
    <t>番号</t>
    <rPh sb="0" eb="2">
      <t>バンゴウ</t>
    </rPh>
    <phoneticPr fontId="2"/>
  </si>
  <si>
    <t>建築物名称</t>
    <rPh sb="0" eb="3">
      <t>ケンチクブツ</t>
    </rPh>
    <rPh sb="3" eb="5">
      <t>メイショウ</t>
    </rPh>
    <phoneticPr fontId="2"/>
  </si>
  <si>
    <t>建物用途</t>
    <rPh sb="0" eb="2">
      <t>タテモノ</t>
    </rPh>
    <rPh sb="2" eb="4">
      <t>ヨウト</t>
    </rPh>
    <phoneticPr fontId="2"/>
  </si>
  <si>
    <t>延べ床面積</t>
    <rPh sb="0" eb="1">
      <t>ノ</t>
    </rPh>
    <rPh sb="2" eb="5">
      <t>ユカメンセキ</t>
    </rPh>
    <phoneticPr fontId="2"/>
  </si>
  <si>
    <t>建築年月</t>
    <rPh sb="0" eb="2">
      <t>ケンチク</t>
    </rPh>
    <rPh sb="2" eb="4">
      <t>ネンゲツ</t>
    </rPh>
    <phoneticPr fontId="2"/>
  </si>
  <si>
    <t>平成5年</t>
    <rPh sb="0" eb="2">
      <t>ヘイセイ</t>
    </rPh>
    <rPh sb="3" eb="4">
      <t>ネン</t>
    </rPh>
    <phoneticPr fontId="2"/>
  </si>
  <si>
    <t>平成20年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</si>
  <si>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</si>
  <si>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増築前</t>
    <rPh sb="0" eb="2">
      <t>ゾウチク</t>
    </rPh>
    <rPh sb="2" eb="3">
      <t>マエ</t>
    </rPh>
    <phoneticPr fontId="2"/>
  </si>
  <si>
    <t>増築後</t>
    <rPh sb="0" eb="2">
      <t>ゾウチク</t>
    </rPh>
    <rPh sb="2" eb="3">
      <t>ゴ</t>
    </rPh>
    <phoneticPr fontId="2"/>
  </si>
  <si>
    <t>備考</t>
    <rPh sb="0" eb="2">
      <t>ビコウ</t>
    </rPh>
    <phoneticPr fontId="2"/>
  </si>
  <si>
    <t>※1つの建築物が複数の建物用途に供されている場合は、用途ごとに行を分けて記載ください。</t>
    <rPh sb="4" eb="7">
      <t>ケンチクブツ</t>
    </rPh>
    <rPh sb="8" eb="10">
      <t>フクスウ</t>
    </rPh>
    <rPh sb="11" eb="13">
      <t>タテモノ</t>
    </rPh>
    <rPh sb="13" eb="15">
      <t>ヨウト</t>
    </rPh>
    <rPh sb="16" eb="17">
      <t>キョウ</t>
    </rPh>
    <rPh sb="22" eb="24">
      <t>バアイ</t>
    </rPh>
    <rPh sb="26" eb="28">
      <t>ヨウト</t>
    </rPh>
    <rPh sb="31" eb="32">
      <t>ギョウ</t>
    </rPh>
    <rPh sb="33" eb="34">
      <t>ワ</t>
    </rPh>
    <rPh sb="36" eb="38">
      <t>キサイ</t>
    </rPh>
    <phoneticPr fontId="2"/>
  </si>
  <si>
    <t>その他の特定用途</t>
    <rPh sb="2" eb="3">
      <t>タ</t>
    </rPh>
    <rPh sb="4" eb="6">
      <t>トクテイ</t>
    </rPh>
    <rPh sb="6" eb="8">
      <t>ヨウト</t>
    </rPh>
    <phoneticPr fontId="2"/>
  </si>
  <si>
    <t>共同住宅等以外</t>
    <rPh sb="0" eb="2">
      <t>キョウドウ</t>
    </rPh>
    <rPh sb="2" eb="4">
      <t>ジュウタク</t>
    </rPh>
    <rPh sb="4" eb="5">
      <t>トウ</t>
    </rPh>
    <rPh sb="5" eb="7">
      <t>イガイ</t>
    </rPh>
    <phoneticPr fontId="2"/>
  </si>
  <si>
    <t>共同住宅等</t>
    <rPh sb="0" eb="2">
      <t>キョウドウ</t>
    </rPh>
    <rPh sb="2" eb="4">
      <t>ジュウタク</t>
    </rPh>
    <rPh sb="4" eb="5">
      <t>トウ</t>
    </rPh>
    <phoneticPr fontId="2"/>
  </si>
  <si>
    <t>共通用途</t>
    <rPh sb="0" eb="2">
      <t>キョウツウ</t>
    </rPh>
    <rPh sb="2" eb="4">
      <t>ヨウト</t>
    </rPh>
    <phoneticPr fontId="2"/>
  </si>
  <si>
    <t>※平成5年以前に建築され建築年度が不明な場合は、「1993年4月」と記入ください。</t>
    <rPh sb="1" eb="3">
      <t>ヘイセイ</t>
    </rPh>
    <rPh sb="4" eb="7">
      <t>ネンイゼン</t>
    </rPh>
    <rPh sb="8" eb="10">
      <t>ケンチク</t>
    </rPh>
    <rPh sb="12" eb="14">
      <t>ケンチク</t>
    </rPh>
    <rPh sb="14" eb="16">
      <t>ネンド</t>
    </rPh>
    <rPh sb="17" eb="19">
      <t>フメイ</t>
    </rPh>
    <rPh sb="20" eb="22">
      <t>バアイ</t>
    </rPh>
    <rPh sb="29" eb="30">
      <t>ネン</t>
    </rPh>
    <rPh sb="31" eb="32">
      <t>ガツ</t>
    </rPh>
    <rPh sb="34" eb="36">
      <t>キニュウ</t>
    </rPh>
    <phoneticPr fontId="2"/>
  </si>
  <si>
    <t>特定用途</t>
    <rPh sb="0" eb="2">
      <t>トクテイ</t>
    </rPh>
    <rPh sb="2" eb="4">
      <t>ヨウト</t>
    </rPh>
    <phoneticPr fontId="2"/>
  </si>
  <si>
    <t>百貨店その他店舗</t>
    <rPh sb="0" eb="3">
      <t>ヒャッカテン</t>
    </rPh>
    <rPh sb="5" eb="6">
      <t>タ</t>
    </rPh>
    <rPh sb="6" eb="8">
      <t>テンポ</t>
    </rPh>
    <phoneticPr fontId="2"/>
  </si>
  <si>
    <t>事務所</t>
    <rPh sb="0" eb="2">
      <t>ジム</t>
    </rPh>
    <rPh sb="2" eb="3">
      <t>ショ</t>
    </rPh>
    <phoneticPr fontId="2"/>
  </si>
  <si>
    <t>倉庫</t>
    <rPh sb="0" eb="2">
      <t>ソウコ</t>
    </rPh>
    <phoneticPr fontId="2"/>
  </si>
  <si>
    <t>非特定用途</t>
    <rPh sb="0" eb="1">
      <t>ヒ</t>
    </rPh>
    <rPh sb="1" eb="3">
      <t>トクテイ</t>
    </rPh>
    <rPh sb="3" eb="5">
      <t>ヨウト</t>
    </rPh>
    <phoneticPr fontId="2"/>
  </si>
  <si>
    <t>合計</t>
    <rPh sb="0" eb="2">
      <t>ゴウケイ</t>
    </rPh>
    <phoneticPr fontId="2"/>
  </si>
  <si>
    <t>増築後</t>
    <rPh sb="0" eb="2">
      <t>ゾウチク</t>
    </rPh>
    <rPh sb="2" eb="3">
      <t>ゴ</t>
    </rPh>
    <phoneticPr fontId="2"/>
  </si>
  <si>
    <t>増築前</t>
    <rPh sb="0" eb="2">
      <t>ゾウチク</t>
    </rPh>
    <rPh sb="2" eb="3">
      <t>マエ</t>
    </rPh>
    <phoneticPr fontId="2"/>
  </si>
  <si>
    <t>H22</t>
    <phoneticPr fontId="2"/>
  </si>
  <si>
    <t>H20</t>
    <phoneticPr fontId="2"/>
  </si>
  <si>
    <t>H5</t>
    <phoneticPr fontId="2"/>
  </si>
  <si>
    <t>附置義務台数</t>
    <rPh sb="0" eb="2">
      <t>フチ</t>
    </rPh>
    <rPh sb="2" eb="4">
      <t>ギム</t>
    </rPh>
    <rPh sb="4" eb="6">
      <t>ダイスウ</t>
    </rPh>
    <phoneticPr fontId="2"/>
  </si>
  <si>
    <t>普通自動車用</t>
    <rPh sb="0" eb="2">
      <t>フツウ</t>
    </rPh>
    <rPh sb="2" eb="5">
      <t>ジドウシャ</t>
    </rPh>
    <rPh sb="5" eb="6">
      <t>ヨウ</t>
    </rPh>
    <phoneticPr fontId="2"/>
  </si>
  <si>
    <t>荷さばき用</t>
    <rPh sb="0" eb="1">
      <t>ニ</t>
    </rPh>
    <rPh sb="4" eb="5">
      <t>ヨウ</t>
    </rPh>
    <phoneticPr fontId="2"/>
  </si>
  <si>
    <t>小型自動車用</t>
    <rPh sb="0" eb="2">
      <t>コガタ</t>
    </rPh>
    <rPh sb="2" eb="5">
      <t>ジドウシャ</t>
    </rPh>
    <rPh sb="5" eb="6">
      <t>ヨウ</t>
    </rPh>
    <phoneticPr fontId="2"/>
  </si>
  <si>
    <t>特定自動車用合計</t>
    <rPh sb="0" eb="2">
      <t>トクテイ</t>
    </rPh>
    <rPh sb="2" eb="5">
      <t>ジドウシャ</t>
    </rPh>
    <rPh sb="5" eb="6">
      <t>ヨウ</t>
    </rPh>
    <rPh sb="6" eb="8">
      <t>ゴウケイ</t>
    </rPh>
    <phoneticPr fontId="2"/>
  </si>
  <si>
    <t>特定自動二輪車用</t>
    <rPh sb="0" eb="2">
      <t>トクテイ</t>
    </rPh>
    <rPh sb="2" eb="4">
      <t>ジドウ</t>
    </rPh>
    <rPh sb="4" eb="7">
      <t>ニリンシャ</t>
    </rPh>
    <rPh sb="7" eb="8">
      <t>ヨウ</t>
    </rPh>
    <phoneticPr fontId="2"/>
  </si>
  <si>
    <t>増築時附置義務台数確認表</t>
    <rPh sb="0" eb="2">
      <t>ゾウチク</t>
    </rPh>
    <rPh sb="2" eb="3">
      <t>ジ</t>
    </rPh>
    <rPh sb="3" eb="5">
      <t>フチ</t>
    </rPh>
    <rPh sb="5" eb="7">
      <t>ギム</t>
    </rPh>
    <rPh sb="7" eb="9">
      <t>ダイスウ</t>
    </rPh>
    <rPh sb="9" eb="11">
      <t>カクニン</t>
    </rPh>
    <rPh sb="11" eb="12">
      <t>ヒョウ</t>
    </rPh>
    <phoneticPr fontId="2"/>
  </si>
  <si>
    <t>【確認の流れ】</t>
    <rPh sb="1" eb="3">
      <t>カクニン</t>
    </rPh>
    <rPh sb="4" eb="5">
      <t>ナガ</t>
    </rPh>
    <phoneticPr fontId="2"/>
  </si>
  <si>
    <t>１　建築物ごとに用途や延べ床面積等の集計を行う。</t>
    <rPh sb="2" eb="5">
      <t>ケンチクブツ</t>
    </rPh>
    <rPh sb="8" eb="10">
      <t>ヨウト</t>
    </rPh>
    <rPh sb="11" eb="12">
      <t>ノ</t>
    </rPh>
    <rPh sb="13" eb="16">
      <t>ユカメンセキ</t>
    </rPh>
    <rPh sb="16" eb="17">
      <t>トウ</t>
    </rPh>
    <rPh sb="18" eb="20">
      <t>シュウケイ</t>
    </rPh>
    <rPh sb="21" eb="22">
      <t>オコナ</t>
    </rPh>
    <phoneticPr fontId="2"/>
  </si>
  <si>
    <t>２　集計された項目（平成5年・平成20年・平成22年・増築前・増築後）ごとに該当する用途地域の</t>
    <rPh sb="2" eb="4">
      <t>シュウケイ</t>
    </rPh>
    <rPh sb="7" eb="9">
      <t>コウモク</t>
    </rPh>
    <rPh sb="10" eb="12">
      <t>ヘイセイ</t>
    </rPh>
    <rPh sb="13" eb="14">
      <t>ネン</t>
    </rPh>
    <rPh sb="15" eb="17">
      <t>ヘイセイ</t>
    </rPh>
    <rPh sb="19" eb="20">
      <t>ネン</t>
    </rPh>
    <rPh sb="21" eb="23">
      <t>ヘイセイ</t>
    </rPh>
    <rPh sb="25" eb="26">
      <t>ネン</t>
    </rPh>
    <rPh sb="27" eb="29">
      <t>ゾウチク</t>
    </rPh>
    <rPh sb="29" eb="30">
      <t>マエ</t>
    </rPh>
    <rPh sb="31" eb="33">
      <t>ゾウチク</t>
    </rPh>
    <rPh sb="33" eb="34">
      <t>ゴ</t>
    </rPh>
    <rPh sb="38" eb="40">
      <t>ガイトウ</t>
    </rPh>
    <rPh sb="42" eb="44">
      <t>ヨウト</t>
    </rPh>
    <rPh sb="44" eb="46">
      <t>チイキ</t>
    </rPh>
    <phoneticPr fontId="2"/>
  </si>
  <si>
    <r>
      <t>　　「附置義務台数算定調書」</t>
    </r>
    <r>
      <rPr>
        <b/>
        <sz val="16"/>
        <color theme="1"/>
        <rFont val="ＭＳ 明朝"/>
        <family val="1"/>
        <charset val="128"/>
      </rPr>
      <t>を用い、台数の算定を行う。</t>
    </r>
    <rPh sb="3" eb="5">
      <t>フチ</t>
    </rPh>
    <rPh sb="5" eb="7">
      <t>ギム</t>
    </rPh>
    <rPh sb="7" eb="9">
      <t>ダイスウ</t>
    </rPh>
    <rPh sb="9" eb="11">
      <t>サンテイ</t>
    </rPh>
    <rPh sb="11" eb="13">
      <t>チョウショ</t>
    </rPh>
    <rPh sb="15" eb="16">
      <t>モチ</t>
    </rPh>
    <rPh sb="18" eb="20">
      <t>ダイスウ</t>
    </rPh>
    <rPh sb="21" eb="23">
      <t>サンテイ</t>
    </rPh>
    <rPh sb="24" eb="25">
      <t>オコナ</t>
    </rPh>
    <phoneticPr fontId="2"/>
  </si>
  <si>
    <t>３　算定された台数から増築時の附置義務台数の確認を行う。</t>
    <rPh sb="2" eb="4">
      <t>サンテイ</t>
    </rPh>
    <rPh sb="7" eb="9">
      <t>ダイスウ</t>
    </rPh>
    <rPh sb="11" eb="13">
      <t>ゾウチク</t>
    </rPh>
    <rPh sb="13" eb="14">
      <t>ジ</t>
    </rPh>
    <rPh sb="15" eb="17">
      <t>フチ</t>
    </rPh>
    <rPh sb="17" eb="19">
      <t>ギム</t>
    </rPh>
    <rPh sb="19" eb="21">
      <t>ダイスウ</t>
    </rPh>
    <rPh sb="22" eb="24">
      <t>カクニン</t>
    </rPh>
    <rPh sb="25" eb="26">
      <t>オコナ</t>
    </rPh>
    <phoneticPr fontId="2"/>
  </si>
  <si>
    <t>１　建築物ごとに用途や延べ床面積等の集計を行う。（黄色の欄を入力）</t>
    <rPh sb="25" eb="27">
      <t>キイロ</t>
    </rPh>
    <rPh sb="28" eb="29">
      <t>ラン</t>
    </rPh>
    <rPh sb="30" eb="32">
      <t>ニュウリョク</t>
    </rPh>
    <phoneticPr fontId="2"/>
  </si>
  <si>
    <r>
      <t>　　</t>
    </r>
    <r>
      <rPr>
        <b/>
        <i/>
        <u/>
        <sz val="20"/>
        <color theme="1"/>
        <rFont val="ＭＳ 明朝"/>
        <family val="1"/>
        <charset val="128"/>
      </rPr>
      <t>「附置義務台数算定調書」を用い、台数の算定を行う。</t>
    </r>
    <phoneticPr fontId="2"/>
  </si>
  <si>
    <t>※「条例台数算定調書」欄に様式があります。</t>
    <rPh sb="11" eb="12">
      <t>ラン</t>
    </rPh>
    <rPh sb="13" eb="15">
      <t>ヨウシキ</t>
    </rPh>
    <phoneticPr fontId="2"/>
  </si>
  <si>
    <t>２　集計された項目（平成5年・平成20年・平成22年・増築前・増築後）ごとに該当する用途地域の</t>
    <phoneticPr fontId="2"/>
  </si>
  <si>
    <t>算定調書内の「８　駐車施設の附置義務台数」の附置義務台数欄の値のうち、灰色塗りつぶし以外の箇所（黄色の箇所）の値を転記</t>
    <rPh sb="0" eb="2">
      <t>サンテイ</t>
    </rPh>
    <rPh sb="2" eb="4">
      <t>チョウショ</t>
    </rPh>
    <rPh sb="4" eb="5">
      <t>ナイ</t>
    </rPh>
    <rPh sb="30" eb="31">
      <t>アタイ</t>
    </rPh>
    <rPh sb="35" eb="37">
      <t>ハイイロ</t>
    </rPh>
    <rPh sb="37" eb="38">
      <t>ヌ</t>
    </rPh>
    <rPh sb="42" eb="44">
      <t>イガイ</t>
    </rPh>
    <rPh sb="45" eb="47">
      <t>カショ</t>
    </rPh>
    <rPh sb="48" eb="50">
      <t>キイロ</t>
    </rPh>
    <rPh sb="51" eb="53">
      <t>カショ</t>
    </rPh>
    <rPh sb="55" eb="56">
      <t>アタイ</t>
    </rPh>
    <rPh sb="57" eb="59">
      <t>テンキ</t>
    </rPh>
    <phoneticPr fontId="2"/>
  </si>
  <si>
    <t>「附置義務台数」欄の値が増築後の附置義務台数となります。</t>
    <rPh sb="1" eb="3">
      <t>フチ</t>
    </rPh>
    <rPh sb="3" eb="5">
      <t>ギム</t>
    </rPh>
    <rPh sb="5" eb="7">
      <t>ダイスウ</t>
    </rPh>
    <rPh sb="8" eb="9">
      <t>ラン</t>
    </rPh>
    <rPh sb="10" eb="11">
      <t>アタイ</t>
    </rPh>
    <rPh sb="12" eb="14">
      <t>ゾウチク</t>
    </rPh>
    <rPh sb="14" eb="15">
      <t>ゴ</t>
    </rPh>
    <rPh sb="16" eb="18">
      <t>フチ</t>
    </rPh>
    <rPh sb="18" eb="20">
      <t>ギム</t>
    </rPh>
    <rPh sb="20" eb="22">
      <t>ダイスウ</t>
    </rPh>
    <phoneticPr fontId="2"/>
  </si>
  <si>
    <t>増築前建築年月</t>
    <rPh sb="6" eb="7">
      <t>ゲツ</t>
    </rPh>
    <phoneticPr fontId="2"/>
  </si>
  <si>
    <t>(年月は「yyyy/mm」形式で入力ください。)</t>
    <rPh sb="1" eb="3">
      <t>ネンゲツ</t>
    </rPh>
    <rPh sb="13" eb="15">
      <t>ケイシキ</t>
    </rPh>
    <rPh sb="16" eb="18">
      <t>ニュウリョク</t>
    </rPh>
    <phoneticPr fontId="2"/>
  </si>
  <si>
    <t>車庫部分</t>
    <rPh sb="0" eb="2">
      <t>シャコ</t>
    </rPh>
    <rPh sb="2" eb="4">
      <t>ブブン</t>
    </rPh>
    <phoneticPr fontId="2"/>
  </si>
  <si>
    <t>※除却済みの建築物は、除いて入力ください。</t>
    <rPh sb="1" eb="3">
      <t>ジョキャク</t>
    </rPh>
    <rPh sb="3" eb="4">
      <t>ズ</t>
    </rPh>
    <rPh sb="6" eb="9">
      <t>ケンチクブツ</t>
    </rPh>
    <rPh sb="11" eb="12">
      <t>ノゾ</t>
    </rPh>
    <rPh sb="14" eb="16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</si>
</sst>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yyyy&quot;年&quot;m&quot;月&quot;;@"/>
    <numFmt numFmtId="177" formatCode="#,##0_ "/>
    <numFmt numFmtId="178" formatCode="0_ "/>
    <numFmt numFmtId="179" formatCode="#,##0.00_ "/>
    <numFmt numFmtId="180" formatCode="#,##0.00_);[Red]\(#,##0.00\)"/>
  </numFmts>
  <fonts count="18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u/>
      <sz val="20"/>
      <color theme="1"/>
      <name val="ＭＳ 明朝"/>
      <family val="1"/>
      <charset val="128"/>
    </font>
    <font>
      <b/>
      <u/>
      <sz val="20"/>
      <color rgb="FFFF0000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i/>
      <u/>
      <sz val="2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i/>
      <sz val="20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176" fontId="1" fillId="0" borderId="0" xfId="0" applyNumberFormat="1" applyFont="1"/>
    <xf numFmtId="177" fontId="1" fillId="0" borderId="0" xfId="0" applyNumberFormat="1" applyFont="1"/>
    <xf numFmtId="177" fontId="1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1" xfId="0" applyFont="1" applyBorder="1"/>
    <xf numFmtId="0" fontId="1" fillId="0" borderId="2" xfId="0" applyFont="1" applyBorder="1"/>
    <xf numFmtId="0" fontId="7" fillId="0" borderId="4" xfId="0" applyFont="1" applyBorder="1"/>
    <xf numFmtId="0" fontId="1" fillId="0" borderId="0" xfId="0" applyFont="1" applyBorder="1"/>
    <xf numFmtId="0" fontId="5" fillId="0" borderId="6" xfId="0" applyFont="1" applyBorder="1"/>
    <xf numFmtId="0" fontId="1" fillId="0" borderId="7" xfId="0" applyFont="1" applyBorder="1"/>
    <xf numFmtId="0" fontId="1" fillId="0" borderId="4" xfId="0" applyFont="1" applyBorder="1"/>
    <xf numFmtId="0" fontId="1" fillId="5" borderId="9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right" vertical="center"/>
    </xf>
    <xf numFmtId="0" fontId="9" fillId="9" borderId="9" xfId="0" applyFont="1" applyFill="1" applyBorder="1" applyAlignment="1">
      <alignment horizontal="center" vertical="center"/>
    </xf>
    <xf numFmtId="176" fontId="9" fillId="8" borderId="9" xfId="0" applyNumberFormat="1" applyFont="1" applyFill="1" applyBorder="1" applyAlignment="1">
      <alignment vertical="center"/>
    </xf>
    <xf numFmtId="0" fontId="8" fillId="0" borderId="4" xfId="0" applyFont="1" applyBorder="1"/>
    <xf numFmtId="0" fontId="9" fillId="6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8" fillId="10" borderId="4" xfId="0" applyFont="1" applyFill="1" applyBorder="1"/>
    <xf numFmtId="0" fontId="1" fillId="10" borderId="0" xfId="0" applyFont="1" applyFill="1" applyBorder="1"/>
    <xf numFmtId="0" fontId="1" fillId="10" borderId="5" xfId="0" applyFont="1" applyFill="1" applyBorder="1"/>
    <xf numFmtId="0" fontId="3" fillId="10" borderId="12" xfId="0" applyFont="1" applyFill="1" applyBorder="1" applyAlignment="1">
      <alignment vertical="center"/>
    </xf>
    <xf numFmtId="0" fontId="11" fillId="10" borderId="4" xfId="0" applyFont="1" applyFill="1" applyBorder="1"/>
    <xf numFmtId="177" fontId="1" fillId="10" borderId="0" xfId="0" applyNumberFormat="1" applyFont="1" applyFill="1" applyBorder="1"/>
    <xf numFmtId="176" fontId="1" fillId="10" borderId="0" xfId="0" applyNumberFormat="1" applyFont="1" applyFill="1" applyBorder="1"/>
    <xf numFmtId="0" fontId="1" fillId="10" borderId="4" xfId="0" applyFont="1" applyFill="1" applyBorder="1"/>
    <xf numFmtId="0" fontId="1" fillId="10" borderId="0" xfId="0" applyFont="1" applyFill="1" applyBorder="1" applyAlignment="1">
      <alignment horizontal="center"/>
    </xf>
    <xf numFmtId="177" fontId="1" fillId="10" borderId="6" xfId="0" applyNumberFormat="1" applyFont="1" applyFill="1" applyBorder="1" applyAlignment="1">
      <alignment horizontal="center"/>
    </xf>
    <xf numFmtId="176" fontId="1" fillId="10" borderId="7" xfId="0" applyNumberFormat="1" applyFont="1" applyFill="1" applyBorder="1"/>
    <xf numFmtId="177" fontId="1" fillId="10" borderId="7" xfId="0" applyNumberFormat="1" applyFont="1" applyFill="1" applyBorder="1"/>
    <xf numFmtId="177" fontId="1" fillId="10" borderId="7" xfId="0" applyNumberFormat="1" applyFont="1" applyFill="1" applyBorder="1" applyAlignment="1">
      <alignment horizontal="center"/>
    </xf>
    <xf numFmtId="0" fontId="1" fillId="10" borderId="7" xfId="0" applyFont="1" applyFill="1" applyBorder="1"/>
    <xf numFmtId="0" fontId="1" fillId="10" borderId="8" xfId="0" applyFont="1" applyFill="1" applyBorder="1"/>
    <xf numFmtId="0" fontId="8" fillId="0" borderId="7" xfId="0" applyFont="1" applyFill="1" applyBorder="1"/>
    <xf numFmtId="0" fontId="1" fillId="0" borderId="7" xfId="0" applyFont="1" applyFill="1" applyBorder="1"/>
    <xf numFmtId="0" fontId="8" fillId="0" borderId="0" xfId="0" applyFont="1" applyFill="1" applyBorder="1"/>
    <xf numFmtId="177" fontId="13" fillId="0" borderId="0" xfId="0" applyNumberFormat="1" applyFont="1" applyAlignment="1">
      <alignment horizontal="left"/>
    </xf>
    <xf numFmtId="177" fontId="1" fillId="7" borderId="2" xfId="0" applyNumberFormat="1" applyFont="1" applyFill="1" applyBorder="1"/>
    <xf numFmtId="177" fontId="1" fillId="7" borderId="2" xfId="0" applyNumberFormat="1" applyFont="1" applyFill="1" applyBorder="1" applyAlignment="1">
      <alignment horizontal="center"/>
    </xf>
    <xf numFmtId="176" fontId="1" fillId="7" borderId="2" xfId="0" applyNumberFormat="1" applyFont="1" applyFill="1" applyBorder="1"/>
    <xf numFmtId="0" fontId="1" fillId="7" borderId="5" xfId="0" applyFont="1" applyFill="1" applyBorder="1"/>
    <xf numFmtId="177" fontId="1" fillId="5" borderId="1" xfId="0" applyNumberFormat="1" applyFont="1" applyFill="1" applyBorder="1" applyAlignment="1">
      <alignment horizontal="center"/>
    </xf>
    <xf numFmtId="176" fontId="15" fillId="5" borderId="2" xfId="0" applyNumberFormat="1" applyFont="1" applyFill="1" applyBorder="1"/>
    <xf numFmtId="177" fontId="1" fillId="5" borderId="2" xfId="0" applyNumberFormat="1" applyFont="1" applyFill="1" applyBorder="1"/>
    <xf numFmtId="177" fontId="1" fillId="5" borderId="2" xfId="0" applyNumberFormat="1" applyFont="1" applyFill="1" applyBorder="1" applyAlignment="1">
      <alignment horizontal="center"/>
    </xf>
    <xf numFmtId="176" fontId="1" fillId="5" borderId="2" xfId="0" applyNumberFormat="1" applyFont="1" applyFill="1" applyBorder="1"/>
    <xf numFmtId="0" fontId="1" fillId="5" borderId="3" xfId="0" applyFont="1" applyFill="1" applyBorder="1"/>
    <xf numFmtId="177" fontId="1" fillId="5" borderId="4" xfId="0" applyNumberFormat="1" applyFont="1" applyFill="1" applyBorder="1" applyAlignment="1">
      <alignment horizontal="center"/>
    </xf>
    <xf numFmtId="176" fontId="1" fillId="5" borderId="0" xfId="0" applyNumberFormat="1" applyFont="1" applyFill="1" applyBorder="1"/>
    <xf numFmtId="177" fontId="1" fillId="5" borderId="0" xfId="0" applyNumberFormat="1" applyFont="1" applyFill="1" applyBorder="1"/>
    <xf numFmtId="177" fontId="1" fillId="5" borderId="0" xfId="0" applyNumberFormat="1" applyFont="1" applyFill="1" applyBorder="1" applyAlignment="1">
      <alignment horizontal="center"/>
    </xf>
    <xf numFmtId="0" fontId="1" fillId="5" borderId="5" xfId="0" applyFont="1" applyFill="1" applyBorder="1"/>
    <xf numFmtId="177" fontId="1" fillId="5" borderId="6" xfId="0" applyNumberFormat="1" applyFont="1" applyFill="1" applyBorder="1" applyAlignment="1">
      <alignment horizontal="center"/>
    </xf>
    <xf numFmtId="176" fontId="1" fillId="5" borderId="7" xfId="0" applyNumberFormat="1" applyFont="1" applyFill="1" applyBorder="1"/>
    <xf numFmtId="177" fontId="1" fillId="5" borderId="7" xfId="0" applyNumberFormat="1" applyFont="1" applyFill="1" applyBorder="1"/>
    <xf numFmtId="177" fontId="1" fillId="5" borderId="7" xfId="0" applyNumberFormat="1" applyFont="1" applyFill="1" applyBorder="1" applyAlignment="1">
      <alignment horizontal="center"/>
    </xf>
    <xf numFmtId="0" fontId="1" fillId="5" borderId="8" xfId="0" applyFont="1" applyFill="1" applyBorder="1"/>
    <xf numFmtId="0" fontId="12" fillId="11" borderId="15" xfId="0" applyFont="1" applyFill="1" applyBorder="1" applyAlignment="1">
      <alignment vertical="center"/>
    </xf>
    <xf numFmtId="178" fontId="1" fillId="4" borderId="9" xfId="0" applyNumberFormat="1" applyFont="1" applyFill="1" applyBorder="1"/>
    <xf numFmtId="178" fontId="1" fillId="4" borderId="10" xfId="0" applyNumberFormat="1" applyFont="1" applyFill="1" applyBorder="1"/>
    <xf numFmtId="178" fontId="1" fillId="0" borderId="16" xfId="0" applyNumberFormat="1" applyFont="1" applyBorder="1"/>
    <xf numFmtId="178" fontId="1" fillId="0" borderId="17" xfId="0" applyNumberFormat="1" applyFont="1" applyBorder="1"/>
    <xf numFmtId="178" fontId="1" fillId="3" borderId="9" xfId="0" applyNumberFormat="1" applyFont="1" applyFill="1" applyBorder="1"/>
    <xf numFmtId="178" fontId="1" fillId="3" borderId="10" xfId="0" applyNumberFormat="1" applyFont="1" applyFill="1" applyBorder="1"/>
    <xf numFmtId="0" fontId="1" fillId="0" borderId="13" xfId="0" applyFont="1" applyBorder="1" applyAlignment="1">
      <alignment horizontal="center" vertical="center"/>
    </xf>
    <xf numFmtId="0" fontId="1" fillId="8" borderId="13" xfId="0" applyFont="1" applyFill="1" applyBorder="1" applyAlignment="1">
      <alignment vertical="center"/>
    </xf>
    <xf numFmtId="0" fontId="1" fillId="8" borderId="18" xfId="0" applyFont="1" applyFill="1" applyBorder="1" applyAlignment="1">
      <alignment vertical="center"/>
    </xf>
    <xf numFmtId="0" fontId="1" fillId="7" borderId="1" xfId="0" applyFont="1" applyFill="1" applyBorder="1"/>
    <xf numFmtId="0" fontId="1" fillId="7" borderId="2" xfId="0" applyFont="1" applyFill="1" applyBorder="1"/>
    <xf numFmtId="177" fontId="1" fillId="7" borderId="3" xfId="0" applyNumberFormat="1" applyFont="1" applyFill="1" applyBorder="1"/>
    <xf numFmtId="0" fontId="14" fillId="7" borderId="4" xfId="0" applyFont="1" applyFill="1" applyBorder="1"/>
    <xf numFmtId="0" fontId="1" fillId="7" borderId="0" xfId="0" applyFont="1" applyFill="1" applyBorder="1"/>
    <xf numFmtId="0" fontId="1" fillId="7" borderId="0" xfId="0" applyFont="1" applyFill="1" applyBorder="1" applyAlignment="1"/>
    <xf numFmtId="0" fontId="1" fillId="7" borderId="5" xfId="0" applyFont="1" applyFill="1" applyBorder="1" applyAlignment="1"/>
    <xf numFmtId="0" fontId="4" fillId="7" borderId="4" xfId="0" applyFont="1" applyFill="1" applyBorder="1"/>
    <xf numFmtId="0" fontId="16" fillId="10" borderId="0" xfId="0" applyFont="1" applyFill="1" applyBorder="1"/>
    <xf numFmtId="0" fontId="17" fillId="10" borderId="0" xfId="0" applyFont="1" applyFill="1" applyBorder="1"/>
    <xf numFmtId="55" fontId="1" fillId="2" borderId="10" xfId="0" applyNumberFormat="1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vertical="center"/>
      <protection locked="0"/>
    </xf>
    <xf numFmtId="176" fontId="1" fillId="2" borderId="9" xfId="0" applyNumberFormat="1" applyFont="1" applyFill="1" applyBorder="1" applyAlignment="1" applyProtection="1">
      <alignment vertical="center"/>
      <protection locked="0"/>
    </xf>
    <xf numFmtId="0" fontId="1" fillId="0" borderId="9" xfId="0" applyFont="1" applyBorder="1" applyProtection="1">
      <protection locked="0"/>
    </xf>
    <xf numFmtId="178" fontId="1" fillId="2" borderId="9" xfId="0" applyNumberFormat="1" applyFont="1" applyFill="1" applyBorder="1" applyProtection="1">
      <protection locked="0"/>
    </xf>
    <xf numFmtId="178" fontId="1" fillId="2" borderId="10" xfId="0" applyNumberFormat="1" applyFont="1" applyFill="1" applyBorder="1" applyProtection="1">
      <protection locked="0"/>
    </xf>
    <xf numFmtId="179" fontId="1" fillId="2" borderId="9" xfId="0" applyNumberFormat="1" applyFont="1" applyFill="1" applyBorder="1" applyAlignment="1" applyProtection="1">
      <alignment vertical="center"/>
      <protection locked="0"/>
    </xf>
    <xf numFmtId="179" fontId="1" fillId="0" borderId="9" xfId="0" applyNumberFormat="1" applyFont="1" applyFill="1" applyBorder="1" applyAlignment="1">
      <alignment vertical="center"/>
    </xf>
    <xf numFmtId="179" fontId="1" fillId="0" borderId="9" xfId="0" applyNumberFormat="1" applyFont="1" applyBorder="1" applyAlignment="1">
      <alignment vertical="center"/>
    </xf>
    <xf numFmtId="180" fontId="1" fillId="0" borderId="9" xfId="0" applyNumberFormat="1" applyFont="1" applyBorder="1"/>
    <xf numFmtId="180" fontId="1" fillId="0" borderId="9" xfId="0" applyNumberFormat="1" applyFont="1" applyBorder="1" applyAlignment="1"/>
    <xf numFmtId="180" fontId="1" fillId="0" borderId="9" xfId="0" applyNumberFormat="1" applyFont="1" applyBorder="1" applyAlignment="1">
      <alignment horizontal="right"/>
    </xf>
    <xf numFmtId="177" fontId="9" fillId="8" borderId="13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77" fontId="9" fillId="8" borderId="14" xfId="0" applyNumberFormat="1" applyFont="1" applyFill="1" applyBorder="1" applyAlignment="1">
      <alignment horizontal="left" vertical="center"/>
    </xf>
    <xf numFmtId="177" fontId="9" fillId="8" borderId="11" xfId="0" applyNumberFormat="1" applyFont="1" applyFill="1" applyBorder="1" applyAlignment="1">
      <alignment horizontal="left" vertical="center"/>
    </xf>
    <xf numFmtId="177" fontId="12" fillId="11" borderId="14" xfId="0" applyNumberFormat="1" applyFont="1" applyFill="1" applyBorder="1" applyAlignment="1">
      <alignment horizontal="center" vertical="center"/>
    </xf>
    <xf numFmtId="177" fontId="12" fillId="11" borderId="1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381001</xdr:colOff>
      <xdr:row>62</xdr:row>
      <xdr:rowOff>136072</xdr:rowOff>
    </xdr:from>
    <xdr:to>
      <xdr:col>3</xdr:col>
      <xdr:colOff>382361</xdr:colOff>
      <xdr:row>81</xdr:row>
      <xdr:rowOff>36738</xdr:rowOff>
    </xdr:to>
    <xdr:grpSp>
      <xdr:nvGrpSpPr>
        <xdr:cNvPr id="11" name="グループ化 10"/>
        <xdr:cNvGrpSpPr/>
      </xdr:nvGrpSpPr>
      <xdr:grpSpPr>
        <a:xfrm>
          <a:off x="381001" y="16342179"/>
          <a:ext cx="5852431" cy="3697059"/>
          <a:chOff x="408215" y="15648215"/>
          <a:chExt cx="5757181" cy="3697059"/>
        </a:xfrm>
      </xdr:grpSpPr>
      <xdr:grpSp>
        <xdr:nvGrpSpPr>
          <xdr:cNvPr id="6" name="グループ化 5"/>
          <xdr:cNvGrpSpPr/>
        </xdr:nvGrpSpPr>
        <xdr:grpSpPr>
          <a:xfrm>
            <a:off x="476250" y="15974785"/>
            <a:ext cx="5689146" cy="3370489"/>
            <a:chOff x="476250" y="15974785"/>
            <a:chExt cx="5689146" cy="3370489"/>
          </a:xfrm>
        </xdr:grpSpPr>
        <xdr:pic>
          <xdr:nvPicPr>
            <xdr:cNvPr id="2" name="図 1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76250" y="15974785"/>
              <a:ext cx="5689146" cy="3370489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5" name="正方形/長方形 4"/>
            <xdr:cNvSpPr/>
          </xdr:nvSpPr>
          <xdr:spPr>
            <a:xfrm>
              <a:off x="2111828" y="16712293"/>
              <a:ext cx="1347107" cy="1850571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408215" y="15648215"/>
            <a:ext cx="3823608" cy="3129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 i="0" u="sng">
                <a:latin typeface="ＭＳ 明朝" panose="02020609040205080304" pitchFamily="17" charset="-128"/>
                <a:ea typeface="ＭＳ 明朝" panose="02020609040205080304" pitchFamily="17" charset="-128"/>
              </a:rPr>
              <a:t>駐車場整備地区、商業地域、近隣商業地域用</a:t>
            </a:r>
          </a:p>
        </xdr:txBody>
      </xdr:sp>
    </xdr:grpSp>
    <xdr:clientData/>
  </xdr:twoCellAnchor>
  <xdr:twoCellAnchor>
    <xdr:from>
      <xdr:col>3</xdr:col>
      <xdr:colOff>696687</xdr:colOff>
      <xdr:row>62</xdr:row>
      <xdr:rowOff>261259</xdr:rowOff>
    </xdr:from>
    <xdr:to>
      <xdr:col>9</xdr:col>
      <xdr:colOff>983796</xdr:colOff>
      <xdr:row>78</xdr:row>
      <xdr:rowOff>141515</xdr:rowOff>
    </xdr:to>
    <xdr:grpSp>
      <xdr:nvGrpSpPr>
        <xdr:cNvPr id="10" name="グループ化 9"/>
        <xdr:cNvGrpSpPr/>
      </xdr:nvGrpSpPr>
      <xdr:grpSpPr>
        <a:xfrm>
          <a:off x="6547758" y="16467366"/>
          <a:ext cx="6464752" cy="3145970"/>
          <a:chOff x="6506936" y="16004723"/>
          <a:chExt cx="5811609" cy="3145970"/>
        </a:xfrm>
      </xdr:grpSpPr>
      <xdr:grpSp>
        <xdr:nvGrpSpPr>
          <xdr:cNvPr id="7" name="グループ化 6"/>
          <xdr:cNvGrpSpPr/>
        </xdr:nvGrpSpPr>
        <xdr:grpSpPr>
          <a:xfrm>
            <a:off x="6572249" y="16383001"/>
            <a:ext cx="5746296" cy="2767692"/>
            <a:chOff x="6721927" y="16246929"/>
            <a:chExt cx="5746296" cy="2767692"/>
          </a:xfrm>
        </xdr:grpSpPr>
        <xdr:pic>
          <xdr:nvPicPr>
            <xdr:cNvPr id="3" name="図 2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721927" y="16246929"/>
              <a:ext cx="5746296" cy="2767692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4" name="正方形/長方形 3"/>
            <xdr:cNvSpPr/>
          </xdr:nvSpPr>
          <xdr:spPr>
            <a:xfrm>
              <a:off x="8395607" y="17036144"/>
              <a:ext cx="1347107" cy="1619250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9" name="テキスト ボックス 8"/>
          <xdr:cNvSpPr txBox="1"/>
        </xdr:nvSpPr>
        <xdr:spPr>
          <a:xfrm>
            <a:off x="6506936" y="16004723"/>
            <a:ext cx="1357993" cy="3374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 i="0" u="sng">
                <a:latin typeface="ＭＳ 明朝" panose="02020609040205080304" pitchFamily="17" charset="-128"/>
                <a:ea typeface="ＭＳ 明朝" panose="02020609040205080304" pitchFamily="17" charset="-128"/>
              </a:rPr>
              <a:t>周辺地区等用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tabSelected="1" view="pageBreakPreview" zoomScale="70" zoomScaleNormal="70" zoomScaleSheetLayoutView="70" workbookViewId="0">
      <selection activeCell="B90" sqref="B90"/>
    </sheetView>
  </sheetViews>
  <sheetFormatPr defaultRowHeight="13.5" x14ac:dyDescent="0.15"/>
  <cols>
    <col min="1" max="1" width="13.625" style="1" customWidth="1"/>
    <col min="2" max="2" width="34.25" style="1" customWidth="1"/>
    <col min="3" max="3" width="29" style="1" customWidth="1"/>
    <col min="4" max="4" width="13.25" style="1" customWidth="1"/>
    <col min="5" max="5" width="17.125" style="1" customWidth="1"/>
    <col min="6" max="6" width="16" style="1" customWidth="1"/>
    <col min="7" max="7" width="10.375" style="1" customWidth="1"/>
    <col min="8" max="8" width="11.625" style="1" bestFit="1" customWidth="1"/>
    <col min="9" max="9" width="12.625" style="1" customWidth="1"/>
    <col min="10" max="10" width="13" style="1" customWidth="1"/>
    <col min="11" max="11" width="40" style="1" customWidth="1"/>
    <col min="12" max="12" width="11.375" style="1" customWidth="1"/>
    <col min="13" max="16384" width="9" style="1"/>
  </cols>
  <sheetData>
    <row r="1" spans="1:12" ht="24.75" thickBot="1" x14ac:dyDescent="0.3">
      <c r="A1" s="6" t="s">
        <v>34</v>
      </c>
    </row>
    <row r="2" spans="1:12" ht="23.1" customHeight="1" x14ac:dyDescent="0.2">
      <c r="A2" s="7" t="s">
        <v>35</v>
      </c>
      <c r="B2" s="8"/>
      <c r="C2" s="8"/>
      <c r="D2" s="8"/>
      <c r="E2" s="8"/>
      <c r="F2" s="8"/>
      <c r="G2" s="8"/>
      <c r="H2" s="8"/>
      <c r="I2" s="8"/>
      <c r="J2" s="13"/>
      <c r="K2" s="10"/>
    </row>
    <row r="3" spans="1:12" ht="23.1" customHeight="1" x14ac:dyDescent="0.2">
      <c r="A3" s="9" t="s">
        <v>36</v>
      </c>
      <c r="B3" s="10"/>
      <c r="C3" s="10"/>
      <c r="D3" s="10"/>
      <c r="E3" s="10"/>
      <c r="F3" s="10"/>
      <c r="G3" s="10"/>
      <c r="H3" s="10"/>
      <c r="I3" s="10"/>
      <c r="J3" s="13"/>
      <c r="K3" s="10"/>
    </row>
    <row r="4" spans="1:12" ht="23.1" customHeight="1" x14ac:dyDescent="0.2">
      <c r="A4" s="9" t="s">
        <v>37</v>
      </c>
      <c r="B4" s="10"/>
      <c r="C4" s="10"/>
      <c r="D4" s="10"/>
      <c r="E4" s="10"/>
      <c r="F4" s="10"/>
      <c r="G4" s="10"/>
      <c r="H4" s="10"/>
      <c r="I4" s="10"/>
      <c r="J4" s="13"/>
      <c r="K4" s="10"/>
    </row>
    <row r="5" spans="1:12" ht="23.1" customHeight="1" x14ac:dyDescent="0.2">
      <c r="A5" s="9" t="s">
        <v>38</v>
      </c>
      <c r="B5" s="10"/>
      <c r="C5" s="10"/>
      <c r="D5" s="10"/>
      <c r="E5" s="10"/>
      <c r="F5" s="10"/>
      <c r="G5" s="10"/>
      <c r="H5" s="10"/>
      <c r="I5" s="10"/>
      <c r="J5" s="13"/>
      <c r="K5" s="10"/>
    </row>
    <row r="6" spans="1:12" ht="23.1" customHeight="1" x14ac:dyDescent="0.2">
      <c r="A6" s="9" t="s">
        <v>39</v>
      </c>
      <c r="B6" s="10"/>
      <c r="C6" s="10"/>
      <c r="D6" s="10"/>
      <c r="E6" s="10"/>
      <c r="F6" s="10"/>
      <c r="G6" s="10"/>
      <c r="H6" s="10"/>
      <c r="I6" s="10"/>
      <c r="J6" s="13"/>
      <c r="K6" s="10"/>
    </row>
    <row r="7" spans="1:12" ht="24.75" thickBot="1" x14ac:dyDescent="0.3">
      <c r="A7" s="11"/>
      <c r="B7" s="12"/>
      <c r="C7" s="12"/>
      <c r="D7" s="12"/>
      <c r="E7" s="12"/>
      <c r="F7" s="12"/>
      <c r="G7" s="12"/>
      <c r="H7" s="12"/>
      <c r="I7" s="12"/>
      <c r="J7" s="13"/>
      <c r="K7" s="10"/>
    </row>
    <row r="8" spans="1:12" ht="24" x14ac:dyDescent="0.25">
      <c r="A8" s="5"/>
    </row>
    <row r="9" spans="1:12" ht="24.75" thickBot="1" x14ac:dyDescent="0.3">
      <c r="A9" s="37" t="s">
        <v>40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2" ht="24" x14ac:dyDescent="0.2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4"/>
    </row>
    <row r="11" spans="1:12" ht="20.100000000000001" customHeight="1" x14ac:dyDescent="0.2">
      <c r="A11" s="25"/>
      <c r="B11" s="16" t="s">
        <v>46</v>
      </c>
      <c r="C11" s="81"/>
      <c r="D11" s="80" t="s">
        <v>47</v>
      </c>
      <c r="E11" s="23"/>
      <c r="F11" s="23"/>
      <c r="G11" s="23"/>
      <c r="H11" s="23"/>
      <c r="I11" s="23"/>
      <c r="J11" s="23"/>
      <c r="K11" s="23"/>
      <c r="L11" s="24"/>
    </row>
    <row r="12" spans="1:12" ht="20.100000000000001" customHeight="1" x14ac:dyDescent="0.15">
      <c r="A12" s="20" t="s">
        <v>0</v>
      </c>
      <c r="B12" s="15" t="s">
        <v>1</v>
      </c>
      <c r="C12" s="15" t="s">
        <v>2</v>
      </c>
      <c r="D12" s="15" t="s">
        <v>3</v>
      </c>
      <c r="E12" s="15" t="s">
        <v>4</v>
      </c>
      <c r="F12" s="15" t="s">
        <v>5</v>
      </c>
      <c r="G12" s="15" t="s">
        <v>6</v>
      </c>
      <c r="H12" s="15" t="s">
        <v>7</v>
      </c>
      <c r="I12" s="15" t="s">
        <v>8</v>
      </c>
      <c r="J12" s="15" t="s">
        <v>9</v>
      </c>
      <c r="K12" s="15" t="s">
        <v>10</v>
      </c>
      <c r="L12" s="24"/>
    </row>
    <row r="13" spans="1:12" ht="20.100000000000001" customHeight="1" x14ac:dyDescent="0.15">
      <c r="A13" s="21">
        <v>1</v>
      </c>
      <c r="B13" s="82"/>
      <c r="C13" s="82"/>
      <c r="D13" s="87"/>
      <c r="E13" s="83"/>
      <c r="F13" s="88" t="str">
        <f>IF(E13&lt;&gt;"",IF(E13&lt;=DATE(1993,7,1),D13,""),"")</f>
        <v/>
      </c>
      <c r="G13" s="89" t="str">
        <f>IF(E13&lt;&gt;"",IF(E13&lt;=DATE(2008,4,1),D13,""),"")</f>
        <v/>
      </c>
      <c r="H13" s="89" t="str">
        <f>IF(E13&lt;&gt;"",IF(E13&lt;=DATE(2010,4,1),D13,""),"")</f>
        <v/>
      </c>
      <c r="I13" s="89" t="str">
        <f>IF(E13&lt;&gt;"",IF(E13&lt;=$C$11,D13,""),"")</f>
        <v/>
      </c>
      <c r="J13" s="89" t="str">
        <f>IF(E13&lt;&gt;"",D13,"")</f>
        <v/>
      </c>
      <c r="K13" s="84"/>
      <c r="L13" s="24"/>
    </row>
    <row r="14" spans="1:12" ht="20.100000000000001" customHeight="1" x14ac:dyDescent="0.15">
      <c r="A14" s="21">
        <v>2</v>
      </c>
      <c r="B14" s="82"/>
      <c r="C14" s="82"/>
      <c r="D14" s="87"/>
      <c r="E14" s="83"/>
      <c r="F14" s="88" t="str">
        <f t="shared" ref="F14:F42" si="0">IF(E14&lt;&gt;"",IF(E14&lt;=DATE(1993,7,1),D14,""),"")</f>
        <v/>
      </c>
      <c r="G14" s="89" t="str">
        <f t="shared" ref="G14:G42" si="1">IF(E14&lt;&gt;"",IF(E14&lt;=DATE(2008,4,1),D14,""),"")</f>
        <v/>
      </c>
      <c r="H14" s="89" t="str">
        <f t="shared" ref="H14:H42" si="2">IF(E14&lt;&gt;"",IF(E14&lt;=DATE(2010,4,1),D14,""),"")</f>
        <v/>
      </c>
      <c r="I14" s="89" t="str">
        <f t="shared" ref="I14:I42" si="3">IF(E14&lt;&gt;"",IF(E14&lt;=$C$11,D14,""),"")</f>
        <v/>
      </c>
      <c r="J14" s="89" t="str">
        <f t="shared" ref="J14:J42" si="4">IF(E14&lt;&gt;"",D14,"")</f>
        <v/>
      </c>
      <c r="K14" s="84"/>
      <c r="L14" s="24"/>
    </row>
    <row r="15" spans="1:12" ht="20.100000000000001" customHeight="1" x14ac:dyDescent="0.15">
      <c r="A15" s="21">
        <v>3</v>
      </c>
      <c r="B15" s="82"/>
      <c r="C15" s="82"/>
      <c r="D15" s="87"/>
      <c r="E15" s="83"/>
      <c r="F15" s="88" t="str">
        <f t="shared" si="0"/>
        <v/>
      </c>
      <c r="G15" s="89" t="str">
        <f t="shared" si="1"/>
        <v/>
      </c>
      <c r="H15" s="89" t="str">
        <f t="shared" si="2"/>
        <v/>
      </c>
      <c r="I15" s="89" t="str">
        <f t="shared" si="3"/>
        <v/>
      </c>
      <c r="J15" s="89" t="str">
        <f t="shared" si="4"/>
        <v/>
      </c>
      <c r="K15" s="84"/>
      <c r="L15" s="24"/>
    </row>
    <row r="16" spans="1:12" ht="20.100000000000001" customHeight="1" x14ac:dyDescent="0.15">
      <c r="A16" s="21">
        <v>4</v>
      </c>
      <c r="B16" s="82"/>
      <c r="C16" s="82"/>
      <c r="D16" s="87"/>
      <c r="E16" s="83"/>
      <c r="F16" s="88" t="str">
        <f t="shared" si="0"/>
        <v/>
      </c>
      <c r="G16" s="89" t="str">
        <f t="shared" si="1"/>
        <v/>
      </c>
      <c r="H16" s="89" t="str">
        <f t="shared" si="2"/>
        <v/>
      </c>
      <c r="I16" s="89" t="str">
        <f t="shared" si="3"/>
        <v/>
      </c>
      <c r="J16" s="89" t="str">
        <f t="shared" si="4"/>
        <v/>
      </c>
      <c r="K16" s="84"/>
      <c r="L16" s="24"/>
    </row>
    <row r="17" spans="1:12" ht="20.100000000000001" customHeight="1" x14ac:dyDescent="0.15">
      <c r="A17" s="21">
        <v>5</v>
      </c>
      <c r="B17" s="82"/>
      <c r="C17" s="82"/>
      <c r="D17" s="87"/>
      <c r="E17" s="83"/>
      <c r="F17" s="88" t="str">
        <f t="shared" si="0"/>
        <v/>
      </c>
      <c r="G17" s="89" t="str">
        <f t="shared" si="1"/>
        <v/>
      </c>
      <c r="H17" s="89" t="str">
        <f t="shared" si="2"/>
        <v/>
      </c>
      <c r="I17" s="89" t="str">
        <f t="shared" si="3"/>
        <v/>
      </c>
      <c r="J17" s="89" t="str">
        <f t="shared" si="4"/>
        <v/>
      </c>
      <c r="K17" s="84"/>
      <c r="L17" s="24"/>
    </row>
    <row r="18" spans="1:12" ht="20.100000000000001" customHeight="1" x14ac:dyDescent="0.15">
      <c r="A18" s="21">
        <v>6</v>
      </c>
      <c r="B18" s="82"/>
      <c r="C18" s="82"/>
      <c r="D18" s="87"/>
      <c r="E18" s="83"/>
      <c r="F18" s="88" t="str">
        <f t="shared" si="0"/>
        <v/>
      </c>
      <c r="G18" s="89" t="str">
        <f t="shared" si="1"/>
        <v/>
      </c>
      <c r="H18" s="89" t="str">
        <f t="shared" si="2"/>
        <v/>
      </c>
      <c r="I18" s="89" t="str">
        <f t="shared" si="3"/>
        <v/>
      </c>
      <c r="J18" s="89" t="str">
        <f t="shared" si="4"/>
        <v/>
      </c>
      <c r="K18" s="84"/>
      <c r="L18" s="24"/>
    </row>
    <row r="19" spans="1:12" ht="20.100000000000001" customHeight="1" x14ac:dyDescent="0.15">
      <c r="A19" s="21">
        <v>7</v>
      </c>
      <c r="B19" s="82"/>
      <c r="C19" s="82"/>
      <c r="D19" s="87"/>
      <c r="E19" s="83"/>
      <c r="F19" s="88" t="str">
        <f t="shared" si="0"/>
        <v/>
      </c>
      <c r="G19" s="89" t="str">
        <f t="shared" si="1"/>
        <v/>
      </c>
      <c r="H19" s="89" t="str">
        <f t="shared" si="2"/>
        <v/>
      </c>
      <c r="I19" s="89" t="str">
        <f t="shared" si="3"/>
        <v/>
      </c>
      <c r="J19" s="89" t="str">
        <f t="shared" si="4"/>
        <v/>
      </c>
      <c r="K19" s="84"/>
      <c r="L19" s="24"/>
    </row>
    <row r="20" spans="1:12" ht="20.100000000000001" customHeight="1" x14ac:dyDescent="0.15">
      <c r="A20" s="21">
        <v>8</v>
      </c>
      <c r="B20" s="82"/>
      <c r="C20" s="82"/>
      <c r="D20" s="87"/>
      <c r="E20" s="83"/>
      <c r="F20" s="88" t="str">
        <f t="shared" si="0"/>
        <v/>
      </c>
      <c r="G20" s="89" t="str">
        <f t="shared" si="1"/>
        <v/>
      </c>
      <c r="H20" s="89" t="str">
        <f t="shared" si="2"/>
        <v/>
      </c>
      <c r="I20" s="89" t="str">
        <f t="shared" si="3"/>
        <v/>
      </c>
      <c r="J20" s="89" t="str">
        <f t="shared" si="4"/>
        <v/>
      </c>
      <c r="K20" s="84"/>
      <c r="L20" s="24"/>
    </row>
    <row r="21" spans="1:12" ht="20.100000000000001" customHeight="1" x14ac:dyDescent="0.15">
      <c r="A21" s="21">
        <v>9</v>
      </c>
      <c r="B21" s="82"/>
      <c r="C21" s="82"/>
      <c r="D21" s="87"/>
      <c r="E21" s="83"/>
      <c r="F21" s="88" t="str">
        <f t="shared" si="0"/>
        <v/>
      </c>
      <c r="G21" s="89" t="str">
        <f t="shared" si="1"/>
        <v/>
      </c>
      <c r="H21" s="89" t="str">
        <f t="shared" si="2"/>
        <v/>
      </c>
      <c r="I21" s="89" t="str">
        <f t="shared" si="3"/>
        <v/>
      </c>
      <c r="J21" s="89" t="str">
        <f t="shared" si="4"/>
        <v/>
      </c>
      <c r="K21" s="84"/>
      <c r="L21" s="24"/>
    </row>
    <row r="22" spans="1:12" ht="20.100000000000001" customHeight="1" x14ac:dyDescent="0.15">
      <c r="A22" s="21">
        <v>10</v>
      </c>
      <c r="B22" s="82"/>
      <c r="C22" s="82"/>
      <c r="D22" s="87"/>
      <c r="E22" s="83"/>
      <c r="F22" s="88" t="str">
        <f t="shared" si="0"/>
        <v/>
      </c>
      <c r="G22" s="89" t="str">
        <f t="shared" si="1"/>
        <v/>
      </c>
      <c r="H22" s="89" t="str">
        <f t="shared" si="2"/>
        <v/>
      </c>
      <c r="I22" s="89" t="str">
        <f t="shared" si="3"/>
        <v/>
      </c>
      <c r="J22" s="89" t="str">
        <f t="shared" si="4"/>
        <v/>
      </c>
      <c r="K22" s="84"/>
      <c r="L22" s="24"/>
    </row>
    <row r="23" spans="1:12" ht="20.100000000000001" customHeight="1" x14ac:dyDescent="0.15">
      <c r="A23" s="21">
        <v>11</v>
      </c>
      <c r="B23" s="82"/>
      <c r="C23" s="82"/>
      <c r="D23" s="87"/>
      <c r="E23" s="83"/>
      <c r="F23" s="88" t="str">
        <f t="shared" si="0"/>
        <v/>
      </c>
      <c r="G23" s="89" t="str">
        <f t="shared" si="1"/>
        <v/>
      </c>
      <c r="H23" s="89" t="str">
        <f t="shared" si="2"/>
        <v/>
      </c>
      <c r="I23" s="89" t="str">
        <f t="shared" si="3"/>
        <v/>
      </c>
      <c r="J23" s="89" t="str">
        <f t="shared" si="4"/>
        <v/>
      </c>
      <c r="K23" s="84"/>
      <c r="L23" s="24"/>
    </row>
    <row r="24" spans="1:12" ht="20.100000000000001" customHeight="1" x14ac:dyDescent="0.15">
      <c r="A24" s="21">
        <v>12</v>
      </c>
      <c r="B24" s="82"/>
      <c r="C24" s="82"/>
      <c r="D24" s="87"/>
      <c r="E24" s="83"/>
      <c r="F24" s="88" t="str">
        <f t="shared" si="0"/>
        <v/>
      </c>
      <c r="G24" s="89" t="str">
        <f t="shared" si="1"/>
        <v/>
      </c>
      <c r="H24" s="89" t="str">
        <f t="shared" si="2"/>
        <v/>
      </c>
      <c r="I24" s="89" t="str">
        <f t="shared" si="3"/>
        <v/>
      </c>
      <c r="J24" s="89" t="str">
        <f t="shared" si="4"/>
        <v/>
      </c>
      <c r="K24" s="84"/>
      <c r="L24" s="24"/>
    </row>
    <row r="25" spans="1:12" ht="20.100000000000001" customHeight="1" x14ac:dyDescent="0.15">
      <c r="A25" s="21">
        <v>13</v>
      </c>
      <c r="B25" s="82"/>
      <c r="C25" s="82"/>
      <c r="D25" s="87"/>
      <c r="E25" s="83"/>
      <c r="F25" s="88" t="str">
        <f t="shared" si="0"/>
        <v/>
      </c>
      <c r="G25" s="89" t="str">
        <f t="shared" si="1"/>
        <v/>
      </c>
      <c r="H25" s="89" t="str">
        <f t="shared" si="2"/>
        <v/>
      </c>
      <c r="I25" s="89" t="str">
        <f t="shared" si="3"/>
        <v/>
      </c>
      <c r="J25" s="89" t="str">
        <f t="shared" si="4"/>
        <v/>
      </c>
      <c r="K25" s="84"/>
      <c r="L25" s="24"/>
    </row>
    <row r="26" spans="1:12" ht="20.100000000000001" customHeight="1" x14ac:dyDescent="0.15">
      <c r="A26" s="21">
        <v>14</v>
      </c>
      <c r="B26" s="82"/>
      <c r="C26" s="82"/>
      <c r="D26" s="87"/>
      <c r="E26" s="83"/>
      <c r="F26" s="88" t="str">
        <f t="shared" si="0"/>
        <v/>
      </c>
      <c r="G26" s="89" t="str">
        <f t="shared" si="1"/>
        <v/>
      </c>
      <c r="H26" s="89" t="str">
        <f t="shared" si="2"/>
        <v/>
      </c>
      <c r="I26" s="89" t="str">
        <f t="shared" si="3"/>
        <v/>
      </c>
      <c r="J26" s="89" t="str">
        <f t="shared" si="4"/>
        <v/>
      </c>
      <c r="K26" s="84"/>
      <c r="L26" s="24"/>
    </row>
    <row r="27" spans="1:12" ht="20.100000000000001" customHeight="1" x14ac:dyDescent="0.15">
      <c r="A27" s="21">
        <v>15</v>
      </c>
      <c r="B27" s="82"/>
      <c r="C27" s="82"/>
      <c r="D27" s="87"/>
      <c r="E27" s="83"/>
      <c r="F27" s="88" t="str">
        <f t="shared" si="0"/>
        <v/>
      </c>
      <c r="G27" s="89" t="str">
        <f t="shared" si="1"/>
        <v/>
      </c>
      <c r="H27" s="89" t="str">
        <f t="shared" si="2"/>
        <v/>
      </c>
      <c r="I27" s="89" t="str">
        <f t="shared" si="3"/>
        <v/>
      </c>
      <c r="J27" s="89" t="str">
        <f t="shared" si="4"/>
        <v/>
      </c>
      <c r="K27" s="84"/>
      <c r="L27" s="24"/>
    </row>
    <row r="28" spans="1:12" ht="20.100000000000001" customHeight="1" x14ac:dyDescent="0.15">
      <c r="A28" s="21">
        <v>16</v>
      </c>
      <c r="B28" s="82"/>
      <c r="C28" s="82"/>
      <c r="D28" s="87"/>
      <c r="E28" s="83"/>
      <c r="F28" s="88" t="str">
        <f t="shared" si="0"/>
        <v/>
      </c>
      <c r="G28" s="89" t="str">
        <f t="shared" si="1"/>
        <v/>
      </c>
      <c r="H28" s="89" t="str">
        <f t="shared" si="2"/>
        <v/>
      </c>
      <c r="I28" s="89" t="str">
        <f t="shared" si="3"/>
        <v/>
      </c>
      <c r="J28" s="89" t="str">
        <f t="shared" si="4"/>
        <v/>
      </c>
      <c r="K28" s="84"/>
      <c r="L28" s="24"/>
    </row>
    <row r="29" spans="1:12" ht="20.100000000000001" customHeight="1" x14ac:dyDescent="0.15">
      <c r="A29" s="21">
        <v>17</v>
      </c>
      <c r="B29" s="82"/>
      <c r="C29" s="82"/>
      <c r="D29" s="87"/>
      <c r="E29" s="83"/>
      <c r="F29" s="88" t="str">
        <f t="shared" si="0"/>
        <v/>
      </c>
      <c r="G29" s="89" t="str">
        <f t="shared" si="1"/>
        <v/>
      </c>
      <c r="H29" s="89" t="str">
        <f t="shared" si="2"/>
        <v/>
      </c>
      <c r="I29" s="89" t="str">
        <f t="shared" si="3"/>
        <v/>
      </c>
      <c r="J29" s="89" t="str">
        <f t="shared" si="4"/>
        <v/>
      </c>
      <c r="K29" s="84"/>
      <c r="L29" s="24"/>
    </row>
    <row r="30" spans="1:12" ht="20.100000000000001" customHeight="1" x14ac:dyDescent="0.15">
      <c r="A30" s="21">
        <v>18</v>
      </c>
      <c r="B30" s="82"/>
      <c r="C30" s="82"/>
      <c r="D30" s="87"/>
      <c r="E30" s="83"/>
      <c r="F30" s="88" t="str">
        <f t="shared" si="0"/>
        <v/>
      </c>
      <c r="G30" s="89" t="str">
        <f t="shared" si="1"/>
        <v/>
      </c>
      <c r="H30" s="89" t="str">
        <f t="shared" si="2"/>
        <v/>
      </c>
      <c r="I30" s="89" t="str">
        <f t="shared" si="3"/>
        <v/>
      </c>
      <c r="J30" s="89" t="str">
        <f t="shared" si="4"/>
        <v/>
      </c>
      <c r="K30" s="84"/>
      <c r="L30" s="24"/>
    </row>
    <row r="31" spans="1:12" ht="20.100000000000001" customHeight="1" x14ac:dyDescent="0.15">
      <c r="A31" s="21">
        <v>19</v>
      </c>
      <c r="B31" s="82"/>
      <c r="C31" s="82"/>
      <c r="D31" s="87"/>
      <c r="E31" s="83"/>
      <c r="F31" s="88" t="str">
        <f t="shared" si="0"/>
        <v/>
      </c>
      <c r="G31" s="89" t="str">
        <f t="shared" si="1"/>
        <v/>
      </c>
      <c r="H31" s="89" t="str">
        <f t="shared" si="2"/>
        <v/>
      </c>
      <c r="I31" s="89" t="str">
        <f t="shared" si="3"/>
        <v/>
      </c>
      <c r="J31" s="89" t="str">
        <f t="shared" si="4"/>
        <v/>
      </c>
      <c r="K31" s="84"/>
      <c r="L31" s="24"/>
    </row>
    <row r="32" spans="1:12" ht="20.100000000000001" customHeight="1" x14ac:dyDescent="0.15">
      <c r="A32" s="21">
        <v>20</v>
      </c>
      <c r="B32" s="82"/>
      <c r="C32" s="82"/>
      <c r="D32" s="87"/>
      <c r="E32" s="83"/>
      <c r="F32" s="88" t="str">
        <f t="shared" si="0"/>
        <v/>
      </c>
      <c r="G32" s="89" t="str">
        <f t="shared" si="1"/>
        <v/>
      </c>
      <c r="H32" s="89" t="str">
        <f t="shared" si="2"/>
        <v/>
      </c>
      <c r="I32" s="89" t="str">
        <f t="shared" si="3"/>
        <v/>
      </c>
      <c r="J32" s="89" t="str">
        <f t="shared" si="4"/>
        <v/>
      </c>
      <c r="K32" s="84"/>
      <c r="L32" s="24"/>
    </row>
    <row r="33" spans="1:12" ht="20.100000000000001" customHeight="1" x14ac:dyDescent="0.15">
      <c r="A33" s="21">
        <v>21</v>
      </c>
      <c r="B33" s="82"/>
      <c r="C33" s="82"/>
      <c r="D33" s="87"/>
      <c r="E33" s="83"/>
      <c r="F33" s="88" t="str">
        <f t="shared" si="0"/>
        <v/>
      </c>
      <c r="G33" s="89" t="str">
        <f t="shared" si="1"/>
        <v/>
      </c>
      <c r="H33" s="89" t="str">
        <f t="shared" si="2"/>
        <v/>
      </c>
      <c r="I33" s="89" t="str">
        <f t="shared" si="3"/>
        <v/>
      </c>
      <c r="J33" s="89" t="str">
        <f t="shared" si="4"/>
        <v/>
      </c>
      <c r="K33" s="84"/>
      <c r="L33" s="24"/>
    </row>
    <row r="34" spans="1:12" ht="20.100000000000001" customHeight="1" x14ac:dyDescent="0.15">
      <c r="A34" s="21">
        <v>22</v>
      </c>
      <c r="B34" s="82"/>
      <c r="C34" s="82"/>
      <c r="D34" s="87"/>
      <c r="E34" s="83"/>
      <c r="F34" s="88" t="str">
        <f t="shared" si="0"/>
        <v/>
      </c>
      <c r="G34" s="89" t="str">
        <f t="shared" si="1"/>
        <v/>
      </c>
      <c r="H34" s="89" t="str">
        <f t="shared" si="2"/>
        <v/>
      </c>
      <c r="I34" s="89" t="str">
        <f t="shared" si="3"/>
        <v/>
      </c>
      <c r="J34" s="89" t="str">
        <f t="shared" si="4"/>
        <v/>
      </c>
      <c r="K34" s="84"/>
      <c r="L34" s="24"/>
    </row>
    <row r="35" spans="1:12" ht="20.100000000000001" customHeight="1" x14ac:dyDescent="0.15">
      <c r="A35" s="21">
        <v>23</v>
      </c>
      <c r="B35" s="82"/>
      <c r="C35" s="82"/>
      <c r="D35" s="87"/>
      <c r="E35" s="83"/>
      <c r="F35" s="88" t="str">
        <f t="shared" si="0"/>
        <v/>
      </c>
      <c r="G35" s="89" t="str">
        <f t="shared" si="1"/>
        <v/>
      </c>
      <c r="H35" s="89" t="str">
        <f t="shared" si="2"/>
        <v/>
      </c>
      <c r="I35" s="89" t="str">
        <f t="shared" si="3"/>
        <v/>
      </c>
      <c r="J35" s="89" t="str">
        <f t="shared" si="4"/>
        <v/>
      </c>
      <c r="K35" s="84"/>
      <c r="L35" s="24"/>
    </row>
    <row r="36" spans="1:12" ht="20.100000000000001" customHeight="1" x14ac:dyDescent="0.15">
      <c r="A36" s="21">
        <v>24</v>
      </c>
      <c r="B36" s="82"/>
      <c r="C36" s="82"/>
      <c r="D36" s="87"/>
      <c r="E36" s="83"/>
      <c r="F36" s="88" t="str">
        <f t="shared" si="0"/>
        <v/>
      </c>
      <c r="G36" s="89" t="str">
        <f t="shared" si="1"/>
        <v/>
      </c>
      <c r="H36" s="89" t="str">
        <f t="shared" si="2"/>
        <v/>
      </c>
      <c r="I36" s="89" t="str">
        <f t="shared" si="3"/>
        <v/>
      </c>
      <c r="J36" s="89" t="str">
        <f t="shared" si="4"/>
        <v/>
      </c>
      <c r="K36" s="84"/>
      <c r="L36" s="24"/>
    </row>
    <row r="37" spans="1:12" ht="20.100000000000001" customHeight="1" x14ac:dyDescent="0.15">
      <c r="A37" s="21">
        <v>25</v>
      </c>
      <c r="B37" s="82"/>
      <c r="C37" s="82"/>
      <c r="D37" s="87"/>
      <c r="E37" s="83"/>
      <c r="F37" s="88" t="str">
        <f t="shared" si="0"/>
        <v/>
      </c>
      <c r="G37" s="89" t="str">
        <f t="shared" si="1"/>
        <v/>
      </c>
      <c r="H37" s="89" t="str">
        <f t="shared" si="2"/>
        <v/>
      </c>
      <c r="I37" s="89" t="str">
        <f t="shared" si="3"/>
        <v/>
      </c>
      <c r="J37" s="89" t="str">
        <f t="shared" si="4"/>
        <v/>
      </c>
      <c r="K37" s="84"/>
      <c r="L37" s="24"/>
    </row>
    <row r="38" spans="1:12" ht="20.100000000000001" customHeight="1" x14ac:dyDescent="0.15">
      <c r="A38" s="21">
        <v>26</v>
      </c>
      <c r="B38" s="82"/>
      <c r="C38" s="82"/>
      <c r="D38" s="87"/>
      <c r="E38" s="83"/>
      <c r="F38" s="88" t="str">
        <f t="shared" si="0"/>
        <v/>
      </c>
      <c r="G38" s="89" t="str">
        <f t="shared" si="1"/>
        <v/>
      </c>
      <c r="H38" s="89" t="str">
        <f t="shared" si="2"/>
        <v/>
      </c>
      <c r="I38" s="89" t="str">
        <f t="shared" si="3"/>
        <v/>
      </c>
      <c r="J38" s="89" t="str">
        <f t="shared" si="4"/>
        <v/>
      </c>
      <c r="K38" s="84"/>
      <c r="L38" s="24"/>
    </row>
    <row r="39" spans="1:12" ht="20.100000000000001" customHeight="1" x14ac:dyDescent="0.15">
      <c r="A39" s="21">
        <v>27</v>
      </c>
      <c r="B39" s="82"/>
      <c r="C39" s="82"/>
      <c r="D39" s="87"/>
      <c r="E39" s="83"/>
      <c r="F39" s="88" t="str">
        <f t="shared" si="0"/>
        <v/>
      </c>
      <c r="G39" s="89" t="str">
        <f t="shared" si="1"/>
        <v/>
      </c>
      <c r="H39" s="89" t="str">
        <f t="shared" si="2"/>
        <v/>
      </c>
      <c r="I39" s="89" t="str">
        <f t="shared" si="3"/>
        <v/>
      </c>
      <c r="J39" s="89" t="str">
        <f t="shared" si="4"/>
        <v/>
      </c>
      <c r="K39" s="84"/>
      <c r="L39" s="24"/>
    </row>
    <row r="40" spans="1:12" ht="20.100000000000001" customHeight="1" x14ac:dyDescent="0.15">
      <c r="A40" s="21">
        <v>28</v>
      </c>
      <c r="B40" s="82"/>
      <c r="C40" s="82"/>
      <c r="D40" s="87"/>
      <c r="E40" s="83"/>
      <c r="F40" s="88" t="str">
        <f t="shared" si="0"/>
        <v/>
      </c>
      <c r="G40" s="89" t="str">
        <f t="shared" si="1"/>
        <v/>
      </c>
      <c r="H40" s="89" t="str">
        <f t="shared" si="2"/>
        <v/>
      </c>
      <c r="I40" s="89" t="str">
        <f t="shared" si="3"/>
        <v/>
      </c>
      <c r="J40" s="89" t="str">
        <f t="shared" si="4"/>
        <v/>
      </c>
      <c r="K40" s="84"/>
      <c r="L40" s="24"/>
    </row>
    <row r="41" spans="1:12" ht="20.100000000000001" customHeight="1" x14ac:dyDescent="0.15">
      <c r="A41" s="21">
        <v>29</v>
      </c>
      <c r="B41" s="82"/>
      <c r="C41" s="82"/>
      <c r="D41" s="87"/>
      <c r="E41" s="83"/>
      <c r="F41" s="88" t="str">
        <f t="shared" si="0"/>
        <v/>
      </c>
      <c r="G41" s="89" t="str">
        <f t="shared" si="1"/>
        <v/>
      </c>
      <c r="H41" s="89" t="str">
        <f t="shared" si="2"/>
        <v/>
      </c>
      <c r="I41" s="89" t="str">
        <f t="shared" si="3"/>
        <v/>
      </c>
      <c r="J41" s="89" t="str">
        <f t="shared" si="4"/>
        <v/>
      </c>
      <c r="K41" s="84"/>
      <c r="L41" s="24"/>
    </row>
    <row r="42" spans="1:12" ht="20.100000000000001" customHeight="1" x14ac:dyDescent="0.15">
      <c r="A42" s="21">
        <v>30</v>
      </c>
      <c r="B42" s="82"/>
      <c r="C42" s="82"/>
      <c r="D42" s="87"/>
      <c r="E42" s="83"/>
      <c r="F42" s="88" t="str">
        <f t="shared" si="0"/>
        <v/>
      </c>
      <c r="G42" s="89" t="str">
        <f t="shared" si="1"/>
        <v/>
      </c>
      <c r="H42" s="89" t="str">
        <f t="shared" si="2"/>
        <v/>
      </c>
      <c r="I42" s="89" t="str">
        <f t="shared" si="3"/>
        <v/>
      </c>
      <c r="J42" s="89" t="str">
        <f t="shared" si="4"/>
        <v/>
      </c>
      <c r="K42" s="84"/>
      <c r="L42" s="24"/>
    </row>
    <row r="43" spans="1:12" ht="17.25" x14ac:dyDescent="0.2">
      <c r="A43" s="26" t="s">
        <v>11</v>
      </c>
      <c r="B43" s="23"/>
      <c r="C43" s="23"/>
      <c r="D43" s="27"/>
      <c r="E43" s="28"/>
      <c r="F43" s="27"/>
      <c r="G43" s="27"/>
      <c r="H43" s="27"/>
      <c r="I43" s="27"/>
      <c r="J43" s="27"/>
      <c r="K43" s="23"/>
      <c r="L43" s="24"/>
    </row>
    <row r="44" spans="1:12" ht="17.25" x14ac:dyDescent="0.2">
      <c r="A44" s="26" t="s">
        <v>49</v>
      </c>
      <c r="B44" s="23"/>
      <c r="C44" s="23"/>
      <c r="D44" s="27"/>
      <c r="E44" s="28"/>
      <c r="F44" s="27"/>
      <c r="G44" s="27"/>
      <c r="H44" s="27"/>
      <c r="I44" s="27"/>
      <c r="J44" s="27"/>
      <c r="K44" s="23"/>
      <c r="L44" s="24"/>
    </row>
    <row r="45" spans="1:12" ht="17.25" x14ac:dyDescent="0.2">
      <c r="A45" s="26" t="s">
        <v>16</v>
      </c>
      <c r="B45" s="23"/>
      <c r="C45" s="23"/>
      <c r="D45" s="27"/>
      <c r="E45" s="28"/>
      <c r="F45" s="27"/>
      <c r="G45" s="27"/>
      <c r="H45" s="27"/>
      <c r="I45" s="27"/>
      <c r="J45" s="27"/>
      <c r="K45" s="23"/>
      <c r="L45" s="24"/>
    </row>
    <row r="46" spans="1:12" x14ac:dyDescent="0.15">
      <c r="A46" s="29"/>
      <c r="B46" s="23"/>
      <c r="C46" s="23"/>
      <c r="D46" s="27"/>
      <c r="E46" s="28"/>
      <c r="F46" s="27"/>
      <c r="G46" s="27"/>
      <c r="H46" s="27"/>
      <c r="I46" s="27"/>
      <c r="J46" s="27"/>
      <c r="K46" s="23"/>
      <c r="L46" s="24"/>
    </row>
    <row r="47" spans="1:12" ht="23.1" customHeight="1" x14ac:dyDescent="0.15">
      <c r="A47" s="94"/>
      <c r="B47" s="95"/>
      <c r="C47" s="17" t="s">
        <v>5</v>
      </c>
      <c r="D47" s="17" t="s">
        <v>6</v>
      </c>
      <c r="E47" s="17" t="s">
        <v>7</v>
      </c>
      <c r="F47" s="17" t="s">
        <v>8</v>
      </c>
      <c r="G47" s="17" t="s">
        <v>9</v>
      </c>
      <c r="H47" s="23"/>
      <c r="I47" s="30"/>
      <c r="J47" s="30"/>
      <c r="K47" s="23"/>
      <c r="L47" s="24"/>
    </row>
    <row r="48" spans="1:12" ht="23.1" customHeight="1" x14ac:dyDescent="0.15">
      <c r="A48" s="93" t="s">
        <v>17</v>
      </c>
      <c r="B48" s="18" t="s">
        <v>18</v>
      </c>
      <c r="C48" s="90">
        <f>SUMIF(C13:C42,"特定用途（百貨店その他店舗）",F13:F42)</f>
        <v>0</v>
      </c>
      <c r="D48" s="91">
        <f>SUMIF(C13:C42,"特定用途（百貨店その他店舗）",G13:G42)</f>
        <v>0</v>
      </c>
      <c r="E48" s="91">
        <f>SUMIF(C13:C42,"特定用途（百貨店その他店舗）",H13:H42)</f>
        <v>0</v>
      </c>
      <c r="F48" s="91">
        <f>SUMIF(C13:C42,"特定用途（百貨店その他店舗）",I13:I42)</f>
        <v>0</v>
      </c>
      <c r="G48" s="91">
        <f>SUMIF(C13:C42,"特定用途（百貨店その他店舗）",J13:J42)</f>
        <v>0</v>
      </c>
      <c r="H48" s="27"/>
      <c r="I48" s="27"/>
      <c r="J48" s="27"/>
      <c r="K48" s="23"/>
      <c r="L48" s="24"/>
    </row>
    <row r="49" spans="1:12" ht="23.1" customHeight="1" x14ac:dyDescent="0.15">
      <c r="A49" s="93"/>
      <c r="B49" s="18" t="s">
        <v>19</v>
      </c>
      <c r="C49" s="90">
        <f>SUMIF(C13:C42,"特定用途（事務所）",F13:F42)</f>
        <v>0</v>
      </c>
      <c r="D49" s="91">
        <f>SUMIF(C13:C42,"特定用途（事務所）",G13:G42)</f>
        <v>0</v>
      </c>
      <c r="E49" s="91">
        <f>SUMIF(C13:C42,"特定用途（事務所）",H13:H42)</f>
        <v>0</v>
      </c>
      <c r="F49" s="91">
        <f>SUMIF(C13:C42,"特定用途（事務所）",I13:I42)</f>
        <v>0</v>
      </c>
      <c r="G49" s="91">
        <f>SUMIF(C13:C42,"特定用途（事務所）",J13:J42)</f>
        <v>0</v>
      </c>
      <c r="H49" s="27"/>
      <c r="I49" s="27"/>
      <c r="J49" s="27"/>
      <c r="K49" s="23"/>
      <c r="L49" s="24"/>
    </row>
    <row r="50" spans="1:12" ht="23.1" customHeight="1" x14ac:dyDescent="0.15">
      <c r="A50" s="93"/>
      <c r="B50" s="18" t="s">
        <v>20</v>
      </c>
      <c r="C50" s="90">
        <f>SUMIF(C13:C42,"特定用途（倉庫）",F13:F42)</f>
        <v>0</v>
      </c>
      <c r="D50" s="91">
        <f>SUMIF(C13:C42,"特定用途（倉庫）",G13:G42)</f>
        <v>0</v>
      </c>
      <c r="E50" s="91">
        <f>SUMIF(C13:C42,"特定用途（倉庫）",H13:H42)</f>
        <v>0</v>
      </c>
      <c r="F50" s="91">
        <f>SUMIF(C13:C42,"特定用途（倉庫）",I13:I42)</f>
        <v>0</v>
      </c>
      <c r="G50" s="91">
        <f>SUMIF(C13:C42,"特定用途（倉庫）",J13:J42)</f>
        <v>0</v>
      </c>
      <c r="H50" s="27"/>
      <c r="I50" s="27"/>
      <c r="J50" s="27"/>
      <c r="K50" s="23"/>
      <c r="L50" s="24"/>
    </row>
    <row r="51" spans="1:12" ht="23.1" customHeight="1" x14ac:dyDescent="0.15">
      <c r="A51" s="93"/>
      <c r="B51" s="18" t="s">
        <v>12</v>
      </c>
      <c r="C51" s="90">
        <f>SUMIF(C13:C42,"特定用途（その他の特定用途）",F13:F42)</f>
        <v>0</v>
      </c>
      <c r="D51" s="91">
        <f>SUMIF(C13:C42,"特定用途（その他の特定用途）",G13:G42)</f>
        <v>0</v>
      </c>
      <c r="E51" s="91">
        <f>SUMIF(C13:C42,"特定用途（その他の特定用途）",H13:H42)</f>
        <v>0</v>
      </c>
      <c r="F51" s="91">
        <f>SUMIF(C13:C42,"特定用途（その他の特定用途）",I13:I42)</f>
        <v>0</v>
      </c>
      <c r="G51" s="91">
        <f>SUMIF(C13:C42,"特定用途（その他の特定用途）",J13:J42)</f>
        <v>0</v>
      </c>
      <c r="H51" s="27"/>
      <c r="I51" s="27"/>
      <c r="J51" s="27"/>
      <c r="K51" s="23"/>
      <c r="L51" s="24"/>
    </row>
    <row r="52" spans="1:12" ht="23.1" customHeight="1" x14ac:dyDescent="0.15">
      <c r="A52" s="93" t="s">
        <v>21</v>
      </c>
      <c r="B52" s="18" t="s">
        <v>13</v>
      </c>
      <c r="C52" s="90">
        <f>SUMIF(C13:C42,"非特定用途（共同住宅等以外）",F13:F42)</f>
        <v>0</v>
      </c>
      <c r="D52" s="91">
        <f>SUMIF(C13:C42,"非特定用途（共同住宅等以外）",G13:G42)</f>
        <v>0</v>
      </c>
      <c r="E52" s="91">
        <f>SUMIF(C13:C42,"非特定用途（共同住宅等以外）",H13:H42)</f>
        <v>0</v>
      </c>
      <c r="F52" s="91">
        <f>SUMIF(C13:C42,"非特定用途（共同住宅等以外）",I13:I42)</f>
        <v>0</v>
      </c>
      <c r="G52" s="91">
        <f>SUMIF(C13:C42,"非特定用途（共同住宅等以外）",J13:J42)</f>
        <v>0</v>
      </c>
      <c r="H52" s="27"/>
      <c r="I52" s="27"/>
      <c r="J52" s="27"/>
      <c r="K52" s="23"/>
      <c r="L52" s="24"/>
    </row>
    <row r="53" spans="1:12" ht="23.1" customHeight="1" x14ac:dyDescent="0.15">
      <c r="A53" s="93"/>
      <c r="B53" s="18" t="s">
        <v>14</v>
      </c>
      <c r="C53" s="90">
        <f>SUMIF(C13:C42,"非特定用途（共同住宅等）",F13:F42)</f>
        <v>0</v>
      </c>
      <c r="D53" s="91">
        <f>SUMIF(C13:C42,"非特定用途（共同住宅等）",G13:G42)</f>
        <v>0</v>
      </c>
      <c r="E53" s="91">
        <f>SUMIF(C13:C42,"非特定用途（共同住宅等）",H13:H42)</f>
        <v>0</v>
      </c>
      <c r="F53" s="91">
        <f>SUMIF(C13:C42,"非特定用途（共同住宅等）",I13:I42)</f>
        <v>0</v>
      </c>
      <c r="G53" s="91">
        <f>SUMIF(C13:C42,"非特定用途（共同住宅等）",J13:J42)</f>
        <v>0</v>
      </c>
      <c r="H53" s="79"/>
      <c r="I53" s="27"/>
      <c r="J53" s="27"/>
      <c r="K53" s="23"/>
      <c r="L53" s="24"/>
    </row>
    <row r="54" spans="1:12" ht="23.1" customHeight="1" x14ac:dyDescent="0.15">
      <c r="A54" s="96" t="s">
        <v>15</v>
      </c>
      <c r="B54" s="97"/>
      <c r="C54" s="90">
        <f>SUMIF(C13:C42,"共通用途",F13:F42)</f>
        <v>0</v>
      </c>
      <c r="D54" s="92">
        <f>SUMIF(C13:C42,"共通用途",G13:G42)</f>
        <v>0</v>
      </c>
      <c r="E54" s="91">
        <f>SUMIF(C13:C42,"共通用途",H13:H42)</f>
        <v>0</v>
      </c>
      <c r="F54" s="91">
        <f>SUMIF(C13:C42,"共通用途",I13:I42)</f>
        <v>0</v>
      </c>
      <c r="G54" s="91">
        <f>SUMIF(C13:C42,"共通用途",J13:J42)</f>
        <v>0</v>
      </c>
      <c r="H54" s="27"/>
      <c r="I54" s="27"/>
      <c r="J54" s="27"/>
      <c r="K54" s="23"/>
      <c r="L54" s="24"/>
    </row>
    <row r="55" spans="1:12" ht="23.1" customHeight="1" x14ac:dyDescent="0.15">
      <c r="A55" s="96" t="s">
        <v>48</v>
      </c>
      <c r="B55" s="97"/>
      <c r="C55" s="90">
        <f>SUMIF(C13:C42,"車庫部分",F13:F42)</f>
        <v>0</v>
      </c>
      <c r="D55" s="92">
        <f>SUMIF(C13:C42,"車庫部分",G13:G42)</f>
        <v>0</v>
      </c>
      <c r="E55" s="91">
        <f>SUMIF(C13:C42,"車庫部分",H13:H42)</f>
        <v>0</v>
      </c>
      <c r="F55" s="91">
        <f>SUMIF(C13:C42,"車庫部分",I13:I42)</f>
        <v>0</v>
      </c>
      <c r="G55" s="91">
        <f>SUMIF(C13:C42,"車庫部分",J13:J42)</f>
        <v>0</v>
      </c>
      <c r="H55" s="27"/>
      <c r="I55" s="27"/>
      <c r="J55" s="27"/>
      <c r="K55" s="23"/>
      <c r="L55" s="24"/>
    </row>
    <row r="56" spans="1:12" ht="23.1" customHeight="1" x14ac:dyDescent="0.15">
      <c r="A56" s="98" t="s">
        <v>22</v>
      </c>
      <c r="B56" s="99"/>
      <c r="C56" s="90">
        <f>SUM(C48:C55)</f>
        <v>0</v>
      </c>
      <c r="D56" s="92">
        <f>SUM(D48:D55)</f>
        <v>0</v>
      </c>
      <c r="E56" s="91">
        <f>SUM(E48:E55)</f>
        <v>0</v>
      </c>
      <c r="F56" s="91">
        <f>SUM(F48:F55)</f>
        <v>0</v>
      </c>
      <c r="G56" s="91">
        <f>SUM(G48:G55)</f>
        <v>0</v>
      </c>
      <c r="H56" s="27"/>
      <c r="I56" s="27"/>
      <c r="J56" s="27"/>
      <c r="K56" s="23"/>
      <c r="L56" s="24"/>
    </row>
    <row r="57" spans="1:12" ht="23.1" customHeight="1" thickBot="1" x14ac:dyDescent="0.2">
      <c r="A57" s="31"/>
      <c r="B57" s="32"/>
      <c r="C57" s="33"/>
      <c r="D57" s="34"/>
      <c r="E57" s="32"/>
      <c r="F57" s="33"/>
      <c r="G57" s="33"/>
      <c r="H57" s="33"/>
      <c r="I57" s="33"/>
      <c r="J57" s="33"/>
      <c r="K57" s="35"/>
      <c r="L57" s="36"/>
    </row>
    <row r="58" spans="1:12" ht="23.1" customHeight="1" x14ac:dyDescent="0.15">
      <c r="A58" s="4"/>
      <c r="B58" s="2"/>
      <c r="C58" s="3"/>
      <c r="D58" s="4"/>
      <c r="E58" s="2"/>
      <c r="F58" s="3"/>
      <c r="G58" s="3"/>
      <c r="H58" s="3"/>
      <c r="I58" s="3"/>
      <c r="J58" s="3"/>
    </row>
    <row r="59" spans="1:12" ht="23.1" customHeight="1" x14ac:dyDescent="0.15">
      <c r="A59" s="4"/>
      <c r="B59" s="2"/>
      <c r="C59" s="3"/>
      <c r="D59" s="4"/>
      <c r="E59" s="2"/>
      <c r="F59" s="3"/>
      <c r="G59" s="3"/>
      <c r="H59" s="3"/>
      <c r="I59" s="3"/>
      <c r="J59" s="3"/>
    </row>
    <row r="60" spans="1:12" ht="23.1" customHeight="1" x14ac:dyDescent="0.25">
      <c r="A60" s="39" t="s">
        <v>43</v>
      </c>
      <c r="B60" s="2"/>
      <c r="C60" s="3"/>
      <c r="D60" s="4"/>
      <c r="E60" s="2"/>
      <c r="F60" s="3"/>
      <c r="G60" s="3"/>
      <c r="H60" s="3"/>
      <c r="I60" s="3"/>
      <c r="J60" s="3"/>
    </row>
    <row r="61" spans="1:12" ht="23.1" customHeight="1" thickBot="1" x14ac:dyDescent="0.3">
      <c r="A61" s="40" t="s">
        <v>41</v>
      </c>
      <c r="B61" s="2"/>
      <c r="C61" s="3"/>
      <c r="D61" s="4"/>
      <c r="E61" s="2"/>
      <c r="F61" s="3"/>
      <c r="G61" s="3"/>
      <c r="H61" s="3"/>
      <c r="I61" s="3"/>
      <c r="J61" s="3"/>
    </row>
    <row r="62" spans="1:12" ht="23.1" customHeight="1" x14ac:dyDescent="0.2">
      <c r="A62" s="45"/>
      <c r="B62" s="46" t="s">
        <v>42</v>
      </c>
      <c r="C62" s="47"/>
      <c r="D62" s="48"/>
      <c r="E62" s="49"/>
      <c r="F62" s="47"/>
      <c r="G62" s="47"/>
      <c r="H62" s="47"/>
      <c r="I62" s="47"/>
      <c r="J62" s="47"/>
      <c r="K62" s="50"/>
    </row>
    <row r="63" spans="1:12" ht="23.1" customHeight="1" x14ac:dyDescent="0.15">
      <c r="A63" s="51"/>
      <c r="B63" s="52"/>
      <c r="C63" s="53"/>
      <c r="D63" s="54"/>
      <c r="E63" s="52"/>
      <c r="F63" s="53"/>
      <c r="G63" s="53"/>
      <c r="H63" s="53"/>
      <c r="I63" s="53"/>
      <c r="J63" s="53"/>
      <c r="K63" s="55"/>
    </row>
    <row r="64" spans="1:12" ht="23.1" customHeight="1" x14ac:dyDescent="0.15">
      <c r="A64" s="51"/>
      <c r="B64" s="52"/>
      <c r="C64" s="53"/>
      <c r="D64" s="54"/>
      <c r="E64" s="52"/>
      <c r="F64" s="53"/>
      <c r="G64" s="53"/>
      <c r="H64" s="53"/>
      <c r="I64" s="53"/>
      <c r="J64" s="53"/>
      <c r="K64" s="55"/>
    </row>
    <row r="65" spans="1:11" ht="23.1" customHeight="1" x14ac:dyDescent="0.15">
      <c r="A65" s="51"/>
      <c r="B65" s="52"/>
      <c r="C65" s="53"/>
      <c r="D65" s="54"/>
      <c r="E65" s="52"/>
      <c r="F65" s="53"/>
      <c r="G65" s="53"/>
      <c r="H65" s="53"/>
      <c r="I65" s="53"/>
      <c r="J65" s="53"/>
      <c r="K65" s="55"/>
    </row>
    <row r="66" spans="1:11" ht="23.1" customHeight="1" x14ac:dyDescent="0.15">
      <c r="A66" s="51"/>
      <c r="B66" s="52"/>
      <c r="C66" s="53"/>
      <c r="D66" s="54"/>
      <c r="E66" s="52"/>
      <c r="F66" s="53"/>
      <c r="G66" s="53"/>
      <c r="H66" s="53"/>
      <c r="I66" s="53"/>
      <c r="J66" s="53"/>
      <c r="K66" s="55"/>
    </row>
    <row r="67" spans="1:11" x14ac:dyDescent="0.15">
      <c r="A67" s="51"/>
      <c r="B67" s="52"/>
      <c r="C67" s="53"/>
      <c r="D67" s="54"/>
      <c r="E67" s="52"/>
      <c r="F67" s="53"/>
      <c r="G67" s="53"/>
      <c r="H67" s="53"/>
      <c r="I67" s="53"/>
      <c r="J67" s="53"/>
      <c r="K67" s="55"/>
    </row>
    <row r="68" spans="1:11" x14ac:dyDescent="0.15">
      <c r="A68" s="51"/>
      <c r="B68" s="52"/>
      <c r="C68" s="53"/>
      <c r="D68" s="54"/>
      <c r="E68" s="52"/>
      <c r="F68" s="53"/>
      <c r="G68" s="53"/>
      <c r="H68" s="53"/>
      <c r="I68" s="53"/>
      <c r="J68" s="53"/>
      <c r="K68" s="55"/>
    </row>
    <row r="69" spans="1:11" x14ac:dyDescent="0.15">
      <c r="A69" s="51"/>
      <c r="B69" s="52"/>
      <c r="C69" s="53"/>
      <c r="D69" s="54"/>
      <c r="E69" s="52"/>
      <c r="F69" s="53"/>
      <c r="G69" s="53"/>
      <c r="H69" s="53"/>
      <c r="I69" s="53"/>
      <c r="J69" s="53"/>
      <c r="K69" s="55"/>
    </row>
    <row r="70" spans="1:11" x14ac:dyDescent="0.15">
      <c r="A70" s="51"/>
      <c r="B70" s="52"/>
      <c r="C70" s="53"/>
      <c r="D70" s="54"/>
      <c r="E70" s="52"/>
      <c r="F70" s="53"/>
      <c r="G70" s="53"/>
      <c r="H70" s="53"/>
      <c r="I70" s="53"/>
      <c r="J70" s="53"/>
      <c r="K70" s="55"/>
    </row>
    <row r="71" spans="1:11" x14ac:dyDescent="0.15">
      <c r="A71" s="51"/>
      <c r="B71" s="52"/>
      <c r="C71" s="53"/>
      <c r="D71" s="54"/>
      <c r="E71" s="52"/>
      <c r="F71" s="53"/>
      <c r="G71" s="53"/>
      <c r="H71" s="53"/>
      <c r="I71" s="53"/>
      <c r="J71" s="53"/>
      <c r="K71" s="55"/>
    </row>
    <row r="72" spans="1:11" x14ac:dyDescent="0.15">
      <c r="A72" s="51"/>
      <c r="B72" s="52"/>
      <c r="C72" s="53"/>
      <c r="D72" s="54"/>
      <c r="E72" s="52"/>
      <c r="F72" s="53"/>
      <c r="G72" s="53"/>
      <c r="H72" s="53"/>
      <c r="I72" s="53"/>
      <c r="J72" s="53"/>
      <c r="K72" s="55"/>
    </row>
    <row r="73" spans="1:11" x14ac:dyDescent="0.15">
      <c r="A73" s="51"/>
      <c r="B73" s="52"/>
      <c r="C73" s="53"/>
      <c r="D73" s="54"/>
      <c r="E73" s="52"/>
      <c r="F73" s="53"/>
      <c r="G73" s="53"/>
      <c r="H73" s="53"/>
      <c r="I73" s="53"/>
      <c r="J73" s="53"/>
      <c r="K73" s="55"/>
    </row>
    <row r="74" spans="1:11" x14ac:dyDescent="0.15">
      <c r="A74" s="51"/>
      <c r="B74" s="52"/>
      <c r="C74" s="53"/>
      <c r="D74" s="54"/>
      <c r="E74" s="52"/>
      <c r="F74" s="53"/>
      <c r="G74" s="53"/>
      <c r="H74" s="53"/>
      <c r="I74" s="53"/>
      <c r="J74" s="53"/>
      <c r="K74" s="55"/>
    </row>
    <row r="75" spans="1:11" x14ac:dyDescent="0.15">
      <c r="A75" s="51"/>
      <c r="B75" s="52"/>
      <c r="C75" s="53"/>
      <c r="D75" s="54"/>
      <c r="E75" s="52"/>
      <c r="F75" s="53"/>
      <c r="G75" s="53"/>
      <c r="H75" s="53"/>
      <c r="I75" s="53"/>
      <c r="J75" s="53"/>
      <c r="K75" s="55"/>
    </row>
    <row r="76" spans="1:11" x14ac:dyDescent="0.15">
      <c r="A76" s="51"/>
      <c r="B76" s="52"/>
      <c r="C76" s="53"/>
      <c r="D76" s="54"/>
      <c r="E76" s="52"/>
      <c r="F76" s="53"/>
      <c r="G76" s="53"/>
      <c r="H76" s="53"/>
      <c r="I76" s="53"/>
      <c r="J76" s="53"/>
      <c r="K76" s="55"/>
    </row>
    <row r="77" spans="1:11" x14ac:dyDescent="0.15">
      <c r="A77" s="51"/>
      <c r="B77" s="52"/>
      <c r="C77" s="53"/>
      <c r="D77" s="54"/>
      <c r="E77" s="52"/>
      <c r="F77" s="53"/>
      <c r="G77" s="53"/>
      <c r="H77" s="53"/>
      <c r="I77" s="53"/>
      <c r="J77" s="53"/>
      <c r="K77" s="55"/>
    </row>
    <row r="78" spans="1:11" x14ac:dyDescent="0.15">
      <c r="A78" s="51"/>
      <c r="B78" s="52"/>
      <c r="C78" s="53"/>
      <c r="D78" s="54"/>
      <c r="E78" s="52"/>
      <c r="F78" s="53"/>
      <c r="G78" s="53"/>
      <c r="H78" s="53"/>
      <c r="I78" s="53"/>
      <c r="J78" s="53"/>
      <c r="K78" s="55"/>
    </row>
    <row r="79" spans="1:11" x14ac:dyDescent="0.15">
      <c r="A79" s="51"/>
      <c r="B79" s="52"/>
      <c r="C79" s="53"/>
      <c r="D79" s="54"/>
      <c r="E79" s="52"/>
      <c r="F79" s="53"/>
      <c r="G79" s="53"/>
      <c r="H79" s="53"/>
      <c r="I79" s="53"/>
      <c r="J79" s="53"/>
      <c r="K79" s="55"/>
    </row>
    <row r="80" spans="1:11" x14ac:dyDescent="0.15">
      <c r="A80" s="51"/>
      <c r="B80" s="52"/>
      <c r="C80" s="53"/>
      <c r="D80" s="54"/>
      <c r="E80" s="52"/>
      <c r="F80" s="53"/>
      <c r="G80" s="53"/>
      <c r="H80" s="53"/>
      <c r="I80" s="53"/>
      <c r="J80" s="53"/>
      <c r="K80" s="55"/>
    </row>
    <row r="81" spans="1:11" x14ac:dyDescent="0.15">
      <c r="A81" s="51"/>
      <c r="B81" s="52"/>
      <c r="C81" s="53"/>
      <c r="D81" s="54"/>
      <c r="E81" s="52"/>
      <c r="F81" s="53"/>
      <c r="G81" s="53"/>
      <c r="H81" s="53"/>
      <c r="I81" s="53"/>
      <c r="J81" s="53"/>
      <c r="K81" s="55"/>
    </row>
    <row r="82" spans="1:11" ht="14.25" thickBot="1" x14ac:dyDescent="0.2">
      <c r="A82" s="56"/>
      <c r="B82" s="57"/>
      <c r="C82" s="58"/>
      <c r="D82" s="59"/>
      <c r="E82" s="57"/>
      <c r="F82" s="58"/>
      <c r="G82" s="58"/>
      <c r="H82" s="58"/>
      <c r="I82" s="58"/>
      <c r="J82" s="58"/>
      <c r="K82" s="60"/>
    </row>
    <row r="83" spans="1:11" x14ac:dyDescent="0.15">
      <c r="A83" s="4"/>
      <c r="B83" s="2"/>
      <c r="C83" s="3"/>
      <c r="D83" s="4"/>
      <c r="E83" s="2"/>
      <c r="F83" s="3"/>
      <c r="G83" s="3"/>
      <c r="H83" s="3"/>
      <c r="I83" s="3"/>
      <c r="J83" s="3"/>
    </row>
    <row r="84" spans="1:11" x14ac:dyDescent="0.15">
      <c r="A84" s="4"/>
      <c r="B84" s="2"/>
      <c r="C84" s="3"/>
      <c r="D84" s="4"/>
      <c r="E84" s="2"/>
      <c r="F84" s="3"/>
      <c r="G84" s="3"/>
      <c r="H84" s="3"/>
      <c r="I84" s="3"/>
      <c r="J84" s="3"/>
    </row>
    <row r="85" spans="1:11" ht="24.75" thickBot="1" x14ac:dyDescent="0.3">
      <c r="A85" s="19" t="s">
        <v>39</v>
      </c>
      <c r="D85" s="4"/>
      <c r="E85" s="2"/>
      <c r="F85" s="3"/>
      <c r="G85" s="3"/>
      <c r="H85" s="3"/>
      <c r="I85" s="3"/>
      <c r="J85" s="3"/>
    </row>
    <row r="86" spans="1:11" x14ac:dyDescent="0.15">
      <c r="A86" s="71"/>
      <c r="B86" s="72"/>
      <c r="C86" s="72"/>
      <c r="D86" s="42"/>
      <c r="E86" s="43"/>
      <c r="F86" s="41"/>
      <c r="G86" s="41"/>
      <c r="H86" s="41"/>
      <c r="I86" s="73"/>
      <c r="J86" s="3"/>
    </row>
    <row r="87" spans="1:11" ht="23.1" customHeight="1" x14ac:dyDescent="0.2">
      <c r="A87" s="74" t="s">
        <v>44</v>
      </c>
      <c r="B87" s="75"/>
      <c r="C87" s="75"/>
      <c r="D87" s="75"/>
      <c r="E87" s="75"/>
      <c r="F87" s="75"/>
      <c r="G87" s="75"/>
      <c r="H87" s="75"/>
      <c r="I87" s="44"/>
    </row>
    <row r="88" spans="1:11" ht="23.1" customHeight="1" x14ac:dyDescent="0.15">
      <c r="A88" s="68"/>
      <c r="B88" s="14" t="s">
        <v>29</v>
      </c>
      <c r="C88" s="14" t="s">
        <v>30</v>
      </c>
      <c r="D88" s="14" t="s">
        <v>31</v>
      </c>
      <c r="E88" s="14" t="s">
        <v>32</v>
      </c>
      <c r="F88" s="14" t="s">
        <v>33</v>
      </c>
      <c r="G88" s="75"/>
      <c r="H88" s="75"/>
      <c r="I88" s="44"/>
    </row>
    <row r="89" spans="1:11" ht="23.1" customHeight="1" x14ac:dyDescent="0.15">
      <c r="A89" s="69" t="s">
        <v>23</v>
      </c>
      <c r="B89" s="85"/>
      <c r="C89" s="85"/>
      <c r="D89" s="85"/>
      <c r="E89" s="66">
        <f>B89+D89</f>
        <v>0</v>
      </c>
      <c r="F89" s="85"/>
      <c r="G89" s="75"/>
      <c r="H89" s="75"/>
      <c r="I89" s="44"/>
    </row>
    <row r="90" spans="1:11" ht="23.1" customHeight="1" x14ac:dyDescent="0.15">
      <c r="A90" s="69" t="s">
        <v>24</v>
      </c>
      <c r="B90" s="85"/>
      <c r="C90" s="85"/>
      <c r="D90" s="85"/>
      <c r="E90" s="66">
        <f>B90+D90</f>
        <v>0</v>
      </c>
      <c r="F90" s="85"/>
      <c r="G90" s="75"/>
      <c r="H90" s="75"/>
      <c r="I90" s="44"/>
    </row>
    <row r="91" spans="1:11" ht="23.1" customHeight="1" x14ac:dyDescent="0.15">
      <c r="A91" s="69" t="s">
        <v>25</v>
      </c>
      <c r="B91" s="62"/>
      <c r="C91" s="85"/>
      <c r="D91" s="62"/>
      <c r="E91" s="62"/>
      <c r="F91" s="62"/>
      <c r="G91" s="75"/>
      <c r="H91" s="75"/>
      <c r="I91" s="44"/>
    </row>
    <row r="92" spans="1:11" ht="23.1" customHeight="1" x14ac:dyDescent="0.15">
      <c r="A92" s="69" t="s">
        <v>26</v>
      </c>
      <c r="B92" s="62"/>
      <c r="C92" s="62"/>
      <c r="D92" s="62"/>
      <c r="E92" s="62"/>
      <c r="F92" s="85"/>
      <c r="G92" s="75"/>
      <c r="H92" s="75"/>
      <c r="I92" s="44"/>
    </row>
    <row r="93" spans="1:11" ht="23.1" customHeight="1" thickBot="1" x14ac:dyDescent="0.2">
      <c r="A93" s="70" t="s">
        <v>27</v>
      </c>
      <c r="B93" s="86"/>
      <c r="C93" s="63"/>
      <c r="D93" s="86"/>
      <c r="E93" s="67">
        <f>B93+D93</f>
        <v>0</v>
      </c>
      <c r="F93" s="63"/>
      <c r="G93" s="75"/>
      <c r="H93" s="75"/>
      <c r="I93" s="44"/>
    </row>
    <row r="94" spans="1:11" ht="23.1" customHeight="1" thickBot="1" x14ac:dyDescent="0.2">
      <c r="A94" s="61" t="s">
        <v>28</v>
      </c>
      <c r="B94" s="64">
        <f>B89-B93</f>
        <v>0</v>
      </c>
      <c r="C94" s="64">
        <f>C89-C91</f>
        <v>0</v>
      </c>
      <c r="D94" s="64">
        <f>D89-D93</f>
        <v>0</v>
      </c>
      <c r="E94" s="64">
        <f>E89-E93</f>
        <v>0</v>
      </c>
      <c r="F94" s="65">
        <f>F89-F92</f>
        <v>0</v>
      </c>
      <c r="G94" s="75"/>
      <c r="H94" s="75"/>
      <c r="I94" s="44"/>
    </row>
    <row r="95" spans="1:11" ht="21" customHeight="1" x14ac:dyDescent="0.2">
      <c r="A95" s="78" t="s">
        <v>45</v>
      </c>
      <c r="B95" s="75"/>
      <c r="C95" s="75"/>
      <c r="D95" s="75"/>
      <c r="E95" s="75"/>
      <c r="F95" s="75"/>
      <c r="G95" s="75"/>
      <c r="H95" s="75"/>
      <c r="I95" s="44"/>
    </row>
    <row r="96" spans="1:11" ht="19.5" thickBot="1" x14ac:dyDescent="0.25">
      <c r="A96" s="78"/>
      <c r="B96" s="75"/>
      <c r="C96" s="75"/>
      <c r="D96" s="75"/>
      <c r="E96" s="75"/>
      <c r="F96" s="75"/>
      <c r="G96" s="75"/>
      <c r="H96" s="76"/>
      <c r="I96" s="77"/>
    </row>
    <row r="97" spans="1:9" x14ac:dyDescent="0.15">
      <c r="A97" s="72"/>
      <c r="B97" s="72"/>
      <c r="C97" s="72"/>
      <c r="D97" s="72"/>
      <c r="E97" s="72"/>
      <c r="F97" s="72"/>
      <c r="G97" s="72"/>
      <c r="H97" s="72"/>
      <c r="I97" s="72"/>
    </row>
  </sheetData>
  <sheetProtection password="8019" sheet="1" objects="1" scenarios="1"/>
  <mergeCells count="6">
    <mergeCell ref="A48:A51"/>
    <mergeCell ref="A52:A53"/>
    <mergeCell ref="A47:B47"/>
    <mergeCell ref="A54:B54"/>
    <mergeCell ref="A56:B56"/>
    <mergeCell ref="A55:B55"/>
  </mergeCells>
  <phoneticPr fontId="2"/>
  <dataValidations count="5">
    <dataValidation type="list" allowBlank="1" showInputMessage="1" showErrorMessage="1" sqref="C85:C86">
      <formula1>"　,特定用途（百貨店その他店舗）,特定用途（事務所）,特定用途（倉庫）,特定用途（その他の特定用途）,非特定用途（共同住宅等以外）,非特定用途（共同住宅等）,共通用途"</formula1>
    </dataValidation>
    <dataValidation type="decimal" operator="greaterThanOrEqual" allowBlank="1" showInputMessage="1" showErrorMessage="1" sqref="D13:D42">
      <formula1>0</formula1>
    </dataValidation>
    <dataValidation type="whole" operator="greaterThanOrEqual" allowBlank="1" showInputMessage="1" showErrorMessage="1" sqref="B89:D90 F89:F90 C91 D93 F92 B93">
      <formula1>0</formula1>
    </dataValidation>
    <dataValidation type="date" operator="greaterThanOrEqual" allowBlank="1" showInputMessage="1" showErrorMessage="1" sqref="C11 E13:E42">
      <formula1>1</formula1>
    </dataValidation>
    <dataValidation type="list" allowBlank="1" showInputMessage="1" showErrorMessage="1" sqref="C13:C42">
      <formula1>"　,特定用途（百貨店その他店舗）,特定用途（事務所）,特定用途（倉庫）,特定用途（その他の特定用途）,非特定用途（共同住宅等以外）,非特定用途（共同住宅等）,共通用途,車庫部分"</formula1>
    </dataValidation>
  </dataValidations>
  <pageMargins left="0.11811023622047245" right="0.11811023622047245" top="0.15748031496062992" bottom="0.15748031496062992" header="0.31496062992125984" footer="0.31496062992125984"/>
  <pageSetup paperSize="9" scale="59" fitToHeight="0" orientation="landscape" r:id="rId1"/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増築時附置義務台数確認表</vt:lpstr>
      <vt:lpstr>増築時附置義務台数確認表!Print_Area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2021-12-23T01:53:01Z</dcterms:modified>
</cp:coreProperties>
</file>