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50登戸区画整理事務所\35_まちづくりPJ（R2~）\03_民活\★購買情報\202207分\03HP\"/>
    </mc:Choice>
  </mc:AlternateContent>
  <bookViews>
    <workbookView xWindow="0" yWindow="0" windowWidth="20490" windowHeight="6780"/>
  </bookViews>
  <sheets>
    <sheet name="Ｒ4年１月　購買データ表" sheetId="1" r:id="rId1"/>
  </sheets>
  <externalReferences>
    <externalReference r:id="rId2"/>
  </externalReferences>
  <definedNames>
    <definedName name="_xlnm.Print_Area" localSheetId="0">'Ｒ4年１月　購買データ表'!$C$1:$S$66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R51" i="1" s="1"/>
  <c r="Q50" i="1"/>
  <c r="P50" i="1"/>
  <c r="O50" i="1"/>
  <c r="N50" i="1"/>
  <c r="M50" i="1"/>
  <c r="L50" i="1"/>
  <c r="L54" i="1" s="1"/>
  <c r="K50" i="1"/>
  <c r="K54" i="1" s="1"/>
  <c r="J50" i="1"/>
  <c r="I50" i="1"/>
  <c r="H50" i="1"/>
  <c r="G50" i="1"/>
  <c r="F50" i="1"/>
  <c r="E50" i="1"/>
  <c r="R50" i="1" s="1"/>
  <c r="Q49" i="1"/>
  <c r="P49" i="1"/>
  <c r="O49" i="1"/>
  <c r="N49" i="1"/>
  <c r="M49" i="1"/>
  <c r="L49" i="1"/>
  <c r="K49" i="1"/>
  <c r="J49" i="1"/>
  <c r="R49" i="1" s="1"/>
  <c r="I49" i="1"/>
  <c r="H49" i="1"/>
  <c r="G49" i="1"/>
  <c r="F49" i="1"/>
  <c r="E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R48" i="1" s="1"/>
  <c r="Q47" i="1"/>
  <c r="Q54" i="1" s="1"/>
  <c r="P47" i="1"/>
  <c r="P54" i="1" s="1"/>
  <c r="O47" i="1"/>
  <c r="O54" i="1" s="1"/>
  <c r="N47" i="1"/>
  <c r="N54" i="1" s="1"/>
  <c r="M47" i="1"/>
  <c r="M54" i="1" s="1"/>
  <c r="L47" i="1"/>
  <c r="K47" i="1"/>
  <c r="J47" i="1"/>
  <c r="J54" i="1" s="1"/>
  <c r="I47" i="1"/>
  <c r="I54" i="1" s="1"/>
  <c r="H47" i="1"/>
  <c r="H54" i="1" s="1"/>
  <c r="G47" i="1"/>
  <c r="G54" i="1" s="1"/>
  <c r="F47" i="1"/>
  <c r="F54" i="1" s="1"/>
  <c r="E47" i="1"/>
  <c r="R47" i="1" s="1"/>
  <c r="Q43" i="1"/>
  <c r="Q63" i="1" s="1"/>
  <c r="P43" i="1"/>
  <c r="P63" i="1" s="1"/>
  <c r="O43" i="1"/>
  <c r="O63" i="1" s="1"/>
  <c r="N43" i="1"/>
  <c r="N63" i="1" s="1"/>
  <c r="M43" i="1"/>
  <c r="M63" i="1" s="1"/>
  <c r="L43" i="1"/>
  <c r="L63" i="1" s="1"/>
  <c r="K43" i="1"/>
  <c r="K63" i="1" s="1"/>
  <c r="J43" i="1"/>
  <c r="J63" i="1" s="1"/>
  <c r="I43" i="1"/>
  <c r="I63" i="1" s="1"/>
  <c r="H43" i="1"/>
  <c r="H63" i="1" s="1"/>
  <c r="G43" i="1"/>
  <c r="G63" i="1" s="1"/>
  <c r="F43" i="1"/>
  <c r="F63" i="1" s="1"/>
  <c r="E43" i="1"/>
  <c r="E63" i="1" s="1"/>
  <c r="Q42" i="1"/>
  <c r="Q62" i="1" s="1"/>
  <c r="P42" i="1"/>
  <c r="P62" i="1" s="1"/>
  <c r="O42" i="1"/>
  <c r="O62" i="1" s="1"/>
  <c r="N42" i="1"/>
  <c r="N62" i="1" s="1"/>
  <c r="M42" i="1"/>
  <c r="M62" i="1" s="1"/>
  <c r="L42" i="1"/>
  <c r="L62" i="1" s="1"/>
  <c r="K42" i="1"/>
  <c r="K62" i="1" s="1"/>
  <c r="J42" i="1"/>
  <c r="J62" i="1" s="1"/>
  <c r="I42" i="1"/>
  <c r="I62" i="1" s="1"/>
  <c r="H42" i="1"/>
  <c r="H62" i="1" s="1"/>
  <c r="G42" i="1"/>
  <c r="G62" i="1" s="1"/>
  <c r="F42" i="1"/>
  <c r="F62" i="1" s="1"/>
  <c r="E42" i="1"/>
  <c r="E62" i="1" s="1"/>
  <c r="Q41" i="1"/>
  <c r="Q61" i="1" s="1"/>
  <c r="P41" i="1"/>
  <c r="P61" i="1" s="1"/>
  <c r="O41" i="1"/>
  <c r="O61" i="1" s="1"/>
  <c r="N41" i="1"/>
  <c r="N61" i="1" s="1"/>
  <c r="M41" i="1"/>
  <c r="M61" i="1" s="1"/>
  <c r="L41" i="1"/>
  <c r="L61" i="1" s="1"/>
  <c r="K41" i="1"/>
  <c r="K61" i="1" s="1"/>
  <c r="J41" i="1"/>
  <c r="J61" i="1" s="1"/>
  <c r="I41" i="1"/>
  <c r="I61" i="1" s="1"/>
  <c r="H41" i="1"/>
  <c r="H61" i="1" s="1"/>
  <c r="G41" i="1"/>
  <c r="G61" i="1" s="1"/>
  <c r="F41" i="1"/>
  <c r="F61" i="1" s="1"/>
  <c r="E41" i="1"/>
  <c r="R41" i="1" s="1"/>
  <c r="Q40" i="1"/>
  <c r="Q60" i="1" s="1"/>
  <c r="P40" i="1"/>
  <c r="P60" i="1" s="1"/>
  <c r="O40" i="1"/>
  <c r="O60" i="1" s="1"/>
  <c r="N40" i="1"/>
  <c r="N60" i="1" s="1"/>
  <c r="M40" i="1"/>
  <c r="M60" i="1" s="1"/>
  <c r="L40" i="1"/>
  <c r="L44" i="1" s="1"/>
  <c r="K40" i="1"/>
  <c r="K60" i="1" s="1"/>
  <c r="J40" i="1"/>
  <c r="J60" i="1" s="1"/>
  <c r="I40" i="1"/>
  <c r="I60" i="1" s="1"/>
  <c r="H40" i="1"/>
  <c r="H60" i="1" s="1"/>
  <c r="G40" i="1"/>
  <c r="G60" i="1" s="1"/>
  <c r="F40" i="1"/>
  <c r="F60" i="1" s="1"/>
  <c r="E40" i="1"/>
  <c r="R40" i="1" s="1"/>
  <c r="R39" i="1"/>
  <c r="Q39" i="1"/>
  <c r="Q59" i="1" s="1"/>
  <c r="P39" i="1"/>
  <c r="P59" i="1" s="1"/>
  <c r="O39" i="1"/>
  <c r="O59" i="1" s="1"/>
  <c r="N39" i="1"/>
  <c r="N59" i="1" s="1"/>
  <c r="M39" i="1"/>
  <c r="M59" i="1" s="1"/>
  <c r="L39" i="1"/>
  <c r="L59" i="1" s="1"/>
  <c r="K39" i="1"/>
  <c r="K59" i="1" s="1"/>
  <c r="J39" i="1"/>
  <c r="J59" i="1" s="1"/>
  <c r="I39" i="1"/>
  <c r="I59" i="1" s="1"/>
  <c r="H39" i="1"/>
  <c r="H59" i="1" s="1"/>
  <c r="G39" i="1"/>
  <c r="G59" i="1" s="1"/>
  <c r="F39" i="1"/>
  <c r="F59" i="1" s="1"/>
  <c r="E39" i="1"/>
  <c r="E59" i="1" s="1"/>
  <c r="Q38" i="1"/>
  <c r="Q58" i="1" s="1"/>
  <c r="P38" i="1"/>
  <c r="P58" i="1" s="1"/>
  <c r="O38" i="1"/>
  <c r="O58" i="1" s="1"/>
  <c r="N38" i="1"/>
  <c r="N58" i="1" s="1"/>
  <c r="M38" i="1"/>
  <c r="M58" i="1" s="1"/>
  <c r="L38" i="1"/>
  <c r="L58" i="1" s="1"/>
  <c r="K38" i="1"/>
  <c r="K58" i="1" s="1"/>
  <c r="J38" i="1"/>
  <c r="J58" i="1" s="1"/>
  <c r="I38" i="1"/>
  <c r="I58" i="1" s="1"/>
  <c r="H38" i="1"/>
  <c r="H58" i="1" s="1"/>
  <c r="G38" i="1"/>
  <c r="R38" i="1" s="1"/>
  <c r="F38" i="1"/>
  <c r="F58" i="1" s="1"/>
  <c r="E38" i="1"/>
  <c r="E58" i="1" s="1"/>
  <c r="Q37" i="1"/>
  <c r="Q44" i="1" s="1"/>
  <c r="P37" i="1"/>
  <c r="P44" i="1" s="1"/>
  <c r="O37" i="1"/>
  <c r="O44" i="1" s="1"/>
  <c r="N37" i="1"/>
  <c r="N44" i="1" s="1"/>
  <c r="M37" i="1"/>
  <c r="M44" i="1" s="1"/>
  <c r="L37" i="1"/>
  <c r="L57" i="1" s="1"/>
  <c r="K37" i="1"/>
  <c r="K57" i="1" s="1"/>
  <c r="J37" i="1"/>
  <c r="J44" i="1" s="1"/>
  <c r="I37" i="1"/>
  <c r="I44" i="1" s="1"/>
  <c r="H37" i="1"/>
  <c r="H44" i="1" s="1"/>
  <c r="G37" i="1"/>
  <c r="G44" i="1" s="1"/>
  <c r="F37" i="1"/>
  <c r="F57" i="1" s="1"/>
  <c r="E37" i="1"/>
  <c r="R37" i="1" s="1"/>
  <c r="R59" i="1" l="1"/>
  <c r="R62" i="1"/>
  <c r="F64" i="1"/>
  <c r="K64" i="1"/>
  <c r="R63" i="1"/>
  <c r="K44" i="1"/>
  <c r="E57" i="1"/>
  <c r="M57" i="1"/>
  <c r="M64" i="1" s="1"/>
  <c r="G58" i="1"/>
  <c r="R58" i="1" s="1"/>
  <c r="E61" i="1"/>
  <c r="R61" i="1" s="1"/>
  <c r="N57" i="1"/>
  <c r="N64" i="1" s="1"/>
  <c r="L60" i="1"/>
  <c r="L64" i="1" s="1"/>
  <c r="E44" i="1"/>
  <c r="E54" i="1"/>
  <c r="R54" i="1" s="1"/>
  <c r="G57" i="1"/>
  <c r="O57" i="1"/>
  <c r="O64" i="1" s="1"/>
  <c r="E60" i="1"/>
  <c r="R60" i="1" s="1"/>
  <c r="R43" i="1"/>
  <c r="R42" i="1"/>
  <c r="F44" i="1"/>
  <c r="H57" i="1"/>
  <c r="H64" i="1" s="1"/>
  <c r="P57" i="1"/>
  <c r="P64" i="1" s="1"/>
  <c r="I57" i="1"/>
  <c r="I64" i="1" s="1"/>
  <c r="Q57" i="1"/>
  <c r="Q64" i="1" s="1"/>
  <c r="J57" i="1"/>
  <c r="J64" i="1" s="1"/>
  <c r="R57" i="1" l="1"/>
  <c r="E64" i="1"/>
  <c r="R44" i="1"/>
  <c r="G64" i="1"/>
  <c r="R64" i="1" l="1"/>
</calcChain>
</file>

<file path=xl/sharedStrings.xml><?xml version="1.0" encoding="utf-8"?>
<sst xmlns="http://schemas.openxmlformats.org/spreadsheetml/2006/main" count="142" uniqueCount="53">
  <si>
    <t>計</t>
    <rPh sb="0" eb="1">
      <t>ケイ</t>
    </rPh>
    <phoneticPr fontId="2"/>
  </si>
  <si>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</si>
  <si>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</si>
  <si>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</si>
  <si>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</si>
  <si>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</si>
  <si>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</si>
  <si>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</si>
  <si>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</si>
  <si>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</si>
  <si>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</si>
  <si>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</si>
  <si>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</si>
  <si>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</si>
  <si>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</si>
  <si>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</si>
  <si>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</si>
  <si>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</si>
  <si>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</si>
  <si>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</si>
  <si>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</si>
  <si>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</si>
  <si>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</si>
  <si>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</si>
  <si>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</si>
  <si>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9時台</t>
    <rPh sb="1" eb="2">
      <t>ジ</t>
    </rPh>
    <rPh sb="2" eb="3">
      <t>ダイ</t>
    </rPh>
    <phoneticPr fontId="2"/>
  </si>
  <si>
    <t>休日平均</t>
    <rPh sb="0" eb="2">
      <t>キュウジツ</t>
    </rPh>
    <phoneticPr fontId="2"/>
  </si>
  <si>
    <t>■登戸・遊園　ミライノバ　イツモの日に関する購買データ（令和４年7月分）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3"/>
  </si>
  <si>
    <t>平日平均</t>
    <rPh sb="0" eb="2">
      <t>ヘイジツ</t>
    </rPh>
    <rPh sb="2" eb="4">
      <t>ヘイキン</t>
    </rPh>
    <phoneticPr fontId="3"/>
  </si>
  <si>
    <t>男性</t>
    <rPh sb="0" eb="2">
      <t>ダンセイ</t>
    </rPh>
    <phoneticPr fontId="3"/>
  </si>
  <si>
    <t>9時台</t>
    <rPh sb="1" eb="2">
      <t>ジ</t>
    </rPh>
    <rPh sb="2" eb="3">
      <t>ダイ</t>
    </rPh>
    <phoneticPr fontId="3"/>
  </si>
  <si>
    <t>10時台</t>
    <rPh sb="2" eb="3">
      <t>ジ</t>
    </rPh>
    <rPh sb="3" eb="4">
      <t>ダイ</t>
    </rPh>
    <phoneticPr fontId="3"/>
  </si>
  <si>
    <t>11時台</t>
    <rPh sb="2" eb="3">
      <t>ジ</t>
    </rPh>
    <rPh sb="3" eb="4">
      <t>ダイ</t>
    </rPh>
    <phoneticPr fontId="3"/>
  </si>
  <si>
    <t>12時台</t>
    <rPh sb="2" eb="3">
      <t>ジ</t>
    </rPh>
    <rPh sb="3" eb="4">
      <t>ダイ</t>
    </rPh>
    <phoneticPr fontId="3"/>
  </si>
  <si>
    <t>13時台</t>
    <rPh sb="2" eb="3">
      <t>ジ</t>
    </rPh>
    <rPh sb="3" eb="4">
      <t>ダイ</t>
    </rPh>
    <phoneticPr fontId="3"/>
  </si>
  <si>
    <t>14時台</t>
    <rPh sb="2" eb="3">
      <t>ジ</t>
    </rPh>
    <rPh sb="3" eb="4">
      <t>ダイ</t>
    </rPh>
    <phoneticPr fontId="3"/>
  </si>
  <si>
    <t>15時台</t>
    <rPh sb="2" eb="3">
      <t>ジ</t>
    </rPh>
    <rPh sb="3" eb="4">
      <t>ダイ</t>
    </rPh>
    <phoneticPr fontId="3"/>
  </si>
  <si>
    <t>16時台</t>
    <rPh sb="2" eb="3">
      <t>ジ</t>
    </rPh>
    <rPh sb="3" eb="4">
      <t>ダイ</t>
    </rPh>
    <phoneticPr fontId="3"/>
  </si>
  <si>
    <t>17時台</t>
    <rPh sb="2" eb="3">
      <t>ジ</t>
    </rPh>
    <rPh sb="3" eb="4">
      <t>ダイ</t>
    </rPh>
    <phoneticPr fontId="3"/>
  </si>
  <si>
    <t>18時台</t>
    <rPh sb="2" eb="3">
      <t>ジ</t>
    </rPh>
    <rPh sb="3" eb="4">
      <t>ダイ</t>
    </rPh>
    <phoneticPr fontId="3"/>
  </si>
  <si>
    <t>19時台</t>
    <rPh sb="2" eb="3">
      <t>ジ</t>
    </rPh>
    <rPh sb="3" eb="4">
      <t>ダイ</t>
    </rPh>
    <phoneticPr fontId="3"/>
  </si>
  <si>
    <t>20時台</t>
    <rPh sb="2" eb="3">
      <t>ジ</t>
    </rPh>
    <rPh sb="3" eb="4">
      <t>ダイ</t>
    </rPh>
    <phoneticPr fontId="3"/>
  </si>
  <si>
    <t>21時台</t>
    <rPh sb="2" eb="3">
      <t>ジ</t>
    </rPh>
    <rPh sb="3" eb="4">
      <t>ダイ</t>
    </rPh>
    <phoneticPr fontId="3"/>
  </si>
  <si>
    <t>計</t>
    <rPh sb="0" eb="1">
      <t>ケイ</t>
    </rPh>
    <phoneticPr fontId="3"/>
  </si>
  <si>
    <t>～10歳代</t>
    <rPh sb="3" eb="4">
      <t>サイ</t>
    </rPh>
    <rPh sb="4" eb="5">
      <t>ダイ</t>
    </rPh>
    <phoneticPr fontId="3"/>
  </si>
  <si>
    <t>20歳代</t>
    <rPh sb="2" eb="3">
      <t>サイ</t>
    </rPh>
    <rPh sb="3" eb="4">
      <t>ダイ</t>
    </rPh>
    <phoneticPr fontId="3"/>
  </si>
  <si>
    <t>30歳代</t>
    <rPh sb="2" eb="3">
      <t>サイ</t>
    </rPh>
    <rPh sb="3" eb="4">
      <t>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</si>
  <si>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</si>
  <si>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3">
      <t>サイ</t>
    </rPh>
    <rPh sb="3" eb="4">
      <t>ダイ</t>
    </rPh>
    <phoneticPr fontId="3"/>
  </si>
  <si>
    <t>60歳代</t>
    <rPh sb="2" eb="3">
      <t>サイ</t>
    </rPh>
    <rPh sb="3" eb="4">
      <t>ダイ</t>
    </rPh>
    <phoneticPr fontId="3"/>
  </si>
  <si>
    <t>70歳代以上</t>
    <rPh sb="2" eb="3">
      <t>サイ</t>
    </rPh>
    <rPh sb="3" eb="4">
      <t>ダイ</t>
    </rPh>
    <rPh sb="4" eb="6">
      <t>イジョウ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</si>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</sst>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2022229\Desktop\202207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〇①アロハ"/>
      <sheetName val="〇②エピック"/>
      <sheetName val="③ブックトラック"/>
      <sheetName val="〇⑥スモアイ"/>
      <sheetName val="〇④リボー"/>
      <sheetName val="⑤とらん"/>
      <sheetName val="集約（飲食）"/>
      <sheetName val="集約（物販）"/>
      <sheetName val="業態別グラフ化"/>
      <sheetName val="⑦甘糀　たね福"/>
      <sheetName val="⑧Restoration Roasters"/>
      <sheetName val="〇⑨Luxage"/>
      <sheetName val="〇10.このは"/>
      <sheetName val="11.EZYCAFFE"/>
      <sheetName val="〇12.シューシャイン"/>
      <sheetName val="〇13.トライアングル"/>
      <sheetName val="〇14.かめれおん"/>
      <sheetName val="〇15.RRコーヒー"/>
      <sheetName val="〇16.BOWWOW"/>
      <sheetName val="集約（合体）"/>
      <sheetName val="合体グラフ化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0">
          <cell r="F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0.42857142857142855</v>
          </cell>
          <cell r="M41">
            <v>0.5714285714285714</v>
          </cell>
          <cell r="O41">
            <v>0.2857142857142857</v>
          </cell>
          <cell r="P41">
            <v>0.7142857142857143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0.14285714285714285</v>
          </cell>
          <cell r="AF41">
            <v>0.42857142857142855</v>
          </cell>
          <cell r="AH41">
            <v>0.7142857142857143</v>
          </cell>
          <cell r="AI41">
            <v>1.2857142857142858</v>
          </cell>
          <cell r="AK41">
            <v>0.8571428571428571</v>
          </cell>
          <cell r="AL41">
            <v>1.4285714285714286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X41">
            <v>0.11428571428571428</v>
          </cell>
          <cell r="AY41">
            <v>5.7142857142857141E-2</v>
          </cell>
          <cell r="BA41">
            <v>0.51428571428571423</v>
          </cell>
          <cell r="BB41">
            <v>0.2857142857142857</v>
          </cell>
          <cell r="BD41">
            <v>0.68571428571428572</v>
          </cell>
          <cell r="BE41">
            <v>0.8</v>
          </cell>
          <cell r="BG41">
            <v>0.8</v>
          </cell>
          <cell r="BH41">
            <v>0.62857142857142856</v>
          </cell>
          <cell r="BJ41">
            <v>0.17142857142857143</v>
          </cell>
          <cell r="BK41">
            <v>0</v>
          </cell>
          <cell r="BM41">
            <v>0.22857142857142856</v>
          </cell>
          <cell r="BN41">
            <v>0</v>
          </cell>
          <cell r="BP41">
            <v>0</v>
          </cell>
          <cell r="BQ41">
            <v>5.7142857142857141E-2</v>
          </cell>
          <cell r="BT41">
            <v>0.17391304347826086</v>
          </cell>
          <cell r="BU41">
            <v>0.21739130434782608</v>
          </cell>
          <cell r="BW41">
            <v>0.47826086956521741</v>
          </cell>
          <cell r="BX41">
            <v>0.60869565217391308</v>
          </cell>
          <cell r="BZ41">
            <v>0.60869565217391308</v>
          </cell>
          <cell r="CA41">
            <v>0.82608695652173914</v>
          </cell>
          <cell r="CC41">
            <v>0.73913043478260865</v>
          </cell>
          <cell r="CD41">
            <v>0.78260869565217395</v>
          </cell>
          <cell r="CF41">
            <v>8.6956521739130432E-2</v>
          </cell>
          <cell r="CG41">
            <v>0.17391304347826086</v>
          </cell>
          <cell r="CI41">
            <v>0.21739130434782608</v>
          </cell>
          <cell r="CJ41">
            <v>4.3478260869565216E-2</v>
          </cell>
          <cell r="CL41">
            <v>0</v>
          </cell>
          <cell r="CM41">
            <v>0</v>
          </cell>
          <cell r="CP41">
            <v>4.3478260869565216E-2</v>
          </cell>
          <cell r="CQ41">
            <v>0.17391304347826086</v>
          </cell>
          <cell r="CS41">
            <v>0.30434782608695654</v>
          </cell>
          <cell r="CT41">
            <v>0.69565217391304346</v>
          </cell>
          <cell r="CV41">
            <v>0.69565217391304346</v>
          </cell>
          <cell r="CW41">
            <v>0.78260869565217395</v>
          </cell>
          <cell r="CY41">
            <v>0.56521739130434778</v>
          </cell>
          <cell r="CZ41">
            <v>0.60869565217391308</v>
          </cell>
          <cell r="DB41">
            <v>0.21739130434782608</v>
          </cell>
          <cell r="DC41">
            <v>0</v>
          </cell>
          <cell r="DE41">
            <v>8.6956521739130432E-2</v>
          </cell>
          <cell r="DF41">
            <v>4.3478260869565216E-2</v>
          </cell>
          <cell r="DH41">
            <v>0</v>
          </cell>
          <cell r="DI41">
            <v>0</v>
          </cell>
          <cell r="DL41">
            <v>0</v>
          </cell>
          <cell r="DM41">
            <v>9.5238095238095233E-2</v>
          </cell>
          <cell r="DO41">
            <v>0.14285714285714285</v>
          </cell>
          <cell r="DP41">
            <v>0.19047619047619047</v>
          </cell>
          <cell r="DR41">
            <v>0.2857142857142857</v>
          </cell>
          <cell r="DS41">
            <v>0.33333333333333331</v>
          </cell>
          <cell r="DU41">
            <v>0.38095238095238093</v>
          </cell>
          <cell r="DV41">
            <v>0.7142857142857143</v>
          </cell>
          <cell r="DX41">
            <v>0.19047619047619047</v>
          </cell>
          <cell r="DY41">
            <v>0</v>
          </cell>
          <cell r="EA41">
            <v>0.14285714285714285</v>
          </cell>
          <cell r="EB41">
            <v>0</v>
          </cell>
          <cell r="ED41">
            <v>4.7619047619047616E-2</v>
          </cell>
          <cell r="EE41">
            <v>0</v>
          </cell>
          <cell r="EH41">
            <v>0</v>
          </cell>
          <cell r="EI41">
            <v>0</v>
          </cell>
          <cell r="EK41">
            <v>0.14285714285714285</v>
          </cell>
          <cell r="EL41">
            <v>9.5238095238095233E-2</v>
          </cell>
          <cell r="EN41">
            <v>0.23809523809523808</v>
          </cell>
          <cell r="EO41">
            <v>0.38095238095238093</v>
          </cell>
          <cell r="EQ41">
            <v>0.38095238095238093</v>
          </cell>
          <cell r="ER41">
            <v>0.38095238095238093</v>
          </cell>
          <cell r="ET41">
            <v>0.2857142857142857</v>
          </cell>
          <cell r="EU41">
            <v>9.5238095238095233E-2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9.5238095238095233E-2</v>
          </cell>
          <cell r="FH41">
            <v>0.14285714285714285</v>
          </cell>
          <cell r="FJ41">
            <v>0.19047619047619047</v>
          </cell>
          <cell r="FK41">
            <v>0.42857142857142855</v>
          </cell>
          <cell r="FM41">
            <v>9.5238095238095233E-2</v>
          </cell>
          <cell r="FN41">
            <v>0.52380952380952384</v>
          </cell>
          <cell r="FP41">
            <v>0.23809523809523808</v>
          </cell>
          <cell r="FQ41">
            <v>9.5238095238095233E-2</v>
          </cell>
          <cell r="FS41">
            <v>4.7619047619047616E-2</v>
          </cell>
          <cell r="FT41">
            <v>4.7619047619047616E-2</v>
          </cell>
          <cell r="FV41">
            <v>0</v>
          </cell>
          <cell r="FW41">
            <v>0</v>
          </cell>
          <cell r="FZ41">
            <v>0</v>
          </cell>
          <cell r="GA41">
            <v>0</v>
          </cell>
          <cell r="GC41">
            <v>0.45454545454545453</v>
          </cell>
          <cell r="GD41">
            <v>0.63636363636363635</v>
          </cell>
          <cell r="GF41">
            <v>0.45454545454545453</v>
          </cell>
          <cell r="GG41">
            <v>0.72727272727272729</v>
          </cell>
          <cell r="GI41">
            <v>0.36363636363636365</v>
          </cell>
          <cell r="GJ41">
            <v>0.72727272727272729</v>
          </cell>
          <cell r="GL41">
            <v>9.0909090909090912E-2</v>
          </cell>
          <cell r="GM41">
            <v>0.36363636363636365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0.18181818181818182</v>
          </cell>
          <cell r="GW41">
            <v>0.36363636363636365</v>
          </cell>
          <cell r="GY41">
            <v>0.45454545454545453</v>
          </cell>
          <cell r="GZ41">
            <v>0.63636363636363635</v>
          </cell>
          <cell r="HB41">
            <v>0.36363636363636365</v>
          </cell>
          <cell r="HC41">
            <v>0.36363636363636365</v>
          </cell>
          <cell r="HE41">
            <v>0.27272727272727271</v>
          </cell>
          <cell r="HF41">
            <v>0.63636363636363635</v>
          </cell>
          <cell r="HH41">
            <v>0.36363636363636365</v>
          </cell>
          <cell r="HI41">
            <v>0.18181818181818182</v>
          </cell>
          <cell r="HK41">
            <v>9.0909090909090912E-2</v>
          </cell>
          <cell r="HL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0.18181818181818182</v>
          </cell>
          <cell r="HU41">
            <v>0.45454545454545453</v>
          </cell>
          <cell r="HV41">
            <v>0.81818181818181823</v>
          </cell>
          <cell r="HX41">
            <v>0.54545454545454541</v>
          </cell>
          <cell r="HY41">
            <v>0.45454545454545453</v>
          </cell>
          <cell r="IA41">
            <v>0.27272727272727271</v>
          </cell>
          <cell r="IB41">
            <v>0.27272727272727271</v>
          </cell>
          <cell r="ID41">
            <v>0</v>
          </cell>
          <cell r="IE41">
            <v>9.0909090909090912E-2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</v>
          </cell>
          <cell r="IO41">
            <v>0</v>
          </cell>
          <cell r="IQ41">
            <v>0</v>
          </cell>
          <cell r="IR41">
            <v>0</v>
          </cell>
          <cell r="IT41">
            <v>0</v>
          </cell>
          <cell r="IU41">
            <v>0</v>
          </cell>
          <cell r="IW41">
            <v>0</v>
          </cell>
          <cell r="IX41">
            <v>0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T67"/>
  <sheetViews>
    <sheetView tabSelected="1" view="pageBreakPreview" topLeftCell="A16" zoomScale="70" zoomScaleNormal="55" zoomScaleSheetLayoutView="70" workbookViewId="0">
      <selection activeCell="P33" sqref="P33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27</v>
      </c>
    </row>
    <row r="4" spans="3:19" ht="14.25" thickBot="1" x14ac:dyDescent="0.2">
      <c r="C4" t="s">
        <v>28</v>
      </c>
    </row>
    <row r="5" spans="3:19" x14ac:dyDescent="0.15">
      <c r="D5" s="2" t="s">
        <v>29</v>
      </c>
      <c r="E5" s="3" t="s">
        <v>30</v>
      </c>
      <c r="F5" s="43" t="s">
        <v>31</v>
      </c>
      <c r="G5" s="4" t="s">
        <v>32</v>
      </c>
      <c r="H5" s="4" t="s">
        <v>33</v>
      </c>
      <c r="I5" s="4" t="s">
        <v>34</v>
      </c>
      <c r="J5" s="4" t="s">
        <v>35</v>
      </c>
      <c r="K5" s="4" t="s">
        <v>36</v>
      </c>
      <c r="L5" s="4" t="s">
        <v>37</v>
      </c>
      <c r="M5" s="4" t="s">
        <v>38</v>
      </c>
      <c r="N5" s="4" t="s">
        <v>39</v>
      </c>
      <c r="O5" s="4" t="s">
        <v>40</v>
      </c>
      <c r="P5" s="4" t="s">
        <v>41</v>
      </c>
      <c r="Q5" s="5" t="s">
        <v>42</v>
      </c>
      <c r="R5" s="6" t="s">
        <v>43</v>
      </c>
      <c r="S5" s="7"/>
    </row>
    <row r="6" spans="3:19" x14ac:dyDescent="0.15">
      <c r="D6" s="8" t="s">
        <v>44</v>
      </c>
      <c r="E6" s="49">
        <v>0</v>
      </c>
      <c r="F6" s="44">
        <v>0</v>
      </c>
      <c r="G6" s="9">
        <v>0</v>
      </c>
      <c r="H6" s="9">
        <v>3.9215686274509803E-2</v>
      </c>
      <c r="I6" s="9">
        <v>0</v>
      </c>
      <c r="J6" s="9">
        <v>0</v>
      </c>
      <c r="K6" s="9">
        <v>0</v>
      </c>
      <c r="L6" s="9">
        <v>1.7857142857142856E-2</v>
      </c>
      <c r="M6" s="9">
        <v>9.0909090909090912E-2</v>
      </c>
      <c r="N6" s="9">
        <v>5.128205128205128E-2</v>
      </c>
      <c r="O6" s="9">
        <v>0</v>
      </c>
      <c r="P6" s="9">
        <v>0</v>
      </c>
      <c r="Q6" s="10">
        <v>0</v>
      </c>
      <c r="R6" s="11">
        <v>0.19926397132279483</v>
      </c>
      <c r="S6" s="12"/>
    </row>
    <row r="7" spans="3:19" x14ac:dyDescent="0.15">
      <c r="D7" s="13" t="s">
        <v>45</v>
      </c>
      <c r="E7" s="50">
        <v>0</v>
      </c>
      <c r="F7" s="45">
        <v>0</v>
      </c>
      <c r="G7" s="14">
        <v>0.21428571428571427</v>
      </c>
      <c r="H7" s="14">
        <v>0.43137254901960786</v>
      </c>
      <c r="I7" s="14">
        <v>0.33333333333333331</v>
      </c>
      <c r="J7" s="14">
        <v>0.3</v>
      </c>
      <c r="K7" s="14">
        <v>0.22</v>
      </c>
      <c r="L7" s="14">
        <v>8.9285714285714288E-2</v>
      </c>
      <c r="M7" s="14">
        <v>0.29545454545454547</v>
      </c>
      <c r="N7" s="14">
        <v>0.46153846153846156</v>
      </c>
      <c r="O7" s="14">
        <v>0.58333333333333337</v>
      </c>
      <c r="P7" s="14">
        <v>0</v>
      </c>
      <c r="Q7" s="15">
        <v>0</v>
      </c>
      <c r="R7" s="16">
        <v>2.9286036512507101</v>
      </c>
      <c r="S7" s="12"/>
    </row>
    <row r="8" spans="3:19" x14ac:dyDescent="0.15">
      <c r="D8" s="13" t="s">
        <v>46</v>
      </c>
      <c r="E8" s="50">
        <v>0</v>
      </c>
      <c r="F8" s="45">
        <v>0</v>
      </c>
      <c r="G8" s="14">
        <v>0.5714285714285714</v>
      </c>
      <c r="H8" s="14">
        <v>0.68627450980392157</v>
      </c>
      <c r="I8" s="14">
        <v>0.31372549019607843</v>
      </c>
      <c r="J8" s="14">
        <v>0.36</v>
      </c>
      <c r="K8" s="14">
        <v>0.28000000000000003</v>
      </c>
      <c r="L8" s="14">
        <v>0.21428571428571427</v>
      </c>
      <c r="M8" s="14">
        <v>0.31818181818181818</v>
      </c>
      <c r="N8" s="14">
        <v>0.5641025641025641</v>
      </c>
      <c r="O8" s="14">
        <v>0.41666666666666669</v>
      </c>
      <c r="P8" s="14">
        <v>1</v>
      </c>
      <c r="Q8" s="15">
        <v>0</v>
      </c>
      <c r="R8" s="16">
        <v>4.7246653346653353</v>
      </c>
      <c r="S8" s="12"/>
    </row>
    <row r="9" spans="3:19" x14ac:dyDescent="0.15">
      <c r="D9" s="13" t="s">
        <v>47</v>
      </c>
      <c r="E9" s="50">
        <v>0</v>
      </c>
      <c r="F9" s="45">
        <v>0</v>
      </c>
      <c r="G9" s="14">
        <v>0.25</v>
      </c>
      <c r="H9" s="14">
        <v>0.33333333333333331</v>
      </c>
      <c r="I9" s="14">
        <v>0.39215686274509803</v>
      </c>
      <c r="J9" s="14">
        <v>0.12</v>
      </c>
      <c r="K9" s="14">
        <v>0.18</v>
      </c>
      <c r="L9" s="14">
        <v>0.25</v>
      </c>
      <c r="M9" s="14">
        <v>0.13636363636363635</v>
      </c>
      <c r="N9" s="14">
        <v>0.38461538461538464</v>
      </c>
      <c r="O9" s="14">
        <v>0.47222222222222221</v>
      </c>
      <c r="P9" s="14">
        <v>0</v>
      </c>
      <c r="Q9" s="15">
        <v>0</v>
      </c>
      <c r="R9" s="16">
        <v>2.5186914392796744</v>
      </c>
      <c r="S9" s="12"/>
    </row>
    <row r="10" spans="3:19" x14ac:dyDescent="0.15">
      <c r="D10" s="13" t="s">
        <v>48</v>
      </c>
      <c r="E10" s="50">
        <v>0</v>
      </c>
      <c r="F10" s="45">
        <v>0</v>
      </c>
      <c r="G10" s="14">
        <v>0.14285714285714285</v>
      </c>
      <c r="H10" s="14">
        <v>0.19607843137254902</v>
      </c>
      <c r="I10" s="14">
        <v>0.11764705882352941</v>
      </c>
      <c r="J10" s="14">
        <v>0.08</v>
      </c>
      <c r="K10" s="14">
        <v>0.16</v>
      </c>
      <c r="L10" s="14">
        <v>0.125</v>
      </c>
      <c r="M10" s="14">
        <v>6.8181818181818177E-2</v>
      </c>
      <c r="N10" s="14">
        <v>0.12820512820512819</v>
      </c>
      <c r="O10" s="14">
        <v>8.3333333333333329E-2</v>
      </c>
      <c r="P10" s="14">
        <v>0</v>
      </c>
      <c r="Q10" s="15">
        <v>0</v>
      </c>
      <c r="R10" s="16">
        <v>1.101302912773501</v>
      </c>
      <c r="S10" s="12"/>
    </row>
    <row r="11" spans="3:19" x14ac:dyDescent="0.15">
      <c r="D11" s="13" t="s">
        <v>49</v>
      </c>
      <c r="E11" s="50">
        <v>0</v>
      </c>
      <c r="F11" s="45">
        <v>0</v>
      </c>
      <c r="G11" s="14">
        <v>3.5714285714285712E-2</v>
      </c>
      <c r="H11" s="14">
        <v>1.9607843137254902E-2</v>
      </c>
      <c r="I11" s="14">
        <v>1.9607843137254902E-2</v>
      </c>
      <c r="J11" s="14">
        <v>0.02</v>
      </c>
      <c r="K11" s="14">
        <v>0.06</v>
      </c>
      <c r="L11" s="14">
        <v>1.7857142857142856E-2</v>
      </c>
      <c r="M11" s="14">
        <v>0</v>
      </c>
      <c r="N11" s="14">
        <v>0.10256410256410256</v>
      </c>
      <c r="O11" s="14">
        <v>0</v>
      </c>
      <c r="P11" s="14">
        <v>0</v>
      </c>
      <c r="Q11" s="15">
        <v>0</v>
      </c>
      <c r="R11" s="16">
        <v>0.27535121741004093</v>
      </c>
      <c r="S11" s="12"/>
    </row>
    <row r="12" spans="3:19" ht="14.25" thickBot="1" x14ac:dyDescent="0.2">
      <c r="D12" s="17" t="s">
        <v>50</v>
      </c>
      <c r="E12" s="51">
        <v>0</v>
      </c>
      <c r="F12" s="46">
        <v>0</v>
      </c>
      <c r="G12" s="18">
        <v>0</v>
      </c>
      <c r="H12" s="18">
        <v>3.9215686274509803E-2</v>
      </c>
      <c r="I12" s="18">
        <v>0</v>
      </c>
      <c r="J12" s="18">
        <v>0</v>
      </c>
      <c r="K12" s="18">
        <v>0</v>
      </c>
      <c r="L12" s="18">
        <v>1.7857142857142856E-2</v>
      </c>
      <c r="M12" s="18">
        <v>0</v>
      </c>
      <c r="N12" s="18">
        <v>0</v>
      </c>
      <c r="O12" s="18">
        <v>0</v>
      </c>
      <c r="P12" s="18">
        <v>0</v>
      </c>
      <c r="Q12" s="19">
        <v>0</v>
      </c>
      <c r="R12" s="20">
        <v>5.707282913165266E-2</v>
      </c>
      <c r="S12" s="12"/>
    </row>
    <row r="13" spans="3:19" ht="15" thickTop="1" thickBot="1" x14ac:dyDescent="0.2">
      <c r="D13" s="21" t="s">
        <v>43</v>
      </c>
      <c r="E13" s="52">
        <v>0</v>
      </c>
      <c r="F13" s="47">
        <v>0</v>
      </c>
      <c r="G13" s="22">
        <v>1.2142857142857142</v>
      </c>
      <c r="H13" s="22">
        <v>1.7450980392156861</v>
      </c>
      <c r="I13" s="22">
        <v>1.1764705882352939</v>
      </c>
      <c r="J13" s="22">
        <v>0.87999999999999989</v>
      </c>
      <c r="K13" s="22">
        <v>0.89999999999999991</v>
      </c>
      <c r="L13" s="22">
        <v>0.73214285714285721</v>
      </c>
      <c r="M13" s="22">
        <v>0.90909090909090917</v>
      </c>
      <c r="N13" s="22">
        <v>1.6923076923076925</v>
      </c>
      <c r="O13" s="22">
        <v>1.5555555555555556</v>
      </c>
      <c r="P13" s="22">
        <v>1</v>
      </c>
      <c r="Q13" s="23">
        <v>0</v>
      </c>
      <c r="R13" s="24">
        <v>11.804951355833708</v>
      </c>
      <c r="S13" s="12"/>
    </row>
    <row r="14" spans="3:19" ht="14.25" thickBot="1" x14ac:dyDescent="0.2">
      <c r="D14" s="25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2"/>
    </row>
    <row r="15" spans="3:19" x14ac:dyDescent="0.15">
      <c r="D15" s="27" t="s">
        <v>51</v>
      </c>
      <c r="E15" s="3" t="s">
        <v>30</v>
      </c>
      <c r="F15" s="43" t="s">
        <v>31</v>
      </c>
      <c r="G15" s="4" t="s">
        <v>32</v>
      </c>
      <c r="H15" s="4" t="s">
        <v>33</v>
      </c>
      <c r="I15" s="4" t="s">
        <v>34</v>
      </c>
      <c r="J15" s="4" t="s">
        <v>35</v>
      </c>
      <c r="K15" s="4" t="s">
        <v>36</v>
      </c>
      <c r="L15" s="4" t="s">
        <v>37</v>
      </c>
      <c r="M15" s="4" t="s">
        <v>38</v>
      </c>
      <c r="N15" s="4" t="s">
        <v>39</v>
      </c>
      <c r="O15" s="4" t="s">
        <v>40</v>
      </c>
      <c r="P15" s="4" t="s">
        <v>41</v>
      </c>
      <c r="Q15" s="5" t="s">
        <v>42</v>
      </c>
      <c r="R15" s="6" t="s">
        <v>43</v>
      </c>
      <c r="S15" s="7"/>
    </row>
    <row r="16" spans="3:19" x14ac:dyDescent="0.15">
      <c r="D16" s="8" t="s">
        <v>44</v>
      </c>
      <c r="E16" s="49">
        <v>0</v>
      </c>
      <c r="F16" s="44">
        <v>0</v>
      </c>
      <c r="G16" s="9">
        <v>3.5714285714285712E-2</v>
      </c>
      <c r="H16" s="9">
        <v>3.9215686274509803E-2</v>
      </c>
      <c r="I16" s="9">
        <v>1.9607843137254902E-2</v>
      </c>
      <c r="J16" s="9">
        <v>0.06</v>
      </c>
      <c r="K16" s="9">
        <v>0</v>
      </c>
      <c r="L16" s="9">
        <v>3.5714285714285712E-2</v>
      </c>
      <c r="M16" s="9">
        <v>0</v>
      </c>
      <c r="N16" s="9">
        <v>0.15384615384615385</v>
      </c>
      <c r="O16" s="9">
        <v>0</v>
      </c>
      <c r="P16" s="9">
        <v>0</v>
      </c>
      <c r="Q16" s="10">
        <v>0</v>
      </c>
      <c r="R16" s="11">
        <v>0.34409825468648997</v>
      </c>
      <c r="S16" s="12"/>
    </row>
    <row r="17" spans="4:19" x14ac:dyDescent="0.15">
      <c r="D17" s="13" t="s">
        <v>45</v>
      </c>
      <c r="E17" s="50">
        <v>0</v>
      </c>
      <c r="F17" s="45">
        <v>0</v>
      </c>
      <c r="G17" s="14">
        <v>0.5</v>
      </c>
      <c r="H17" s="14">
        <v>0.45098039215686275</v>
      </c>
      <c r="I17" s="14">
        <v>0.47058823529411764</v>
      </c>
      <c r="J17" s="14">
        <v>0.18</v>
      </c>
      <c r="K17" s="14">
        <v>0.16</v>
      </c>
      <c r="L17" s="14">
        <v>0.125</v>
      </c>
      <c r="M17" s="14">
        <v>0.54545454545454541</v>
      </c>
      <c r="N17" s="14">
        <v>0.61538461538461542</v>
      </c>
      <c r="O17" s="14">
        <v>0.5</v>
      </c>
      <c r="P17" s="14">
        <v>0</v>
      </c>
      <c r="Q17" s="15">
        <v>0</v>
      </c>
      <c r="R17" s="16">
        <v>3.5474077882901409</v>
      </c>
      <c r="S17" s="12"/>
    </row>
    <row r="18" spans="4:19" x14ac:dyDescent="0.15">
      <c r="D18" s="13" t="s">
        <v>46</v>
      </c>
      <c r="E18" s="50">
        <v>1.3333333333333333</v>
      </c>
      <c r="F18" s="45">
        <v>0.75</v>
      </c>
      <c r="G18" s="14">
        <v>0.7142857142857143</v>
      </c>
      <c r="H18" s="14">
        <v>0.82352941176470584</v>
      </c>
      <c r="I18" s="14">
        <v>0.5490196078431373</v>
      </c>
      <c r="J18" s="14">
        <v>0.38</v>
      </c>
      <c r="K18" s="14">
        <v>0.3</v>
      </c>
      <c r="L18" s="14">
        <v>0.16071428571428573</v>
      </c>
      <c r="M18" s="14">
        <v>0.63636363636363635</v>
      </c>
      <c r="N18" s="14">
        <v>0.53846153846153844</v>
      </c>
      <c r="O18" s="14">
        <v>0.33333333333333331</v>
      </c>
      <c r="P18" s="14">
        <v>1</v>
      </c>
      <c r="Q18" s="15">
        <v>0</v>
      </c>
      <c r="R18" s="16">
        <v>7.5190408610996835</v>
      </c>
      <c r="S18" s="12"/>
    </row>
    <row r="19" spans="4:19" x14ac:dyDescent="0.15">
      <c r="D19" s="13" t="s">
        <v>47</v>
      </c>
      <c r="E19" s="50">
        <v>0.33333333333333331</v>
      </c>
      <c r="F19" s="45">
        <v>0.5</v>
      </c>
      <c r="G19" s="14">
        <v>0.35714285714285715</v>
      </c>
      <c r="H19" s="14">
        <v>0.49019607843137253</v>
      </c>
      <c r="I19" s="14">
        <v>0.41176470588235292</v>
      </c>
      <c r="J19" s="14">
        <v>0.34</v>
      </c>
      <c r="K19" s="14">
        <v>0.1</v>
      </c>
      <c r="L19" s="14">
        <v>0.17857142857142858</v>
      </c>
      <c r="M19" s="14">
        <v>0.56818181818181823</v>
      </c>
      <c r="N19" s="14">
        <v>0.38461538461538464</v>
      </c>
      <c r="O19" s="14">
        <v>0.33333333333333331</v>
      </c>
      <c r="P19" s="14">
        <v>1</v>
      </c>
      <c r="Q19" s="15">
        <v>0</v>
      </c>
      <c r="R19" s="16">
        <v>4.9971389394918813</v>
      </c>
      <c r="S19" s="12"/>
    </row>
    <row r="20" spans="4:19" x14ac:dyDescent="0.15">
      <c r="D20" s="13" t="s">
        <v>48</v>
      </c>
      <c r="E20" s="50">
        <v>0</v>
      </c>
      <c r="F20" s="45">
        <v>0</v>
      </c>
      <c r="G20" s="14">
        <v>3.5714285714285712E-2</v>
      </c>
      <c r="H20" s="14">
        <v>0.15686274509803921</v>
      </c>
      <c r="I20" s="14">
        <v>0.11764705882352941</v>
      </c>
      <c r="J20" s="14">
        <v>0.12</v>
      </c>
      <c r="K20" s="14">
        <v>0.12</v>
      </c>
      <c r="L20" s="14">
        <v>0.125</v>
      </c>
      <c r="M20" s="14">
        <v>0.15909090909090909</v>
      </c>
      <c r="N20" s="14">
        <v>0.12820512820512819</v>
      </c>
      <c r="O20" s="14">
        <v>5.5555555555555552E-2</v>
      </c>
      <c r="P20" s="14">
        <v>0</v>
      </c>
      <c r="Q20" s="15">
        <v>0</v>
      </c>
      <c r="R20" s="16">
        <v>1.0180756824874471</v>
      </c>
      <c r="S20" s="12"/>
    </row>
    <row r="21" spans="4:19" x14ac:dyDescent="0.15">
      <c r="D21" s="13" t="s">
        <v>49</v>
      </c>
      <c r="E21" s="50">
        <v>0</v>
      </c>
      <c r="F21" s="45">
        <v>0</v>
      </c>
      <c r="G21" s="14">
        <v>0.14285714285714285</v>
      </c>
      <c r="H21" s="14">
        <v>9.8039215686274508E-2</v>
      </c>
      <c r="I21" s="14">
        <v>3.9215686274509803E-2</v>
      </c>
      <c r="J21" s="14">
        <v>0.04</v>
      </c>
      <c r="K21" s="14">
        <v>0.1</v>
      </c>
      <c r="L21" s="14">
        <v>7.1428571428571425E-2</v>
      </c>
      <c r="M21" s="14">
        <v>0</v>
      </c>
      <c r="N21" s="14">
        <v>2.564102564102564E-2</v>
      </c>
      <c r="O21" s="14">
        <v>0</v>
      </c>
      <c r="P21" s="14">
        <v>0</v>
      </c>
      <c r="Q21" s="15">
        <v>0</v>
      </c>
      <c r="R21" s="16">
        <v>0.51718164188752425</v>
      </c>
      <c r="S21" s="12"/>
    </row>
    <row r="22" spans="4:19" ht="14.25" thickBot="1" x14ac:dyDescent="0.2">
      <c r="D22" s="17" t="s">
        <v>50</v>
      </c>
      <c r="E22" s="51">
        <v>0</v>
      </c>
      <c r="F22" s="46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0.04</v>
      </c>
      <c r="L22" s="18">
        <v>1.7857142857142856E-2</v>
      </c>
      <c r="M22" s="18">
        <v>0</v>
      </c>
      <c r="N22" s="18">
        <v>0</v>
      </c>
      <c r="O22" s="18">
        <v>0</v>
      </c>
      <c r="P22" s="18">
        <v>0</v>
      </c>
      <c r="Q22" s="19">
        <v>0</v>
      </c>
      <c r="R22" s="20">
        <v>5.7857142857142857E-2</v>
      </c>
      <c r="S22" s="12"/>
    </row>
    <row r="23" spans="4:19" ht="15" thickTop="1" thickBot="1" x14ac:dyDescent="0.2">
      <c r="D23" s="28" t="s">
        <v>43</v>
      </c>
      <c r="E23" s="52">
        <v>1.6666666666666665</v>
      </c>
      <c r="F23" s="48">
        <v>1.25</v>
      </c>
      <c r="G23" s="29">
        <v>1.7857142857142858</v>
      </c>
      <c r="H23" s="29">
        <v>2.0588235294117649</v>
      </c>
      <c r="I23" s="29">
        <v>1.6078431372549022</v>
      </c>
      <c r="J23" s="29">
        <v>1.1200000000000001</v>
      </c>
      <c r="K23" s="29">
        <v>0.82</v>
      </c>
      <c r="L23" s="29">
        <v>0.7142857142857143</v>
      </c>
      <c r="M23" s="29">
        <v>1.9090909090909092</v>
      </c>
      <c r="N23" s="29">
        <v>1.846153846153846</v>
      </c>
      <c r="O23" s="29">
        <v>1.2222222222222221</v>
      </c>
      <c r="P23" s="29">
        <v>2</v>
      </c>
      <c r="Q23" s="30">
        <v>0</v>
      </c>
      <c r="R23" s="31">
        <v>18.000800310800308</v>
      </c>
      <c r="S23" s="12"/>
    </row>
    <row r="24" spans="4:19" ht="14.25" thickBot="1" x14ac:dyDescent="0.2">
      <c r="D24" s="25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2"/>
    </row>
    <row r="25" spans="4:19" x14ac:dyDescent="0.15">
      <c r="D25" s="32" t="s">
        <v>52</v>
      </c>
      <c r="E25" s="53" t="s">
        <v>30</v>
      </c>
      <c r="F25" s="4" t="s">
        <v>31</v>
      </c>
      <c r="G25" s="4" t="s">
        <v>32</v>
      </c>
      <c r="H25" s="4" t="s">
        <v>33</v>
      </c>
      <c r="I25" s="4" t="s">
        <v>34</v>
      </c>
      <c r="J25" s="4" t="s">
        <v>35</v>
      </c>
      <c r="K25" s="4" t="s">
        <v>36</v>
      </c>
      <c r="L25" s="4" t="s">
        <v>37</v>
      </c>
      <c r="M25" s="4" t="s">
        <v>38</v>
      </c>
      <c r="N25" s="4" t="s">
        <v>39</v>
      </c>
      <c r="O25" s="4" t="s">
        <v>40</v>
      </c>
      <c r="P25" s="4" t="s">
        <v>41</v>
      </c>
      <c r="Q25" s="5" t="s">
        <v>42</v>
      </c>
      <c r="R25" s="6" t="s">
        <v>43</v>
      </c>
      <c r="S25" s="7"/>
    </row>
    <row r="26" spans="4:19" x14ac:dyDescent="0.15">
      <c r="D26" s="8" t="s">
        <v>44</v>
      </c>
      <c r="E26" s="54">
        <v>0</v>
      </c>
      <c r="F26" s="9">
        <v>0</v>
      </c>
      <c r="G26" s="9">
        <v>3.5714285714285712E-2</v>
      </c>
      <c r="H26" s="9">
        <v>7.8431372549019607E-2</v>
      </c>
      <c r="I26" s="9">
        <v>1.9607843137254902E-2</v>
      </c>
      <c r="J26" s="9">
        <v>0.06</v>
      </c>
      <c r="K26" s="9">
        <v>0</v>
      </c>
      <c r="L26" s="9">
        <v>5.3571428571428568E-2</v>
      </c>
      <c r="M26" s="9">
        <v>9.0909090909090912E-2</v>
      </c>
      <c r="N26" s="9">
        <v>0.20512820512820512</v>
      </c>
      <c r="O26" s="9">
        <v>0</v>
      </c>
      <c r="P26" s="9">
        <v>0</v>
      </c>
      <c r="Q26" s="10">
        <v>0</v>
      </c>
      <c r="R26" s="11">
        <v>0.54336222600928474</v>
      </c>
      <c r="S26" s="12"/>
    </row>
    <row r="27" spans="4:19" x14ac:dyDescent="0.15">
      <c r="D27" s="13" t="s">
        <v>45</v>
      </c>
      <c r="E27" s="55">
        <v>0</v>
      </c>
      <c r="F27" s="14">
        <v>0</v>
      </c>
      <c r="G27" s="14">
        <v>0.7142857142857143</v>
      </c>
      <c r="H27" s="14">
        <v>0.88235294117647056</v>
      </c>
      <c r="I27" s="14">
        <v>0.80392156862745101</v>
      </c>
      <c r="J27" s="14">
        <v>0.48</v>
      </c>
      <c r="K27" s="14">
        <v>0.38</v>
      </c>
      <c r="L27" s="14">
        <v>0.2142857142857143</v>
      </c>
      <c r="M27" s="14">
        <v>0.84090909090909083</v>
      </c>
      <c r="N27" s="14">
        <v>1.0769230769230771</v>
      </c>
      <c r="O27" s="14">
        <v>1.0833333333333335</v>
      </c>
      <c r="P27" s="14">
        <v>0</v>
      </c>
      <c r="Q27" s="15">
        <v>0</v>
      </c>
      <c r="R27" s="16">
        <v>6.4760114395408515</v>
      </c>
      <c r="S27" s="12"/>
    </row>
    <row r="28" spans="4:19" x14ac:dyDescent="0.15">
      <c r="D28" s="13" t="s">
        <v>46</v>
      </c>
      <c r="E28" s="55">
        <v>1.3333333333333333</v>
      </c>
      <c r="F28" s="14">
        <v>0.75</v>
      </c>
      <c r="G28" s="14">
        <v>1.2857142857142856</v>
      </c>
      <c r="H28" s="14">
        <v>1.5098039215686274</v>
      </c>
      <c r="I28" s="14">
        <v>0.86274509803921573</v>
      </c>
      <c r="J28" s="14">
        <v>0.74</v>
      </c>
      <c r="K28" s="14">
        <v>0.58000000000000007</v>
      </c>
      <c r="L28" s="14">
        <v>0.375</v>
      </c>
      <c r="M28" s="14">
        <v>0.95454545454545459</v>
      </c>
      <c r="N28" s="14">
        <v>1.1025641025641026</v>
      </c>
      <c r="O28" s="14">
        <v>0.75</v>
      </c>
      <c r="P28" s="14">
        <v>2</v>
      </c>
      <c r="Q28" s="15">
        <v>0</v>
      </c>
      <c r="R28" s="16">
        <v>12.24370619576502</v>
      </c>
      <c r="S28" s="12"/>
    </row>
    <row r="29" spans="4:19" x14ac:dyDescent="0.15">
      <c r="D29" s="13" t="s">
        <v>47</v>
      </c>
      <c r="E29" s="55">
        <v>0.33333333333333331</v>
      </c>
      <c r="F29" s="14">
        <v>0.5</v>
      </c>
      <c r="G29" s="14">
        <v>0.60714285714285721</v>
      </c>
      <c r="H29" s="14">
        <v>0.82352941176470584</v>
      </c>
      <c r="I29" s="14">
        <v>0.80392156862745101</v>
      </c>
      <c r="J29" s="14">
        <v>0.46</v>
      </c>
      <c r="K29" s="14">
        <v>0.28000000000000003</v>
      </c>
      <c r="L29" s="14">
        <v>0.4285714285714286</v>
      </c>
      <c r="M29" s="14">
        <v>0.70454545454545459</v>
      </c>
      <c r="N29" s="14">
        <v>0.76923076923076927</v>
      </c>
      <c r="O29" s="14">
        <v>0.80555555555555558</v>
      </c>
      <c r="P29" s="14">
        <v>1</v>
      </c>
      <c r="Q29" s="15">
        <v>0</v>
      </c>
      <c r="R29" s="16">
        <v>7.5158303787715548</v>
      </c>
      <c r="S29" s="12"/>
    </row>
    <row r="30" spans="4:19" x14ac:dyDescent="0.15">
      <c r="D30" s="13" t="s">
        <v>48</v>
      </c>
      <c r="E30" s="55">
        <v>0</v>
      </c>
      <c r="F30" s="14">
        <v>0</v>
      </c>
      <c r="G30" s="14">
        <v>0.17857142857142855</v>
      </c>
      <c r="H30" s="14">
        <v>0.3529411764705882</v>
      </c>
      <c r="I30" s="14">
        <v>0.23529411764705882</v>
      </c>
      <c r="J30" s="14">
        <v>0.2</v>
      </c>
      <c r="K30" s="14">
        <v>0.28000000000000003</v>
      </c>
      <c r="L30" s="14">
        <v>0.25</v>
      </c>
      <c r="M30" s="14">
        <v>0.22727272727272727</v>
      </c>
      <c r="N30" s="14">
        <v>0.25641025641025639</v>
      </c>
      <c r="O30" s="14">
        <v>0.1388888888888889</v>
      </c>
      <c r="P30" s="14">
        <v>0</v>
      </c>
      <c r="Q30" s="15">
        <v>0</v>
      </c>
      <c r="R30" s="16">
        <v>2.1193785952609483</v>
      </c>
      <c r="S30" s="12"/>
    </row>
    <row r="31" spans="4:19" x14ac:dyDescent="0.15">
      <c r="D31" s="13" t="s">
        <v>49</v>
      </c>
      <c r="E31" s="55">
        <v>0</v>
      </c>
      <c r="F31" s="14">
        <v>0</v>
      </c>
      <c r="G31" s="14">
        <v>0.17857142857142855</v>
      </c>
      <c r="H31" s="14">
        <v>0.11764705882352941</v>
      </c>
      <c r="I31" s="14">
        <v>5.8823529411764705E-2</v>
      </c>
      <c r="J31" s="14">
        <v>0.06</v>
      </c>
      <c r="K31" s="14">
        <v>0.16</v>
      </c>
      <c r="L31" s="14">
        <v>8.9285714285714274E-2</v>
      </c>
      <c r="M31" s="14">
        <v>0</v>
      </c>
      <c r="N31" s="14">
        <v>0.12820512820512819</v>
      </c>
      <c r="O31" s="14">
        <v>0</v>
      </c>
      <c r="P31" s="14">
        <v>0</v>
      </c>
      <c r="Q31" s="15">
        <v>0</v>
      </c>
      <c r="R31" s="16">
        <v>0.79253285929756512</v>
      </c>
      <c r="S31" s="12"/>
    </row>
    <row r="32" spans="4:19" ht="14.25" thickBot="1" x14ac:dyDescent="0.2">
      <c r="D32" s="17" t="s">
        <v>50</v>
      </c>
      <c r="E32" s="56">
        <v>0</v>
      </c>
      <c r="F32" s="18">
        <v>0</v>
      </c>
      <c r="G32" s="18">
        <v>0</v>
      </c>
      <c r="H32" s="18">
        <v>3.9215686274509803E-2</v>
      </c>
      <c r="I32" s="18">
        <v>0</v>
      </c>
      <c r="J32" s="18">
        <v>0</v>
      </c>
      <c r="K32" s="18">
        <v>0.04</v>
      </c>
      <c r="L32" s="18">
        <v>3.5714285714285712E-2</v>
      </c>
      <c r="M32" s="18">
        <v>0</v>
      </c>
      <c r="N32" s="18">
        <v>0</v>
      </c>
      <c r="O32" s="18">
        <v>0</v>
      </c>
      <c r="P32" s="18">
        <v>0</v>
      </c>
      <c r="Q32" s="19">
        <v>0</v>
      </c>
      <c r="R32" s="20">
        <v>0.11492997198879552</v>
      </c>
      <c r="S32" s="12"/>
    </row>
    <row r="33" spans="3:19" ht="15" thickTop="1" thickBot="1" x14ac:dyDescent="0.2">
      <c r="D33" s="28" t="s">
        <v>43</v>
      </c>
      <c r="E33" s="29">
        <v>1.6666666666666665</v>
      </c>
      <c r="F33" s="29">
        <v>1.25</v>
      </c>
      <c r="G33" s="29">
        <v>2.9999999999999996</v>
      </c>
      <c r="H33" s="29">
        <v>3.8039215686274508</v>
      </c>
      <c r="I33" s="29">
        <v>2.784313725490196</v>
      </c>
      <c r="J33" s="29">
        <v>2</v>
      </c>
      <c r="K33" s="29">
        <v>1.7200000000000002</v>
      </c>
      <c r="L33" s="29">
        <v>1.4464285714285714</v>
      </c>
      <c r="M33" s="29">
        <v>2.8181818181818179</v>
      </c>
      <c r="N33" s="29">
        <v>3.5384615384615388</v>
      </c>
      <c r="O33" s="29">
        <v>2.7777777777777781</v>
      </c>
      <c r="P33" s="29">
        <v>3</v>
      </c>
      <c r="Q33" s="30">
        <v>0</v>
      </c>
      <c r="R33" s="31">
        <v>29.80575166663402</v>
      </c>
      <c r="S33" s="12"/>
    </row>
    <row r="35" spans="3:19" ht="14.25" thickBot="1" x14ac:dyDescent="0.2">
      <c r="C35" t="s">
        <v>26</v>
      </c>
    </row>
    <row r="36" spans="3:19" x14ac:dyDescent="0.15">
      <c r="D36" s="33" t="s">
        <v>1</v>
      </c>
      <c r="E36" s="3" t="s">
        <v>25</v>
      </c>
      <c r="F36" s="43" t="s">
        <v>2</v>
      </c>
      <c r="G36" s="4" t="s">
        <v>3</v>
      </c>
      <c r="H36" s="4" t="s">
        <v>4</v>
      </c>
      <c r="I36" s="4" t="s">
        <v>5</v>
      </c>
      <c r="J36" s="4" t="s">
        <v>6</v>
      </c>
      <c r="K36" s="4" t="s">
        <v>7</v>
      </c>
      <c r="L36" s="4" t="s">
        <v>8</v>
      </c>
      <c r="M36" s="4" t="s">
        <v>9</v>
      </c>
      <c r="N36" s="4" t="s">
        <v>10</v>
      </c>
      <c r="O36" s="4" t="s">
        <v>11</v>
      </c>
      <c r="P36" s="4" t="s">
        <v>12</v>
      </c>
      <c r="Q36" s="5" t="s">
        <v>13</v>
      </c>
      <c r="R36" s="6" t="s">
        <v>14</v>
      </c>
      <c r="S36" s="7"/>
    </row>
    <row r="37" spans="3:19" x14ac:dyDescent="0.15">
      <c r="D37" s="34" t="s">
        <v>15</v>
      </c>
      <c r="E37" s="49">
        <f>+'[1]集約（合体）'!$F$41</f>
        <v>0</v>
      </c>
      <c r="F37" s="44">
        <f>+'[1]集約（合体）'!$AB$41</f>
        <v>0</v>
      </c>
      <c r="G37" s="9">
        <f>+'[1]集約（合体）'!$AX$41</f>
        <v>0.11428571428571428</v>
      </c>
      <c r="H37" s="9">
        <f>+'[1]集約（合体）'!$BT$41</f>
        <v>0.17391304347826086</v>
      </c>
      <c r="I37" s="9">
        <f>+'[1]集約（合体）'!$CP$41</f>
        <v>4.3478260869565216E-2</v>
      </c>
      <c r="J37" s="9">
        <f>+'[1]集約（合体）'!$DL$41</f>
        <v>0</v>
      </c>
      <c r="K37" s="9">
        <f>+'[1]集約（合体）'!$EH$41</f>
        <v>0</v>
      </c>
      <c r="L37" s="9">
        <f>+'[1]集約（合体）'!$FD$41</f>
        <v>0</v>
      </c>
      <c r="M37" s="9">
        <f>+'[1]集約（合体）'!$FZ$41</f>
        <v>0</v>
      </c>
      <c r="N37" s="9">
        <f>+'[1]集約（合体）'!$GV$41</f>
        <v>0.18181818181818182</v>
      </c>
      <c r="O37" s="9">
        <f>+'[1]集約（合体）'!$HR$41</f>
        <v>0</v>
      </c>
      <c r="P37" s="9">
        <f>+'[1]集約（合体）'!$IN$41</f>
        <v>0</v>
      </c>
      <c r="Q37" s="10">
        <f>+'[1]集約（合体）'!$JJ$41</f>
        <v>0</v>
      </c>
      <c r="R37" s="11">
        <f>SUM(E37:Q37)</f>
        <v>0.51349520045172214</v>
      </c>
      <c r="S37" s="12"/>
    </row>
    <row r="38" spans="3:19" x14ac:dyDescent="0.15">
      <c r="D38" s="35" t="s">
        <v>16</v>
      </c>
      <c r="E38" s="50">
        <f>+'[1]集約（合体）'!$I$41</f>
        <v>0</v>
      </c>
      <c r="F38" s="45">
        <f>+'[1]集約（合体）'!$AE$41</f>
        <v>0.14285714285714285</v>
      </c>
      <c r="G38" s="14">
        <f>+'[1]集約（合体）'!$BA$41</f>
        <v>0.51428571428571423</v>
      </c>
      <c r="H38" s="14">
        <f>+'[1]集約（合体）'!$BW$41</f>
        <v>0.47826086956521741</v>
      </c>
      <c r="I38" s="14">
        <f>+'[1]集約（合体）'!$CS$41</f>
        <v>0.30434782608695654</v>
      </c>
      <c r="J38" s="14">
        <f>+'[1]集約（合体）'!$DO$41</f>
        <v>0.14285714285714285</v>
      </c>
      <c r="K38" s="14">
        <f>+'[1]集約（合体）'!$EK$41</f>
        <v>0.14285714285714285</v>
      </c>
      <c r="L38" s="14">
        <f>+'[1]集約（合体）'!$FG$41</f>
        <v>9.5238095238095233E-2</v>
      </c>
      <c r="M38" s="14">
        <f>+'[1]集約（合体）'!$GC$41</f>
        <v>0.45454545454545453</v>
      </c>
      <c r="N38" s="14">
        <f>+'[1]集約（合体）'!$GY$41</f>
        <v>0.45454545454545453</v>
      </c>
      <c r="O38" s="14">
        <f>+'[1]集約（合体）'!$HU$41</f>
        <v>0.45454545454545453</v>
      </c>
      <c r="P38" s="14">
        <f>+'[1]集約（合体）'!$IQ$41</f>
        <v>0</v>
      </c>
      <c r="Q38" s="15">
        <f>+'[1]集約（合体）'!$JM$41</f>
        <v>0</v>
      </c>
      <c r="R38" s="16">
        <f t="shared" ref="R38:R44" si="0">SUM(E38:Q38)</f>
        <v>3.1843402973837756</v>
      </c>
      <c r="S38" s="12"/>
    </row>
    <row r="39" spans="3:19" x14ac:dyDescent="0.15">
      <c r="D39" s="35" t="s">
        <v>17</v>
      </c>
      <c r="E39" s="50">
        <f>+'[1]集約（合体）'!$L$41</f>
        <v>0.42857142857142855</v>
      </c>
      <c r="F39" s="45">
        <f>+'[1]集約（合体）'!$AH$41</f>
        <v>0.7142857142857143</v>
      </c>
      <c r="G39" s="14">
        <f>+'[1]集約（合体）'!$BD$41</f>
        <v>0.68571428571428572</v>
      </c>
      <c r="H39" s="14">
        <f>+'[1]集約（合体）'!$BZ$41</f>
        <v>0.60869565217391308</v>
      </c>
      <c r="I39" s="14">
        <f>+'[1]集約（合体）'!$CV$41</f>
        <v>0.69565217391304346</v>
      </c>
      <c r="J39" s="14">
        <f>+'[1]集約（合体）'!$DR$41</f>
        <v>0.2857142857142857</v>
      </c>
      <c r="K39" s="14">
        <f>+'[1]集約（合体）'!$EN$41</f>
        <v>0.23809523809523808</v>
      </c>
      <c r="L39" s="14">
        <f>+'[1]集約（合体）'!$FJ$41</f>
        <v>0.19047619047619047</v>
      </c>
      <c r="M39" s="14">
        <f>+'[1]集約（合体）'!$GF$41</f>
        <v>0.45454545454545453</v>
      </c>
      <c r="N39" s="14">
        <f>+'[1]集約（合体）'!$HB$41</f>
        <v>0.36363636363636365</v>
      </c>
      <c r="O39" s="14">
        <f>+'[1]集約（合体）'!$HX$41</f>
        <v>0.54545454545454541</v>
      </c>
      <c r="P39" s="14">
        <f>+'[1]集約（合体）'!$IT$41</f>
        <v>0</v>
      </c>
      <c r="Q39" s="15">
        <f>+'[1]集約（合体）'!$JP$41</f>
        <v>0</v>
      </c>
      <c r="R39" s="16">
        <f t="shared" si="0"/>
        <v>5.2108413325804612</v>
      </c>
      <c r="S39" s="12"/>
    </row>
    <row r="40" spans="3:19" x14ac:dyDescent="0.15">
      <c r="D40" s="35" t="s">
        <v>18</v>
      </c>
      <c r="E40" s="50">
        <f>+'[1]集約（合体）'!$O$41</f>
        <v>0.2857142857142857</v>
      </c>
      <c r="F40" s="45">
        <f>+'[1]集約（合体）'!$AK$41</f>
        <v>0.8571428571428571</v>
      </c>
      <c r="G40" s="14">
        <f>+'[1]集約（合体）'!$BG$41</f>
        <v>0.8</v>
      </c>
      <c r="H40" s="14">
        <f>+'[1]集約（合体）'!$CC$41</f>
        <v>0.73913043478260865</v>
      </c>
      <c r="I40" s="14">
        <f>+'[1]集約（合体）'!$CY$41</f>
        <v>0.56521739130434778</v>
      </c>
      <c r="J40" s="14">
        <f>+'[1]集約（合体）'!$DU$41</f>
        <v>0.38095238095238093</v>
      </c>
      <c r="K40" s="14">
        <f>+'[1]集約（合体）'!$EQ$41</f>
        <v>0.38095238095238093</v>
      </c>
      <c r="L40" s="14">
        <f>+'[1]集約（合体）'!$FM$41</f>
        <v>9.5238095238095233E-2</v>
      </c>
      <c r="M40" s="14">
        <f>+'[1]集約（合体）'!$GI$41</f>
        <v>0.36363636363636365</v>
      </c>
      <c r="N40" s="14">
        <f>+'[1]集約（合体）'!$HE$41</f>
        <v>0.27272727272727271</v>
      </c>
      <c r="O40" s="14">
        <f>+'[1]集約（合体）'!$IA$41</f>
        <v>0.27272727272727271</v>
      </c>
      <c r="P40" s="14">
        <f>+'[1]集約（合体）'!$IW$41</f>
        <v>0</v>
      </c>
      <c r="Q40" s="15">
        <f>+'[1]集約（合体）'!$JS$41</f>
        <v>0</v>
      </c>
      <c r="R40" s="16">
        <f t="shared" si="0"/>
        <v>5.0134387351778642</v>
      </c>
      <c r="S40" s="12"/>
    </row>
    <row r="41" spans="3:19" x14ac:dyDescent="0.15">
      <c r="D41" s="35" t="s">
        <v>19</v>
      </c>
      <c r="E41" s="50">
        <f>+'[1]集約（合体）'!$R$41</f>
        <v>0</v>
      </c>
      <c r="F41" s="45">
        <f>+'[1]集約（合体）'!$AN$41</f>
        <v>0</v>
      </c>
      <c r="G41" s="14">
        <f>+'[1]集約（合体）'!$BJ$41</f>
        <v>0.17142857142857143</v>
      </c>
      <c r="H41" s="14">
        <f>+'[1]集約（合体）'!$CF$41</f>
        <v>8.6956521739130432E-2</v>
      </c>
      <c r="I41" s="14">
        <f>+'[1]集約（合体）'!$DB$41</f>
        <v>0.21739130434782608</v>
      </c>
      <c r="J41" s="14">
        <f>+'[1]集約（合体）'!$DX$41</f>
        <v>0.19047619047619047</v>
      </c>
      <c r="K41" s="14">
        <f>+'[1]集約（合体）'!$ET$41</f>
        <v>0.2857142857142857</v>
      </c>
      <c r="L41" s="14">
        <f>+'[1]集約（合体）'!$FP$41</f>
        <v>0.23809523809523808</v>
      </c>
      <c r="M41" s="14">
        <f>+'[1]集約（合体）'!$GL$41</f>
        <v>9.0909090909090912E-2</v>
      </c>
      <c r="N41" s="14">
        <f>+'[1]集約（合体）'!$HH$41</f>
        <v>0.36363636363636365</v>
      </c>
      <c r="O41" s="14">
        <f>+'[1]集約（合体）'!$ID$41</f>
        <v>0</v>
      </c>
      <c r="P41" s="14">
        <f>+'[1]集約（合体）'!$IZ$41</f>
        <v>0</v>
      </c>
      <c r="Q41" s="15">
        <f>+'[1]集約（合体）'!$JV$41</f>
        <v>0</v>
      </c>
      <c r="R41" s="16">
        <f t="shared" si="0"/>
        <v>1.6446075663466968</v>
      </c>
      <c r="S41" s="12"/>
    </row>
    <row r="42" spans="3:19" x14ac:dyDescent="0.15">
      <c r="D42" s="35" t="s">
        <v>20</v>
      </c>
      <c r="E42" s="50">
        <f>+'[1]集約（合体）'!$U$41</f>
        <v>0</v>
      </c>
      <c r="F42" s="45">
        <f>+'[1]集約（合体）'!$AQ$41</f>
        <v>0</v>
      </c>
      <c r="G42" s="14">
        <f>+'[1]集約（合体）'!$BM$41</f>
        <v>0.22857142857142856</v>
      </c>
      <c r="H42" s="14">
        <f>+'[1]集約（合体）'!$CI$41</f>
        <v>0.21739130434782608</v>
      </c>
      <c r="I42" s="14">
        <f>+'[1]集約（合体）'!$DE$41</f>
        <v>8.6956521739130432E-2</v>
      </c>
      <c r="J42" s="14">
        <f>+'[1]集約（合体）'!$EA$41</f>
        <v>0.14285714285714285</v>
      </c>
      <c r="K42" s="14">
        <f>+'[1]集約（合体）'!$EW$41</f>
        <v>0</v>
      </c>
      <c r="L42" s="14">
        <f>+'[1]集約（合体）'!$FS$41</f>
        <v>4.7619047619047616E-2</v>
      </c>
      <c r="M42" s="14">
        <f>+'[1]集約（合体）'!$GO$41</f>
        <v>0</v>
      </c>
      <c r="N42" s="14">
        <f>+'[1]集約（合体）'!$HK$41</f>
        <v>9.0909090909090912E-2</v>
      </c>
      <c r="O42" s="14">
        <f>+'[1]集約（合体）'!$IG$41</f>
        <v>0</v>
      </c>
      <c r="P42" s="14">
        <f>+'[1]集約（合体）'!$JC$41</f>
        <v>0</v>
      </c>
      <c r="Q42" s="15">
        <f>+'[1]集約（合体）'!$JY$41</f>
        <v>0</v>
      </c>
      <c r="R42" s="16">
        <f t="shared" si="0"/>
        <v>0.81430453604366659</v>
      </c>
      <c r="S42" s="12"/>
    </row>
    <row r="43" spans="3:19" ht="14.25" thickBot="1" x14ac:dyDescent="0.2">
      <c r="D43" s="36" t="s">
        <v>21</v>
      </c>
      <c r="E43" s="51">
        <f>+'[1]集約（合体）'!$X$41</f>
        <v>0</v>
      </c>
      <c r="F43" s="46">
        <f>+'[1]集約（合体）'!$AT$41</f>
        <v>0</v>
      </c>
      <c r="G43" s="18">
        <f>+'[1]集約（合体）'!$BP$41</f>
        <v>0</v>
      </c>
      <c r="H43" s="18">
        <f>+'[1]集約（合体）'!$CL$41</f>
        <v>0</v>
      </c>
      <c r="I43" s="18">
        <f>+'[1]集約（合体）'!$DH$41</f>
        <v>0</v>
      </c>
      <c r="J43" s="18">
        <f>+'[1]集約（合体）'!$ED$41</f>
        <v>4.7619047619047616E-2</v>
      </c>
      <c r="K43" s="18">
        <f>+'[1]集約（合体）'!$EZ$41</f>
        <v>0</v>
      </c>
      <c r="L43" s="18">
        <f>+'[1]集約（合体）'!$FV$41</f>
        <v>0</v>
      </c>
      <c r="M43" s="18">
        <f>+'[1]集約（合体）'!$GR$41</f>
        <v>0</v>
      </c>
      <c r="N43" s="18">
        <f>+'[1]集約（合体）'!$HN$41</f>
        <v>0</v>
      </c>
      <c r="O43" s="18">
        <f>+'[1]集約（合体）'!$IJ$41</f>
        <v>0</v>
      </c>
      <c r="P43" s="18">
        <f>+'[1]集約（合体）'!$JF$41</f>
        <v>0</v>
      </c>
      <c r="Q43" s="19">
        <f>+'[1]集約（合体）'!$KB$41</f>
        <v>0</v>
      </c>
      <c r="R43" s="20">
        <f t="shared" si="0"/>
        <v>4.7619047619047616E-2</v>
      </c>
      <c r="S43" s="12"/>
    </row>
    <row r="44" spans="3:19" ht="15" thickTop="1" thickBot="1" x14ac:dyDescent="0.2">
      <c r="D44" s="37" t="s">
        <v>14</v>
      </c>
      <c r="E44" s="52">
        <f>SUM(E37:E43)</f>
        <v>0.71428571428571419</v>
      </c>
      <c r="F44" s="48">
        <f>SUM(F37:F43)</f>
        <v>1.7142857142857144</v>
      </c>
      <c r="G44" s="29">
        <f t="shared" ref="G44:Q44" si="1">SUM(G37:G43)</f>
        <v>2.5142857142857142</v>
      </c>
      <c r="H44" s="29">
        <f t="shared" si="1"/>
        <v>2.3043478260869565</v>
      </c>
      <c r="I44" s="29">
        <f t="shared" si="1"/>
        <v>1.9130434782608696</v>
      </c>
      <c r="J44" s="29">
        <f t="shared" si="1"/>
        <v>1.1904761904761905</v>
      </c>
      <c r="K44" s="29">
        <f t="shared" si="1"/>
        <v>1.0476190476190474</v>
      </c>
      <c r="L44" s="29">
        <f t="shared" si="1"/>
        <v>0.66666666666666674</v>
      </c>
      <c r="M44" s="29">
        <f t="shared" si="1"/>
        <v>1.3636363636363635</v>
      </c>
      <c r="N44" s="29">
        <f t="shared" si="1"/>
        <v>1.7272727272727271</v>
      </c>
      <c r="O44" s="29">
        <f t="shared" si="1"/>
        <v>1.2727272727272727</v>
      </c>
      <c r="P44" s="29">
        <f t="shared" si="1"/>
        <v>0</v>
      </c>
      <c r="Q44" s="30">
        <f t="shared" si="1"/>
        <v>0</v>
      </c>
      <c r="R44" s="31">
        <f t="shared" si="0"/>
        <v>16.428646715603236</v>
      </c>
      <c r="S44" s="12"/>
    </row>
    <row r="45" spans="3:19" ht="14.25" thickBot="1" x14ac:dyDescent="0.2">
      <c r="D45" s="38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2"/>
    </row>
    <row r="46" spans="3:19" x14ac:dyDescent="0.15">
      <c r="D46" s="39" t="s">
        <v>22</v>
      </c>
      <c r="E46" s="3" t="s">
        <v>25</v>
      </c>
      <c r="F46" s="43" t="s">
        <v>2</v>
      </c>
      <c r="G46" s="4" t="s">
        <v>3</v>
      </c>
      <c r="H46" s="4" t="s">
        <v>4</v>
      </c>
      <c r="I46" s="4" t="s">
        <v>5</v>
      </c>
      <c r="J46" s="4" t="s">
        <v>6</v>
      </c>
      <c r="K46" s="4" t="s">
        <v>7</v>
      </c>
      <c r="L46" s="4" t="s">
        <v>8</v>
      </c>
      <c r="M46" s="4" t="s">
        <v>9</v>
      </c>
      <c r="N46" s="4" t="s">
        <v>10</v>
      </c>
      <c r="O46" s="4" t="s">
        <v>11</v>
      </c>
      <c r="P46" s="4" t="s">
        <v>12</v>
      </c>
      <c r="Q46" s="5" t="s">
        <v>13</v>
      </c>
      <c r="R46" s="6" t="s">
        <v>0</v>
      </c>
      <c r="S46" s="7"/>
    </row>
    <row r="47" spans="3:19" x14ac:dyDescent="0.15">
      <c r="D47" s="34" t="s">
        <v>15</v>
      </c>
      <c r="E47" s="49">
        <f>+'[1]集約（合体）'!$G$41</f>
        <v>0</v>
      </c>
      <c r="F47" s="44">
        <f>+'[1]集約（合体）'!AC41</f>
        <v>0</v>
      </c>
      <c r="G47" s="9">
        <f>+'[1]集約（合体）'!AY41</f>
        <v>5.7142857142857141E-2</v>
      </c>
      <c r="H47" s="9">
        <f>+'[1]集約（合体）'!BU41</f>
        <v>0.21739130434782608</v>
      </c>
      <c r="I47" s="9">
        <f>+'[1]集約（合体）'!CQ41</f>
        <v>0.17391304347826086</v>
      </c>
      <c r="J47" s="9">
        <f>+'[1]集約（合体）'!DM41</f>
        <v>9.5238095238095233E-2</v>
      </c>
      <c r="K47" s="9">
        <f>+'[1]集約（合体）'!EI41</f>
        <v>0</v>
      </c>
      <c r="L47" s="9">
        <f>+'[1]集約（合体）'!FE41</f>
        <v>0</v>
      </c>
      <c r="M47" s="9">
        <f>+'[1]集約（合体）'!GA41</f>
        <v>0</v>
      </c>
      <c r="N47" s="9">
        <f>+'[1]集約（合体）'!GW41</f>
        <v>0.36363636363636365</v>
      </c>
      <c r="O47" s="9">
        <f>+'[1]集約（合体）'!HS41</f>
        <v>0.18181818181818182</v>
      </c>
      <c r="P47" s="9">
        <f>+'[1]集約（合体）'!IO41</f>
        <v>0</v>
      </c>
      <c r="Q47" s="10">
        <f>+'[1]集約（合体）'!JK41</f>
        <v>0</v>
      </c>
      <c r="R47" s="11">
        <f>SUM(E47:Q47)</f>
        <v>1.0891398456615848</v>
      </c>
      <c r="S47" s="12"/>
    </row>
    <row r="48" spans="3:19" x14ac:dyDescent="0.15">
      <c r="D48" s="35" t="s">
        <v>16</v>
      </c>
      <c r="E48" s="50">
        <f>+'[1]集約（合体）'!$J$41</f>
        <v>0</v>
      </c>
      <c r="F48" s="45">
        <f>+'[1]集約（合体）'!AF41</f>
        <v>0.42857142857142855</v>
      </c>
      <c r="G48" s="14">
        <f>+'[1]集約（合体）'!BB41</f>
        <v>0.2857142857142857</v>
      </c>
      <c r="H48" s="14">
        <f>+'[1]集約（合体）'!BX41</f>
        <v>0.60869565217391308</v>
      </c>
      <c r="I48" s="14">
        <f>+'[1]集約（合体）'!CT41</f>
        <v>0.69565217391304346</v>
      </c>
      <c r="J48" s="14">
        <f>+'[1]集約（合体）'!DP41</f>
        <v>0.19047619047619047</v>
      </c>
      <c r="K48" s="14">
        <f>+'[1]集約（合体）'!EL41</f>
        <v>9.5238095238095233E-2</v>
      </c>
      <c r="L48" s="14">
        <f>+'[1]集約（合体）'!FH41</f>
        <v>0.14285714285714285</v>
      </c>
      <c r="M48" s="14">
        <f>+'[1]集約（合体）'!GD41</f>
        <v>0.63636363636363635</v>
      </c>
      <c r="N48" s="14">
        <f>+'[1]集約（合体）'!GZ41</f>
        <v>0.63636363636363635</v>
      </c>
      <c r="O48" s="14">
        <f>+'[1]集約（合体）'!HV41</f>
        <v>0.81818181818181823</v>
      </c>
      <c r="P48" s="14">
        <f>+'[1]集約（合体）'!IR41</f>
        <v>0</v>
      </c>
      <c r="Q48" s="15">
        <f>+'[1]集約（合体）'!JN41</f>
        <v>0</v>
      </c>
      <c r="R48" s="16">
        <f t="shared" ref="R48:R54" si="2">SUM(E48:Q48)</f>
        <v>4.5381140598531902</v>
      </c>
      <c r="S48" s="12"/>
    </row>
    <row r="49" spans="4:19" x14ac:dyDescent="0.15">
      <c r="D49" s="35" t="s">
        <v>17</v>
      </c>
      <c r="E49" s="50">
        <f>+'[1]集約（合体）'!$M$41</f>
        <v>0.5714285714285714</v>
      </c>
      <c r="F49" s="45">
        <f>+'[1]集約（合体）'!AI41</f>
        <v>1.2857142857142858</v>
      </c>
      <c r="G49" s="14">
        <f>+'[1]集約（合体）'!BE41</f>
        <v>0.8</v>
      </c>
      <c r="H49" s="14">
        <f>+'[1]集約（合体）'!CA41</f>
        <v>0.82608695652173914</v>
      </c>
      <c r="I49" s="14">
        <f>+'[1]集約（合体）'!CW41</f>
        <v>0.78260869565217395</v>
      </c>
      <c r="J49" s="14">
        <f>+'[1]集約（合体）'!DS41</f>
        <v>0.33333333333333331</v>
      </c>
      <c r="K49" s="14">
        <f>+'[1]集約（合体）'!EO41</f>
        <v>0.38095238095238093</v>
      </c>
      <c r="L49" s="14">
        <f>+'[1]集約（合体）'!FK41</f>
        <v>0.42857142857142855</v>
      </c>
      <c r="M49" s="14">
        <f>+'[1]集約（合体）'!GG41</f>
        <v>0.72727272727272729</v>
      </c>
      <c r="N49" s="14">
        <f>+'[1]集約（合体）'!HC41</f>
        <v>0.36363636363636365</v>
      </c>
      <c r="O49" s="14">
        <f>+'[1]集約（合体）'!HY41</f>
        <v>0.45454545454545453</v>
      </c>
      <c r="P49" s="14">
        <f>+'[1]集約（合体）'!IU41</f>
        <v>0</v>
      </c>
      <c r="Q49" s="15">
        <f>+'[1]集約（合体）'!JQ41</f>
        <v>0</v>
      </c>
      <c r="R49" s="16">
        <f t="shared" si="2"/>
        <v>6.9541501976284579</v>
      </c>
      <c r="S49" s="12"/>
    </row>
    <row r="50" spans="4:19" x14ac:dyDescent="0.15">
      <c r="D50" s="35" t="s">
        <v>18</v>
      </c>
      <c r="E50" s="50">
        <f>+'[1]集約（合体）'!$P$41</f>
        <v>0.7142857142857143</v>
      </c>
      <c r="F50" s="45">
        <f>+'[1]集約（合体）'!AL41</f>
        <v>1.4285714285714286</v>
      </c>
      <c r="G50" s="14">
        <f>+'[1]集約（合体）'!BH41</f>
        <v>0.62857142857142856</v>
      </c>
      <c r="H50" s="14">
        <f>+'[1]集約（合体）'!CD41</f>
        <v>0.78260869565217395</v>
      </c>
      <c r="I50" s="14">
        <f>+'[1]集約（合体）'!CZ41</f>
        <v>0.60869565217391308</v>
      </c>
      <c r="J50" s="14">
        <f>+'[1]集約（合体）'!DV41</f>
        <v>0.7142857142857143</v>
      </c>
      <c r="K50" s="14">
        <f>+'[1]集約（合体）'!ER41</f>
        <v>0.38095238095238093</v>
      </c>
      <c r="L50" s="14">
        <f>+'[1]集約（合体）'!FN41</f>
        <v>0.52380952380952384</v>
      </c>
      <c r="M50" s="14">
        <f>+'[1]集約（合体）'!GJ41</f>
        <v>0.72727272727272729</v>
      </c>
      <c r="N50" s="14">
        <f>+'[1]集約（合体）'!HF41</f>
        <v>0.63636363636363635</v>
      </c>
      <c r="O50" s="14">
        <f>+'[1]集約（合体）'!IB41</f>
        <v>0.27272727272727271</v>
      </c>
      <c r="P50" s="14">
        <f>+'[1]集約（合体）'!IX41</f>
        <v>0</v>
      </c>
      <c r="Q50" s="15">
        <f>+'[1]集約（合体）'!JT41</f>
        <v>0</v>
      </c>
      <c r="R50" s="16">
        <f t="shared" si="2"/>
        <v>7.4181441746659136</v>
      </c>
      <c r="S50" s="12"/>
    </row>
    <row r="51" spans="4:19" x14ac:dyDescent="0.15">
      <c r="D51" s="35" t="s">
        <v>19</v>
      </c>
      <c r="E51" s="50">
        <f>+'[1]集約（合体）'!$S$41</f>
        <v>0</v>
      </c>
      <c r="F51" s="45">
        <f>+'[1]集約（合体）'!AO41</f>
        <v>0</v>
      </c>
      <c r="G51" s="14">
        <f>+'[1]集約（合体）'!BK41</f>
        <v>0</v>
      </c>
      <c r="H51" s="14">
        <f>+'[1]集約（合体）'!CG41</f>
        <v>0.17391304347826086</v>
      </c>
      <c r="I51" s="14">
        <f>+'[1]集約（合体）'!DC41</f>
        <v>0</v>
      </c>
      <c r="J51" s="14">
        <f>+'[1]集約（合体）'!DY41</f>
        <v>0</v>
      </c>
      <c r="K51" s="14">
        <f>+'[1]集約（合体）'!EU41</f>
        <v>9.5238095238095233E-2</v>
      </c>
      <c r="L51" s="14">
        <f>+'[1]集約（合体）'!FQ41</f>
        <v>9.5238095238095233E-2</v>
      </c>
      <c r="M51" s="14">
        <f>+'[1]集約（合体）'!GM41</f>
        <v>0.36363636363636365</v>
      </c>
      <c r="N51" s="14">
        <f>+'[1]集約（合体）'!HI41</f>
        <v>0.18181818181818182</v>
      </c>
      <c r="O51" s="14">
        <f>+'[1]集約（合体）'!IE41</f>
        <v>9.0909090909090912E-2</v>
      </c>
      <c r="P51" s="14">
        <f>+'[1]集約（合体）'!JA41</f>
        <v>0</v>
      </c>
      <c r="Q51" s="15">
        <f>+'[1]集約（合体）'!JW41</f>
        <v>0</v>
      </c>
      <c r="R51" s="16">
        <f t="shared" si="2"/>
        <v>1.0007528703180877</v>
      </c>
      <c r="S51" s="12"/>
    </row>
    <row r="52" spans="4:19" x14ac:dyDescent="0.15">
      <c r="D52" s="35" t="s">
        <v>20</v>
      </c>
      <c r="E52" s="50">
        <f>+'[1]集約（合体）'!$V$41</f>
        <v>0</v>
      </c>
      <c r="F52" s="45">
        <f>+'[1]集約（合体）'!AR41</f>
        <v>0</v>
      </c>
      <c r="G52" s="14">
        <f>+'[1]集約（合体）'!BN41</f>
        <v>0</v>
      </c>
      <c r="H52" s="14">
        <f>+'[1]集約（合体）'!CJ41</f>
        <v>4.3478260869565216E-2</v>
      </c>
      <c r="I52" s="14">
        <f>+'[1]集約（合体）'!DF41</f>
        <v>4.3478260869565216E-2</v>
      </c>
      <c r="J52" s="14">
        <f>+'[1]集約（合体）'!EB41</f>
        <v>0</v>
      </c>
      <c r="K52" s="14">
        <f>+'[1]集約（合体）'!EX41</f>
        <v>0</v>
      </c>
      <c r="L52" s="14">
        <f>+'[1]集約（合体）'!FT41</f>
        <v>4.7619047619047616E-2</v>
      </c>
      <c r="M52" s="14">
        <f>+'[1]集約（合体）'!GP41</f>
        <v>0</v>
      </c>
      <c r="N52" s="14">
        <f>+'[1]集約（合体）'!HL41</f>
        <v>0</v>
      </c>
      <c r="O52" s="14">
        <f>+'[1]集約（合体）'!IH41</f>
        <v>0</v>
      </c>
      <c r="P52" s="14">
        <f>+'[1]集約（合体）'!JD41</f>
        <v>0</v>
      </c>
      <c r="Q52" s="15">
        <f>+'[1]集約（合体）'!JZ41</f>
        <v>0</v>
      </c>
      <c r="R52" s="16">
        <f t="shared" si="2"/>
        <v>0.13457556935817805</v>
      </c>
      <c r="S52" s="12"/>
    </row>
    <row r="53" spans="4:19" ht="14.25" thickBot="1" x14ac:dyDescent="0.2">
      <c r="D53" s="36" t="s">
        <v>21</v>
      </c>
      <c r="E53" s="51">
        <f>+'[1]集約（合体）'!$Y$41</f>
        <v>0</v>
      </c>
      <c r="F53" s="46">
        <f>+'[1]集約（合体）'!AU41</f>
        <v>0</v>
      </c>
      <c r="G53" s="18">
        <f>+'[1]集約（合体）'!BQ41</f>
        <v>5.7142857142857141E-2</v>
      </c>
      <c r="H53" s="18">
        <f>+'[1]集約（合体）'!CM41</f>
        <v>0</v>
      </c>
      <c r="I53" s="18">
        <f>+'[1]集約（合体）'!DI41</f>
        <v>0</v>
      </c>
      <c r="J53" s="18">
        <f>+'[1]集約（合体）'!EE41</f>
        <v>0</v>
      </c>
      <c r="K53" s="18">
        <f>+'[1]集約（合体）'!FA41</f>
        <v>0</v>
      </c>
      <c r="L53" s="18">
        <f>+'[1]集約（合体）'!FW41</f>
        <v>0</v>
      </c>
      <c r="M53" s="18">
        <f>+'[1]集約（合体）'!GS41</f>
        <v>0</v>
      </c>
      <c r="N53" s="18">
        <f>+'[1]集約（合体）'!HO41</f>
        <v>0</v>
      </c>
      <c r="O53" s="18">
        <f>+'[1]集約（合体）'!IK41</f>
        <v>0</v>
      </c>
      <c r="P53" s="18">
        <f>+'[1]集約（合体）'!JG41</f>
        <v>0</v>
      </c>
      <c r="Q53" s="19">
        <f>+'[1]集約（合体）'!KC41</f>
        <v>0</v>
      </c>
      <c r="R53" s="20">
        <f t="shared" si="2"/>
        <v>5.7142857142857141E-2</v>
      </c>
      <c r="S53" s="12"/>
    </row>
    <row r="54" spans="4:19" ht="15" thickTop="1" thickBot="1" x14ac:dyDescent="0.2">
      <c r="D54" s="37" t="s">
        <v>14</v>
      </c>
      <c r="E54" s="52">
        <f>SUM(E47:E53)</f>
        <v>1.2857142857142856</v>
      </c>
      <c r="F54" s="48">
        <f>SUM(F47:F53)</f>
        <v>3.1428571428571432</v>
      </c>
      <c r="G54" s="29">
        <f t="shared" ref="G54:Q54" si="3">SUM(G47:G53)</f>
        <v>1.8285714285714285</v>
      </c>
      <c r="H54" s="29">
        <f t="shared" si="3"/>
        <v>2.6521739130434785</v>
      </c>
      <c r="I54" s="29">
        <f t="shared" si="3"/>
        <v>2.304347826086957</v>
      </c>
      <c r="J54" s="29">
        <f t="shared" si="3"/>
        <v>1.3333333333333335</v>
      </c>
      <c r="K54" s="29">
        <f t="shared" si="3"/>
        <v>0.95238095238095233</v>
      </c>
      <c r="L54" s="29">
        <f t="shared" si="3"/>
        <v>1.2380952380952384</v>
      </c>
      <c r="M54" s="29">
        <f t="shared" si="3"/>
        <v>2.4545454545454546</v>
      </c>
      <c r="N54" s="29">
        <f t="shared" si="3"/>
        <v>2.1818181818181817</v>
      </c>
      <c r="O54" s="29">
        <f t="shared" si="3"/>
        <v>1.8181818181818181</v>
      </c>
      <c r="P54" s="29">
        <f t="shared" si="3"/>
        <v>0</v>
      </c>
      <c r="Q54" s="30">
        <f t="shared" si="3"/>
        <v>0</v>
      </c>
      <c r="R54" s="31">
        <f t="shared" si="2"/>
        <v>21.192019574628272</v>
      </c>
      <c r="S54" s="12"/>
    </row>
    <row r="55" spans="4:19" ht="14.25" thickBot="1" x14ac:dyDescent="0.2">
      <c r="D55" s="38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2"/>
    </row>
    <row r="56" spans="4:19" x14ac:dyDescent="0.15">
      <c r="D56" s="40" t="s">
        <v>23</v>
      </c>
      <c r="E56" s="3" t="s">
        <v>25</v>
      </c>
      <c r="F56" s="43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4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5" t="s">
        <v>13</v>
      </c>
      <c r="R56" s="6" t="s">
        <v>0</v>
      </c>
      <c r="S56" s="7"/>
    </row>
    <row r="57" spans="4:19" x14ac:dyDescent="0.15">
      <c r="D57" s="34" t="s">
        <v>15</v>
      </c>
      <c r="E57" s="49">
        <f>+E37+E47</f>
        <v>0</v>
      </c>
      <c r="F57" s="44">
        <f t="shared" ref="F57:Q63" si="4">+F37+F47</f>
        <v>0</v>
      </c>
      <c r="G57" s="9">
        <f t="shared" si="4"/>
        <v>0.17142857142857143</v>
      </c>
      <c r="H57" s="9">
        <f t="shared" si="4"/>
        <v>0.39130434782608692</v>
      </c>
      <c r="I57" s="9">
        <f t="shared" si="4"/>
        <v>0.21739130434782608</v>
      </c>
      <c r="J57" s="9">
        <f t="shared" si="4"/>
        <v>9.5238095238095233E-2</v>
      </c>
      <c r="K57" s="9">
        <f t="shared" si="4"/>
        <v>0</v>
      </c>
      <c r="L57" s="9">
        <f t="shared" si="4"/>
        <v>0</v>
      </c>
      <c r="M57" s="9">
        <f t="shared" si="4"/>
        <v>0</v>
      </c>
      <c r="N57" s="9">
        <f t="shared" si="4"/>
        <v>0.54545454545454541</v>
      </c>
      <c r="O57" s="9">
        <f t="shared" si="4"/>
        <v>0.18181818181818182</v>
      </c>
      <c r="P57" s="9">
        <f t="shared" si="4"/>
        <v>0</v>
      </c>
      <c r="Q57" s="10">
        <f t="shared" si="4"/>
        <v>0</v>
      </c>
      <c r="R57" s="11">
        <f>SUM(E57:Q57)</f>
        <v>1.602635046113307</v>
      </c>
      <c r="S57" s="12"/>
    </row>
    <row r="58" spans="4:19" x14ac:dyDescent="0.15">
      <c r="D58" s="35" t="s">
        <v>16</v>
      </c>
      <c r="E58" s="50">
        <f t="shared" ref="E58:E63" si="5">+E38+E48</f>
        <v>0</v>
      </c>
      <c r="F58" s="45">
        <f t="shared" si="4"/>
        <v>0.5714285714285714</v>
      </c>
      <c r="G58" s="14">
        <f t="shared" si="4"/>
        <v>0.79999999999999993</v>
      </c>
      <c r="H58" s="14">
        <f t="shared" si="4"/>
        <v>1.0869565217391304</v>
      </c>
      <c r="I58" s="14">
        <f t="shared" si="4"/>
        <v>1</v>
      </c>
      <c r="J58" s="14">
        <f t="shared" si="4"/>
        <v>0.33333333333333331</v>
      </c>
      <c r="K58" s="14">
        <f t="shared" si="4"/>
        <v>0.23809523809523808</v>
      </c>
      <c r="L58" s="14">
        <f t="shared" si="4"/>
        <v>0.23809523809523808</v>
      </c>
      <c r="M58" s="14">
        <f t="shared" si="4"/>
        <v>1.0909090909090908</v>
      </c>
      <c r="N58" s="14">
        <f t="shared" si="4"/>
        <v>1.0909090909090908</v>
      </c>
      <c r="O58" s="14">
        <f t="shared" si="4"/>
        <v>1.2727272727272727</v>
      </c>
      <c r="P58" s="14">
        <f t="shared" si="4"/>
        <v>0</v>
      </c>
      <c r="Q58" s="15">
        <f t="shared" si="4"/>
        <v>0</v>
      </c>
      <c r="R58" s="16">
        <f t="shared" ref="R58:R64" si="6">SUM(E58:Q58)</f>
        <v>7.7224543572369653</v>
      </c>
      <c r="S58" s="12"/>
    </row>
    <row r="59" spans="4:19" x14ac:dyDescent="0.15">
      <c r="D59" s="35" t="s">
        <v>17</v>
      </c>
      <c r="E59" s="50">
        <f t="shared" si="5"/>
        <v>1</v>
      </c>
      <c r="F59" s="45">
        <f t="shared" si="4"/>
        <v>2</v>
      </c>
      <c r="G59" s="14">
        <f t="shared" si="4"/>
        <v>1.4857142857142858</v>
      </c>
      <c r="H59" s="14">
        <f t="shared" si="4"/>
        <v>1.4347826086956523</v>
      </c>
      <c r="I59" s="14">
        <f t="shared" si="4"/>
        <v>1.4782608695652173</v>
      </c>
      <c r="J59" s="14">
        <f t="shared" si="4"/>
        <v>0.61904761904761907</v>
      </c>
      <c r="K59" s="14">
        <f t="shared" si="4"/>
        <v>0.61904761904761907</v>
      </c>
      <c r="L59" s="14">
        <f t="shared" si="4"/>
        <v>0.61904761904761907</v>
      </c>
      <c r="M59" s="14">
        <f t="shared" si="4"/>
        <v>1.1818181818181819</v>
      </c>
      <c r="N59" s="14">
        <f t="shared" si="4"/>
        <v>0.72727272727272729</v>
      </c>
      <c r="O59" s="14">
        <f t="shared" si="4"/>
        <v>1</v>
      </c>
      <c r="P59" s="14">
        <f t="shared" si="4"/>
        <v>0</v>
      </c>
      <c r="Q59" s="15">
        <f t="shared" si="4"/>
        <v>0</v>
      </c>
      <c r="R59" s="16">
        <f t="shared" si="6"/>
        <v>12.164991530208919</v>
      </c>
      <c r="S59" s="12"/>
    </row>
    <row r="60" spans="4:19" x14ac:dyDescent="0.15">
      <c r="D60" s="35" t="s">
        <v>18</v>
      </c>
      <c r="E60" s="50">
        <f t="shared" si="5"/>
        <v>1</v>
      </c>
      <c r="F60" s="45">
        <f t="shared" si="4"/>
        <v>2.2857142857142856</v>
      </c>
      <c r="G60" s="14">
        <f t="shared" si="4"/>
        <v>1.4285714285714286</v>
      </c>
      <c r="H60" s="14">
        <f t="shared" si="4"/>
        <v>1.5217391304347827</v>
      </c>
      <c r="I60" s="14">
        <f t="shared" si="4"/>
        <v>1.1739130434782608</v>
      </c>
      <c r="J60" s="14">
        <f t="shared" si="4"/>
        <v>1.0952380952380953</v>
      </c>
      <c r="K60" s="14">
        <f t="shared" si="4"/>
        <v>0.76190476190476186</v>
      </c>
      <c r="L60" s="14">
        <f t="shared" si="4"/>
        <v>0.61904761904761907</v>
      </c>
      <c r="M60" s="14">
        <f t="shared" si="4"/>
        <v>1.0909090909090908</v>
      </c>
      <c r="N60" s="14">
        <f t="shared" si="4"/>
        <v>0.90909090909090906</v>
      </c>
      <c r="O60" s="14">
        <f t="shared" si="4"/>
        <v>0.54545454545454541</v>
      </c>
      <c r="P60" s="14">
        <f t="shared" si="4"/>
        <v>0</v>
      </c>
      <c r="Q60" s="15">
        <f t="shared" si="4"/>
        <v>0</v>
      </c>
      <c r="R60" s="16">
        <f t="shared" si="6"/>
        <v>12.43158290984378</v>
      </c>
      <c r="S60" s="12"/>
    </row>
    <row r="61" spans="4:19" x14ac:dyDescent="0.15">
      <c r="D61" s="35" t="s">
        <v>19</v>
      </c>
      <c r="E61" s="50">
        <f t="shared" si="5"/>
        <v>0</v>
      </c>
      <c r="F61" s="45">
        <f t="shared" si="4"/>
        <v>0</v>
      </c>
      <c r="G61" s="14">
        <f t="shared" si="4"/>
        <v>0.17142857142857143</v>
      </c>
      <c r="H61" s="14">
        <f t="shared" si="4"/>
        <v>0.2608695652173913</v>
      </c>
      <c r="I61" s="14">
        <f t="shared" si="4"/>
        <v>0.21739130434782608</v>
      </c>
      <c r="J61" s="14">
        <f t="shared" si="4"/>
        <v>0.19047619047619047</v>
      </c>
      <c r="K61" s="14">
        <f t="shared" si="4"/>
        <v>0.38095238095238093</v>
      </c>
      <c r="L61" s="14">
        <f t="shared" si="4"/>
        <v>0.33333333333333331</v>
      </c>
      <c r="M61" s="14">
        <f t="shared" si="4"/>
        <v>0.45454545454545459</v>
      </c>
      <c r="N61" s="14">
        <f t="shared" si="4"/>
        <v>0.54545454545454541</v>
      </c>
      <c r="O61" s="14">
        <f t="shared" si="4"/>
        <v>9.0909090909090912E-2</v>
      </c>
      <c r="P61" s="14">
        <f t="shared" si="4"/>
        <v>0</v>
      </c>
      <c r="Q61" s="15">
        <f t="shared" si="4"/>
        <v>0</v>
      </c>
      <c r="R61" s="16">
        <f t="shared" si="6"/>
        <v>2.645360436664784</v>
      </c>
      <c r="S61" s="12"/>
    </row>
    <row r="62" spans="4:19" x14ac:dyDescent="0.15">
      <c r="D62" s="35" t="s">
        <v>20</v>
      </c>
      <c r="E62" s="50">
        <f t="shared" si="5"/>
        <v>0</v>
      </c>
      <c r="F62" s="45">
        <f t="shared" si="4"/>
        <v>0</v>
      </c>
      <c r="G62" s="14">
        <f t="shared" si="4"/>
        <v>0.22857142857142856</v>
      </c>
      <c r="H62" s="14">
        <f t="shared" si="4"/>
        <v>0.2608695652173913</v>
      </c>
      <c r="I62" s="14">
        <f t="shared" si="4"/>
        <v>0.13043478260869565</v>
      </c>
      <c r="J62" s="14">
        <f t="shared" si="4"/>
        <v>0.14285714285714285</v>
      </c>
      <c r="K62" s="14">
        <f t="shared" si="4"/>
        <v>0</v>
      </c>
      <c r="L62" s="14">
        <f t="shared" si="4"/>
        <v>9.5238095238095233E-2</v>
      </c>
      <c r="M62" s="14">
        <f t="shared" si="4"/>
        <v>0</v>
      </c>
      <c r="N62" s="14">
        <f t="shared" si="4"/>
        <v>9.0909090909090912E-2</v>
      </c>
      <c r="O62" s="14">
        <f t="shared" si="4"/>
        <v>0</v>
      </c>
      <c r="P62" s="14">
        <f t="shared" si="4"/>
        <v>0</v>
      </c>
      <c r="Q62" s="15">
        <f t="shared" si="4"/>
        <v>0</v>
      </c>
      <c r="R62" s="16">
        <f t="shared" si="6"/>
        <v>0.94888010540184453</v>
      </c>
      <c r="S62" s="12"/>
    </row>
    <row r="63" spans="4:19" ht="14.25" thickBot="1" x14ac:dyDescent="0.2">
      <c r="D63" s="36" t="s">
        <v>21</v>
      </c>
      <c r="E63" s="51">
        <f t="shared" si="5"/>
        <v>0</v>
      </c>
      <c r="F63" s="46">
        <f t="shared" si="4"/>
        <v>0</v>
      </c>
      <c r="G63" s="18">
        <f t="shared" si="4"/>
        <v>5.7142857142857141E-2</v>
      </c>
      <c r="H63" s="18">
        <f t="shared" si="4"/>
        <v>0</v>
      </c>
      <c r="I63" s="18">
        <f t="shared" si="4"/>
        <v>0</v>
      </c>
      <c r="J63" s="18">
        <f t="shared" si="4"/>
        <v>4.7619047619047616E-2</v>
      </c>
      <c r="K63" s="18">
        <f t="shared" si="4"/>
        <v>0</v>
      </c>
      <c r="L63" s="18">
        <f t="shared" si="4"/>
        <v>0</v>
      </c>
      <c r="M63" s="18">
        <f t="shared" si="4"/>
        <v>0</v>
      </c>
      <c r="N63" s="18">
        <f t="shared" si="4"/>
        <v>0</v>
      </c>
      <c r="O63" s="18">
        <f t="shared" si="4"/>
        <v>0</v>
      </c>
      <c r="P63" s="18">
        <f t="shared" si="4"/>
        <v>0</v>
      </c>
      <c r="Q63" s="19">
        <f t="shared" si="4"/>
        <v>0</v>
      </c>
      <c r="R63" s="20">
        <f t="shared" si="6"/>
        <v>0.10476190476190475</v>
      </c>
      <c r="S63" s="12"/>
    </row>
    <row r="64" spans="4:19" ht="15" thickTop="1" thickBot="1" x14ac:dyDescent="0.2">
      <c r="D64" s="37" t="s">
        <v>14</v>
      </c>
      <c r="E64" s="57">
        <f>SUM(E57:E63)</f>
        <v>2</v>
      </c>
      <c r="F64" s="48">
        <f>SUM(F57:F63)</f>
        <v>4.8571428571428568</v>
      </c>
      <c r="G64" s="29">
        <f t="shared" ref="G64:Q64" si="7">SUM(G57:G63)</f>
        <v>4.3428571428571434</v>
      </c>
      <c r="H64" s="29">
        <f t="shared" si="7"/>
        <v>4.9565217391304355</v>
      </c>
      <c r="I64" s="29">
        <f t="shared" si="7"/>
        <v>4.2173913043478253</v>
      </c>
      <c r="J64" s="29">
        <f t="shared" si="7"/>
        <v>2.5238095238095242</v>
      </c>
      <c r="K64" s="29">
        <f t="shared" si="7"/>
        <v>2</v>
      </c>
      <c r="L64" s="29">
        <f t="shared" si="7"/>
        <v>1.9047619047619047</v>
      </c>
      <c r="M64" s="29">
        <f t="shared" si="7"/>
        <v>3.8181818181818179</v>
      </c>
      <c r="N64" s="29">
        <f t="shared" si="7"/>
        <v>3.9090909090909087</v>
      </c>
      <c r="O64" s="29">
        <f t="shared" si="7"/>
        <v>3.0909090909090908</v>
      </c>
      <c r="P64" s="29">
        <f t="shared" si="7"/>
        <v>0</v>
      </c>
      <c r="Q64" s="30">
        <f t="shared" si="7"/>
        <v>0</v>
      </c>
      <c r="R64" s="31">
        <f t="shared" si="6"/>
        <v>37.620666290231505</v>
      </c>
      <c r="S64" s="12"/>
    </row>
    <row r="66" spans="4:20" ht="75" customHeight="1" x14ac:dyDescent="0.15">
      <c r="D66" s="58" t="s">
        <v>24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42"/>
      <c r="T66" s="42"/>
    </row>
    <row r="67" spans="4:20" x14ac:dyDescent="0.15">
      <c r="S67" s="41"/>
    </row>
  </sheetData>
  <mergeCells count="1">
    <mergeCell ref="D66:R66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Ｒ4年１月　購買データ表</vt:lpstr>
      <vt:lpstr>'Ｒ4年１月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02022229</cp:lastModifiedBy>
  <cp:lastPrinted>2022-10-17T07:45:23Z</cp:lastPrinted>
  <dcterms:created xsi:type="dcterms:W3CDTF">2021-09-01T02:31:10Z</dcterms:created>
  <dcterms:modified xsi:type="dcterms:W3CDTF">2023-02-06T05:07:00Z</dcterms:modified>
</cp:coreProperties>
</file>