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企画課\経営企画\005 財政収支計画関係\経営分析関係\経営比較分析表\H30\02回答\"/>
    </mc:Choice>
  </mc:AlternateContent>
  <workbookProtection workbookAlgorithmName="SHA-512" workbookHashValue="Mj5RdnZWMs5TQKz18rJdtbwW+cNadf8TdMu6XATP4CbQUwYUovL7/Uq63V8G6GoDXHxhCRNAn6Ln0je9kyk7nA==" workbookSaltValue="XArMes87F+54iE+1vuyIRg==" workbookSpinCount="100000" lockStructure="1"/>
  <bookViews>
    <workbookView xWindow="0" yWindow="0" windowWidth="20490" windowHeight="738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<sst xmlns="http://schemas.openxmlformats.org/spreadsheetml/2006/main" count="235" uniqueCount="122">
  <si>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</si>
  <si>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</si>
  <si>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</si>
  <si>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</si>
  <si>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</si>
  <si>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</si>
  <si>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</si>
  <si>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</si>
  <si>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</si>
  <si>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</si>
  <si>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</si>
  <si>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</si>
  <si>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</si>
  <si>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</si>
  <si>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</si>
  <si>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</si>
  <si>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</si>
  <si>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</si>
  <si>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</si>
  <si>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</si>
  <si>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</si>
  <si>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</si>
  <si>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</si>
  <si>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</si>
  <si>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</si>
  <si>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</si>
  <si>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</si>
  <si>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</si>
  <si>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</si>
  <si>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</si>
  <si>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</si>
  <si>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</si>
  <si>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</si>
  <si>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</si>
  <si>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</si>
  <si>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</si>
  <si>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</si>
  <si>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</si>
  <si>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</si>
  <si>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</si>
  <si>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</si>
  <si>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</si>
  <si>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</si>
  <si>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</si>
  <si>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</si>
  <si>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</si>
  <si>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</si>
  <si>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</si>
  <si>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</si>
  <si>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</si>
  <si>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</si>
  <si>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</si>
  <si>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</si>
  <si>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</si>
  <si>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</si>
  <si>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</si>
  <si>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</si>
  <si>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</si>
  <si>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</si>
  <si>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</si>
  <si>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</si>
  <si>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</si>
  <si>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</si>
  <si>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</si>
  <si>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</si>
  <si>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</si>
  <si>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</si>
  <si>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</si>
  <si>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</si>
  <si>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</si>
  <si>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</si>
  <si>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</si>
  <si>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</si>
  <si>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</si>
  <si>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</si>
  <si>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</si>
  <si>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</si>
  <si>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</si>
  <si>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</si>
  <si>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</si>
  <si>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</si>
  <si>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</si>
  <si>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</si>
  <si>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</si>
  <si>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</si>
  <si>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</si>
  <si>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</si>
  <si>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</si>
  <si>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</si>
  <si>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</si>
  <si>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</si>
  <si>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</si>
  <si>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</si>
  <si>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</si>
  <si>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</si>
  <si>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</si>
  <si>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</si>
  <si>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</si>
  <si>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</si>
  <si>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</si>
  <si>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</si>
  <si>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</si>
  <si>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</si>
  <si>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</si>
  <si>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</si>
  <si>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</si>
  <si>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</si>
  <si>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</si>
  <si>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</si>
  <si>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</si>
  <si>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</si>
  <si>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</si>
  <si>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</si>
  <si>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</si>
  <si>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</si>
  <si>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</si>
  <si>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</si>
  <si>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</si>
  <si>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</si>
  <si>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は99％以上です。
○急速な整備のために多額の企業債借入れを行った時期があり、現在も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が高い水準にありますが、企業債の償還により年々改善しています。また、企業債残高に伴う支払利息も多く、</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いますが、企業債の償還により残高自体が減少している上に、高利率の企業債が減少してきているため、全て改善しており、平成29年度には類似団体平均値並みもしくはそれ以上まで改善しています。今後も企業債残高の縮減に向けた取組を継続することが重要と考えています。</t>
    </r>
    <r>
      <rPr>
        <b/>
        <sz val="11"/>
        <color theme="1"/>
        <rFont val="ＭＳ ゴシック"/>
        <family val="3"/>
        <charset val="128"/>
      </rPr>
      <t>③流動比率</t>
    </r>
    <r>
      <rPr>
        <sz val="11"/>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については、類似団体と比べ低い水準にありますが、最大処理水量に対応できるよう適切な水準を維持しています。</t>
    </r>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</si>
  <si>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</si>
  <si>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は、ほぼ類似団体平均値並みです。なお、平成26年度の急激な上昇は、会計制度の見直しに伴うものです。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</si>
</sst>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0.28000000000000003</c:v>
                </c:pt>
                <c:pt idx="1">
                  <c:v>0.63</c:v>
                </c:pt>
                <c:pt idx="2">
                  <c:v>0.31</c:v>
                </c:pt>
                <c:pt idx="3">
                  <c:v>0.3</c:v>
                </c:pt>
                <c:pt idx="4">
                  <c:v>0.13</c:v>
                </c:pt>
              </c:numCache>
            </c:numRef>
          </c:val>
          <c:extLst xmlns:c16r2="http://schemas.microsoft.com/office/drawing/2015/06/chart">
            <c:ext xmlns:c16="http://schemas.microsoft.com/office/drawing/2014/chart" uri="{C3380CC4-5D6E-409C-BE32-E72D297353CC}">
              <c16:uniqueId val="{00000000-5564-4DEC-A9A1-4D7DF3BBEA46}"/>
            </c:ext>
          </c:extLst>
        </c:ser>
        <c:dLbls>
          <c:showLegendKey val="0"/>
          <c:showVal val="0"/>
          <c:showCatName val="0"/>
          <c:showSerName val="0"/>
          <c:showPercent val="0"/>
          <c:showBubbleSize val="0"/>
        </c:dLbls>
        <c:gapWidth val="150"/>
        <c:axId val="148190360"/>
        <c:axId val="1481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5564-4DEC-A9A1-4D7DF3BBEA46}"/>
            </c:ext>
          </c:extLst>
        </c:ser>
        <c:dLbls>
          <c:showLegendKey val="0"/>
          <c:showVal val="0"/>
          <c:showCatName val="0"/>
          <c:showSerName val="0"/>
          <c:showPercent val="0"/>
          <c:showBubbleSize val="0"/>
        </c:dLbls>
        <c:marker val="1"/>
        <c:smooth val="0"/>
        <c:axId val="148190360"/>
        <c:axId val="148190752"/>
      </c:lineChart>
      <c:dateAx>
        <c:axId val="148190360"/>
        <c:scaling>
          <c:orientation val="minMax"/>
        </c:scaling>
        <c:delete val="1"/>
        <c:axPos val="b"/>
        <c:numFmt formatCode="ge" sourceLinked="1"/>
        <c:majorTickMark val="none"/>
        <c:minorTickMark val="none"/>
        <c:tickLblPos val="none"/>
        <c:crossAx val="148190752"/>
        <c:crosses val="autoZero"/>
        <c:auto val="1"/>
        <c:lblOffset val="100"/>
        <c:baseTimeUnit val="years"/>
      </c:dateAx>
      <c:valAx>
        <c:axId val="1481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53.84</c:v>
                </c:pt>
                <c:pt idx="1">
                  <c:v>53.85</c:v>
                </c:pt>
                <c:pt idx="2">
                  <c:v>53.77</c:v>
                </c:pt>
                <c:pt idx="3">
                  <c:v>53.53</c:v>
                </c:pt>
                <c:pt idx="4">
                  <c:v>53.81</c:v>
                </c:pt>
              </c:numCache>
            </c:numRef>
          </c:val>
          <c:extLst xmlns:c16r2="http://schemas.microsoft.com/office/drawing/2015/06/chart">
            <c:ext xmlns:c16="http://schemas.microsoft.com/office/drawing/2014/chart" uri="{C3380CC4-5D6E-409C-BE32-E72D297353CC}">
              <c16:uniqueId val="{00000000-F12F-4522-B167-9F0D9364D28E}"/>
            </c:ext>
          </c:extLst>
        </c:ser>
        <c:dLbls>
          <c:showLegendKey val="0"/>
          <c:showVal val="0"/>
          <c:showCatName val="0"/>
          <c:showSerName val="0"/>
          <c:showPercent val="0"/>
          <c:showBubbleSize val="0"/>
        </c:dLbls>
        <c:gapWidth val="150"/>
        <c:axId val="413081528"/>
        <c:axId val="4130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F12F-4522-B167-9F0D9364D28E}"/>
            </c:ext>
          </c:extLst>
        </c:ser>
        <c:dLbls>
          <c:showLegendKey val="0"/>
          <c:showVal val="0"/>
          <c:showCatName val="0"/>
          <c:showSerName val="0"/>
          <c:showPercent val="0"/>
          <c:showBubbleSize val="0"/>
        </c:dLbls>
        <c:marker val="1"/>
        <c:smooth val="0"/>
        <c:axId val="413081528"/>
        <c:axId val="413081920"/>
      </c:lineChart>
      <c:dateAx>
        <c:axId val="413081528"/>
        <c:scaling>
          <c:orientation val="minMax"/>
        </c:scaling>
        <c:delete val="1"/>
        <c:axPos val="b"/>
        <c:numFmt formatCode="ge" sourceLinked="1"/>
        <c:majorTickMark val="none"/>
        <c:minorTickMark val="none"/>
        <c:tickLblPos val="none"/>
        <c:crossAx val="413081920"/>
        <c:crosses val="autoZero"/>
        <c:auto val="1"/>
        <c:lblOffset val="100"/>
        <c:baseTimeUnit val="years"/>
      </c:dateAx>
      <c:valAx>
        <c:axId val="413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99.02</c:v>
                </c:pt>
                <c:pt idx="1">
                  <c:v>99.03</c:v>
                </c:pt>
                <c:pt idx="2">
                  <c:v>99.03</c:v>
                </c:pt>
                <c:pt idx="3">
                  <c:v>99.03</c:v>
                </c:pt>
                <c:pt idx="4">
                  <c:v>99.03</c:v>
                </c:pt>
              </c:numCache>
            </c:numRef>
          </c:val>
          <c:extLst xmlns:c16r2="http://schemas.microsoft.com/office/drawing/2015/06/chart">
            <c:ext xmlns:c16="http://schemas.microsoft.com/office/drawing/2014/chart" uri="{C3380CC4-5D6E-409C-BE32-E72D297353CC}">
              <c16:uniqueId val="{00000000-EC99-4FA0-824C-0B45F3B60ED6}"/>
            </c:ext>
          </c:extLst>
        </c:ser>
        <c:dLbls>
          <c:showLegendKey val="0"/>
          <c:showVal val="0"/>
          <c:showCatName val="0"/>
          <c:showSerName val="0"/>
          <c:showPercent val="0"/>
          <c:showBubbleSize val="0"/>
        </c:dLbls>
        <c:gapWidth val="150"/>
        <c:axId val="412022240"/>
        <c:axId val="41202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EC99-4FA0-824C-0B45F3B60ED6}"/>
            </c:ext>
          </c:extLst>
        </c:ser>
        <c:dLbls>
          <c:showLegendKey val="0"/>
          <c:showVal val="0"/>
          <c:showCatName val="0"/>
          <c:showSerName val="0"/>
          <c:showPercent val="0"/>
          <c:showBubbleSize val="0"/>
        </c:dLbls>
        <c:marker val="1"/>
        <c:smooth val="0"/>
        <c:axId val="412022240"/>
        <c:axId val="412022632"/>
      </c:lineChart>
      <c:dateAx>
        <c:axId val="412022240"/>
        <c:scaling>
          <c:orientation val="minMax"/>
        </c:scaling>
        <c:delete val="1"/>
        <c:axPos val="b"/>
        <c:numFmt formatCode="ge" sourceLinked="1"/>
        <c:majorTickMark val="none"/>
        <c:minorTickMark val="none"/>
        <c:tickLblPos val="none"/>
        <c:crossAx val="412022632"/>
        <c:crosses val="autoZero"/>
        <c:auto val="1"/>
        <c:lblOffset val="100"/>
        <c:baseTimeUnit val="years"/>
      </c:dateAx>
      <c:valAx>
        <c:axId val="41202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104.07</c:v>
                </c:pt>
                <c:pt idx="1">
                  <c:v>104.3</c:v>
                </c:pt>
                <c:pt idx="2">
                  <c:v>105.69</c:v>
                </c:pt>
                <c:pt idx="3">
                  <c:v>107.72</c:v>
                </c:pt>
                <c:pt idx="4">
                  <c:v>109.8</c:v>
                </c:pt>
              </c:numCache>
            </c:numRef>
          </c:val>
          <c:extLst xmlns:c16r2="http://schemas.microsoft.com/office/drawing/2015/06/chart">
            <c:ext xmlns:c16="http://schemas.microsoft.com/office/drawing/2014/chart" uri="{C3380CC4-5D6E-409C-BE32-E72D297353CC}">
              <c16:uniqueId val="{00000000-9273-47B7-8D58-4E2EC935903A}"/>
            </c:ext>
          </c:extLst>
        </c:ser>
        <c:dLbls>
          <c:showLegendKey val="0"/>
          <c:showVal val="0"/>
          <c:showCatName val="0"/>
          <c:showSerName val="0"/>
          <c:showPercent val="0"/>
          <c:showBubbleSize val="0"/>
        </c:dLbls>
        <c:gapWidth val="150"/>
        <c:axId val="360490328"/>
        <c:axId val="41201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9273-47B7-8D58-4E2EC935903A}"/>
            </c:ext>
          </c:extLst>
        </c:ser>
        <c:dLbls>
          <c:showLegendKey val="0"/>
          <c:showVal val="0"/>
          <c:showCatName val="0"/>
          <c:showSerName val="0"/>
          <c:showPercent val="0"/>
          <c:showBubbleSize val="0"/>
        </c:dLbls>
        <c:marker val="1"/>
        <c:smooth val="0"/>
        <c:axId val="360490328"/>
        <c:axId val="412017144"/>
      </c:lineChart>
      <c:dateAx>
        <c:axId val="360490328"/>
        <c:scaling>
          <c:orientation val="minMax"/>
        </c:scaling>
        <c:delete val="1"/>
        <c:axPos val="b"/>
        <c:numFmt formatCode="ge" sourceLinked="1"/>
        <c:majorTickMark val="none"/>
        <c:minorTickMark val="none"/>
        <c:tickLblPos val="none"/>
        <c:crossAx val="412017144"/>
        <c:crosses val="autoZero"/>
        <c:auto val="1"/>
        <c:lblOffset val="100"/>
        <c:baseTimeUnit val="years"/>
      </c:dateAx>
      <c:valAx>
        <c:axId val="41201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9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27.61</c:v>
                </c:pt>
                <c:pt idx="1">
                  <c:v>42.73</c:v>
                </c:pt>
                <c:pt idx="2">
                  <c:v>44.12</c:v>
                </c:pt>
                <c:pt idx="3">
                  <c:v>45.65</c:v>
                </c:pt>
                <c:pt idx="4">
                  <c:v>47.23</c:v>
                </c:pt>
              </c:numCache>
            </c:numRef>
          </c:val>
          <c:extLst xmlns:c16r2="http://schemas.microsoft.com/office/drawing/2015/06/chart">
            <c:ext xmlns:c16="http://schemas.microsoft.com/office/drawing/2014/chart" uri="{C3380CC4-5D6E-409C-BE32-E72D297353CC}">
              <c16:uniqueId val="{00000000-5852-4876-8F29-126256849BDC}"/>
            </c:ext>
          </c:extLst>
        </c:ser>
        <c:dLbls>
          <c:showLegendKey val="0"/>
          <c:showVal val="0"/>
          <c:showCatName val="0"/>
          <c:showSerName val="0"/>
          <c:showPercent val="0"/>
          <c:showBubbleSize val="0"/>
        </c:dLbls>
        <c:gapWidth val="150"/>
        <c:axId val="412020280"/>
        <c:axId val="41201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5852-4876-8F29-126256849BDC}"/>
            </c:ext>
          </c:extLst>
        </c:ser>
        <c:dLbls>
          <c:showLegendKey val="0"/>
          <c:showVal val="0"/>
          <c:showCatName val="0"/>
          <c:showSerName val="0"/>
          <c:showPercent val="0"/>
          <c:showBubbleSize val="0"/>
        </c:dLbls>
        <c:marker val="1"/>
        <c:smooth val="0"/>
        <c:axId val="412020280"/>
        <c:axId val="412019888"/>
      </c:lineChart>
      <c:dateAx>
        <c:axId val="412020280"/>
        <c:scaling>
          <c:orientation val="minMax"/>
        </c:scaling>
        <c:delete val="1"/>
        <c:axPos val="b"/>
        <c:numFmt formatCode="ge" sourceLinked="1"/>
        <c:majorTickMark val="none"/>
        <c:minorTickMark val="none"/>
        <c:tickLblPos val="none"/>
        <c:crossAx val="412019888"/>
        <c:crosses val="autoZero"/>
        <c:auto val="1"/>
        <c:lblOffset val="100"/>
        <c:baseTimeUnit val="years"/>
      </c:dateAx>
      <c:valAx>
        <c:axId val="41201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2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4.2699999999999996</c:v>
                </c:pt>
                <c:pt idx="1">
                  <c:v>4.4400000000000004</c:v>
                </c:pt>
                <c:pt idx="2">
                  <c:v>4.8</c:v>
                </c:pt>
                <c:pt idx="3">
                  <c:v>5.46</c:v>
                </c:pt>
                <c:pt idx="4">
                  <c:v>5.88</c:v>
                </c:pt>
              </c:numCache>
            </c:numRef>
          </c:val>
          <c:extLst xmlns:c16r2="http://schemas.microsoft.com/office/drawing/2015/06/chart">
            <c:ext xmlns:c16="http://schemas.microsoft.com/office/drawing/2014/chart" uri="{C3380CC4-5D6E-409C-BE32-E72D297353CC}">
              <c16:uniqueId val="{00000000-361C-4F99-A27B-39FA3F0FC10F}"/>
            </c:ext>
          </c:extLst>
        </c:ser>
        <c:dLbls>
          <c:showLegendKey val="0"/>
          <c:showVal val="0"/>
          <c:showCatName val="0"/>
          <c:showSerName val="0"/>
          <c:showPercent val="0"/>
          <c:showBubbleSize val="0"/>
        </c:dLbls>
        <c:gapWidth val="150"/>
        <c:axId val="412017928"/>
        <c:axId val="41202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361C-4F99-A27B-39FA3F0FC10F}"/>
            </c:ext>
          </c:extLst>
        </c:ser>
        <c:dLbls>
          <c:showLegendKey val="0"/>
          <c:showVal val="0"/>
          <c:showCatName val="0"/>
          <c:showSerName val="0"/>
          <c:showPercent val="0"/>
          <c:showBubbleSize val="0"/>
        </c:dLbls>
        <c:marker val="1"/>
        <c:smooth val="0"/>
        <c:axId val="412017928"/>
        <c:axId val="412021064"/>
      </c:lineChart>
      <c:dateAx>
        <c:axId val="412017928"/>
        <c:scaling>
          <c:orientation val="minMax"/>
        </c:scaling>
        <c:delete val="1"/>
        <c:axPos val="b"/>
        <c:numFmt formatCode="ge" sourceLinked="1"/>
        <c:majorTickMark val="none"/>
        <c:minorTickMark val="none"/>
        <c:tickLblPos val="none"/>
        <c:crossAx val="412021064"/>
        <c:crosses val="autoZero"/>
        <c:auto val="1"/>
        <c:lblOffset val="100"/>
        <c:baseTimeUnit val="years"/>
      </c:dateAx>
      <c:valAx>
        <c:axId val="4120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5B-407E-9CCC-2556FEA2E7DE}"/>
            </c:ext>
          </c:extLst>
        </c:ser>
        <c:dLbls>
          <c:showLegendKey val="0"/>
          <c:showVal val="0"/>
          <c:showCatName val="0"/>
          <c:showSerName val="0"/>
          <c:showPercent val="0"/>
          <c:showBubbleSize val="0"/>
        </c:dLbls>
        <c:gapWidth val="150"/>
        <c:axId val="412016752"/>
        <c:axId val="4120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995B-407E-9CCC-2556FEA2E7DE}"/>
            </c:ext>
          </c:extLst>
        </c:ser>
        <c:dLbls>
          <c:showLegendKey val="0"/>
          <c:showVal val="0"/>
          <c:showCatName val="0"/>
          <c:showSerName val="0"/>
          <c:showPercent val="0"/>
          <c:showBubbleSize val="0"/>
        </c:dLbls>
        <c:marker val="1"/>
        <c:smooth val="0"/>
        <c:axId val="412016752"/>
        <c:axId val="412017536"/>
      </c:lineChart>
      <c:dateAx>
        <c:axId val="412016752"/>
        <c:scaling>
          <c:orientation val="minMax"/>
        </c:scaling>
        <c:delete val="1"/>
        <c:axPos val="b"/>
        <c:numFmt formatCode="ge" sourceLinked="1"/>
        <c:majorTickMark val="none"/>
        <c:minorTickMark val="none"/>
        <c:tickLblPos val="none"/>
        <c:crossAx val="412017536"/>
        <c:crosses val="autoZero"/>
        <c:auto val="1"/>
        <c:lblOffset val="100"/>
        <c:baseTimeUnit val="years"/>
      </c:dateAx>
      <c:valAx>
        <c:axId val="412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124.94</c:v>
                </c:pt>
                <c:pt idx="1">
                  <c:v>28.08</c:v>
                </c:pt>
                <c:pt idx="2">
                  <c:v>26.5</c:v>
                </c:pt>
                <c:pt idx="3">
                  <c:v>27.75</c:v>
                </c:pt>
                <c:pt idx="4">
                  <c:v>40.119999999999997</c:v>
                </c:pt>
              </c:numCache>
            </c:numRef>
          </c:val>
          <c:extLst xmlns:c16r2="http://schemas.microsoft.com/office/drawing/2015/06/chart">
            <c:ext xmlns:c16="http://schemas.microsoft.com/office/drawing/2014/chart" uri="{C3380CC4-5D6E-409C-BE32-E72D297353CC}">
              <c16:uniqueId val="{00000000-E1FE-448E-91C3-3200D9FD4B8A}"/>
            </c:ext>
          </c:extLst>
        </c:ser>
        <c:dLbls>
          <c:showLegendKey val="0"/>
          <c:showVal val="0"/>
          <c:showCatName val="0"/>
          <c:showSerName val="0"/>
          <c:showPercent val="0"/>
          <c:showBubbleSize val="0"/>
        </c:dLbls>
        <c:gapWidth val="150"/>
        <c:axId val="413086624"/>
        <c:axId val="4130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E1FE-448E-91C3-3200D9FD4B8A}"/>
            </c:ext>
          </c:extLst>
        </c:ser>
        <c:dLbls>
          <c:showLegendKey val="0"/>
          <c:showVal val="0"/>
          <c:showCatName val="0"/>
          <c:showSerName val="0"/>
          <c:showPercent val="0"/>
          <c:showBubbleSize val="0"/>
        </c:dLbls>
        <c:marker val="1"/>
        <c:smooth val="0"/>
        <c:axId val="413086624"/>
        <c:axId val="413085056"/>
      </c:lineChart>
      <c:dateAx>
        <c:axId val="413086624"/>
        <c:scaling>
          <c:orientation val="minMax"/>
        </c:scaling>
        <c:delete val="1"/>
        <c:axPos val="b"/>
        <c:numFmt formatCode="ge" sourceLinked="1"/>
        <c:majorTickMark val="none"/>
        <c:minorTickMark val="none"/>
        <c:tickLblPos val="none"/>
        <c:crossAx val="413085056"/>
        <c:crosses val="autoZero"/>
        <c:auto val="1"/>
        <c:lblOffset val="100"/>
        <c:baseTimeUnit val="years"/>
      </c:dateAx>
      <c:valAx>
        <c:axId val="413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951.61</c:v>
                </c:pt>
                <c:pt idx="1">
                  <c:v>943.39</c:v>
                </c:pt>
                <c:pt idx="2">
                  <c:v>896.37</c:v>
                </c:pt>
                <c:pt idx="3">
                  <c:v>859.09</c:v>
                </c:pt>
                <c:pt idx="4">
                  <c:v>804.79</c:v>
                </c:pt>
              </c:numCache>
            </c:numRef>
          </c:val>
          <c:extLst xmlns:c16r2="http://schemas.microsoft.com/office/drawing/2015/06/chart">
            <c:ext xmlns:c16="http://schemas.microsoft.com/office/drawing/2014/chart" uri="{C3380CC4-5D6E-409C-BE32-E72D297353CC}">
              <c16:uniqueId val="{00000000-2574-4F8A-B88B-35494AE5F52A}"/>
            </c:ext>
          </c:extLst>
        </c:ser>
        <c:dLbls>
          <c:showLegendKey val="0"/>
          <c:showVal val="0"/>
          <c:showCatName val="0"/>
          <c:showSerName val="0"/>
          <c:showPercent val="0"/>
          <c:showBubbleSize val="0"/>
        </c:dLbls>
        <c:gapWidth val="150"/>
        <c:axId val="413085448"/>
        <c:axId val="4130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2574-4F8A-B88B-35494AE5F52A}"/>
            </c:ext>
          </c:extLst>
        </c:ser>
        <c:dLbls>
          <c:showLegendKey val="0"/>
          <c:showVal val="0"/>
          <c:showCatName val="0"/>
          <c:showSerName val="0"/>
          <c:showPercent val="0"/>
          <c:showBubbleSize val="0"/>
        </c:dLbls>
        <c:marker val="1"/>
        <c:smooth val="0"/>
        <c:axId val="413085448"/>
        <c:axId val="413088192"/>
      </c:lineChart>
      <c:dateAx>
        <c:axId val="413085448"/>
        <c:scaling>
          <c:orientation val="minMax"/>
        </c:scaling>
        <c:delete val="1"/>
        <c:axPos val="b"/>
        <c:numFmt formatCode="ge" sourceLinked="1"/>
        <c:majorTickMark val="none"/>
        <c:minorTickMark val="none"/>
        <c:tickLblPos val="none"/>
        <c:crossAx val="413088192"/>
        <c:crosses val="autoZero"/>
        <c:auto val="1"/>
        <c:lblOffset val="100"/>
        <c:baseTimeUnit val="years"/>
      </c:dateAx>
      <c:valAx>
        <c:axId val="413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104.63</c:v>
                </c:pt>
                <c:pt idx="1">
                  <c:v>107.16</c:v>
                </c:pt>
                <c:pt idx="2">
                  <c:v>110.71</c:v>
                </c:pt>
                <c:pt idx="3">
                  <c:v>113.39</c:v>
                </c:pt>
                <c:pt idx="4">
                  <c:v>117.97</c:v>
                </c:pt>
              </c:numCache>
            </c:numRef>
          </c:val>
          <c:extLst xmlns:c16r2="http://schemas.microsoft.com/office/drawing/2015/06/chart">
            <c:ext xmlns:c16="http://schemas.microsoft.com/office/drawing/2014/chart" uri="{C3380CC4-5D6E-409C-BE32-E72D297353CC}">
              <c16:uniqueId val="{00000000-1543-4312-8B9D-5B97D8D12B05}"/>
            </c:ext>
          </c:extLst>
        </c:ser>
        <c:dLbls>
          <c:showLegendKey val="0"/>
          <c:showVal val="0"/>
          <c:showCatName val="0"/>
          <c:showSerName val="0"/>
          <c:showPercent val="0"/>
          <c:showBubbleSize val="0"/>
        </c:dLbls>
        <c:gapWidth val="150"/>
        <c:axId val="413086232"/>
        <c:axId val="41308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1543-4312-8B9D-5B97D8D12B05}"/>
            </c:ext>
          </c:extLst>
        </c:ser>
        <c:dLbls>
          <c:showLegendKey val="0"/>
          <c:showVal val="0"/>
          <c:showCatName val="0"/>
          <c:showSerName val="0"/>
          <c:showPercent val="0"/>
          <c:showBubbleSize val="0"/>
        </c:dLbls>
        <c:marker val="1"/>
        <c:smooth val="0"/>
        <c:axId val="413086232"/>
        <c:axId val="413084272"/>
      </c:lineChart>
      <c:dateAx>
        <c:axId val="413086232"/>
        <c:scaling>
          <c:orientation val="minMax"/>
        </c:scaling>
        <c:delete val="1"/>
        <c:axPos val="b"/>
        <c:numFmt formatCode="ge" sourceLinked="1"/>
        <c:majorTickMark val="none"/>
        <c:minorTickMark val="none"/>
        <c:tickLblPos val="none"/>
        <c:crossAx val="413084272"/>
        <c:crosses val="autoZero"/>
        <c:auto val="1"/>
        <c:lblOffset val="100"/>
        <c:baseTimeUnit val="years"/>
      </c:dateAx>
      <c:valAx>
        <c:axId val="41308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146.54</c:v>
                </c:pt>
                <c:pt idx="1">
                  <c:v>140.69999999999999</c:v>
                </c:pt>
                <c:pt idx="2">
                  <c:v>135.69999999999999</c:v>
                </c:pt>
                <c:pt idx="3">
                  <c:v>132.03</c:v>
                </c:pt>
                <c:pt idx="4">
                  <c:v>126.49</c:v>
                </c:pt>
              </c:numCache>
            </c:numRef>
          </c:val>
          <c:extLst xmlns:c16r2="http://schemas.microsoft.com/office/drawing/2015/06/chart">
            <c:ext xmlns:c16="http://schemas.microsoft.com/office/drawing/2014/chart" uri="{C3380CC4-5D6E-409C-BE32-E72D297353CC}">
              <c16:uniqueId val="{00000000-748E-40A0-BF47-B2A689B9D968}"/>
            </c:ext>
          </c:extLst>
        </c:ser>
        <c:dLbls>
          <c:showLegendKey val="0"/>
          <c:showVal val="0"/>
          <c:showCatName val="0"/>
          <c:showSerName val="0"/>
          <c:showPercent val="0"/>
          <c:showBubbleSize val="0"/>
        </c:dLbls>
        <c:gapWidth val="150"/>
        <c:axId val="413085840"/>
        <c:axId val="4130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748E-40A0-BF47-B2A689B9D968}"/>
            </c:ext>
          </c:extLst>
        </c:ser>
        <c:dLbls>
          <c:showLegendKey val="0"/>
          <c:showVal val="0"/>
          <c:showCatName val="0"/>
          <c:showSerName val="0"/>
          <c:showPercent val="0"/>
          <c:showBubbleSize val="0"/>
        </c:dLbls>
        <c:marker val="1"/>
        <c:smooth val="0"/>
        <c:axId val="413085840"/>
        <c:axId val="413083488"/>
      </c:lineChart>
      <c:dateAx>
        <c:axId val="413085840"/>
        <c:scaling>
          <c:orientation val="minMax"/>
        </c:scaling>
        <c:delete val="1"/>
        <c:axPos val="b"/>
        <c:numFmt formatCode="ge" sourceLinked="1"/>
        <c:majorTickMark val="none"/>
        <c:minorTickMark val="none"/>
        <c:tickLblPos val="none"/>
        <c:crossAx val="413083488"/>
        <c:crosses val="autoZero"/>
        <c:auto val="1"/>
        <c:lblOffset val="100"/>
        <c:baseTimeUnit val="years"/>
      </c:dateAx>
      <c:valAx>
        <c:axId val="4130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5" zoomScale="85" zoomScaleNormal="8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川崎市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1488031</v>
      </c>
      <c r="AM8" s="50"/>
      <c r="AN8" s="50"/>
      <c r="AO8" s="50"/>
      <c r="AP8" s="50"/>
      <c r="AQ8" s="50"/>
      <c r="AR8" s="50"/>
      <c r="AS8" s="50"/>
      <c r="AT8" s="45">
        <f>データ!T6</f>
        <v>143.01</v>
      </c>
      <c r="AU8" s="45"/>
      <c r="AV8" s="45"/>
      <c r="AW8" s="45"/>
      <c r="AX8" s="45"/>
      <c r="AY8" s="45"/>
      <c r="AZ8" s="45"/>
      <c r="BA8" s="45"/>
      <c r="BB8" s="45">
        <f>データ!U6</f>
        <v>10405.08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50.13</v>
      </c>
      <c r="J10" s="45"/>
      <c r="K10" s="45"/>
      <c r="L10" s="45"/>
      <c r="M10" s="45"/>
      <c r="N10" s="45"/>
      <c r="O10" s="45"/>
      <c r="P10" s="45">
        <f>データ!P6</f>
        <v>99.46</v>
      </c>
      <c r="Q10" s="45"/>
      <c r="R10" s="45"/>
      <c r="S10" s="45"/>
      <c r="T10" s="45"/>
      <c r="U10" s="45"/>
      <c r="V10" s="45"/>
      <c r="W10" s="45">
        <f>データ!Q6</f>
        <v>83.26</v>
      </c>
      <c r="X10" s="45"/>
      <c r="Y10" s="45"/>
      <c r="Z10" s="45"/>
      <c r="AA10" s="45"/>
      <c r="AB10" s="45"/>
      <c r="AC10" s="45"/>
      <c r="AD10" s="50">
        <f>データ!R6</f>
        <v>2116</v>
      </c>
      <c r="AE10" s="50"/>
      <c r="AF10" s="50"/>
      <c r="AG10" s="50"/>
      <c r="AH10" s="50"/>
      <c r="AI10" s="50"/>
      <c r="AJ10" s="50"/>
      <c r="AK10" s="2"/>
      <c r="AL10" s="50">
        <f>データ!V6</f>
        <v>1501805</v>
      </c>
      <c r="AM10" s="50"/>
      <c r="AN10" s="50"/>
      <c r="AO10" s="50"/>
      <c r="AP10" s="50"/>
      <c r="AQ10" s="50"/>
      <c r="AR10" s="50"/>
      <c r="AS10" s="50"/>
      <c r="AT10" s="45">
        <f>データ!W6</f>
        <v>107.08</v>
      </c>
      <c r="AU10" s="45"/>
      <c r="AV10" s="45"/>
      <c r="AW10" s="45"/>
      <c r="AX10" s="45"/>
      <c r="AY10" s="45"/>
      <c r="AZ10" s="45"/>
      <c r="BA10" s="45"/>
      <c r="BB10" s="45">
        <f>データ!X6</f>
        <v>14025.07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9uEBjDlbl2kkb5f33EG6FbHd4j3WehbWqvV/zUly3qApN3NHeNH467Ie6SrL3UX6HwqxvpZr/RHDerlw1tEzAA==" saltValue="aR87Qk7rwplLBztMtd5f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50.13</v>
      </c>
      <c r="P6" s="34">
        <f t="shared" si="3"/>
        <v>99.46</v>
      </c>
      <c r="Q6" s="34">
        <f t="shared" si="3"/>
        <v>83.26</v>
      </c>
      <c r="R6" s="34">
        <f t="shared" si="3"/>
        <v>2116</v>
      </c>
      <c r="S6" s="34">
        <f t="shared" si="3"/>
        <v>1488031</v>
      </c>
      <c r="T6" s="34">
        <f t="shared" si="3"/>
        <v>143.01</v>
      </c>
      <c r="U6" s="34">
        <f t="shared" si="3"/>
        <v>10405.08</v>
      </c>
      <c r="V6" s="34">
        <f t="shared" si="3"/>
        <v>1501805</v>
      </c>
      <c r="W6" s="34">
        <f t="shared" si="3"/>
        <v>107.08</v>
      </c>
      <c r="X6" s="34">
        <f t="shared" si="3"/>
        <v>14025.07</v>
      </c>
      <c r="Y6" s="35">
        <f>IF(Y7="",NA(),Y7)</f>
        <v>104.07</v>
      </c>
      <c r="Z6" s="35">
        <f t="shared" ref="Z6:AH6" si="4">IF(Z7="",NA(),Z7)</f>
        <v>104.3</v>
      </c>
      <c r="AA6" s="35">
        <f t="shared" si="4"/>
        <v>105.69</v>
      </c>
      <c r="AB6" s="35">
        <f t="shared" si="4"/>
        <v>107.72</v>
      </c>
      <c r="AC6" s="35">
        <f t="shared" si="4"/>
        <v>109.8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124.94</v>
      </c>
      <c r="AV6" s="35">
        <f t="shared" ref="AV6:BD6" si="6">IF(AV7="",NA(),AV7)</f>
        <v>28.08</v>
      </c>
      <c r="AW6" s="35">
        <f t="shared" si="6"/>
        <v>26.5</v>
      </c>
      <c r="AX6" s="35">
        <f t="shared" si="6"/>
        <v>27.75</v>
      </c>
      <c r="AY6" s="35">
        <f t="shared" si="6"/>
        <v>40.119999999999997</v>
      </c>
      <c r="AZ6" s="35">
        <f t="shared" si="6"/>
        <v>187.05</v>
      </c>
      <c r="BA6" s="35">
        <f t="shared" si="6"/>
        <v>55.68</v>
      </c>
      <c r="BB6" s="35">
        <f t="shared" si="6"/>
        <v>56.18</v>
      </c>
      <c r="BC6" s="35">
        <f t="shared" si="6"/>
        <v>59.45</v>
      </c>
      <c r="BD6" s="35">
        <f t="shared" si="6"/>
        <v>64.94</v>
      </c>
      <c r="BE6" s="34" t="str">
        <f>IF(BE7="","",IF(BE7="-","【-】","【"&amp;SUBSTITUTE(TEXT(BE7,"#,##0.00"),"-","△")&amp;"】"))</f>
        <v>【66.41】</v>
      </c>
      <c r="BF6" s="35">
        <f>IF(BF7="",NA(),BF7)</f>
        <v>951.61</v>
      </c>
      <c r="BG6" s="35">
        <f t="shared" ref="BG6:BO6" si="7">IF(BG7="",NA(),BG7)</f>
        <v>943.39</v>
      </c>
      <c r="BH6" s="35">
        <f t="shared" si="7"/>
        <v>896.37</v>
      </c>
      <c r="BI6" s="35">
        <f t="shared" si="7"/>
        <v>859.09</v>
      </c>
      <c r="BJ6" s="35">
        <f t="shared" si="7"/>
        <v>804.79</v>
      </c>
      <c r="BK6" s="35">
        <f t="shared" si="7"/>
        <v>644.47</v>
      </c>
      <c r="BL6" s="35">
        <f t="shared" si="7"/>
        <v>627.59</v>
      </c>
      <c r="BM6" s="35">
        <f t="shared" si="7"/>
        <v>594.09</v>
      </c>
      <c r="BN6" s="35">
        <f t="shared" si="7"/>
        <v>576.02</v>
      </c>
      <c r="BO6" s="35">
        <f t="shared" si="7"/>
        <v>549.48</v>
      </c>
      <c r="BP6" s="34" t="str">
        <f>IF(BP7="","",IF(BP7="-","【-】","【"&amp;SUBSTITUTE(TEXT(BP7,"#,##0.00"),"-","△")&amp;"】"))</f>
        <v>【707.33】</v>
      </c>
      <c r="BQ6" s="35">
        <f>IF(BQ7="",NA(),BQ7)</f>
        <v>104.63</v>
      </c>
      <c r="BR6" s="35">
        <f t="shared" ref="BR6:BZ6" si="8">IF(BR7="",NA(),BR7)</f>
        <v>107.16</v>
      </c>
      <c r="BS6" s="35">
        <f t="shared" si="8"/>
        <v>110.71</v>
      </c>
      <c r="BT6" s="35">
        <f t="shared" si="8"/>
        <v>113.39</v>
      </c>
      <c r="BU6" s="35">
        <f t="shared" si="8"/>
        <v>117.97</v>
      </c>
      <c r="BV6" s="35">
        <f t="shared" si="8"/>
        <v>109.25</v>
      </c>
      <c r="BW6" s="35">
        <f t="shared" si="8"/>
        <v>113.93</v>
      </c>
      <c r="BX6" s="35">
        <f t="shared" si="8"/>
        <v>114.03</v>
      </c>
      <c r="BY6" s="35">
        <f t="shared" si="8"/>
        <v>113.34</v>
      </c>
      <c r="BZ6" s="35">
        <f t="shared" si="8"/>
        <v>113.83</v>
      </c>
      <c r="CA6" s="34" t="str">
        <f>IF(CA7="","",IF(CA7="-","【-】","【"&amp;SUBSTITUTE(TEXT(CA7,"#,##0.00"),"-","△")&amp;"】"))</f>
        <v>【101.26】</v>
      </c>
      <c r="CB6" s="35">
        <f>IF(CB7="",NA(),CB7)</f>
        <v>146.54</v>
      </c>
      <c r="CC6" s="35">
        <f t="shared" ref="CC6:CK6" si="9">IF(CC7="",NA(),CC7)</f>
        <v>140.69999999999999</v>
      </c>
      <c r="CD6" s="35">
        <f t="shared" si="9"/>
        <v>135.69999999999999</v>
      </c>
      <c r="CE6" s="35">
        <f t="shared" si="9"/>
        <v>132.03</v>
      </c>
      <c r="CF6" s="35">
        <f t="shared" si="9"/>
        <v>126.49</v>
      </c>
      <c r="CG6" s="35">
        <f t="shared" si="9"/>
        <v>121.96</v>
      </c>
      <c r="CH6" s="35">
        <f t="shared" si="9"/>
        <v>116.77</v>
      </c>
      <c r="CI6" s="35">
        <f t="shared" si="9"/>
        <v>116.93</v>
      </c>
      <c r="CJ6" s="35">
        <f t="shared" si="9"/>
        <v>117.4</v>
      </c>
      <c r="CK6" s="35">
        <f t="shared" si="9"/>
        <v>116.87</v>
      </c>
      <c r="CL6" s="34" t="str">
        <f>IF(CL7="","",IF(CL7="-","【-】","【"&amp;SUBSTITUTE(TEXT(CL7,"#,##0.00"),"-","△")&amp;"】"))</f>
        <v>【136.39】</v>
      </c>
      <c r="CM6" s="35">
        <f>IF(CM7="",NA(),CM7)</f>
        <v>53.84</v>
      </c>
      <c r="CN6" s="35">
        <f t="shared" ref="CN6:CV6" si="10">IF(CN7="",NA(),CN7)</f>
        <v>53.85</v>
      </c>
      <c r="CO6" s="35">
        <f t="shared" si="10"/>
        <v>53.77</v>
      </c>
      <c r="CP6" s="35">
        <f t="shared" si="10"/>
        <v>53.53</v>
      </c>
      <c r="CQ6" s="35">
        <f t="shared" si="10"/>
        <v>53.81</v>
      </c>
      <c r="CR6" s="35">
        <f t="shared" si="10"/>
        <v>59.8</v>
      </c>
      <c r="CS6" s="35">
        <f t="shared" si="10"/>
        <v>59.58</v>
      </c>
      <c r="CT6" s="35">
        <f t="shared" si="10"/>
        <v>58.79</v>
      </c>
      <c r="CU6" s="35">
        <f t="shared" si="10"/>
        <v>59.16</v>
      </c>
      <c r="CV6" s="35">
        <f t="shared" si="10"/>
        <v>59.44</v>
      </c>
      <c r="CW6" s="34" t="str">
        <f>IF(CW7="","",IF(CW7="-","【-】","【"&amp;SUBSTITUTE(TEXT(CW7,"#,##0.00"),"-","△")&amp;"】"))</f>
        <v>【60.13】</v>
      </c>
      <c r="CX6" s="35">
        <f>IF(CX7="",NA(),CX7)</f>
        <v>99.02</v>
      </c>
      <c r="CY6" s="35">
        <f t="shared" ref="CY6:DG6" si="11">IF(CY7="",NA(),CY7)</f>
        <v>99.03</v>
      </c>
      <c r="CZ6" s="35">
        <f t="shared" si="11"/>
        <v>99.03</v>
      </c>
      <c r="DA6" s="35">
        <f t="shared" si="11"/>
        <v>99.03</v>
      </c>
      <c r="DB6" s="35">
        <f t="shared" si="11"/>
        <v>99.03</v>
      </c>
      <c r="DC6" s="35">
        <f t="shared" si="11"/>
        <v>98.64</v>
      </c>
      <c r="DD6" s="35">
        <f t="shared" si="11"/>
        <v>98.71</v>
      </c>
      <c r="DE6" s="35">
        <f t="shared" si="11"/>
        <v>98.76</v>
      </c>
      <c r="DF6" s="35">
        <f t="shared" si="11"/>
        <v>98.86</v>
      </c>
      <c r="DG6" s="35">
        <f t="shared" si="11"/>
        <v>98.9</v>
      </c>
      <c r="DH6" s="34" t="str">
        <f>IF(DH7="","",IF(DH7="-","【-】","【"&amp;SUBSTITUTE(TEXT(DH7,"#,##0.00"),"-","△")&amp;"】"))</f>
        <v>【95.06】</v>
      </c>
      <c r="DI6" s="35">
        <f>IF(DI7="",NA(),DI7)</f>
        <v>27.61</v>
      </c>
      <c r="DJ6" s="35">
        <f t="shared" ref="DJ6:DR6" si="12">IF(DJ7="",NA(),DJ7)</f>
        <v>42.73</v>
      </c>
      <c r="DK6" s="35">
        <f t="shared" si="12"/>
        <v>44.12</v>
      </c>
      <c r="DL6" s="35">
        <f t="shared" si="12"/>
        <v>45.65</v>
      </c>
      <c r="DM6" s="35">
        <f t="shared" si="12"/>
        <v>47.23</v>
      </c>
      <c r="DN6" s="35">
        <f t="shared" si="12"/>
        <v>31.06</v>
      </c>
      <c r="DO6" s="35">
        <f t="shared" si="12"/>
        <v>42</v>
      </c>
      <c r="DP6" s="35">
        <f t="shared" si="12"/>
        <v>43.2</v>
      </c>
      <c r="DQ6" s="35">
        <f t="shared" si="12"/>
        <v>44.55</v>
      </c>
      <c r="DR6" s="35">
        <f t="shared" si="12"/>
        <v>45.79</v>
      </c>
      <c r="DS6" s="34" t="str">
        <f>IF(DS7="","",IF(DS7="-","【-】","【"&amp;SUBSTITUTE(TEXT(DS7,"#,##0.00"),"-","△")&amp;"】"))</f>
        <v>【38.13】</v>
      </c>
      <c r="DT6" s="35">
        <f>IF(DT7="",NA(),DT7)</f>
        <v>4.2699999999999996</v>
      </c>
      <c r="DU6" s="35">
        <f t="shared" ref="DU6:EC6" si="13">IF(DU7="",NA(),DU7)</f>
        <v>4.4400000000000004</v>
      </c>
      <c r="DV6" s="35">
        <f t="shared" si="13"/>
        <v>4.8</v>
      </c>
      <c r="DW6" s="35">
        <f t="shared" si="13"/>
        <v>5.46</v>
      </c>
      <c r="DX6" s="35">
        <f t="shared" si="13"/>
        <v>5.88</v>
      </c>
      <c r="DY6" s="35">
        <f t="shared" si="13"/>
        <v>6.43</v>
      </c>
      <c r="DZ6" s="35">
        <f t="shared" si="13"/>
        <v>6.95</v>
      </c>
      <c r="EA6" s="35">
        <f t="shared" si="13"/>
        <v>7.39</v>
      </c>
      <c r="EB6" s="35">
        <f t="shared" si="13"/>
        <v>8.25</v>
      </c>
      <c r="EC6" s="35">
        <f t="shared" si="13"/>
        <v>9</v>
      </c>
      <c r="ED6" s="34" t="str">
        <f>IF(ED7="","",IF(ED7="-","【-】","【"&amp;SUBSTITUTE(TEXT(ED7,"#,##0.00"),"-","△")&amp;"】"))</f>
        <v>【5.37】</v>
      </c>
      <c r="EE6" s="35">
        <f>IF(EE7="",NA(),EE7)</f>
        <v>0.28000000000000003</v>
      </c>
      <c r="EF6" s="35">
        <f t="shared" ref="EF6:EN6" si="14">IF(EF7="",NA(),EF7)</f>
        <v>0.63</v>
      </c>
      <c r="EG6" s="35">
        <f t="shared" si="14"/>
        <v>0.31</v>
      </c>
      <c r="EH6" s="35">
        <f t="shared" si="14"/>
        <v>0.3</v>
      </c>
      <c r="EI6" s="35">
        <f t="shared" si="14"/>
        <v>0.13</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141305</v>
      </c>
      <c r="D7" s="37">
        <v>46</v>
      </c>
      <c r="E7" s="37">
        <v>17</v>
      </c>
      <c r="F7" s="37">
        <v>1</v>
      </c>
      <c r="G7" s="37">
        <v>0</v>
      </c>
      <c r="H7" s="37" t="s">
        <v>107</v>
      </c>
      <c r="I7" s="37" t="s">
        <v>108</v>
      </c>
      <c r="J7" s="37" t="s">
        <v>109</v>
      </c>
      <c r="K7" s="37" t="s">
        <v>110</v>
      </c>
      <c r="L7" s="37" t="s">
        <v>111</v>
      </c>
      <c r="M7" s="37" t="s">
        <v>112</v>
      </c>
      <c r="N7" s="38" t="s">
        <v>113</v>
      </c>
      <c r="O7" s="38">
        <v>50.13</v>
      </c>
      <c r="P7" s="38">
        <v>99.46</v>
      </c>
      <c r="Q7" s="38">
        <v>83.26</v>
      </c>
      <c r="R7" s="38">
        <v>2116</v>
      </c>
      <c r="S7" s="38">
        <v>1488031</v>
      </c>
      <c r="T7" s="38">
        <v>143.01</v>
      </c>
      <c r="U7" s="38">
        <v>10405.08</v>
      </c>
      <c r="V7" s="38">
        <v>1501805</v>
      </c>
      <c r="W7" s="38">
        <v>107.08</v>
      </c>
      <c r="X7" s="38">
        <v>14025.07</v>
      </c>
      <c r="Y7" s="38">
        <v>104.07</v>
      </c>
      <c r="Z7" s="38">
        <v>104.3</v>
      </c>
      <c r="AA7" s="38">
        <v>105.69</v>
      </c>
      <c r="AB7" s="38">
        <v>107.72</v>
      </c>
      <c r="AC7" s="38">
        <v>109.8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124.94</v>
      </c>
      <c r="AV7" s="38">
        <v>28.08</v>
      </c>
      <c r="AW7" s="38">
        <v>26.5</v>
      </c>
      <c r="AX7" s="38">
        <v>27.75</v>
      </c>
      <c r="AY7" s="38">
        <v>40.119999999999997</v>
      </c>
      <c r="AZ7" s="38">
        <v>187.05</v>
      </c>
      <c r="BA7" s="38">
        <v>55.68</v>
      </c>
      <c r="BB7" s="38">
        <v>56.18</v>
      </c>
      <c r="BC7" s="38">
        <v>59.45</v>
      </c>
      <c r="BD7" s="38">
        <v>64.94</v>
      </c>
      <c r="BE7" s="38">
        <v>66.41</v>
      </c>
      <c r="BF7" s="38">
        <v>951.61</v>
      </c>
      <c r="BG7" s="38">
        <v>943.39</v>
      </c>
      <c r="BH7" s="38">
        <v>896.37</v>
      </c>
      <c r="BI7" s="38">
        <v>859.09</v>
      </c>
      <c r="BJ7" s="38">
        <v>804.79</v>
      </c>
      <c r="BK7" s="38">
        <v>644.47</v>
      </c>
      <c r="BL7" s="38">
        <v>627.59</v>
      </c>
      <c r="BM7" s="38">
        <v>594.09</v>
      </c>
      <c r="BN7" s="38">
        <v>576.02</v>
      </c>
      <c r="BO7" s="38">
        <v>549.48</v>
      </c>
      <c r="BP7" s="38">
        <v>707.33</v>
      </c>
      <c r="BQ7" s="38">
        <v>104.63</v>
      </c>
      <c r="BR7" s="38">
        <v>107.16</v>
      </c>
      <c r="BS7" s="38">
        <v>110.71</v>
      </c>
      <c r="BT7" s="38">
        <v>113.39</v>
      </c>
      <c r="BU7" s="38">
        <v>117.97</v>
      </c>
      <c r="BV7" s="38">
        <v>109.25</v>
      </c>
      <c r="BW7" s="38">
        <v>113.93</v>
      </c>
      <c r="BX7" s="38">
        <v>114.03</v>
      </c>
      <c r="BY7" s="38">
        <v>113.34</v>
      </c>
      <c r="BZ7" s="38">
        <v>113.83</v>
      </c>
      <c r="CA7" s="38">
        <v>101.26</v>
      </c>
      <c r="CB7" s="38">
        <v>146.54</v>
      </c>
      <c r="CC7" s="38">
        <v>140.69999999999999</v>
      </c>
      <c r="CD7" s="38">
        <v>135.69999999999999</v>
      </c>
      <c r="CE7" s="38">
        <v>132.03</v>
      </c>
      <c r="CF7" s="38">
        <v>126.49</v>
      </c>
      <c r="CG7" s="38">
        <v>121.96</v>
      </c>
      <c r="CH7" s="38">
        <v>116.77</v>
      </c>
      <c r="CI7" s="38">
        <v>116.93</v>
      </c>
      <c r="CJ7" s="38">
        <v>117.4</v>
      </c>
      <c r="CK7" s="38">
        <v>116.87</v>
      </c>
      <c r="CL7" s="38">
        <v>136.38999999999999</v>
      </c>
      <c r="CM7" s="38">
        <v>53.84</v>
      </c>
      <c r="CN7" s="38">
        <v>53.85</v>
      </c>
      <c r="CO7" s="38">
        <v>53.77</v>
      </c>
      <c r="CP7" s="38">
        <v>53.53</v>
      </c>
      <c r="CQ7" s="38">
        <v>53.81</v>
      </c>
      <c r="CR7" s="38">
        <v>59.8</v>
      </c>
      <c r="CS7" s="38">
        <v>59.58</v>
      </c>
      <c r="CT7" s="38">
        <v>58.79</v>
      </c>
      <c r="CU7" s="38">
        <v>59.16</v>
      </c>
      <c r="CV7" s="38">
        <v>59.44</v>
      </c>
      <c r="CW7" s="38">
        <v>60.13</v>
      </c>
      <c r="CX7" s="38">
        <v>99.02</v>
      </c>
      <c r="CY7" s="38">
        <v>99.03</v>
      </c>
      <c r="CZ7" s="38">
        <v>99.03</v>
      </c>
      <c r="DA7" s="38">
        <v>99.03</v>
      </c>
      <c r="DB7" s="38">
        <v>99.03</v>
      </c>
      <c r="DC7" s="38">
        <v>98.64</v>
      </c>
      <c r="DD7" s="38">
        <v>98.71</v>
      </c>
      <c r="DE7" s="38">
        <v>98.76</v>
      </c>
      <c r="DF7" s="38">
        <v>98.86</v>
      </c>
      <c r="DG7" s="38">
        <v>98.9</v>
      </c>
      <c r="DH7" s="38">
        <v>95.06</v>
      </c>
      <c r="DI7" s="38">
        <v>27.61</v>
      </c>
      <c r="DJ7" s="38">
        <v>42.73</v>
      </c>
      <c r="DK7" s="38">
        <v>44.12</v>
      </c>
      <c r="DL7" s="38">
        <v>45.65</v>
      </c>
      <c r="DM7" s="38">
        <v>47.23</v>
      </c>
      <c r="DN7" s="38">
        <v>31.06</v>
      </c>
      <c r="DO7" s="38">
        <v>42</v>
      </c>
      <c r="DP7" s="38">
        <v>43.2</v>
      </c>
      <c r="DQ7" s="38">
        <v>44.55</v>
      </c>
      <c r="DR7" s="38">
        <v>45.79</v>
      </c>
      <c r="DS7" s="38">
        <v>38.130000000000003</v>
      </c>
      <c r="DT7" s="38">
        <v>4.2699999999999996</v>
      </c>
      <c r="DU7" s="38">
        <v>4.4400000000000004</v>
      </c>
      <c r="DV7" s="38">
        <v>4.8</v>
      </c>
      <c r="DW7" s="38">
        <v>5.46</v>
      </c>
      <c r="DX7" s="38">
        <v>5.88</v>
      </c>
      <c r="DY7" s="38">
        <v>6.43</v>
      </c>
      <c r="DZ7" s="38">
        <v>6.95</v>
      </c>
      <c r="EA7" s="38">
        <v>7.39</v>
      </c>
      <c r="EB7" s="38">
        <v>8.25</v>
      </c>
      <c r="EC7" s="38">
        <v>9</v>
      </c>
      <c r="ED7" s="38">
        <v>5.37</v>
      </c>
      <c r="EE7" s="38">
        <v>0.28000000000000003</v>
      </c>
      <c r="EF7" s="38">
        <v>0.63</v>
      </c>
      <c r="EG7" s="38">
        <v>0.31</v>
      </c>
      <c r="EH7" s="38">
        <v>0.3</v>
      </c>
      <c r="EI7" s="38">
        <v>0.13</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2019-02-06T06:17:34Z</cp:lastPrinted>
  <dcterms:created xsi:type="dcterms:W3CDTF">2018-12-03T08:48:20Z</dcterms:created>
  <dcterms:modified xsi:type="dcterms:W3CDTF">2019-02-06T06:17:47Z</dcterms:modified>
  <cp:category/>
</cp:coreProperties>
</file>