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awasaki.local\庁内共有ファイルサーバ\80（水）サービス推進課\３-２広報\ホームページ\CMS内コンテンツ\２０２０年度\02_ウェブページ管理（修正・新規作成）\04　経営企画課\210305　経営比較分析表\"/>
    </mc:Choice>
  </mc:AlternateContent>
  <workbookProtection workbookAlgorithmName="SHA-512" workbookHashValue="5zlfY/WdfBsa3CNv301zKtf6b6oA1NB1XxnwGZEZf10P/2SNywSoRgf41+0db+gDb0G4QNv2OlEeyP7Kf4DLhA==" workbookSaltValue="rMQj3FHZ7rYkdFUrOYydpA==" workbookSpinCount="100000" lockStructure="1"/>
  <bookViews>
    <workbookView xWindow="0" yWindow="0" windowWidth="28800" windowHeight="12060"/>
  </bookViews>
  <sheets>
    <sheet name="法適用_工業用水道事業" sheetId="4" r:id="rId1"/>
    <sheet name="データ" sheetId="5" state="hidden" r:id="rId2"/>
  </sheets>
  <calcPr calcId="152511"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R10" i="5" l="1"/>
  <c r="DH10" i="5"/>
  <c r="CJ10" i="5"/>
  <c r="BZ10" i="5"/>
  <c r="BP10" i="5"/>
  <c r="AR10" i="5"/>
  <c r="AH10" i="5"/>
  <c r="X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FL55" i="4"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FL32" i="4"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GZ33" i="4"/>
  <c r="GF33" i="4"/>
  <c r="FL33" i="4"/>
  <c r="CZ33" i="4"/>
  <c r="CF33" i="4"/>
  <c r="BL33" i="4"/>
  <c r="AR33" i="4"/>
  <c r="X33" i="4"/>
  <c r="RH32" i="4"/>
  <c r="QN32" i="4"/>
  <c r="PT32" i="4"/>
  <c r="OZ32" i="4"/>
  <c r="OF32" i="4"/>
  <c r="MN32" i="4"/>
  <c r="LT32" i="4"/>
  <c r="KZ32" i="4"/>
  <c r="KF32" i="4"/>
  <c r="JL32" i="4"/>
  <c r="HT32" i="4"/>
  <c r="GZ32" i="4"/>
  <c r="GF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HT33" i="4" l="1"/>
  <c r="V10" i="5"/>
  <c r="AF10" i="5"/>
  <c r="AJ10" i="5"/>
  <c r="AT10" i="5"/>
  <c r="BD10" i="5"/>
  <c r="BN10" i="5"/>
  <c r="BX10" i="5"/>
  <c r="CB10" i="5"/>
  <c r="CL10" i="5"/>
  <c r="CV10" i="5"/>
  <c r="DF10" i="5"/>
  <c r="DP10" i="5"/>
  <c r="DT10" i="5"/>
  <c r="ED10" i="5"/>
  <c r="AG11" i="5"/>
  <c r="BY11" i="5"/>
  <c r="ER33" i="4"/>
  <c r="W10" i="5"/>
  <c r="AG10" i="5"/>
  <c r="AQ10" i="5"/>
  <c r="AU10" i="5"/>
  <c r="BE10" i="5"/>
  <c r="BO10" i="5"/>
  <c r="BY10" i="5"/>
  <c r="CI10" i="5"/>
  <c r="CM10" i="5"/>
  <c r="CW10" i="5"/>
  <c r="DG10" i="5"/>
  <c r="DQ10" i="5"/>
  <c r="EA10" i="5"/>
  <c r="EE10" i="5"/>
  <c r="BB10" i="5"/>
  <c r="BF10" i="5"/>
  <c r="CT10" i="5"/>
  <c r="CX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<sst xmlns="http://schemas.openxmlformats.org/spreadsheetml/2006/main" count="262" uniqueCount="107">
  <si>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</si>
  <si>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</si>
  <si>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</si>
  <si>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</si>
  <si>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</si>
  <si>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</si>
  <si>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</si>
  <si>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</si>
  <si>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</si>
  <si>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</si>
  <si>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</si>
  <si>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</si>
  <si>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</si>
  <si>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</si>
  <si>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</si>
  <si>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</si>
  <si>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</si>
  <si>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</si>
  <si>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</si>
  <si>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</si>
  <si>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</si>
  <si>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</si>
  <si>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</si>
  <si>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</si>
  <si>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</si>
  <si>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</si>
  <si>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</si>
  <si>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</si>
  <si>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</si>
  <si>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</si>
  <si>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</si>
  <si>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</si>
  <si>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</si>
  <si>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</si>
  <si>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</si>
  <si>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</si>
  <si>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</si>
  <si>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</si>
  <si>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</si>
  <si>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</si>
  <si>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</si>
  <si>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</si>
  <si>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</si>
  <si>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</si>
  <si>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</si>
  <si>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</si>
  <si>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</si>
  <si>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</si>
  <si>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</si>
  <si>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</si>
  <si>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</si>
  <si>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</si>
  <si>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</si>
  <si>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</si>
  <si>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</si>
  <si>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</si>
  <si>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</si>
  <si>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</si>
  <si>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</si>
  <si>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</si>
  <si>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</si>
  <si>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</si>
  <si>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</si>
  <si>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</si>
  <si>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</si>
  <si>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</si>
  <si>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</si>
  <si>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</si>
  <si>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</si>
  <si>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</si>
  <si>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</si>
  <si>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</si>
  <si>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</si>
  <si>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</si>
  <si>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</si>
  <si>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</si>
  <si>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</si>
  <si>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</si>
  <si>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</si>
  <si>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</si>
  <si>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</si>
  <si>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</si>
  <si>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</si>
  <si>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</si>
  <si>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</si>
  <si>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</si>
  <si>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</si>
  <si>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</si>
  <si>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141305</t>
  </si>
  <si>
    <t>46</t>
  </si>
  <si>
    <t>02</t>
  </si>
  <si>
    <t>0</t>
  </si>
  <si>
    <t>000</t>
  </si>
  <si>
    <t>神奈川県　川崎市</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</si>
  <si>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</si>
  <si>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</si>
  <si>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</si>
  <si>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</si>
  <si>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</si>
  <si>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</si>
  <si>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</si>
  <si>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</si>
  <si>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</si>
  <si>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</si>
  <si>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川崎市は、昭和12年に全国初の公営工業用水道事業として給水を開始して以来、重化学工業を中心とした本市の産業経済の基盤施設として発展してきました。また、適正な事業規模へのダウンサイジングを主軸とした再構築計画に基づき、将来の工業用水道利用者の契約水量の動向を踏まえ、給水能力のダウンサイジングを実施しました。　　　　　　　　　　　　　　　　　　　　　　　　　　　　　　　　　　　　　　　　　　　　　　　　　　　　　　　　　　　　　　　　　　　　　　　　　　　　　　　　　　　　　　　　　　　　　　　　　　　　　　　　　　　　　　　　　　　　　　　　　　　　　　　　　　　　　　　　　　　　　　　　　　　　　　　　　　　　　　　　　　　　　　　　　　　　　　　　○</t>
    </r>
    <r>
      <rPr>
        <b/>
        <sz val="11"/>
        <color theme="1"/>
        <rFont val="ＭＳ ゴシック"/>
        <family val="3"/>
        <charset val="128"/>
      </rPr>
      <t>①経常収支比率</t>
    </r>
    <r>
      <rPr>
        <sz val="11"/>
        <color theme="1"/>
        <rFont val="ＭＳ ゴシック"/>
        <family val="3"/>
        <charset val="128"/>
      </rPr>
      <t>は、類似団体を下回っているものの、100％を上回っているとともに、</t>
    </r>
    <r>
      <rPr>
        <b/>
        <sz val="11"/>
        <color theme="1"/>
        <rFont val="ＭＳ ゴシック"/>
        <family val="3"/>
        <charset val="128"/>
      </rPr>
      <t>②累積欠損金</t>
    </r>
    <r>
      <rPr>
        <sz val="11"/>
        <color theme="1"/>
        <rFont val="ＭＳ ゴシック"/>
        <family val="3"/>
        <charset val="128"/>
      </rPr>
      <t>は計上されていないため、経営の健全性は維持しています。また、</t>
    </r>
    <r>
      <rPr>
        <b/>
        <sz val="11"/>
        <color theme="1"/>
        <rFont val="ＭＳ ゴシック"/>
        <family val="3"/>
        <charset val="128"/>
      </rPr>
      <t>③流動比率</t>
    </r>
    <r>
      <rPr>
        <sz val="11"/>
        <color theme="1"/>
        <rFont val="ＭＳ ゴシック"/>
        <family val="3"/>
        <charset val="128"/>
      </rPr>
      <t>は、類似団体を上回っており、短期的な資金繰りには問題ないものと考えます。しかし、今後、老朽化対策等により更なる更新需要の増加が見込まれることから、長期的な経営状況を考慮し、</t>
    </r>
    <r>
      <rPr>
        <b/>
        <sz val="11"/>
        <color theme="1"/>
        <rFont val="ＭＳ ゴシック"/>
        <family val="3"/>
        <charset val="128"/>
      </rPr>
      <t>④企業債残高対給水収益比率</t>
    </r>
    <r>
      <rPr>
        <sz val="11"/>
        <color theme="1"/>
        <rFont val="ＭＳ ゴシック"/>
        <family val="3"/>
        <charset val="128"/>
      </rPr>
      <t>に留意しながら、計画的に企業債を発行する必要があります。
○</t>
    </r>
    <r>
      <rPr>
        <b/>
        <sz val="11"/>
        <color theme="1"/>
        <rFont val="ＭＳ ゴシック"/>
        <family val="3"/>
        <charset val="128"/>
      </rPr>
      <t>⑥給水原価</t>
    </r>
    <r>
      <rPr>
        <sz val="11"/>
        <color theme="1"/>
        <rFont val="ＭＳ ゴシック"/>
        <family val="3"/>
        <charset val="128"/>
      </rPr>
      <t>については、類似団体よりも高い水準で推移しています。</t>
    </r>
    <r>
      <rPr>
        <b/>
        <sz val="11"/>
        <color theme="1"/>
        <rFont val="ＭＳ ゴシック"/>
        <family val="3"/>
        <charset val="128"/>
      </rPr>
      <t>⑤料金回収率</t>
    </r>
    <r>
      <rPr>
        <sz val="11"/>
        <color theme="1"/>
        <rFont val="ＭＳ ゴシック"/>
        <family val="3"/>
        <charset val="128"/>
      </rPr>
      <t>は、類似団体を下回っているものの、100％以上を維持していることから給水に係る費用を給水収益で賄えています。
○</t>
    </r>
    <r>
      <rPr>
        <b/>
        <sz val="11"/>
        <color theme="1"/>
        <rFont val="ＭＳ ゴシック"/>
        <family val="3"/>
        <charset val="128"/>
      </rPr>
      <t>⑦施設利用率</t>
    </r>
    <r>
      <rPr>
        <sz val="11"/>
        <color theme="1"/>
        <rFont val="ＭＳ ゴシック"/>
        <family val="3"/>
        <charset val="128"/>
      </rPr>
      <t>及び</t>
    </r>
    <r>
      <rPr>
        <b/>
        <sz val="11"/>
        <color theme="1"/>
        <rFont val="ＭＳ ゴシック"/>
        <family val="3"/>
        <charset val="128"/>
      </rPr>
      <t>⑧契約率</t>
    </r>
    <r>
      <rPr>
        <sz val="11"/>
        <color theme="1"/>
        <rFont val="ＭＳ ゴシック"/>
        <family val="3"/>
        <charset val="128"/>
      </rPr>
      <t>は、再構築計画に基づき、給水能力をダウンサイジングしたことから、類似団体と比べ高い水準で推移しており、施設が効率的かつ適正な規模で運用されています。</t>
    </r>
    <r>
      <rPr>
        <b/>
        <sz val="11"/>
        <color theme="1"/>
        <rFont val="ＭＳ ゴシック"/>
        <family val="3"/>
        <charset val="128"/>
      </rPr>
      <t/>
    </r>
    <rPh sb="11" eb="13">
      <t>ゼンコク</t>
    </rPh>
    <rPh sb="13" eb="14">
      <t>ハツ</t>
    </rPh>
    <rPh sb="15" eb="17">
      <t>コウエイ</t>
    </rPh>
    <rPh sb="17" eb="20">
      <t>コウギョウヨウ</t>
    </rPh>
    <rPh sb="20" eb="22">
      <t>スイドウ</t>
    </rPh>
    <rPh sb="22" eb="24">
      <t>ジギョウ</t>
    </rPh>
    <rPh sb="104" eb="105">
      <t>モト</t>
    </rPh>
    <rPh sb="116" eb="118">
      <t>リヨウ</t>
    </rPh>
    <rPh sb="146" eb="148">
      <t>ジッシ</t>
    </rPh>
    <rPh sb="418" eb="420">
      <t>ウワマワ</t>
    </rPh>
    <rPh sb="522" eb="524">
      <t>キギョウ</t>
    </rPh>
    <rPh sb="524" eb="525">
      <t>サイ</t>
    </rPh>
    <rPh sb="526" eb="528">
      <t>ハッコウ</t>
    </rPh>
    <rPh sb="584" eb="586">
      <t>シタマワ</t>
    </rPh>
    <rPh sb="639" eb="640">
      <t>オヨ</t>
    </rPh>
    <rPh sb="642" eb="645">
      <t>ケイヤクリツ</t>
    </rPh>
    <rPh sb="657" eb="659">
      <t>キュウスイ</t>
    </rPh>
    <rPh sb="704" eb="706">
      <t>テキセイ</t>
    </rPh>
    <rPh sb="707" eb="709">
      <t>キボ</t>
    </rPh>
    <phoneticPr fontId="5"/>
  </si>
  <si>
    <t xml:space="preserve">○今後は、老朽化の状況に関する指標が示すとおり、老朽化が進んでいる施設・管路の更新に伴い、更新需要の増加が見込まれるため、アセットマネジメント手法等を活用した効率的かつ計画的な更新が必要です。
◯こうしたことから、将来の需要動向を可能な限り把握するとともに、将来にわたって安定給水ができるよう、ハード・ソフト両面から、更なる基盤強化に向けた取組や検討を進めます。
</t>
    <rPh sb="1" eb="3">
      <t>コンゴ</t>
    </rPh>
    <rPh sb="5" eb="8">
      <t>ロウキュウカ</t>
    </rPh>
    <rPh sb="9" eb="11">
      <t>ジョウキョウ</t>
    </rPh>
    <rPh sb="12" eb="13">
      <t>カン</t>
    </rPh>
    <rPh sb="15" eb="17">
      <t>シヒョウ</t>
    </rPh>
    <rPh sb="18" eb="19">
      <t>シメ</t>
    </rPh>
    <rPh sb="24" eb="27">
      <t>ロウキュウカ</t>
    </rPh>
    <rPh sb="28" eb="29">
      <t>スス</t>
    </rPh>
    <rPh sb="33" eb="35">
      <t>シセツ</t>
    </rPh>
    <rPh sb="71" eb="73">
      <t>シュホウ</t>
    </rPh>
    <rPh sb="73" eb="74">
      <t>トウ</t>
    </rPh>
    <rPh sb="75" eb="77">
      <t>カツヨウ</t>
    </rPh>
    <rPh sb="79" eb="82">
      <t>コウリツテキ</t>
    </rPh>
    <rPh sb="84" eb="87">
      <t>ケイカクテキ</t>
    </rPh>
    <rPh sb="88" eb="90">
      <t>コウシン</t>
    </rPh>
    <rPh sb="91" eb="93">
      <t>ヒツヨウ</t>
    </rPh>
    <rPh sb="110" eb="112">
      <t>ジュヨウ</t>
    </rPh>
    <rPh sb="112" eb="114">
      <t>ドウコウ</t>
    </rPh>
    <rPh sb="115" eb="117">
      <t>カノウ</t>
    </rPh>
    <rPh sb="118" eb="119">
      <t>カギ</t>
    </rPh>
    <rPh sb="120" eb="122">
      <t>ハアク</t>
    </rPh>
    <rPh sb="129" eb="131">
      <t>ショウライ</t>
    </rPh>
    <rPh sb="136" eb="138">
      <t>アンテイ</t>
    </rPh>
    <rPh sb="138" eb="140">
      <t>キュウスイ</t>
    </rPh>
    <rPh sb="176" eb="177">
      <t>スス</t>
    </rPh>
    <phoneticPr fontId="5"/>
  </si>
  <si>
    <r>
      <t>○</t>
    </r>
    <r>
      <rPr>
        <b/>
        <sz val="11"/>
        <color theme="1"/>
        <rFont val="ＭＳ ゴシック"/>
        <family val="3"/>
        <charset val="128"/>
      </rPr>
      <t>①有形固定資産減価償却率</t>
    </r>
    <r>
      <rPr>
        <sz val="11"/>
        <color theme="1"/>
        <rFont val="ＭＳ ゴシック"/>
        <family val="3"/>
        <charset val="128"/>
      </rPr>
      <t>は、平成28年度以降、微増傾向で推移していますが、給水能力をダウンサイジングしたことから、類似団体を下回っており、施設が効率的かつ適正な規模で運用されています。</t>
    </r>
    <r>
      <rPr>
        <b/>
        <sz val="11"/>
        <color theme="1"/>
        <rFont val="ＭＳ ゴシック"/>
        <family val="3"/>
        <charset val="128"/>
      </rPr>
      <t>②管路経年化率</t>
    </r>
    <r>
      <rPr>
        <sz val="11"/>
        <color theme="1"/>
        <rFont val="ＭＳ ゴシック"/>
        <family val="3"/>
        <charset val="128"/>
      </rPr>
      <t>は、全国初の公営工業用水道事業として給水を開始したことから、類似団体と比べて高水準で推移しているとともに、</t>
    </r>
    <r>
      <rPr>
        <b/>
        <sz val="11"/>
        <color theme="1"/>
        <rFont val="ＭＳ ゴシック"/>
        <family val="3"/>
        <charset val="128"/>
      </rPr>
      <t>③管路更新率</t>
    </r>
    <r>
      <rPr>
        <sz val="11"/>
        <color theme="1"/>
        <rFont val="ＭＳ ゴシック"/>
        <family val="3"/>
        <charset val="128"/>
      </rPr>
      <t xml:space="preserve">も低い水準にあることから、今後は管路の更新が喫緊の課題となっています。
</t>
    </r>
    <rPh sb="24" eb="26">
      <t>ビゾウ</t>
    </rPh>
    <rPh sb="26" eb="28">
      <t>ケイコウ</t>
    </rPh>
    <rPh sb="29" eb="31">
      <t>スイイ</t>
    </rPh>
    <rPh sb="142" eb="144">
      <t>スイイ</t>
    </rPh>
    <rPh sb="160" eb="161">
      <t>ヒク</t>
    </rPh>
    <rPh sb="162" eb="164">
      <t>スイジュン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</si>
</sst>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60.8</c:v>
                </c:pt>
                <c:pt idx="1">
                  <c:v>56.97</c:v>
                </c:pt>
                <c:pt idx="2">
                  <c:v>57.2</c:v>
                </c:pt>
                <c:pt idx="3">
                  <c:v>57.71</c:v>
                </c:pt>
                <c:pt idx="4">
                  <c:v>59.27</c:v>
                </c:pt>
              </c:numCache>
            </c:numRef>
          </c:val>
          <c:extLst xmlns:c16r2="http://schemas.microsoft.com/office/drawing/2015/06/chart">
            <c:ext xmlns:c16="http://schemas.microsoft.com/office/drawing/2014/chart" uri="{C3380CC4-5D6E-409C-BE32-E72D297353CC}">
              <c16:uniqueId val="{00000000-95C9-4CBB-B392-F396F36FB84E}"/>
            </c:ext>
          </c:extLst>
        </c:ser>
        <c:dLbls>
          <c:showLegendKey val="0"/>
          <c:showVal val="0"/>
          <c:showCatName val="0"/>
          <c:showSerName val="0"/>
          <c:showPercent val="0"/>
          <c:showBubbleSize val="0"/>
        </c:dLbls>
        <c:gapWidth val="150"/>
        <c:axId val="519509872"/>
        <c:axId val="5195083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57.35</c:v>
                </c:pt>
                <c:pt idx="1">
                  <c:v>57.93</c:v>
                </c:pt>
                <c:pt idx="2">
                  <c:v>58.88</c:v>
                </c:pt>
                <c:pt idx="3">
                  <c:v>59.48</c:v>
                </c:pt>
                <c:pt idx="4">
                  <c:v>60.09</c:v>
                </c:pt>
              </c:numCache>
            </c:numRef>
          </c:val>
          <c:smooth val="0"/>
          <c:extLst xmlns:c16r2="http://schemas.microsoft.com/office/drawing/2015/06/chart">
            <c:ext xmlns:c16="http://schemas.microsoft.com/office/drawing/2014/chart" uri="{C3380CC4-5D6E-409C-BE32-E72D297353CC}">
              <c16:uniqueId val="{00000001-95C9-4CBB-B392-F396F36FB84E}"/>
            </c:ext>
          </c:extLst>
        </c:ser>
        <c:dLbls>
          <c:showLegendKey val="0"/>
          <c:showVal val="0"/>
          <c:showCatName val="0"/>
          <c:showSerName val="0"/>
          <c:showPercent val="0"/>
          <c:showBubbleSize val="0"/>
        </c:dLbls>
        <c:marker val="1"/>
        <c:smooth val="0"/>
        <c:axId val="519509872"/>
        <c:axId val="519508304"/>
      </c:lineChart>
      <c:catAx>
        <c:axId val="519509872"/>
        <c:scaling>
          <c:orientation val="minMax"/>
        </c:scaling>
        <c:delete val="1"/>
        <c:axPos val="b"/>
        <c:numFmt formatCode="General" sourceLinked="1"/>
        <c:majorTickMark val="none"/>
        <c:minorTickMark val="none"/>
        <c:tickLblPos val="none"/>
        <c:crossAx val="519508304"/>
        <c:crosses val="autoZero"/>
        <c:auto val="1"/>
        <c:lblAlgn val="ctr"/>
        <c:lblOffset val="100"/>
        <c:noMultiLvlLbl val="1"/>
      </c:catAx>
      <c:valAx>
        <c:axId val="5195083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51950987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E10-44A0-AF82-53EB7C80F5A4}"/>
            </c:ext>
          </c:extLst>
        </c:ser>
        <c:dLbls>
          <c:showLegendKey val="0"/>
          <c:showVal val="0"/>
          <c:showCatName val="0"/>
          <c:showSerName val="0"/>
          <c:showPercent val="0"/>
          <c:showBubbleSize val="0"/>
        </c:dLbls>
        <c:gapWidth val="150"/>
        <c:axId val="520293880"/>
        <c:axId val="520294272"/>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23.81</c:v>
                </c:pt>
                <c:pt idx="1">
                  <c:v>22.44</c:v>
                </c:pt>
                <c:pt idx="2">
                  <c:v>18.82</c:v>
                </c:pt>
                <c:pt idx="3">
                  <c:v>17.88</c:v>
                </c:pt>
                <c:pt idx="4">
                  <c:v>16.670000000000002</c:v>
                </c:pt>
              </c:numCache>
            </c:numRef>
          </c:val>
          <c:smooth val="0"/>
          <c:extLst xmlns:c16r2="http://schemas.microsoft.com/office/drawing/2015/06/chart">
            <c:ext xmlns:c16="http://schemas.microsoft.com/office/drawing/2014/chart" uri="{C3380CC4-5D6E-409C-BE32-E72D297353CC}">
              <c16:uniqueId val="{00000001-EE10-44A0-AF82-53EB7C80F5A4}"/>
            </c:ext>
          </c:extLst>
        </c:ser>
        <c:dLbls>
          <c:showLegendKey val="0"/>
          <c:showVal val="0"/>
          <c:showCatName val="0"/>
          <c:showSerName val="0"/>
          <c:showPercent val="0"/>
          <c:showBubbleSize val="0"/>
        </c:dLbls>
        <c:marker val="1"/>
        <c:smooth val="0"/>
        <c:axId val="520293880"/>
        <c:axId val="520294272"/>
      </c:lineChart>
      <c:catAx>
        <c:axId val="520293880"/>
        <c:scaling>
          <c:orientation val="minMax"/>
        </c:scaling>
        <c:delete val="1"/>
        <c:axPos val="b"/>
        <c:numFmt formatCode="General" sourceLinked="1"/>
        <c:majorTickMark val="none"/>
        <c:minorTickMark val="none"/>
        <c:tickLblPos val="none"/>
        <c:crossAx val="520294272"/>
        <c:crosses val="autoZero"/>
        <c:auto val="1"/>
        <c:lblAlgn val="ctr"/>
        <c:lblOffset val="100"/>
        <c:noMultiLvlLbl val="1"/>
      </c:catAx>
      <c:valAx>
        <c:axId val="52029427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52029388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113.23</c:v>
                </c:pt>
                <c:pt idx="1">
                  <c:v>102.48</c:v>
                </c:pt>
                <c:pt idx="2">
                  <c:v>109.78</c:v>
                </c:pt>
                <c:pt idx="3">
                  <c:v>114.09</c:v>
                </c:pt>
                <c:pt idx="4">
                  <c:v>110.95</c:v>
                </c:pt>
              </c:numCache>
            </c:numRef>
          </c:val>
          <c:extLst xmlns:c16r2="http://schemas.microsoft.com/office/drawing/2015/06/chart">
            <c:ext xmlns:c16="http://schemas.microsoft.com/office/drawing/2014/chart" uri="{C3380CC4-5D6E-409C-BE32-E72D297353CC}">
              <c16:uniqueId val="{00000000-2C6C-43D2-B1E1-E290580D5C7C}"/>
            </c:ext>
          </c:extLst>
        </c:ser>
        <c:dLbls>
          <c:showLegendKey val="0"/>
          <c:showVal val="0"/>
          <c:showCatName val="0"/>
          <c:showSerName val="0"/>
          <c:showPercent val="0"/>
          <c:showBubbleSize val="0"/>
        </c:dLbls>
        <c:gapWidth val="150"/>
        <c:axId val="520293096"/>
        <c:axId val="520293488"/>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123.35</c:v>
                </c:pt>
                <c:pt idx="1">
                  <c:v>121.58</c:v>
                </c:pt>
                <c:pt idx="2">
                  <c:v>121.19</c:v>
                </c:pt>
                <c:pt idx="3">
                  <c:v>120.32</c:v>
                </c:pt>
                <c:pt idx="4">
                  <c:v>119.89</c:v>
                </c:pt>
              </c:numCache>
            </c:numRef>
          </c:val>
          <c:smooth val="0"/>
          <c:extLst xmlns:c16r2="http://schemas.microsoft.com/office/drawing/2015/06/chart">
            <c:ext xmlns:c16="http://schemas.microsoft.com/office/drawing/2014/chart" uri="{C3380CC4-5D6E-409C-BE32-E72D297353CC}">
              <c16:uniqueId val="{00000001-2C6C-43D2-B1E1-E290580D5C7C}"/>
            </c:ext>
          </c:extLst>
        </c:ser>
        <c:dLbls>
          <c:showLegendKey val="0"/>
          <c:showVal val="0"/>
          <c:showCatName val="0"/>
          <c:showSerName val="0"/>
          <c:showPercent val="0"/>
          <c:showBubbleSize val="0"/>
        </c:dLbls>
        <c:marker val="1"/>
        <c:smooth val="0"/>
        <c:axId val="520293096"/>
        <c:axId val="520293488"/>
      </c:lineChart>
      <c:catAx>
        <c:axId val="520293096"/>
        <c:scaling>
          <c:orientation val="minMax"/>
        </c:scaling>
        <c:delete val="1"/>
        <c:axPos val="b"/>
        <c:numFmt formatCode="General" sourceLinked="1"/>
        <c:majorTickMark val="none"/>
        <c:minorTickMark val="none"/>
        <c:tickLblPos val="none"/>
        <c:crossAx val="520293488"/>
        <c:crosses val="autoZero"/>
        <c:auto val="1"/>
        <c:lblAlgn val="ctr"/>
        <c:lblOffset val="100"/>
        <c:noMultiLvlLbl val="1"/>
      </c:catAx>
      <c:valAx>
        <c:axId val="52029348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52029309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72.89</c:v>
                </c:pt>
                <c:pt idx="1">
                  <c:v>87.46</c:v>
                </c:pt>
                <c:pt idx="2">
                  <c:v>88.15</c:v>
                </c:pt>
                <c:pt idx="3">
                  <c:v>88.06</c:v>
                </c:pt>
                <c:pt idx="4">
                  <c:v>91.24</c:v>
                </c:pt>
              </c:numCache>
            </c:numRef>
          </c:val>
          <c:extLst xmlns:c16r2="http://schemas.microsoft.com/office/drawing/2015/06/chart">
            <c:ext xmlns:c16="http://schemas.microsoft.com/office/drawing/2014/chart" uri="{C3380CC4-5D6E-409C-BE32-E72D297353CC}">
              <c16:uniqueId val="{00000000-8E3D-49E6-82C0-BFE1E658B492}"/>
            </c:ext>
          </c:extLst>
        </c:ser>
        <c:dLbls>
          <c:showLegendKey val="0"/>
          <c:showVal val="0"/>
          <c:showCatName val="0"/>
          <c:showSerName val="0"/>
          <c:showPercent val="0"/>
          <c:showBubbleSize val="0"/>
        </c:dLbls>
        <c:gapWidth val="150"/>
        <c:axId val="519510656"/>
        <c:axId val="519511048"/>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37.619999999999997</c:v>
                </c:pt>
                <c:pt idx="1">
                  <c:v>41.79</c:v>
                </c:pt>
                <c:pt idx="2">
                  <c:v>43.44</c:v>
                </c:pt>
                <c:pt idx="3">
                  <c:v>48.09</c:v>
                </c:pt>
                <c:pt idx="4">
                  <c:v>50.93</c:v>
                </c:pt>
              </c:numCache>
            </c:numRef>
          </c:val>
          <c:smooth val="0"/>
          <c:extLst xmlns:c16r2="http://schemas.microsoft.com/office/drawing/2015/06/chart">
            <c:ext xmlns:c16="http://schemas.microsoft.com/office/drawing/2014/chart" uri="{C3380CC4-5D6E-409C-BE32-E72D297353CC}">
              <c16:uniqueId val="{00000001-8E3D-49E6-82C0-BFE1E658B492}"/>
            </c:ext>
          </c:extLst>
        </c:ser>
        <c:dLbls>
          <c:showLegendKey val="0"/>
          <c:showVal val="0"/>
          <c:showCatName val="0"/>
          <c:showSerName val="0"/>
          <c:showPercent val="0"/>
          <c:showBubbleSize val="0"/>
        </c:dLbls>
        <c:marker val="1"/>
        <c:smooth val="0"/>
        <c:axId val="519510656"/>
        <c:axId val="519511048"/>
      </c:lineChart>
      <c:catAx>
        <c:axId val="519510656"/>
        <c:scaling>
          <c:orientation val="minMax"/>
        </c:scaling>
        <c:delete val="1"/>
        <c:axPos val="b"/>
        <c:numFmt formatCode="General" sourceLinked="1"/>
        <c:majorTickMark val="none"/>
        <c:minorTickMark val="none"/>
        <c:tickLblPos val="none"/>
        <c:crossAx val="519511048"/>
        <c:crosses val="autoZero"/>
        <c:auto val="1"/>
        <c:lblAlgn val="ctr"/>
        <c:lblOffset val="100"/>
        <c:noMultiLvlLbl val="1"/>
      </c:catAx>
      <c:valAx>
        <c:axId val="51951104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51951065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0.28999999999999998</c:v>
                </c:pt>
                <c:pt idx="1">
                  <c:v>1.44</c:v>
                </c:pt>
                <c:pt idx="2">
                  <c:v>0</c:v>
                </c:pt>
                <c:pt idx="3">
                  <c:v>0</c:v>
                </c:pt>
                <c:pt idx="4">
                  <c:v>0</c:v>
                </c:pt>
              </c:numCache>
            </c:numRef>
          </c:val>
          <c:extLst xmlns:c16r2="http://schemas.microsoft.com/office/drawing/2015/06/chart">
            <c:ext xmlns:c16="http://schemas.microsoft.com/office/drawing/2014/chart" uri="{C3380CC4-5D6E-409C-BE32-E72D297353CC}">
              <c16:uniqueId val="{00000000-B11E-4B75-B966-67ACD40792E9}"/>
            </c:ext>
          </c:extLst>
        </c:ser>
        <c:dLbls>
          <c:showLegendKey val="0"/>
          <c:showVal val="0"/>
          <c:showCatName val="0"/>
          <c:showSerName val="0"/>
          <c:showPercent val="0"/>
          <c:showBubbleSize val="0"/>
        </c:dLbls>
        <c:gapWidth val="150"/>
        <c:axId val="514632768"/>
        <c:axId val="514633552"/>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0.11</c:v>
                </c:pt>
                <c:pt idx="1">
                  <c:v>0.32</c:v>
                </c:pt>
                <c:pt idx="2">
                  <c:v>0.21</c:v>
                </c:pt>
                <c:pt idx="3">
                  <c:v>0.13</c:v>
                </c:pt>
                <c:pt idx="4">
                  <c:v>0.22</c:v>
                </c:pt>
              </c:numCache>
            </c:numRef>
          </c:val>
          <c:smooth val="0"/>
          <c:extLst xmlns:c16r2="http://schemas.microsoft.com/office/drawing/2015/06/chart">
            <c:ext xmlns:c16="http://schemas.microsoft.com/office/drawing/2014/chart" uri="{C3380CC4-5D6E-409C-BE32-E72D297353CC}">
              <c16:uniqueId val="{00000001-B11E-4B75-B966-67ACD40792E9}"/>
            </c:ext>
          </c:extLst>
        </c:ser>
        <c:dLbls>
          <c:showLegendKey val="0"/>
          <c:showVal val="0"/>
          <c:showCatName val="0"/>
          <c:showSerName val="0"/>
          <c:showPercent val="0"/>
          <c:showBubbleSize val="0"/>
        </c:dLbls>
        <c:marker val="1"/>
        <c:smooth val="0"/>
        <c:axId val="514632768"/>
        <c:axId val="514633552"/>
      </c:lineChart>
      <c:catAx>
        <c:axId val="514632768"/>
        <c:scaling>
          <c:orientation val="minMax"/>
        </c:scaling>
        <c:delete val="1"/>
        <c:axPos val="b"/>
        <c:numFmt formatCode="General" sourceLinked="1"/>
        <c:majorTickMark val="none"/>
        <c:minorTickMark val="none"/>
        <c:tickLblPos val="none"/>
        <c:crossAx val="514633552"/>
        <c:crosses val="autoZero"/>
        <c:auto val="1"/>
        <c:lblAlgn val="ctr"/>
        <c:lblOffset val="100"/>
        <c:noMultiLvlLbl val="1"/>
      </c:catAx>
      <c:valAx>
        <c:axId val="51463355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51463276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275.77</c:v>
                </c:pt>
                <c:pt idx="1">
                  <c:v>353.95</c:v>
                </c:pt>
                <c:pt idx="2">
                  <c:v>545.54</c:v>
                </c:pt>
                <c:pt idx="3">
                  <c:v>615.30999999999995</c:v>
                </c:pt>
                <c:pt idx="4">
                  <c:v>604.5</c:v>
                </c:pt>
              </c:numCache>
            </c:numRef>
          </c:val>
          <c:extLst xmlns:c16r2="http://schemas.microsoft.com/office/drawing/2015/06/chart">
            <c:ext xmlns:c16="http://schemas.microsoft.com/office/drawing/2014/chart" uri="{C3380CC4-5D6E-409C-BE32-E72D297353CC}">
              <c16:uniqueId val="{00000000-31DA-45D9-87BC-0F3968D5E1A2}"/>
            </c:ext>
          </c:extLst>
        </c:ser>
        <c:dLbls>
          <c:showLegendKey val="0"/>
          <c:showVal val="0"/>
          <c:showCatName val="0"/>
          <c:showSerName val="0"/>
          <c:showPercent val="0"/>
          <c:showBubbleSize val="0"/>
        </c:dLbls>
        <c:gapWidth val="150"/>
        <c:axId val="514631200"/>
        <c:axId val="514632376"/>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312.67</c:v>
                </c:pt>
                <c:pt idx="1">
                  <c:v>345.05</c:v>
                </c:pt>
                <c:pt idx="2">
                  <c:v>379.14</c:v>
                </c:pt>
                <c:pt idx="3">
                  <c:v>394.58</c:v>
                </c:pt>
                <c:pt idx="4">
                  <c:v>368.36</c:v>
                </c:pt>
              </c:numCache>
            </c:numRef>
          </c:val>
          <c:smooth val="0"/>
          <c:extLst xmlns:c16r2="http://schemas.microsoft.com/office/drawing/2015/06/chart">
            <c:ext xmlns:c16="http://schemas.microsoft.com/office/drawing/2014/chart" uri="{C3380CC4-5D6E-409C-BE32-E72D297353CC}">
              <c16:uniqueId val="{00000001-31DA-45D9-87BC-0F3968D5E1A2}"/>
            </c:ext>
          </c:extLst>
        </c:ser>
        <c:dLbls>
          <c:showLegendKey val="0"/>
          <c:showVal val="0"/>
          <c:showCatName val="0"/>
          <c:showSerName val="0"/>
          <c:showPercent val="0"/>
          <c:showBubbleSize val="0"/>
        </c:dLbls>
        <c:marker val="1"/>
        <c:smooth val="0"/>
        <c:axId val="514631200"/>
        <c:axId val="514632376"/>
      </c:lineChart>
      <c:catAx>
        <c:axId val="514631200"/>
        <c:scaling>
          <c:orientation val="minMax"/>
        </c:scaling>
        <c:delete val="1"/>
        <c:axPos val="b"/>
        <c:numFmt formatCode="General" sourceLinked="1"/>
        <c:majorTickMark val="none"/>
        <c:minorTickMark val="none"/>
        <c:tickLblPos val="none"/>
        <c:crossAx val="514632376"/>
        <c:crosses val="autoZero"/>
        <c:auto val="1"/>
        <c:lblAlgn val="ctr"/>
        <c:lblOffset val="100"/>
        <c:noMultiLvlLbl val="1"/>
      </c:catAx>
      <c:valAx>
        <c:axId val="51463237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51463120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144.34</c:v>
                </c:pt>
                <c:pt idx="1">
                  <c:v>135.41</c:v>
                </c:pt>
                <c:pt idx="2">
                  <c:v>130.91</c:v>
                </c:pt>
                <c:pt idx="3">
                  <c:v>121.81</c:v>
                </c:pt>
                <c:pt idx="4">
                  <c:v>114.62</c:v>
                </c:pt>
              </c:numCache>
            </c:numRef>
          </c:val>
          <c:extLst xmlns:c16r2="http://schemas.microsoft.com/office/drawing/2015/06/chart">
            <c:ext xmlns:c16="http://schemas.microsoft.com/office/drawing/2014/chart" uri="{C3380CC4-5D6E-409C-BE32-E72D297353CC}">
              <c16:uniqueId val="{00000000-C4DC-4EE8-BE54-419947574A53}"/>
            </c:ext>
          </c:extLst>
        </c:ser>
        <c:dLbls>
          <c:showLegendKey val="0"/>
          <c:showVal val="0"/>
          <c:showCatName val="0"/>
          <c:showSerName val="0"/>
          <c:showPercent val="0"/>
          <c:showBubbleSize val="0"/>
        </c:dLbls>
        <c:gapWidth val="150"/>
        <c:axId val="514633944"/>
        <c:axId val="514634728"/>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272.8</c:v>
                </c:pt>
                <c:pt idx="1">
                  <c:v>255.89</c:v>
                </c:pt>
                <c:pt idx="2">
                  <c:v>242.57</c:v>
                </c:pt>
                <c:pt idx="3">
                  <c:v>235.79</c:v>
                </c:pt>
                <c:pt idx="4">
                  <c:v>227.51</c:v>
                </c:pt>
              </c:numCache>
            </c:numRef>
          </c:val>
          <c:smooth val="0"/>
          <c:extLst xmlns:c16r2="http://schemas.microsoft.com/office/drawing/2015/06/chart">
            <c:ext xmlns:c16="http://schemas.microsoft.com/office/drawing/2014/chart" uri="{C3380CC4-5D6E-409C-BE32-E72D297353CC}">
              <c16:uniqueId val="{00000001-C4DC-4EE8-BE54-419947574A53}"/>
            </c:ext>
          </c:extLst>
        </c:ser>
        <c:dLbls>
          <c:showLegendKey val="0"/>
          <c:showVal val="0"/>
          <c:showCatName val="0"/>
          <c:showSerName val="0"/>
          <c:showPercent val="0"/>
          <c:showBubbleSize val="0"/>
        </c:dLbls>
        <c:marker val="1"/>
        <c:smooth val="0"/>
        <c:axId val="514633944"/>
        <c:axId val="514634728"/>
      </c:lineChart>
      <c:catAx>
        <c:axId val="514633944"/>
        <c:scaling>
          <c:orientation val="minMax"/>
        </c:scaling>
        <c:delete val="1"/>
        <c:axPos val="b"/>
        <c:numFmt formatCode="General" sourceLinked="1"/>
        <c:majorTickMark val="none"/>
        <c:minorTickMark val="none"/>
        <c:tickLblPos val="none"/>
        <c:crossAx val="514634728"/>
        <c:crosses val="autoZero"/>
        <c:auto val="1"/>
        <c:lblAlgn val="ctr"/>
        <c:lblOffset val="100"/>
        <c:noMultiLvlLbl val="1"/>
      </c:catAx>
      <c:valAx>
        <c:axId val="51463472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51463394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111.76</c:v>
                </c:pt>
                <c:pt idx="1">
                  <c:v>100.44</c:v>
                </c:pt>
                <c:pt idx="2">
                  <c:v>108.79</c:v>
                </c:pt>
                <c:pt idx="3">
                  <c:v>113.19</c:v>
                </c:pt>
                <c:pt idx="4">
                  <c:v>110.04</c:v>
                </c:pt>
              </c:numCache>
            </c:numRef>
          </c:val>
          <c:extLst xmlns:c16r2="http://schemas.microsoft.com/office/drawing/2015/06/chart">
            <c:ext xmlns:c16="http://schemas.microsoft.com/office/drawing/2014/chart" uri="{C3380CC4-5D6E-409C-BE32-E72D297353CC}">
              <c16:uniqueId val="{00000000-29D9-40C8-AF6B-4E3C5BD10F2C}"/>
            </c:ext>
          </c:extLst>
        </c:ser>
        <c:dLbls>
          <c:showLegendKey val="0"/>
          <c:showVal val="0"/>
          <c:showCatName val="0"/>
          <c:showSerName val="0"/>
          <c:showPercent val="0"/>
          <c:showBubbleSize val="0"/>
        </c:dLbls>
        <c:gapWidth val="150"/>
        <c:axId val="509789784"/>
        <c:axId val="50978782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119.5</c:v>
                </c:pt>
                <c:pt idx="1">
                  <c:v>118.99</c:v>
                </c:pt>
                <c:pt idx="2">
                  <c:v>119.17</c:v>
                </c:pt>
                <c:pt idx="3">
                  <c:v>117.72</c:v>
                </c:pt>
                <c:pt idx="4">
                  <c:v>117.69</c:v>
                </c:pt>
              </c:numCache>
            </c:numRef>
          </c:val>
          <c:smooth val="0"/>
          <c:extLst xmlns:c16r2="http://schemas.microsoft.com/office/drawing/2015/06/chart">
            <c:ext xmlns:c16="http://schemas.microsoft.com/office/drawing/2014/chart" uri="{C3380CC4-5D6E-409C-BE32-E72D297353CC}">
              <c16:uniqueId val="{00000001-29D9-40C8-AF6B-4E3C5BD10F2C}"/>
            </c:ext>
          </c:extLst>
        </c:ser>
        <c:dLbls>
          <c:showLegendKey val="0"/>
          <c:showVal val="0"/>
          <c:showCatName val="0"/>
          <c:showSerName val="0"/>
          <c:showPercent val="0"/>
          <c:showBubbleSize val="0"/>
        </c:dLbls>
        <c:marker val="1"/>
        <c:smooth val="0"/>
        <c:axId val="509789784"/>
        <c:axId val="509787824"/>
      </c:lineChart>
      <c:catAx>
        <c:axId val="509789784"/>
        <c:scaling>
          <c:orientation val="minMax"/>
        </c:scaling>
        <c:delete val="1"/>
        <c:axPos val="b"/>
        <c:numFmt formatCode="General" sourceLinked="1"/>
        <c:majorTickMark val="none"/>
        <c:minorTickMark val="none"/>
        <c:tickLblPos val="none"/>
        <c:crossAx val="509787824"/>
        <c:crosses val="autoZero"/>
        <c:auto val="1"/>
        <c:lblAlgn val="ctr"/>
        <c:lblOffset val="100"/>
        <c:noMultiLvlLbl val="1"/>
      </c:catAx>
      <c:valAx>
        <c:axId val="5097878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50978978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32.65</c:v>
                </c:pt>
                <c:pt idx="1">
                  <c:v>36.42</c:v>
                </c:pt>
                <c:pt idx="2">
                  <c:v>33.6</c:v>
                </c:pt>
                <c:pt idx="3">
                  <c:v>32.29</c:v>
                </c:pt>
                <c:pt idx="4">
                  <c:v>33.11</c:v>
                </c:pt>
              </c:numCache>
            </c:numRef>
          </c:val>
          <c:extLst xmlns:c16r2="http://schemas.microsoft.com/office/drawing/2015/06/chart">
            <c:ext xmlns:c16="http://schemas.microsoft.com/office/drawing/2014/chart" uri="{C3380CC4-5D6E-409C-BE32-E72D297353CC}">
              <c16:uniqueId val="{00000000-AFDD-42DB-BC86-431249D9A921}"/>
            </c:ext>
          </c:extLst>
        </c:ser>
        <c:dLbls>
          <c:showLegendKey val="0"/>
          <c:showVal val="0"/>
          <c:showCatName val="0"/>
          <c:showSerName val="0"/>
          <c:showPercent val="0"/>
          <c:showBubbleSize val="0"/>
        </c:dLbls>
        <c:gapWidth val="150"/>
        <c:axId val="509789392"/>
        <c:axId val="157580528"/>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16.91</c:v>
                </c:pt>
                <c:pt idx="1">
                  <c:v>16.850000000000001</c:v>
                </c:pt>
                <c:pt idx="2">
                  <c:v>16.8</c:v>
                </c:pt>
                <c:pt idx="3">
                  <c:v>17.03</c:v>
                </c:pt>
                <c:pt idx="4">
                  <c:v>17.07</c:v>
                </c:pt>
              </c:numCache>
            </c:numRef>
          </c:val>
          <c:smooth val="0"/>
          <c:extLst xmlns:c16r2="http://schemas.microsoft.com/office/drawing/2015/06/chart">
            <c:ext xmlns:c16="http://schemas.microsoft.com/office/drawing/2014/chart" uri="{C3380CC4-5D6E-409C-BE32-E72D297353CC}">
              <c16:uniqueId val="{00000001-AFDD-42DB-BC86-431249D9A921}"/>
            </c:ext>
          </c:extLst>
        </c:ser>
        <c:dLbls>
          <c:showLegendKey val="0"/>
          <c:showVal val="0"/>
          <c:showCatName val="0"/>
          <c:showSerName val="0"/>
          <c:showPercent val="0"/>
          <c:showBubbleSize val="0"/>
        </c:dLbls>
        <c:marker val="1"/>
        <c:smooth val="0"/>
        <c:axId val="509789392"/>
        <c:axId val="157580528"/>
      </c:lineChart>
      <c:catAx>
        <c:axId val="509789392"/>
        <c:scaling>
          <c:orientation val="minMax"/>
        </c:scaling>
        <c:delete val="1"/>
        <c:axPos val="b"/>
        <c:numFmt formatCode="General" sourceLinked="1"/>
        <c:majorTickMark val="none"/>
        <c:minorTickMark val="none"/>
        <c:tickLblPos val="none"/>
        <c:crossAx val="157580528"/>
        <c:crosses val="autoZero"/>
        <c:auto val="1"/>
        <c:lblAlgn val="ctr"/>
        <c:lblOffset val="100"/>
        <c:noMultiLvlLbl val="1"/>
      </c:catAx>
      <c:valAx>
        <c:axId val="15758052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50978939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74.930000000000007</c:v>
                </c:pt>
                <c:pt idx="1">
                  <c:v>74.95</c:v>
                </c:pt>
                <c:pt idx="2">
                  <c:v>75.239999999999995</c:v>
                </c:pt>
                <c:pt idx="3">
                  <c:v>75.260000000000005</c:v>
                </c:pt>
                <c:pt idx="4">
                  <c:v>73.87</c:v>
                </c:pt>
              </c:numCache>
            </c:numRef>
          </c:val>
          <c:extLst xmlns:c16r2="http://schemas.microsoft.com/office/drawing/2015/06/chart">
            <c:ext xmlns:c16="http://schemas.microsoft.com/office/drawing/2014/chart" uri="{C3380CC4-5D6E-409C-BE32-E72D297353CC}">
              <c16:uniqueId val="{00000000-AF80-464E-9E02-4086CF64FFCB}"/>
            </c:ext>
          </c:extLst>
        </c:ser>
        <c:dLbls>
          <c:showLegendKey val="0"/>
          <c:showVal val="0"/>
          <c:showCatName val="0"/>
          <c:showSerName val="0"/>
          <c:showPercent val="0"/>
          <c:showBubbleSize val="0"/>
        </c:dLbls>
        <c:gapWidth val="150"/>
        <c:axId val="157579744"/>
        <c:axId val="757531912"/>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57.52</c:v>
                </c:pt>
                <c:pt idx="1">
                  <c:v>57.55</c:v>
                </c:pt>
                <c:pt idx="2">
                  <c:v>57.69</c:v>
                </c:pt>
                <c:pt idx="3">
                  <c:v>58.56</c:v>
                </c:pt>
                <c:pt idx="4">
                  <c:v>57.96</c:v>
                </c:pt>
              </c:numCache>
            </c:numRef>
          </c:val>
          <c:smooth val="0"/>
          <c:extLst xmlns:c16r2="http://schemas.microsoft.com/office/drawing/2015/06/chart">
            <c:ext xmlns:c16="http://schemas.microsoft.com/office/drawing/2014/chart" uri="{C3380CC4-5D6E-409C-BE32-E72D297353CC}">
              <c16:uniqueId val="{00000001-AF80-464E-9E02-4086CF64FFCB}"/>
            </c:ext>
          </c:extLst>
        </c:ser>
        <c:dLbls>
          <c:showLegendKey val="0"/>
          <c:showVal val="0"/>
          <c:showCatName val="0"/>
          <c:showSerName val="0"/>
          <c:showPercent val="0"/>
          <c:showBubbleSize val="0"/>
        </c:dLbls>
        <c:marker val="1"/>
        <c:smooth val="0"/>
        <c:axId val="157579744"/>
        <c:axId val="757531912"/>
      </c:lineChart>
      <c:catAx>
        <c:axId val="157579744"/>
        <c:scaling>
          <c:orientation val="minMax"/>
        </c:scaling>
        <c:delete val="1"/>
        <c:axPos val="b"/>
        <c:numFmt formatCode="General" sourceLinked="1"/>
        <c:majorTickMark val="none"/>
        <c:minorTickMark val="none"/>
        <c:tickLblPos val="none"/>
        <c:crossAx val="757531912"/>
        <c:crosses val="autoZero"/>
        <c:auto val="1"/>
        <c:lblAlgn val="ctr"/>
        <c:lblOffset val="100"/>
        <c:noMultiLvlLbl val="1"/>
      </c:catAx>
      <c:valAx>
        <c:axId val="75753191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5757974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99.1</c:v>
                </c:pt>
                <c:pt idx="1">
                  <c:v>99.28</c:v>
                </c:pt>
                <c:pt idx="2">
                  <c:v>99.15</c:v>
                </c:pt>
                <c:pt idx="3">
                  <c:v>99.17</c:v>
                </c:pt>
                <c:pt idx="4">
                  <c:v>99.13</c:v>
                </c:pt>
              </c:numCache>
            </c:numRef>
          </c:val>
          <c:extLst xmlns:c16r2="http://schemas.microsoft.com/office/drawing/2015/06/chart">
            <c:ext xmlns:c16="http://schemas.microsoft.com/office/drawing/2014/chart" uri="{C3380CC4-5D6E-409C-BE32-E72D297353CC}">
              <c16:uniqueId val="{00000000-4244-4726-9637-A00181B03A48}"/>
            </c:ext>
          </c:extLst>
        </c:ser>
        <c:dLbls>
          <c:showLegendKey val="0"/>
          <c:showVal val="0"/>
          <c:showCatName val="0"/>
          <c:showSerName val="0"/>
          <c:showPercent val="0"/>
          <c:showBubbleSize val="0"/>
        </c:dLbls>
        <c:gapWidth val="150"/>
        <c:axId val="757530736"/>
        <c:axId val="757531128"/>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79.7</c:v>
                </c:pt>
                <c:pt idx="1">
                  <c:v>79.42</c:v>
                </c:pt>
                <c:pt idx="2">
                  <c:v>79.2</c:v>
                </c:pt>
                <c:pt idx="3">
                  <c:v>80.5</c:v>
                </c:pt>
                <c:pt idx="4">
                  <c:v>80.540000000000006</c:v>
                </c:pt>
              </c:numCache>
            </c:numRef>
          </c:val>
          <c:smooth val="0"/>
          <c:extLst xmlns:c16r2="http://schemas.microsoft.com/office/drawing/2015/06/chart">
            <c:ext xmlns:c16="http://schemas.microsoft.com/office/drawing/2014/chart" uri="{C3380CC4-5D6E-409C-BE32-E72D297353CC}">
              <c16:uniqueId val="{00000001-4244-4726-9637-A00181B03A48}"/>
            </c:ext>
          </c:extLst>
        </c:ser>
        <c:dLbls>
          <c:showLegendKey val="0"/>
          <c:showVal val="0"/>
          <c:showCatName val="0"/>
          <c:showSerName val="0"/>
          <c:showPercent val="0"/>
          <c:showBubbleSize val="0"/>
        </c:dLbls>
        <c:marker val="1"/>
        <c:smooth val="0"/>
        <c:axId val="757530736"/>
        <c:axId val="757531128"/>
      </c:lineChart>
      <c:catAx>
        <c:axId val="757530736"/>
        <c:scaling>
          <c:orientation val="minMax"/>
        </c:scaling>
        <c:delete val="1"/>
        <c:axPos val="b"/>
        <c:numFmt formatCode="General" sourceLinked="1"/>
        <c:majorTickMark val="none"/>
        <c:minorTickMark val="none"/>
        <c:tickLblPos val="none"/>
        <c:crossAx val="757531128"/>
        <c:crosses val="autoZero"/>
        <c:auto val="1"/>
        <c:lblAlgn val="ctr"/>
        <c:lblOffset val="100"/>
        <c:noMultiLvlLbl val="1"/>
      </c:catAx>
      <c:valAx>
        <c:axId val="75753112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75753073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115" zoomScaleNormal="115" workbookViewId="0"/>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c r="A5" s="2"/>
      <c r="B5" s="70" t="str">
        <f>データ!H7</f>
        <v>神奈川県　川崎市</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520000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大規模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1</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384110</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69.3</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78</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515470</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自治体職員</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104</v>
      </c>
      <c r="SN16" s="111"/>
      <c r="SO16" s="111"/>
      <c r="SP16" s="111"/>
      <c r="SQ16" s="111"/>
      <c r="SR16" s="111"/>
      <c r="SS16" s="111"/>
      <c r="ST16" s="111"/>
      <c r="SU16" s="111"/>
      <c r="SV16" s="111"/>
      <c r="SW16" s="111"/>
      <c r="SX16" s="111"/>
      <c r="SY16" s="111"/>
      <c r="SZ16" s="111"/>
      <c r="TA16" s="112"/>
    </row>
    <row r="17" spans="1:521" ht="13.5" customHeight="1">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H27</v>
      </c>
      <c r="Y31" s="92"/>
      <c r="Z31" s="92"/>
      <c r="AA31" s="92"/>
      <c r="AB31" s="92"/>
      <c r="AC31" s="92"/>
      <c r="AD31" s="92"/>
      <c r="AE31" s="92"/>
      <c r="AF31" s="92"/>
      <c r="AG31" s="92"/>
      <c r="AH31" s="92"/>
      <c r="AI31" s="92"/>
      <c r="AJ31" s="92"/>
      <c r="AK31" s="92"/>
      <c r="AL31" s="92"/>
      <c r="AM31" s="92"/>
      <c r="AN31" s="92"/>
      <c r="AO31" s="92"/>
      <c r="AP31" s="92"/>
      <c r="AQ31" s="93"/>
      <c r="AR31" s="91" t="str">
        <f>データ!$C$10</f>
        <v>H28</v>
      </c>
      <c r="AS31" s="92"/>
      <c r="AT31" s="92"/>
      <c r="AU31" s="92"/>
      <c r="AV31" s="92"/>
      <c r="AW31" s="92"/>
      <c r="AX31" s="92"/>
      <c r="AY31" s="92"/>
      <c r="AZ31" s="92"/>
      <c r="BA31" s="92"/>
      <c r="BB31" s="92"/>
      <c r="BC31" s="92"/>
      <c r="BD31" s="92"/>
      <c r="BE31" s="92"/>
      <c r="BF31" s="92"/>
      <c r="BG31" s="92"/>
      <c r="BH31" s="92"/>
      <c r="BI31" s="92"/>
      <c r="BJ31" s="92"/>
      <c r="BK31" s="93"/>
      <c r="BL31" s="91" t="str">
        <f>データ!$D$10</f>
        <v>H29</v>
      </c>
      <c r="BM31" s="92"/>
      <c r="BN31" s="92"/>
      <c r="BO31" s="92"/>
      <c r="BP31" s="92"/>
      <c r="BQ31" s="92"/>
      <c r="BR31" s="92"/>
      <c r="BS31" s="92"/>
      <c r="BT31" s="92"/>
      <c r="BU31" s="92"/>
      <c r="BV31" s="92"/>
      <c r="BW31" s="92"/>
      <c r="BX31" s="92"/>
      <c r="BY31" s="92"/>
      <c r="BZ31" s="92"/>
      <c r="CA31" s="92"/>
      <c r="CB31" s="92"/>
      <c r="CC31" s="92"/>
      <c r="CD31" s="92"/>
      <c r="CE31" s="93"/>
      <c r="CF31" s="91" t="str">
        <f>データ!$E$10</f>
        <v>H30</v>
      </c>
      <c r="CG31" s="92"/>
      <c r="CH31" s="92"/>
      <c r="CI31" s="92"/>
      <c r="CJ31" s="92"/>
      <c r="CK31" s="92"/>
      <c r="CL31" s="92"/>
      <c r="CM31" s="92"/>
      <c r="CN31" s="92"/>
      <c r="CO31" s="92"/>
      <c r="CP31" s="92"/>
      <c r="CQ31" s="92"/>
      <c r="CR31" s="92"/>
      <c r="CS31" s="92"/>
      <c r="CT31" s="92"/>
      <c r="CU31" s="92"/>
      <c r="CV31" s="92"/>
      <c r="CW31" s="92"/>
      <c r="CX31" s="92"/>
      <c r="CY31" s="93"/>
      <c r="CZ31" s="91" t="str">
        <f>データ!$F$10</f>
        <v>R01</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H27</v>
      </c>
      <c r="ES31" s="92"/>
      <c r="ET31" s="92"/>
      <c r="EU31" s="92"/>
      <c r="EV31" s="92"/>
      <c r="EW31" s="92"/>
      <c r="EX31" s="92"/>
      <c r="EY31" s="92"/>
      <c r="EZ31" s="92"/>
      <c r="FA31" s="92"/>
      <c r="FB31" s="92"/>
      <c r="FC31" s="92"/>
      <c r="FD31" s="92"/>
      <c r="FE31" s="92"/>
      <c r="FF31" s="92"/>
      <c r="FG31" s="92"/>
      <c r="FH31" s="92"/>
      <c r="FI31" s="92"/>
      <c r="FJ31" s="92"/>
      <c r="FK31" s="93"/>
      <c r="FL31" s="91" t="str">
        <f>データ!$C$10</f>
        <v>H28</v>
      </c>
      <c r="FM31" s="92"/>
      <c r="FN31" s="92"/>
      <c r="FO31" s="92"/>
      <c r="FP31" s="92"/>
      <c r="FQ31" s="92"/>
      <c r="FR31" s="92"/>
      <c r="FS31" s="92"/>
      <c r="FT31" s="92"/>
      <c r="FU31" s="92"/>
      <c r="FV31" s="92"/>
      <c r="FW31" s="92"/>
      <c r="FX31" s="92"/>
      <c r="FY31" s="92"/>
      <c r="FZ31" s="92"/>
      <c r="GA31" s="92"/>
      <c r="GB31" s="92"/>
      <c r="GC31" s="92"/>
      <c r="GD31" s="92"/>
      <c r="GE31" s="93"/>
      <c r="GF31" s="91" t="str">
        <f>データ!$D$10</f>
        <v>H29</v>
      </c>
      <c r="GG31" s="92"/>
      <c r="GH31" s="92"/>
      <c r="GI31" s="92"/>
      <c r="GJ31" s="92"/>
      <c r="GK31" s="92"/>
      <c r="GL31" s="92"/>
      <c r="GM31" s="92"/>
      <c r="GN31" s="92"/>
      <c r="GO31" s="92"/>
      <c r="GP31" s="92"/>
      <c r="GQ31" s="92"/>
      <c r="GR31" s="92"/>
      <c r="GS31" s="92"/>
      <c r="GT31" s="92"/>
      <c r="GU31" s="92"/>
      <c r="GV31" s="92"/>
      <c r="GW31" s="92"/>
      <c r="GX31" s="92"/>
      <c r="GY31" s="93"/>
      <c r="GZ31" s="91" t="str">
        <f>データ!$E$10</f>
        <v>H30</v>
      </c>
      <c r="HA31" s="92"/>
      <c r="HB31" s="92"/>
      <c r="HC31" s="92"/>
      <c r="HD31" s="92"/>
      <c r="HE31" s="92"/>
      <c r="HF31" s="92"/>
      <c r="HG31" s="92"/>
      <c r="HH31" s="92"/>
      <c r="HI31" s="92"/>
      <c r="HJ31" s="92"/>
      <c r="HK31" s="92"/>
      <c r="HL31" s="92"/>
      <c r="HM31" s="92"/>
      <c r="HN31" s="92"/>
      <c r="HO31" s="92"/>
      <c r="HP31" s="92"/>
      <c r="HQ31" s="92"/>
      <c r="HR31" s="92"/>
      <c r="HS31" s="93"/>
      <c r="HT31" s="91" t="str">
        <f>データ!$F$10</f>
        <v>R01</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H27</v>
      </c>
      <c r="JM31" s="92"/>
      <c r="JN31" s="92"/>
      <c r="JO31" s="92"/>
      <c r="JP31" s="92"/>
      <c r="JQ31" s="92"/>
      <c r="JR31" s="92"/>
      <c r="JS31" s="92"/>
      <c r="JT31" s="92"/>
      <c r="JU31" s="92"/>
      <c r="JV31" s="92"/>
      <c r="JW31" s="92"/>
      <c r="JX31" s="92"/>
      <c r="JY31" s="92"/>
      <c r="JZ31" s="92"/>
      <c r="KA31" s="92"/>
      <c r="KB31" s="92"/>
      <c r="KC31" s="92"/>
      <c r="KD31" s="92"/>
      <c r="KE31" s="93"/>
      <c r="KF31" s="91" t="str">
        <f>データ!$C$10</f>
        <v>H28</v>
      </c>
      <c r="KG31" s="92"/>
      <c r="KH31" s="92"/>
      <c r="KI31" s="92"/>
      <c r="KJ31" s="92"/>
      <c r="KK31" s="92"/>
      <c r="KL31" s="92"/>
      <c r="KM31" s="92"/>
      <c r="KN31" s="92"/>
      <c r="KO31" s="92"/>
      <c r="KP31" s="92"/>
      <c r="KQ31" s="92"/>
      <c r="KR31" s="92"/>
      <c r="KS31" s="92"/>
      <c r="KT31" s="92"/>
      <c r="KU31" s="92"/>
      <c r="KV31" s="92"/>
      <c r="KW31" s="92"/>
      <c r="KX31" s="92"/>
      <c r="KY31" s="93"/>
      <c r="KZ31" s="91" t="str">
        <f>データ!$D$10</f>
        <v>H29</v>
      </c>
      <c r="LA31" s="92"/>
      <c r="LB31" s="92"/>
      <c r="LC31" s="92"/>
      <c r="LD31" s="92"/>
      <c r="LE31" s="92"/>
      <c r="LF31" s="92"/>
      <c r="LG31" s="92"/>
      <c r="LH31" s="92"/>
      <c r="LI31" s="92"/>
      <c r="LJ31" s="92"/>
      <c r="LK31" s="92"/>
      <c r="LL31" s="92"/>
      <c r="LM31" s="92"/>
      <c r="LN31" s="92"/>
      <c r="LO31" s="92"/>
      <c r="LP31" s="92"/>
      <c r="LQ31" s="92"/>
      <c r="LR31" s="92"/>
      <c r="LS31" s="93"/>
      <c r="LT31" s="91" t="str">
        <f>データ!$E$10</f>
        <v>H30</v>
      </c>
      <c r="LU31" s="92"/>
      <c r="LV31" s="92"/>
      <c r="LW31" s="92"/>
      <c r="LX31" s="92"/>
      <c r="LY31" s="92"/>
      <c r="LZ31" s="92"/>
      <c r="MA31" s="92"/>
      <c r="MB31" s="92"/>
      <c r="MC31" s="92"/>
      <c r="MD31" s="92"/>
      <c r="ME31" s="92"/>
      <c r="MF31" s="92"/>
      <c r="MG31" s="92"/>
      <c r="MH31" s="92"/>
      <c r="MI31" s="92"/>
      <c r="MJ31" s="92"/>
      <c r="MK31" s="92"/>
      <c r="ML31" s="92"/>
      <c r="MM31" s="93"/>
      <c r="MN31" s="91" t="str">
        <f>データ!$F$10</f>
        <v>R01</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H27</v>
      </c>
      <c r="OG31" s="92"/>
      <c r="OH31" s="92"/>
      <c r="OI31" s="92"/>
      <c r="OJ31" s="92"/>
      <c r="OK31" s="92"/>
      <c r="OL31" s="92"/>
      <c r="OM31" s="92"/>
      <c r="ON31" s="92"/>
      <c r="OO31" s="92"/>
      <c r="OP31" s="92"/>
      <c r="OQ31" s="92"/>
      <c r="OR31" s="92"/>
      <c r="OS31" s="92"/>
      <c r="OT31" s="92"/>
      <c r="OU31" s="92"/>
      <c r="OV31" s="92"/>
      <c r="OW31" s="92"/>
      <c r="OX31" s="92"/>
      <c r="OY31" s="93"/>
      <c r="OZ31" s="91" t="str">
        <f>データ!$C$10</f>
        <v>H28</v>
      </c>
      <c r="PA31" s="92"/>
      <c r="PB31" s="92"/>
      <c r="PC31" s="92"/>
      <c r="PD31" s="92"/>
      <c r="PE31" s="92"/>
      <c r="PF31" s="92"/>
      <c r="PG31" s="92"/>
      <c r="PH31" s="92"/>
      <c r="PI31" s="92"/>
      <c r="PJ31" s="92"/>
      <c r="PK31" s="92"/>
      <c r="PL31" s="92"/>
      <c r="PM31" s="92"/>
      <c r="PN31" s="92"/>
      <c r="PO31" s="92"/>
      <c r="PP31" s="92"/>
      <c r="PQ31" s="92"/>
      <c r="PR31" s="92"/>
      <c r="PS31" s="93"/>
      <c r="PT31" s="91" t="str">
        <f>データ!$D$10</f>
        <v>H29</v>
      </c>
      <c r="PU31" s="92"/>
      <c r="PV31" s="92"/>
      <c r="PW31" s="92"/>
      <c r="PX31" s="92"/>
      <c r="PY31" s="92"/>
      <c r="PZ31" s="92"/>
      <c r="QA31" s="92"/>
      <c r="QB31" s="92"/>
      <c r="QC31" s="92"/>
      <c r="QD31" s="92"/>
      <c r="QE31" s="92"/>
      <c r="QF31" s="92"/>
      <c r="QG31" s="92"/>
      <c r="QH31" s="92"/>
      <c r="QI31" s="92"/>
      <c r="QJ31" s="92"/>
      <c r="QK31" s="92"/>
      <c r="QL31" s="92"/>
      <c r="QM31" s="93"/>
      <c r="QN31" s="91" t="str">
        <f>データ!$E$10</f>
        <v>H30</v>
      </c>
      <c r="QO31" s="92"/>
      <c r="QP31" s="92"/>
      <c r="QQ31" s="92"/>
      <c r="QR31" s="92"/>
      <c r="QS31" s="92"/>
      <c r="QT31" s="92"/>
      <c r="QU31" s="92"/>
      <c r="QV31" s="92"/>
      <c r="QW31" s="92"/>
      <c r="QX31" s="92"/>
      <c r="QY31" s="92"/>
      <c r="QZ31" s="92"/>
      <c r="RA31" s="92"/>
      <c r="RB31" s="92"/>
      <c r="RC31" s="92"/>
      <c r="RD31" s="92"/>
      <c r="RE31" s="92"/>
      <c r="RF31" s="92"/>
      <c r="RG31" s="93"/>
      <c r="RH31" s="91" t="str">
        <f>データ!$F$10</f>
        <v>R01</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113.23</v>
      </c>
      <c r="Y32" s="129"/>
      <c r="Z32" s="129"/>
      <c r="AA32" s="129"/>
      <c r="AB32" s="129"/>
      <c r="AC32" s="129"/>
      <c r="AD32" s="129"/>
      <c r="AE32" s="129"/>
      <c r="AF32" s="129"/>
      <c r="AG32" s="129"/>
      <c r="AH32" s="129"/>
      <c r="AI32" s="129"/>
      <c r="AJ32" s="129"/>
      <c r="AK32" s="129"/>
      <c r="AL32" s="129"/>
      <c r="AM32" s="129"/>
      <c r="AN32" s="129"/>
      <c r="AO32" s="129"/>
      <c r="AP32" s="129"/>
      <c r="AQ32" s="130"/>
      <c r="AR32" s="128">
        <f>データ!U6</f>
        <v>102.48</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109.78</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114.09</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110.95</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275.77</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353.95</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545.54</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615.30999999999995</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604.5</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144.34</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135.41</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130.91</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121.81</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114.62</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123.35</v>
      </c>
      <c r="Y33" s="129"/>
      <c r="Z33" s="129"/>
      <c r="AA33" s="129"/>
      <c r="AB33" s="129"/>
      <c r="AC33" s="129"/>
      <c r="AD33" s="129"/>
      <c r="AE33" s="129"/>
      <c r="AF33" s="129"/>
      <c r="AG33" s="129"/>
      <c r="AH33" s="129"/>
      <c r="AI33" s="129"/>
      <c r="AJ33" s="129"/>
      <c r="AK33" s="129"/>
      <c r="AL33" s="129"/>
      <c r="AM33" s="129"/>
      <c r="AN33" s="129"/>
      <c r="AO33" s="129"/>
      <c r="AP33" s="129"/>
      <c r="AQ33" s="130"/>
      <c r="AR33" s="128">
        <f>データ!Z6</f>
        <v>121.58</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121.19</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120.32</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119.89</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23.81</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22.44</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18.82</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17.88</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16.670000000000002</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312.67</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345.05</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379.14</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394.58</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368.36</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272.8</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255.89</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242.57</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235.79</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227.51</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106</v>
      </c>
      <c r="SN48" s="111"/>
      <c r="SO48" s="111"/>
      <c r="SP48" s="111"/>
      <c r="SQ48" s="111"/>
      <c r="SR48" s="111"/>
      <c r="SS48" s="111"/>
      <c r="ST48" s="111"/>
      <c r="SU48" s="111"/>
      <c r="SV48" s="111"/>
      <c r="SW48" s="111"/>
      <c r="SX48" s="111"/>
      <c r="SY48" s="111"/>
      <c r="SZ48" s="111"/>
      <c r="TA48" s="112"/>
    </row>
    <row r="49" spans="1:521" ht="13.5" customHeight="1">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11"/>
      <c r="SO49" s="111"/>
      <c r="SP49" s="111"/>
      <c r="SQ49" s="111"/>
      <c r="SR49" s="111"/>
      <c r="SS49" s="111"/>
      <c r="ST49" s="111"/>
      <c r="SU49" s="111"/>
      <c r="SV49" s="111"/>
      <c r="SW49" s="111"/>
      <c r="SX49" s="111"/>
      <c r="SY49" s="111"/>
      <c r="SZ49" s="111"/>
      <c r="TA49" s="112"/>
    </row>
    <row r="50" spans="1:521" ht="13.5" customHeight="1">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11"/>
      <c r="SO50" s="111"/>
      <c r="SP50" s="111"/>
      <c r="SQ50" s="111"/>
      <c r="SR50" s="111"/>
      <c r="SS50" s="111"/>
      <c r="ST50" s="111"/>
      <c r="SU50" s="111"/>
      <c r="SV50" s="111"/>
      <c r="SW50" s="111"/>
      <c r="SX50" s="111"/>
      <c r="SY50" s="111"/>
      <c r="SZ50" s="111"/>
      <c r="TA50" s="112"/>
    </row>
    <row r="51" spans="1:521" ht="13.5" customHeight="1">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11"/>
      <c r="SO51" s="111"/>
      <c r="SP51" s="111"/>
      <c r="SQ51" s="111"/>
      <c r="SR51" s="111"/>
      <c r="SS51" s="111"/>
      <c r="ST51" s="111"/>
      <c r="SU51" s="111"/>
      <c r="SV51" s="111"/>
      <c r="SW51" s="111"/>
      <c r="SX51" s="111"/>
      <c r="SY51" s="111"/>
      <c r="SZ51" s="111"/>
      <c r="TA51" s="112"/>
    </row>
    <row r="52" spans="1:521" ht="13.5" customHeight="1">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11"/>
      <c r="SO52" s="111"/>
      <c r="SP52" s="111"/>
      <c r="SQ52" s="111"/>
      <c r="SR52" s="111"/>
      <c r="SS52" s="111"/>
      <c r="ST52" s="111"/>
      <c r="SU52" s="111"/>
      <c r="SV52" s="111"/>
      <c r="SW52" s="111"/>
      <c r="SX52" s="111"/>
      <c r="SY52" s="111"/>
      <c r="SZ52" s="111"/>
      <c r="TA52" s="112"/>
    </row>
    <row r="53" spans="1:521" ht="13.5" customHeight="1">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11"/>
      <c r="SO53" s="111"/>
      <c r="SP53" s="111"/>
      <c r="SQ53" s="111"/>
      <c r="SR53" s="111"/>
      <c r="SS53" s="111"/>
      <c r="ST53" s="111"/>
      <c r="SU53" s="111"/>
      <c r="SV53" s="111"/>
      <c r="SW53" s="111"/>
      <c r="SX53" s="111"/>
      <c r="SY53" s="111"/>
      <c r="SZ53" s="111"/>
      <c r="TA53" s="112"/>
    </row>
    <row r="54" spans="1:521" ht="13.5" customHeight="1">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H27</v>
      </c>
      <c r="Y54" s="92"/>
      <c r="Z54" s="92"/>
      <c r="AA54" s="92"/>
      <c r="AB54" s="92"/>
      <c r="AC54" s="92"/>
      <c r="AD54" s="92"/>
      <c r="AE54" s="92"/>
      <c r="AF54" s="92"/>
      <c r="AG54" s="92"/>
      <c r="AH54" s="92"/>
      <c r="AI54" s="92"/>
      <c r="AJ54" s="92"/>
      <c r="AK54" s="92"/>
      <c r="AL54" s="92"/>
      <c r="AM54" s="92"/>
      <c r="AN54" s="92"/>
      <c r="AO54" s="92"/>
      <c r="AP54" s="92"/>
      <c r="AQ54" s="93"/>
      <c r="AR54" s="91" t="str">
        <f>データ!$C$10</f>
        <v>H28</v>
      </c>
      <c r="AS54" s="92"/>
      <c r="AT54" s="92"/>
      <c r="AU54" s="92"/>
      <c r="AV54" s="92"/>
      <c r="AW54" s="92"/>
      <c r="AX54" s="92"/>
      <c r="AY54" s="92"/>
      <c r="AZ54" s="92"/>
      <c r="BA54" s="92"/>
      <c r="BB54" s="92"/>
      <c r="BC54" s="92"/>
      <c r="BD54" s="92"/>
      <c r="BE54" s="92"/>
      <c r="BF54" s="92"/>
      <c r="BG54" s="92"/>
      <c r="BH54" s="92"/>
      <c r="BI54" s="92"/>
      <c r="BJ54" s="92"/>
      <c r="BK54" s="93"/>
      <c r="BL54" s="91" t="str">
        <f>データ!$D$10</f>
        <v>H29</v>
      </c>
      <c r="BM54" s="92"/>
      <c r="BN54" s="92"/>
      <c r="BO54" s="92"/>
      <c r="BP54" s="92"/>
      <c r="BQ54" s="92"/>
      <c r="BR54" s="92"/>
      <c r="BS54" s="92"/>
      <c r="BT54" s="92"/>
      <c r="BU54" s="92"/>
      <c r="BV54" s="92"/>
      <c r="BW54" s="92"/>
      <c r="BX54" s="92"/>
      <c r="BY54" s="92"/>
      <c r="BZ54" s="92"/>
      <c r="CA54" s="92"/>
      <c r="CB54" s="92"/>
      <c r="CC54" s="92"/>
      <c r="CD54" s="92"/>
      <c r="CE54" s="93"/>
      <c r="CF54" s="91" t="str">
        <f>データ!$E$10</f>
        <v>H30</v>
      </c>
      <c r="CG54" s="92"/>
      <c r="CH54" s="92"/>
      <c r="CI54" s="92"/>
      <c r="CJ54" s="92"/>
      <c r="CK54" s="92"/>
      <c r="CL54" s="92"/>
      <c r="CM54" s="92"/>
      <c r="CN54" s="92"/>
      <c r="CO54" s="92"/>
      <c r="CP54" s="92"/>
      <c r="CQ54" s="92"/>
      <c r="CR54" s="92"/>
      <c r="CS54" s="92"/>
      <c r="CT54" s="92"/>
      <c r="CU54" s="92"/>
      <c r="CV54" s="92"/>
      <c r="CW54" s="92"/>
      <c r="CX54" s="92"/>
      <c r="CY54" s="93"/>
      <c r="CZ54" s="91" t="str">
        <f>データ!$F$10</f>
        <v>R01</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H27</v>
      </c>
      <c r="ES54" s="92"/>
      <c r="ET54" s="92"/>
      <c r="EU54" s="92"/>
      <c r="EV54" s="92"/>
      <c r="EW54" s="92"/>
      <c r="EX54" s="92"/>
      <c r="EY54" s="92"/>
      <c r="EZ54" s="92"/>
      <c r="FA54" s="92"/>
      <c r="FB54" s="92"/>
      <c r="FC54" s="92"/>
      <c r="FD54" s="92"/>
      <c r="FE54" s="92"/>
      <c r="FF54" s="92"/>
      <c r="FG54" s="92"/>
      <c r="FH54" s="92"/>
      <c r="FI54" s="92"/>
      <c r="FJ54" s="92"/>
      <c r="FK54" s="93"/>
      <c r="FL54" s="91" t="str">
        <f>データ!$C$10</f>
        <v>H28</v>
      </c>
      <c r="FM54" s="92"/>
      <c r="FN54" s="92"/>
      <c r="FO54" s="92"/>
      <c r="FP54" s="92"/>
      <c r="FQ54" s="92"/>
      <c r="FR54" s="92"/>
      <c r="FS54" s="92"/>
      <c r="FT54" s="92"/>
      <c r="FU54" s="92"/>
      <c r="FV54" s="92"/>
      <c r="FW54" s="92"/>
      <c r="FX54" s="92"/>
      <c r="FY54" s="92"/>
      <c r="FZ54" s="92"/>
      <c r="GA54" s="92"/>
      <c r="GB54" s="92"/>
      <c r="GC54" s="92"/>
      <c r="GD54" s="92"/>
      <c r="GE54" s="93"/>
      <c r="GF54" s="91" t="str">
        <f>データ!$D$10</f>
        <v>H29</v>
      </c>
      <c r="GG54" s="92"/>
      <c r="GH54" s="92"/>
      <c r="GI54" s="92"/>
      <c r="GJ54" s="92"/>
      <c r="GK54" s="92"/>
      <c r="GL54" s="92"/>
      <c r="GM54" s="92"/>
      <c r="GN54" s="92"/>
      <c r="GO54" s="92"/>
      <c r="GP54" s="92"/>
      <c r="GQ54" s="92"/>
      <c r="GR54" s="92"/>
      <c r="GS54" s="92"/>
      <c r="GT54" s="92"/>
      <c r="GU54" s="92"/>
      <c r="GV54" s="92"/>
      <c r="GW54" s="92"/>
      <c r="GX54" s="92"/>
      <c r="GY54" s="93"/>
      <c r="GZ54" s="91" t="str">
        <f>データ!$E$10</f>
        <v>H30</v>
      </c>
      <c r="HA54" s="92"/>
      <c r="HB54" s="92"/>
      <c r="HC54" s="92"/>
      <c r="HD54" s="92"/>
      <c r="HE54" s="92"/>
      <c r="HF54" s="92"/>
      <c r="HG54" s="92"/>
      <c r="HH54" s="92"/>
      <c r="HI54" s="92"/>
      <c r="HJ54" s="92"/>
      <c r="HK54" s="92"/>
      <c r="HL54" s="92"/>
      <c r="HM54" s="92"/>
      <c r="HN54" s="92"/>
      <c r="HO54" s="92"/>
      <c r="HP54" s="92"/>
      <c r="HQ54" s="92"/>
      <c r="HR54" s="92"/>
      <c r="HS54" s="93"/>
      <c r="HT54" s="91" t="str">
        <f>データ!$F$10</f>
        <v>R01</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H27</v>
      </c>
      <c r="JM54" s="92"/>
      <c r="JN54" s="92"/>
      <c r="JO54" s="92"/>
      <c r="JP54" s="92"/>
      <c r="JQ54" s="92"/>
      <c r="JR54" s="92"/>
      <c r="JS54" s="92"/>
      <c r="JT54" s="92"/>
      <c r="JU54" s="92"/>
      <c r="JV54" s="92"/>
      <c r="JW54" s="92"/>
      <c r="JX54" s="92"/>
      <c r="JY54" s="92"/>
      <c r="JZ54" s="92"/>
      <c r="KA54" s="92"/>
      <c r="KB54" s="92"/>
      <c r="KC54" s="92"/>
      <c r="KD54" s="92"/>
      <c r="KE54" s="93"/>
      <c r="KF54" s="91" t="str">
        <f>データ!$C$10</f>
        <v>H28</v>
      </c>
      <c r="KG54" s="92"/>
      <c r="KH54" s="92"/>
      <c r="KI54" s="92"/>
      <c r="KJ54" s="92"/>
      <c r="KK54" s="92"/>
      <c r="KL54" s="92"/>
      <c r="KM54" s="92"/>
      <c r="KN54" s="92"/>
      <c r="KO54" s="92"/>
      <c r="KP54" s="92"/>
      <c r="KQ54" s="92"/>
      <c r="KR54" s="92"/>
      <c r="KS54" s="92"/>
      <c r="KT54" s="92"/>
      <c r="KU54" s="92"/>
      <c r="KV54" s="92"/>
      <c r="KW54" s="92"/>
      <c r="KX54" s="92"/>
      <c r="KY54" s="93"/>
      <c r="KZ54" s="91" t="str">
        <f>データ!$D$10</f>
        <v>H29</v>
      </c>
      <c r="LA54" s="92"/>
      <c r="LB54" s="92"/>
      <c r="LC54" s="92"/>
      <c r="LD54" s="92"/>
      <c r="LE54" s="92"/>
      <c r="LF54" s="92"/>
      <c r="LG54" s="92"/>
      <c r="LH54" s="92"/>
      <c r="LI54" s="92"/>
      <c r="LJ54" s="92"/>
      <c r="LK54" s="92"/>
      <c r="LL54" s="92"/>
      <c r="LM54" s="92"/>
      <c r="LN54" s="92"/>
      <c r="LO54" s="92"/>
      <c r="LP54" s="92"/>
      <c r="LQ54" s="92"/>
      <c r="LR54" s="92"/>
      <c r="LS54" s="93"/>
      <c r="LT54" s="91" t="str">
        <f>データ!$E$10</f>
        <v>H30</v>
      </c>
      <c r="LU54" s="92"/>
      <c r="LV54" s="92"/>
      <c r="LW54" s="92"/>
      <c r="LX54" s="92"/>
      <c r="LY54" s="92"/>
      <c r="LZ54" s="92"/>
      <c r="MA54" s="92"/>
      <c r="MB54" s="92"/>
      <c r="MC54" s="92"/>
      <c r="MD54" s="92"/>
      <c r="ME54" s="92"/>
      <c r="MF54" s="92"/>
      <c r="MG54" s="92"/>
      <c r="MH54" s="92"/>
      <c r="MI54" s="92"/>
      <c r="MJ54" s="92"/>
      <c r="MK54" s="92"/>
      <c r="ML54" s="92"/>
      <c r="MM54" s="93"/>
      <c r="MN54" s="91" t="str">
        <f>データ!$F$10</f>
        <v>R01</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H27</v>
      </c>
      <c r="OG54" s="92"/>
      <c r="OH54" s="92"/>
      <c r="OI54" s="92"/>
      <c r="OJ54" s="92"/>
      <c r="OK54" s="92"/>
      <c r="OL54" s="92"/>
      <c r="OM54" s="92"/>
      <c r="ON54" s="92"/>
      <c r="OO54" s="92"/>
      <c r="OP54" s="92"/>
      <c r="OQ54" s="92"/>
      <c r="OR54" s="92"/>
      <c r="OS54" s="92"/>
      <c r="OT54" s="92"/>
      <c r="OU54" s="92"/>
      <c r="OV54" s="92"/>
      <c r="OW54" s="92"/>
      <c r="OX54" s="92"/>
      <c r="OY54" s="93"/>
      <c r="OZ54" s="91" t="str">
        <f>データ!$C$10</f>
        <v>H28</v>
      </c>
      <c r="PA54" s="92"/>
      <c r="PB54" s="92"/>
      <c r="PC54" s="92"/>
      <c r="PD54" s="92"/>
      <c r="PE54" s="92"/>
      <c r="PF54" s="92"/>
      <c r="PG54" s="92"/>
      <c r="PH54" s="92"/>
      <c r="PI54" s="92"/>
      <c r="PJ54" s="92"/>
      <c r="PK54" s="92"/>
      <c r="PL54" s="92"/>
      <c r="PM54" s="92"/>
      <c r="PN54" s="92"/>
      <c r="PO54" s="92"/>
      <c r="PP54" s="92"/>
      <c r="PQ54" s="92"/>
      <c r="PR54" s="92"/>
      <c r="PS54" s="93"/>
      <c r="PT54" s="91" t="str">
        <f>データ!$D$10</f>
        <v>H29</v>
      </c>
      <c r="PU54" s="92"/>
      <c r="PV54" s="92"/>
      <c r="PW54" s="92"/>
      <c r="PX54" s="92"/>
      <c r="PY54" s="92"/>
      <c r="PZ54" s="92"/>
      <c r="QA54" s="92"/>
      <c r="QB54" s="92"/>
      <c r="QC54" s="92"/>
      <c r="QD54" s="92"/>
      <c r="QE54" s="92"/>
      <c r="QF54" s="92"/>
      <c r="QG54" s="92"/>
      <c r="QH54" s="92"/>
      <c r="QI54" s="92"/>
      <c r="QJ54" s="92"/>
      <c r="QK54" s="92"/>
      <c r="QL54" s="92"/>
      <c r="QM54" s="93"/>
      <c r="QN54" s="91" t="str">
        <f>データ!$E$10</f>
        <v>H30</v>
      </c>
      <c r="QO54" s="92"/>
      <c r="QP54" s="92"/>
      <c r="QQ54" s="92"/>
      <c r="QR54" s="92"/>
      <c r="QS54" s="92"/>
      <c r="QT54" s="92"/>
      <c r="QU54" s="92"/>
      <c r="QV54" s="92"/>
      <c r="QW54" s="92"/>
      <c r="QX54" s="92"/>
      <c r="QY54" s="92"/>
      <c r="QZ54" s="92"/>
      <c r="RA54" s="92"/>
      <c r="RB54" s="92"/>
      <c r="RC54" s="92"/>
      <c r="RD54" s="92"/>
      <c r="RE54" s="92"/>
      <c r="RF54" s="92"/>
      <c r="RG54" s="93"/>
      <c r="RH54" s="91" t="str">
        <f>データ!$F$10</f>
        <v>R01</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11"/>
      <c r="SO54" s="111"/>
      <c r="SP54" s="111"/>
      <c r="SQ54" s="111"/>
      <c r="SR54" s="111"/>
      <c r="SS54" s="111"/>
      <c r="ST54" s="111"/>
      <c r="SU54" s="111"/>
      <c r="SV54" s="111"/>
      <c r="SW54" s="111"/>
      <c r="SX54" s="111"/>
      <c r="SY54" s="111"/>
      <c r="SZ54" s="111"/>
      <c r="TA54" s="112"/>
    </row>
    <row r="55" spans="1:521" ht="13.5" customHeight="1">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111.76</v>
      </c>
      <c r="Y55" s="129"/>
      <c r="Z55" s="129"/>
      <c r="AA55" s="129"/>
      <c r="AB55" s="129"/>
      <c r="AC55" s="129"/>
      <c r="AD55" s="129"/>
      <c r="AE55" s="129"/>
      <c r="AF55" s="129"/>
      <c r="AG55" s="129"/>
      <c r="AH55" s="129"/>
      <c r="AI55" s="129"/>
      <c r="AJ55" s="129"/>
      <c r="AK55" s="129"/>
      <c r="AL55" s="129"/>
      <c r="AM55" s="129"/>
      <c r="AN55" s="129"/>
      <c r="AO55" s="129"/>
      <c r="AP55" s="129"/>
      <c r="AQ55" s="130"/>
      <c r="AR55" s="128">
        <f>データ!BM6</f>
        <v>100.44</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108.79</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113.19</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110.04</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32.65</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36.42</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33.6</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32.29</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33.11</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74.930000000000007</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74.95</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75.239999999999995</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75.260000000000005</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73.87</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99.1</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99.28</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99.15</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99.17</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99.13</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11"/>
      <c r="SO55" s="111"/>
      <c r="SP55" s="111"/>
      <c r="SQ55" s="111"/>
      <c r="SR55" s="111"/>
      <c r="SS55" s="111"/>
      <c r="ST55" s="111"/>
      <c r="SU55" s="111"/>
      <c r="SV55" s="111"/>
      <c r="SW55" s="111"/>
      <c r="SX55" s="111"/>
      <c r="SY55" s="111"/>
      <c r="SZ55" s="111"/>
      <c r="TA55" s="112"/>
    </row>
    <row r="56" spans="1:521" ht="13.5" customHeight="1">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119.5</v>
      </c>
      <c r="Y56" s="129"/>
      <c r="Z56" s="129"/>
      <c r="AA56" s="129"/>
      <c r="AB56" s="129"/>
      <c r="AC56" s="129"/>
      <c r="AD56" s="129"/>
      <c r="AE56" s="129"/>
      <c r="AF56" s="129"/>
      <c r="AG56" s="129"/>
      <c r="AH56" s="129"/>
      <c r="AI56" s="129"/>
      <c r="AJ56" s="129"/>
      <c r="AK56" s="129"/>
      <c r="AL56" s="129"/>
      <c r="AM56" s="129"/>
      <c r="AN56" s="129"/>
      <c r="AO56" s="129"/>
      <c r="AP56" s="129"/>
      <c r="AQ56" s="130"/>
      <c r="AR56" s="128">
        <f>データ!BR6</f>
        <v>118.99</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119.17</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117.72</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117.69</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16.91</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16.850000000000001</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16.8</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17.03</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17.07</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57.52</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57.55</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57.69</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58.56</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57.96</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79.7</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79.42</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79.2</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80.5</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80.540000000000006</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11"/>
      <c r="SO56" s="111"/>
      <c r="SP56" s="111"/>
      <c r="SQ56" s="111"/>
      <c r="SR56" s="111"/>
      <c r="SS56" s="111"/>
      <c r="ST56" s="111"/>
      <c r="SU56" s="111"/>
      <c r="SV56" s="111"/>
      <c r="SW56" s="111"/>
      <c r="SX56" s="111"/>
      <c r="SY56" s="111"/>
      <c r="SZ56" s="111"/>
      <c r="TA56" s="112"/>
    </row>
    <row r="57" spans="1:521" ht="13.5" customHeight="1">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11"/>
      <c r="SO57" s="111"/>
      <c r="SP57" s="111"/>
      <c r="SQ57" s="111"/>
      <c r="SR57" s="111"/>
      <c r="SS57" s="111"/>
      <c r="ST57" s="111"/>
      <c r="SU57" s="111"/>
      <c r="SV57" s="111"/>
      <c r="SW57" s="111"/>
      <c r="SX57" s="111"/>
      <c r="SY57" s="111"/>
      <c r="SZ57" s="111"/>
      <c r="TA57" s="112"/>
    </row>
    <row r="58" spans="1:521" ht="13.5" customHeight="1">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11"/>
      <c r="SO58" s="111"/>
      <c r="SP58" s="111"/>
      <c r="SQ58" s="111"/>
      <c r="SR58" s="111"/>
      <c r="SS58" s="111"/>
      <c r="ST58" s="111"/>
      <c r="SU58" s="111"/>
      <c r="SV58" s="111"/>
      <c r="SW58" s="111"/>
      <c r="SX58" s="111"/>
      <c r="SY58" s="111"/>
      <c r="SZ58" s="111"/>
      <c r="TA58" s="112"/>
    </row>
    <row r="59" spans="1:521" ht="13.5" customHeight="1">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11"/>
      <c r="SO59" s="111"/>
      <c r="SP59" s="111"/>
      <c r="SQ59" s="111"/>
      <c r="SR59" s="111"/>
      <c r="SS59" s="111"/>
      <c r="ST59" s="111"/>
      <c r="SU59" s="111"/>
      <c r="SV59" s="111"/>
      <c r="SW59" s="111"/>
      <c r="SX59" s="111"/>
      <c r="SY59" s="111"/>
      <c r="SZ59" s="111"/>
      <c r="TA59" s="112"/>
    </row>
    <row r="60" spans="1:521" ht="13.5" customHeight="1">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11"/>
      <c r="SO60" s="111"/>
      <c r="SP60" s="111"/>
      <c r="SQ60" s="111"/>
      <c r="SR60" s="111"/>
      <c r="SS60" s="111"/>
      <c r="ST60" s="111"/>
      <c r="SU60" s="111"/>
      <c r="SV60" s="111"/>
      <c r="SW60" s="111"/>
      <c r="SX60" s="111"/>
      <c r="SY60" s="111"/>
      <c r="SZ60" s="111"/>
      <c r="TA60" s="112"/>
    </row>
    <row r="61" spans="1:521" ht="13.5" customHeight="1">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11"/>
      <c r="SO61" s="111"/>
      <c r="SP61" s="111"/>
      <c r="SQ61" s="111"/>
      <c r="SR61" s="111"/>
      <c r="SS61" s="111"/>
      <c r="ST61" s="111"/>
      <c r="SU61" s="111"/>
      <c r="SV61" s="111"/>
      <c r="SW61" s="111"/>
      <c r="SX61" s="111"/>
      <c r="SY61" s="111"/>
      <c r="SZ61" s="111"/>
      <c r="TA61" s="112"/>
    </row>
    <row r="62" spans="1:521" ht="13.5" customHeight="1">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11"/>
      <c r="SO62" s="111"/>
      <c r="SP62" s="111"/>
      <c r="SQ62" s="111"/>
      <c r="SR62" s="111"/>
      <c r="SS62" s="111"/>
      <c r="ST62" s="111"/>
      <c r="SU62" s="111"/>
      <c r="SV62" s="111"/>
      <c r="SW62" s="111"/>
      <c r="SX62" s="111"/>
      <c r="SY62" s="111"/>
      <c r="SZ62" s="111"/>
      <c r="TA62" s="112"/>
    </row>
    <row r="63" spans="1:521" ht="13.5" customHeight="1">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11"/>
      <c r="SO63" s="111"/>
      <c r="SP63" s="111"/>
      <c r="SQ63" s="111"/>
      <c r="SR63" s="111"/>
      <c r="SS63" s="111"/>
      <c r="ST63" s="111"/>
      <c r="SU63" s="111"/>
      <c r="SV63" s="111"/>
      <c r="SW63" s="111"/>
      <c r="SX63" s="111"/>
      <c r="SY63" s="111"/>
      <c r="SZ63" s="111"/>
      <c r="TA63" s="112"/>
    </row>
    <row r="64" spans="1:521" ht="13.5" customHeight="1">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11"/>
      <c r="SO64" s="111"/>
      <c r="SP64" s="111"/>
      <c r="SQ64" s="111"/>
      <c r="SR64" s="111"/>
      <c r="SS64" s="111"/>
      <c r="ST64" s="111"/>
      <c r="SU64" s="111"/>
      <c r="SV64" s="111"/>
      <c r="SW64" s="111"/>
      <c r="SX64" s="111"/>
      <c r="SY64" s="111"/>
      <c r="SZ64" s="111"/>
      <c r="TA64" s="112"/>
    </row>
    <row r="65" spans="1:521" ht="13.5" customHeight="1">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10" t="s">
        <v>105</v>
      </c>
      <c r="SN68" s="111"/>
      <c r="SO68" s="111"/>
      <c r="SP68" s="111"/>
      <c r="SQ68" s="111"/>
      <c r="SR68" s="111"/>
      <c r="SS68" s="111"/>
      <c r="ST68" s="111"/>
      <c r="SU68" s="111"/>
      <c r="SV68" s="111"/>
      <c r="SW68" s="111"/>
      <c r="SX68" s="111"/>
      <c r="SY68" s="111"/>
      <c r="SZ68" s="111"/>
      <c r="TA68" s="112"/>
    </row>
    <row r="69" spans="1:521" ht="13.5" customHeight="1">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10"/>
      <c r="SN69" s="111"/>
      <c r="SO69" s="111"/>
      <c r="SP69" s="111"/>
      <c r="SQ69" s="111"/>
      <c r="SR69" s="111"/>
      <c r="SS69" s="111"/>
      <c r="ST69" s="111"/>
      <c r="SU69" s="111"/>
      <c r="SV69" s="111"/>
      <c r="SW69" s="111"/>
      <c r="SX69" s="111"/>
      <c r="SY69" s="111"/>
      <c r="SZ69" s="111"/>
      <c r="TA69" s="112"/>
    </row>
    <row r="70" spans="1:521" ht="13.5" customHeight="1">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10"/>
      <c r="SN70" s="111"/>
      <c r="SO70" s="111"/>
      <c r="SP70" s="111"/>
      <c r="SQ70" s="111"/>
      <c r="SR70" s="111"/>
      <c r="SS70" s="111"/>
      <c r="ST70" s="111"/>
      <c r="SU70" s="111"/>
      <c r="SV70" s="111"/>
      <c r="SW70" s="111"/>
      <c r="SX70" s="111"/>
      <c r="SY70" s="111"/>
      <c r="SZ70" s="111"/>
      <c r="TA70" s="112"/>
    </row>
    <row r="71" spans="1:521" ht="13.5" customHeight="1">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10"/>
      <c r="SN71" s="111"/>
      <c r="SO71" s="111"/>
      <c r="SP71" s="111"/>
      <c r="SQ71" s="111"/>
      <c r="SR71" s="111"/>
      <c r="SS71" s="111"/>
      <c r="ST71" s="111"/>
      <c r="SU71" s="111"/>
      <c r="SV71" s="111"/>
      <c r="SW71" s="111"/>
      <c r="SX71" s="111"/>
      <c r="SY71" s="111"/>
      <c r="SZ71" s="111"/>
      <c r="TA71" s="112"/>
    </row>
    <row r="72" spans="1:521" ht="13.5" customHeight="1">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10"/>
      <c r="SN72" s="111"/>
      <c r="SO72" s="111"/>
      <c r="SP72" s="111"/>
      <c r="SQ72" s="111"/>
      <c r="SR72" s="111"/>
      <c r="SS72" s="111"/>
      <c r="ST72" s="111"/>
      <c r="SU72" s="111"/>
      <c r="SV72" s="111"/>
      <c r="SW72" s="111"/>
      <c r="SX72" s="111"/>
      <c r="SY72" s="111"/>
      <c r="SZ72" s="111"/>
      <c r="TA72" s="112"/>
    </row>
    <row r="73" spans="1:521" ht="13.5" customHeight="1">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10"/>
      <c r="SN73" s="111"/>
      <c r="SO73" s="111"/>
      <c r="SP73" s="111"/>
      <c r="SQ73" s="111"/>
      <c r="SR73" s="111"/>
      <c r="SS73" s="111"/>
      <c r="ST73" s="111"/>
      <c r="SU73" s="111"/>
      <c r="SV73" s="111"/>
      <c r="SW73" s="111"/>
      <c r="SX73" s="111"/>
      <c r="SY73" s="111"/>
      <c r="SZ73" s="111"/>
      <c r="TA73" s="112"/>
    </row>
    <row r="74" spans="1:521" ht="13.5" customHeight="1">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10"/>
      <c r="SN74" s="111"/>
      <c r="SO74" s="111"/>
      <c r="SP74" s="111"/>
      <c r="SQ74" s="111"/>
      <c r="SR74" s="111"/>
      <c r="SS74" s="111"/>
      <c r="ST74" s="111"/>
      <c r="SU74" s="111"/>
      <c r="SV74" s="111"/>
      <c r="SW74" s="111"/>
      <c r="SX74" s="111"/>
      <c r="SY74" s="111"/>
      <c r="SZ74" s="111"/>
      <c r="TA74" s="112"/>
    </row>
    <row r="75" spans="1:521" ht="13.5" customHeight="1">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10"/>
      <c r="SN75" s="111"/>
      <c r="SO75" s="111"/>
      <c r="SP75" s="111"/>
      <c r="SQ75" s="111"/>
      <c r="SR75" s="111"/>
      <c r="SS75" s="111"/>
      <c r="ST75" s="111"/>
      <c r="SU75" s="111"/>
      <c r="SV75" s="111"/>
      <c r="SW75" s="111"/>
      <c r="SX75" s="111"/>
      <c r="SY75" s="111"/>
      <c r="SZ75" s="111"/>
      <c r="TA75" s="112"/>
    </row>
    <row r="76" spans="1:521" ht="13.5" customHeight="1">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10"/>
      <c r="SN76" s="111"/>
      <c r="SO76" s="111"/>
      <c r="SP76" s="111"/>
      <c r="SQ76" s="111"/>
      <c r="SR76" s="111"/>
      <c r="SS76" s="111"/>
      <c r="ST76" s="111"/>
      <c r="SU76" s="111"/>
      <c r="SV76" s="111"/>
      <c r="SW76" s="111"/>
      <c r="SX76" s="111"/>
      <c r="SY76" s="111"/>
      <c r="SZ76" s="111"/>
      <c r="TA76" s="112"/>
    </row>
    <row r="77" spans="1:521" ht="13.5" customHeight="1">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10"/>
      <c r="SN77" s="111"/>
      <c r="SO77" s="111"/>
      <c r="SP77" s="111"/>
      <c r="SQ77" s="111"/>
      <c r="SR77" s="111"/>
      <c r="SS77" s="111"/>
      <c r="ST77" s="111"/>
      <c r="SU77" s="111"/>
      <c r="SV77" s="111"/>
      <c r="SW77" s="111"/>
      <c r="SX77" s="111"/>
      <c r="SY77" s="111"/>
      <c r="SZ77" s="111"/>
      <c r="TA77" s="112"/>
    </row>
    <row r="78" spans="1:521" ht="13.5" customHeight="1">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10"/>
      <c r="SN78" s="111"/>
      <c r="SO78" s="111"/>
      <c r="SP78" s="111"/>
      <c r="SQ78" s="111"/>
      <c r="SR78" s="111"/>
      <c r="SS78" s="111"/>
      <c r="ST78" s="111"/>
      <c r="SU78" s="111"/>
      <c r="SV78" s="111"/>
      <c r="SW78" s="111"/>
      <c r="SX78" s="111"/>
      <c r="SY78" s="111"/>
      <c r="SZ78" s="111"/>
      <c r="TA78" s="112"/>
    </row>
    <row r="79" spans="1:521" ht="13.5" customHeight="1">
      <c r="A79" s="2"/>
      <c r="B79" s="26"/>
      <c r="C79" s="2"/>
      <c r="D79" s="2"/>
      <c r="E79" s="2"/>
      <c r="F79" s="2"/>
      <c r="G79" s="2"/>
      <c r="H79" s="2"/>
      <c r="I79" s="2"/>
      <c r="J79" s="28"/>
      <c r="K79" s="29"/>
      <c r="L79" s="143"/>
      <c r="M79" s="143"/>
      <c r="N79" s="143"/>
      <c r="O79" s="143"/>
      <c r="P79" s="143"/>
      <c r="Q79" s="143"/>
      <c r="R79" s="143"/>
      <c r="S79" s="143"/>
      <c r="T79" s="143"/>
      <c r="U79" s="143"/>
      <c r="V79" s="143"/>
      <c r="W79" s="143"/>
      <c r="X79" s="144"/>
      <c r="Y79" s="145" t="str">
        <f>データ!$B$10</f>
        <v>H27</v>
      </c>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7"/>
      <c r="AZ79" s="145" t="str">
        <f>データ!$C$10</f>
        <v>H28</v>
      </c>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7"/>
      <c r="CA79" s="145" t="str">
        <f>データ!$D$10</f>
        <v>H29</v>
      </c>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7"/>
      <c r="DB79" s="145" t="str">
        <f>データ!$E$10</f>
        <v>H30</v>
      </c>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7"/>
      <c r="EC79" s="145" t="str">
        <f>データ!$F$10</f>
        <v>R01</v>
      </c>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7"/>
      <c r="FD79" s="29"/>
      <c r="FE79" s="32"/>
      <c r="FF79" s="2"/>
      <c r="FG79" s="2"/>
      <c r="FH79" s="2"/>
      <c r="FI79" s="2"/>
      <c r="FJ79" s="2"/>
      <c r="FK79" s="2"/>
      <c r="FL79" s="2"/>
      <c r="FM79" s="2"/>
      <c r="FN79" s="2"/>
      <c r="FO79" s="2"/>
      <c r="FP79" s="2"/>
      <c r="FQ79" s="2"/>
      <c r="FR79" s="2"/>
      <c r="FS79" s="2"/>
      <c r="FT79" s="2"/>
      <c r="FU79" s="2"/>
      <c r="FV79" s="28"/>
      <c r="FW79" s="29"/>
      <c r="FX79" s="143"/>
      <c r="FY79" s="143"/>
      <c r="FZ79" s="143"/>
      <c r="GA79" s="143"/>
      <c r="GB79" s="143"/>
      <c r="GC79" s="143"/>
      <c r="GD79" s="143"/>
      <c r="GE79" s="143"/>
      <c r="GF79" s="143"/>
      <c r="GG79" s="143"/>
      <c r="GH79" s="143"/>
      <c r="GI79" s="143"/>
      <c r="GJ79" s="144"/>
      <c r="GK79" s="145" t="str">
        <f>データ!$B$10</f>
        <v>H27</v>
      </c>
      <c r="GL79" s="146"/>
      <c r="GM79" s="146"/>
      <c r="GN79" s="146"/>
      <c r="GO79" s="146"/>
      <c r="GP79" s="146"/>
      <c r="GQ79" s="146"/>
      <c r="GR79" s="146"/>
      <c r="GS79" s="146"/>
      <c r="GT79" s="146"/>
      <c r="GU79" s="146"/>
      <c r="GV79" s="146"/>
      <c r="GW79" s="146"/>
      <c r="GX79" s="146"/>
      <c r="GY79" s="146"/>
      <c r="GZ79" s="146"/>
      <c r="HA79" s="146"/>
      <c r="HB79" s="146"/>
      <c r="HC79" s="146"/>
      <c r="HD79" s="146"/>
      <c r="HE79" s="146"/>
      <c r="HF79" s="146"/>
      <c r="HG79" s="146"/>
      <c r="HH79" s="146"/>
      <c r="HI79" s="146"/>
      <c r="HJ79" s="146"/>
      <c r="HK79" s="147"/>
      <c r="HL79" s="145" t="str">
        <f>データ!$C$10</f>
        <v>H28</v>
      </c>
      <c r="HM79" s="146"/>
      <c r="HN79" s="146"/>
      <c r="HO79" s="146"/>
      <c r="HP79" s="146"/>
      <c r="HQ79" s="146"/>
      <c r="HR79" s="146"/>
      <c r="HS79" s="146"/>
      <c r="HT79" s="146"/>
      <c r="HU79" s="146"/>
      <c r="HV79" s="146"/>
      <c r="HW79" s="146"/>
      <c r="HX79" s="146"/>
      <c r="HY79" s="146"/>
      <c r="HZ79" s="146"/>
      <c r="IA79" s="146"/>
      <c r="IB79" s="146"/>
      <c r="IC79" s="146"/>
      <c r="ID79" s="146"/>
      <c r="IE79" s="146"/>
      <c r="IF79" s="146"/>
      <c r="IG79" s="146"/>
      <c r="IH79" s="146"/>
      <c r="II79" s="146"/>
      <c r="IJ79" s="146"/>
      <c r="IK79" s="146"/>
      <c r="IL79" s="147"/>
      <c r="IM79" s="145" t="str">
        <f>データ!$D$10</f>
        <v>H29</v>
      </c>
      <c r="IN79" s="146"/>
      <c r="IO79" s="146"/>
      <c r="IP79" s="146"/>
      <c r="IQ79" s="146"/>
      <c r="IR79" s="146"/>
      <c r="IS79" s="146"/>
      <c r="IT79" s="146"/>
      <c r="IU79" s="146"/>
      <c r="IV79" s="146"/>
      <c r="IW79" s="146"/>
      <c r="IX79" s="146"/>
      <c r="IY79" s="146"/>
      <c r="IZ79" s="146"/>
      <c r="JA79" s="146"/>
      <c r="JB79" s="146"/>
      <c r="JC79" s="146"/>
      <c r="JD79" s="146"/>
      <c r="JE79" s="146"/>
      <c r="JF79" s="146"/>
      <c r="JG79" s="146"/>
      <c r="JH79" s="146"/>
      <c r="JI79" s="146"/>
      <c r="JJ79" s="146"/>
      <c r="JK79" s="146"/>
      <c r="JL79" s="146"/>
      <c r="JM79" s="147"/>
      <c r="JN79" s="145" t="str">
        <f>データ!$E$10</f>
        <v>H30</v>
      </c>
      <c r="JO79" s="146"/>
      <c r="JP79" s="146"/>
      <c r="JQ79" s="146"/>
      <c r="JR79" s="146"/>
      <c r="JS79" s="146"/>
      <c r="JT79" s="146"/>
      <c r="JU79" s="146"/>
      <c r="JV79" s="146"/>
      <c r="JW79" s="146"/>
      <c r="JX79" s="146"/>
      <c r="JY79" s="146"/>
      <c r="JZ79" s="146"/>
      <c r="KA79" s="146"/>
      <c r="KB79" s="146"/>
      <c r="KC79" s="146"/>
      <c r="KD79" s="146"/>
      <c r="KE79" s="146"/>
      <c r="KF79" s="146"/>
      <c r="KG79" s="146"/>
      <c r="KH79" s="146"/>
      <c r="KI79" s="146"/>
      <c r="KJ79" s="146"/>
      <c r="KK79" s="146"/>
      <c r="KL79" s="146"/>
      <c r="KM79" s="146"/>
      <c r="KN79" s="147"/>
      <c r="KO79" s="145" t="str">
        <f>データ!$F$10</f>
        <v>R01</v>
      </c>
      <c r="KP79" s="146"/>
      <c r="KQ79" s="146"/>
      <c r="KR79" s="146"/>
      <c r="KS79" s="146"/>
      <c r="KT79" s="146"/>
      <c r="KU79" s="146"/>
      <c r="KV79" s="146"/>
      <c r="KW79" s="146"/>
      <c r="KX79" s="146"/>
      <c r="KY79" s="146"/>
      <c r="KZ79" s="146"/>
      <c r="LA79" s="146"/>
      <c r="LB79" s="146"/>
      <c r="LC79" s="146"/>
      <c r="LD79" s="146"/>
      <c r="LE79" s="146"/>
      <c r="LF79" s="146"/>
      <c r="LG79" s="146"/>
      <c r="LH79" s="146"/>
      <c r="LI79" s="146"/>
      <c r="LJ79" s="146"/>
      <c r="LK79" s="146"/>
      <c r="LL79" s="146"/>
      <c r="LM79" s="146"/>
      <c r="LN79" s="146"/>
      <c r="LO79" s="147"/>
      <c r="LP79" s="29"/>
      <c r="LQ79" s="32"/>
      <c r="LR79" s="2"/>
      <c r="LS79" s="2"/>
      <c r="LT79" s="2"/>
      <c r="LU79" s="2"/>
      <c r="LV79" s="2"/>
      <c r="LW79" s="2"/>
      <c r="LX79" s="2"/>
      <c r="LY79" s="2"/>
      <c r="LZ79" s="2"/>
      <c r="MA79" s="2"/>
      <c r="MB79" s="2"/>
      <c r="MC79" s="2"/>
      <c r="MD79" s="2"/>
      <c r="ME79" s="2"/>
      <c r="MF79" s="2"/>
      <c r="MG79" s="2"/>
      <c r="MH79" s="28"/>
      <c r="MI79" s="29"/>
      <c r="MJ79" s="143"/>
      <c r="MK79" s="143"/>
      <c r="ML79" s="143"/>
      <c r="MM79" s="143"/>
      <c r="MN79" s="143"/>
      <c r="MO79" s="143"/>
      <c r="MP79" s="143"/>
      <c r="MQ79" s="143"/>
      <c r="MR79" s="143"/>
      <c r="MS79" s="143"/>
      <c r="MT79" s="143"/>
      <c r="MU79" s="143"/>
      <c r="MV79" s="144"/>
      <c r="MW79" s="145" t="str">
        <f>データ!$B$10</f>
        <v>H27</v>
      </c>
      <c r="MX79" s="146"/>
      <c r="MY79" s="146"/>
      <c r="MZ79" s="146"/>
      <c r="NA79" s="146"/>
      <c r="NB79" s="146"/>
      <c r="NC79" s="146"/>
      <c r="ND79" s="146"/>
      <c r="NE79" s="146"/>
      <c r="NF79" s="146"/>
      <c r="NG79" s="146"/>
      <c r="NH79" s="146"/>
      <c r="NI79" s="146"/>
      <c r="NJ79" s="146"/>
      <c r="NK79" s="146"/>
      <c r="NL79" s="146"/>
      <c r="NM79" s="146"/>
      <c r="NN79" s="146"/>
      <c r="NO79" s="146"/>
      <c r="NP79" s="146"/>
      <c r="NQ79" s="146"/>
      <c r="NR79" s="146"/>
      <c r="NS79" s="146"/>
      <c r="NT79" s="146"/>
      <c r="NU79" s="146"/>
      <c r="NV79" s="146"/>
      <c r="NW79" s="147"/>
      <c r="NX79" s="145" t="str">
        <f>データ!$C$10</f>
        <v>H28</v>
      </c>
      <c r="NY79" s="146"/>
      <c r="NZ79" s="146"/>
      <c r="OA79" s="146"/>
      <c r="OB79" s="146"/>
      <c r="OC79" s="146"/>
      <c r="OD79" s="146"/>
      <c r="OE79" s="146"/>
      <c r="OF79" s="146"/>
      <c r="OG79" s="146"/>
      <c r="OH79" s="146"/>
      <c r="OI79" s="146"/>
      <c r="OJ79" s="146"/>
      <c r="OK79" s="146"/>
      <c r="OL79" s="146"/>
      <c r="OM79" s="146"/>
      <c r="ON79" s="146"/>
      <c r="OO79" s="146"/>
      <c r="OP79" s="146"/>
      <c r="OQ79" s="146"/>
      <c r="OR79" s="146"/>
      <c r="OS79" s="146"/>
      <c r="OT79" s="146"/>
      <c r="OU79" s="146"/>
      <c r="OV79" s="146"/>
      <c r="OW79" s="146"/>
      <c r="OX79" s="147"/>
      <c r="OY79" s="145" t="str">
        <f>データ!$D$10</f>
        <v>H29</v>
      </c>
      <c r="OZ79" s="146"/>
      <c r="PA79" s="146"/>
      <c r="PB79" s="146"/>
      <c r="PC79" s="146"/>
      <c r="PD79" s="146"/>
      <c r="PE79" s="146"/>
      <c r="PF79" s="146"/>
      <c r="PG79" s="146"/>
      <c r="PH79" s="146"/>
      <c r="PI79" s="146"/>
      <c r="PJ79" s="146"/>
      <c r="PK79" s="146"/>
      <c r="PL79" s="146"/>
      <c r="PM79" s="146"/>
      <c r="PN79" s="146"/>
      <c r="PO79" s="146"/>
      <c r="PP79" s="146"/>
      <c r="PQ79" s="146"/>
      <c r="PR79" s="146"/>
      <c r="PS79" s="146"/>
      <c r="PT79" s="146"/>
      <c r="PU79" s="146"/>
      <c r="PV79" s="146"/>
      <c r="PW79" s="146"/>
      <c r="PX79" s="146"/>
      <c r="PY79" s="147"/>
      <c r="PZ79" s="145" t="str">
        <f>データ!$E$10</f>
        <v>H30</v>
      </c>
      <c r="QA79" s="146"/>
      <c r="QB79" s="146"/>
      <c r="QC79" s="146"/>
      <c r="QD79" s="146"/>
      <c r="QE79" s="146"/>
      <c r="QF79" s="146"/>
      <c r="QG79" s="146"/>
      <c r="QH79" s="146"/>
      <c r="QI79" s="146"/>
      <c r="QJ79" s="146"/>
      <c r="QK79" s="146"/>
      <c r="QL79" s="146"/>
      <c r="QM79" s="146"/>
      <c r="QN79" s="146"/>
      <c r="QO79" s="146"/>
      <c r="QP79" s="146"/>
      <c r="QQ79" s="146"/>
      <c r="QR79" s="146"/>
      <c r="QS79" s="146"/>
      <c r="QT79" s="146"/>
      <c r="QU79" s="146"/>
      <c r="QV79" s="146"/>
      <c r="QW79" s="146"/>
      <c r="QX79" s="146"/>
      <c r="QY79" s="146"/>
      <c r="QZ79" s="147"/>
      <c r="RA79" s="145" t="str">
        <f>データ!$F$10</f>
        <v>R01</v>
      </c>
      <c r="RB79" s="146"/>
      <c r="RC79" s="146"/>
      <c r="RD79" s="146"/>
      <c r="RE79" s="146"/>
      <c r="RF79" s="146"/>
      <c r="RG79" s="146"/>
      <c r="RH79" s="146"/>
      <c r="RI79" s="146"/>
      <c r="RJ79" s="146"/>
      <c r="RK79" s="146"/>
      <c r="RL79" s="146"/>
      <c r="RM79" s="146"/>
      <c r="RN79" s="146"/>
      <c r="RO79" s="146"/>
      <c r="RP79" s="146"/>
      <c r="RQ79" s="146"/>
      <c r="RR79" s="146"/>
      <c r="RS79" s="146"/>
      <c r="RT79" s="146"/>
      <c r="RU79" s="146"/>
      <c r="RV79" s="146"/>
      <c r="RW79" s="146"/>
      <c r="RX79" s="146"/>
      <c r="RY79" s="146"/>
      <c r="RZ79" s="146"/>
      <c r="SA79" s="147"/>
      <c r="SB79" s="29"/>
      <c r="SC79" s="32"/>
      <c r="SD79" s="2"/>
      <c r="SE79" s="2"/>
      <c r="SF79" s="2"/>
      <c r="SG79" s="2"/>
      <c r="SH79" s="2"/>
      <c r="SI79" s="2"/>
      <c r="SJ79" s="2"/>
      <c r="SK79" s="27"/>
      <c r="SL79" s="2"/>
      <c r="SM79" s="110"/>
      <c r="SN79" s="111"/>
      <c r="SO79" s="111"/>
      <c r="SP79" s="111"/>
      <c r="SQ79" s="111"/>
      <c r="SR79" s="111"/>
      <c r="SS79" s="111"/>
      <c r="ST79" s="111"/>
      <c r="SU79" s="111"/>
      <c r="SV79" s="111"/>
      <c r="SW79" s="111"/>
      <c r="SX79" s="111"/>
      <c r="SY79" s="111"/>
      <c r="SZ79" s="111"/>
      <c r="TA79" s="112"/>
    </row>
    <row r="80" spans="1:521" ht="13.5" customHeight="1">
      <c r="A80" s="2"/>
      <c r="B80" s="26"/>
      <c r="C80" s="2"/>
      <c r="D80" s="2"/>
      <c r="E80" s="2"/>
      <c r="F80" s="2"/>
      <c r="G80" s="2"/>
      <c r="H80" s="2"/>
      <c r="I80" s="2"/>
      <c r="J80" s="28"/>
      <c r="K80" s="29"/>
      <c r="L80" s="148" t="s">
        <v>23</v>
      </c>
      <c r="M80" s="148"/>
      <c r="N80" s="148"/>
      <c r="O80" s="148"/>
      <c r="P80" s="148"/>
      <c r="Q80" s="148"/>
      <c r="R80" s="148"/>
      <c r="S80" s="148"/>
      <c r="T80" s="148"/>
      <c r="U80" s="148"/>
      <c r="V80" s="148"/>
      <c r="W80" s="148"/>
      <c r="X80" s="148"/>
      <c r="Y80" s="149">
        <f>データ!DD6</f>
        <v>60.8</v>
      </c>
      <c r="Z80" s="149"/>
      <c r="AA80" s="149"/>
      <c r="AB80" s="149"/>
      <c r="AC80" s="149"/>
      <c r="AD80" s="149"/>
      <c r="AE80" s="149"/>
      <c r="AF80" s="149"/>
      <c r="AG80" s="149"/>
      <c r="AH80" s="149"/>
      <c r="AI80" s="149"/>
      <c r="AJ80" s="149"/>
      <c r="AK80" s="149"/>
      <c r="AL80" s="149"/>
      <c r="AM80" s="149"/>
      <c r="AN80" s="149"/>
      <c r="AO80" s="149"/>
      <c r="AP80" s="149"/>
      <c r="AQ80" s="149"/>
      <c r="AR80" s="149"/>
      <c r="AS80" s="149"/>
      <c r="AT80" s="149"/>
      <c r="AU80" s="149"/>
      <c r="AV80" s="149"/>
      <c r="AW80" s="149"/>
      <c r="AX80" s="149"/>
      <c r="AY80" s="149"/>
      <c r="AZ80" s="149">
        <f>データ!DE6</f>
        <v>56.97</v>
      </c>
      <c r="BA80" s="149"/>
      <c r="BB80" s="149"/>
      <c r="BC80" s="149"/>
      <c r="BD80" s="149"/>
      <c r="BE80" s="149"/>
      <c r="BF80" s="149"/>
      <c r="BG80" s="149"/>
      <c r="BH80" s="149"/>
      <c r="BI80" s="149"/>
      <c r="BJ80" s="149"/>
      <c r="BK80" s="149"/>
      <c r="BL80" s="149"/>
      <c r="BM80" s="149"/>
      <c r="BN80" s="149"/>
      <c r="BO80" s="149"/>
      <c r="BP80" s="149"/>
      <c r="BQ80" s="149"/>
      <c r="BR80" s="149"/>
      <c r="BS80" s="149"/>
      <c r="BT80" s="149"/>
      <c r="BU80" s="149"/>
      <c r="BV80" s="149"/>
      <c r="BW80" s="149"/>
      <c r="BX80" s="149"/>
      <c r="BY80" s="149"/>
      <c r="BZ80" s="149"/>
      <c r="CA80" s="149">
        <f>データ!DF6</f>
        <v>57.2</v>
      </c>
      <c r="CB80" s="149"/>
      <c r="CC80" s="149"/>
      <c r="CD80" s="149"/>
      <c r="CE80" s="149"/>
      <c r="CF80" s="149"/>
      <c r="CG80" s="149"/>
      <c r="CH80" s="149"/>
      <c r="CI80" s="149"/>
      <c r="CJ80" s="149"/>
      <c r="CK80" s="149"/>
      <c r="CL80" s="149"/>
      <c r="CM80" s="149"/>
      <c r="CN80" s="149"/>
      <c r="CO80" s="149"/>
      <c r="CP80" s="149"/>
      <c r="CQ80" s="149"/>
      <c r="CR80" s="149"/>
      <c r="CS80" s="149"/>
      <c r="CT80" s="149"/>
      <c r="CU80" s="149"/>
      <c r="CV80" s="149"/>
      <c r="CW80" s="149"/>
      <c r="CX80" s="149"/>
      <c r="CY80" s="149"/>
      <c r="CZ80" s="149"/>
      <c r="DA80" s="149"/>
      <c r="DB80" s="149">
        <f>データ!DG6</f>
        <v>57.71</v>
      </c>
      <c r="DC80" s="149"/>
      <c r="DD80" s="149"/>
      <c r="DE80" s="149"/>
      <c r="DF80" s="149"/>
      <c r="DG80" s="149"/>
      <c r="DH80" s="149"/>
      <c r="DI80" s="149"/>
      <c r="DJ80" s="149"/>
      <c r="DK80" s="149"/>
      <c r="DL80" s="149"/>
      <c r="DM80" s="149"/>
      <c r="DN80" s="149"/>
      <c r="DO80" s="149"/>
      <c r="DP80" s="149"/>
      <c r="DQ80" s="149"/>
      <c r="DR80" s="149"/>
      <c r="DS80" s="149"/>
      <c r="DT80" s="149"/>
      <c r="DU80" s="149"/>
      <c r="DV80" s="149"/>
      <c r="DW80" s="149"/>
      <c r="DX80" s="149"/>
      <c r="DY80" s="149"/>
      <c r="DZ80" s="149"/>
      <c r="EA80" s="149"/>
      <c r="EB80" s="149"/>
      <c r="EC80" s="149">
        <f>データ!DH6</f>
        <v>59.27</v>
      </c>
      <c r="ED80" s="149"/>
      <c r="EE80" s="149"/>
      <c r="EF80" s="149"/>
      <c r="EG80" s="149"/>
      <c r="EH80" s="149"/>
      <c r="EI80" s="149"/>
      <c r="EJ80" s="149"/>
      <c r="EK80" s="149"/>
      <c r="EL80" s="149"/>
      <c r="EM80" s="149"/>
      <c r="EN80" s="149"/>
      <c r="EO80" s="149"/>
      <c r="EP80" s="149"/>
      <c r="EQ80" s="149"/>
      <c r="ER80" s="149"/>
      <c r="ES80" s="149"/>
      <c r="ET80" s="149"/>
      <c r="EU80" s="149"/>
      <c r="EV80" s="149"/>
      <c r="EW80" s="149"/>
      <c r="EX80" s="149"/>
      <c r="EY80" s="149"/>
      <c r="EZ80" s="149"/>
      <c r="FA80" s="149"/>
      <c r="FB80" s="149"/>
      <c r="FC80" s="149"/>
      <c r="FD80" s="29"/>
      <c r="FE80" s="32"/>
      <c r="FF80" s="2"/>
      <c r="FG80" s="2"/>
      <c r="FH80" s="2"/>
      <c r="FI80" s="2"/>
      <c r="FJ80" s="2"/>
      <c r="FK80" s="2"/>
      <c r="FL80" s="2"/>
      <c r="FM80" s="2"/>
      <c r="FN80" s="2"/>
      <c r="FO80" s="2"/>
      <c r="FP80" s="2"/>
      <c r="FQ80" s="2"/>
      <c r="FR80" s="2"/>
      <c r="FS80" s="2"/>
      <c r="FT80" s="2"/>
      <c r="FU80" s="2"/>
      <c r="FV80" s="28"/>
      <c r="FW80" s="29"/>
      <c r="FX80" s="148" t="s">
        <v>23</v>
      </c>
      <c r="FY80" s="148"/>
      <c r="FZ80" s="148"/>
      <c r="GA80" s="148"/>
      <c r="GB80" s="148"/>
      <c r="GC80" s="148"/>
      <c r="GD80" s="148"/>
      <c r="GE80" s="148"/>
      <c r="GF80" s="148"/>
      <c r="GG80" s="148"/>
      <c r="GH80" s="148"/>
      <c r="GI80" s="148"/>
      <c r="GJ80" s="148"/>
      <c r="GK80" s="149">
        <f>データ!DO6</f>
        <v>72.89</v>
      </c>
      <c r="GL80" s="149"/>
      <c r="GM80" s="149"/>
      <c r="GN80" s="149"/>
      <c r="GO80" s="149"/>
      <c r="GP80" s="149"/>
      <c r="GQ80" s="149"/>
      <c r="GR80" s="149"/>
      <c r="GS80" s="149"/>
      <c r="GT80" s="149"/>
      <c r="GU80" s="149"/>
      <c r="GV80" s="149"/>
      <c r="GW80" s="149"/>
      <c r="GX80" s="149"/>
      <c r="GY80" s="149"/>
      <c r="GZ80" s="149"/>
      <c r="HA80" s="149"/>
      <c r="HB80" s="149"/>
      <c r="HC80" s="149"/>
      <c r="HD80" s="149"/>
      <c r="HE80" s="149"/>
      <c r="HF80" s="149"/>
      <c r="HG80" s="149"/>
      <c r="HH80" s="149"/>
      <c r="HI80" s="149"/>
      <c r="HJ80" s="149"/>
      <c r="HK80" s="149"/>
      <c r="HL80" s="149">
        <f>データ!DP6</f>
        <v>87.46</v>
      </c>
      <c r="HM80" s="149"/>
      <c r="HN80" s="149"/>
      <c r="HO80" s="149"/>
      <c r="HP80" s="149"/>
      <c r="HQ80" s="149"/>
      <c r="HR80" s="149"/>
      <c r="HS80" s="149"/>
      <c r="HT80" s="149"/>
      <c r="HU80" s="149"/>
      <c r="HV80" s="149"/>
      <c r="HW80" s="149"/>
      <c r="HX80" s="149"/>
      <c r="HY80" s="149"/>
      <c r="HZ80" s="149"/>
      <c r="IA80" s="149"/>
      <c r="IB80" s="149"/>
      <c r="IC80" s="149"/>
      <c r="ID80" s="149"/>
      <c r="IE80" s="149"/>
      <c r="IF80" s="149"/>
      <c r="IG80" s="149"/>
      <c r="IH80" s="149"/>
      <c r="II80" s="149"/>
      <c r="IJ80" s="149"/>
      <c r="IK80" s="149"/>
      <c r="IL80" s="149"/>
      <c r="IM80" s="149">
        <f>データ!DQ6</f>
        <v>88.15</v>
      </c>
      <c r="IN80" s="149"/>
      <c r="IO80" s="149"/>
      <c r="IP80" s="149"/>
      <c r="IQ80" s="149"/>
      <c r="IR80" s="149"/>
      <c r="IS80" s="149"/>
      <c r="IT80" s="149"/>
      <c r="IU80" s="149"/>
      <c r="IV80" s="149"/>
      <c r="IW80" s="149"/>
      <c r="IX80" s="149"/>
      <c r="IY80" s="149"/>
      <c r="IZ80" s="149"/>
      <c r="JA80" s="149"/>
      <c r="JB80" s="149"/>
      <c r="JC80" s="149"/>
      <c r="JD80" s="149"/>
      <c r="JE80" s="149"/>
      <c r="JF80" s="149"/>
      <c r="JG80" s="149"/>
      <c r="JH80" s="149"/>
      <c r="JI80" s="149"/>
      <c r="JJ80" s="149"/>
      <c r="JK80" s="149"/>
      <c r="JL80" s="149"/>
      <c r="JM80" s="149"/>
      <c r="JN80" s="149">
        <f>データ!DR6</f>
        <v>88.06</v>
      </c>
      <c r="JO80" s="149"/>
      <c r="JP80" s="149"/>
      <c r="JQ80" s="149"/>
      <c r="JR80" s="149"/>
      <c r="JS80" s="149"/>
      <c r="JT80" s="149"/>
      <c r="JU80" s="149"/>
      <c r="JV80" s="149"/>
      <c r="JW80" s="149"/>
      <c r="JX80" s="149"/>
      <c r="JY80" s="149"/>
      <c r="JZ80" s="149"/>
      <c r="KA80" s="149"/>
      <c r="KB80" s="149"/>
      <c r="KC80" s="149"/>
      <c r="KD80" s="149"/>
      <c r="KE80" s="149"/>
      <c r="KF80" s="149"/>
      <c r="KG80" s="149"/>
      <c r="KH80" s="149"/>
      <c r="KI80" s="149"/>
      <c r="KJ80" s="149"/>
      <c r="KK80" s="149"/>
      <c r="KL80" s="149"/>
      <c r="KM80" s="149"/>
      <c r="KN80" s="149"/>
      <c r="KO80" s="149">
        <f>データ!DS6</f>
        <v>91.24</v>
      </c>
      <c r="KP80" s="149"/>
      <c r="KQ80" s="149"/>
      <c r="KR80" s="149"/>
      <c r="KS80" s="149"/>
      <c r="KT80" s="149"/>
      <c r="KU80" s="149"/>
      <c r="KV80" s="149"/>
      <c r="KW80" s="149"/>
      <c r="KX80" s="149"/>
      <c r="KY80" s="149"/>
      <c r="KZ80" s="149"/>
      <c r="LA80" s="149"/>
      <c r="LB80" s="149"/>
      <c r="LC80" s="149"/>
      <c r="LD80" s="149"/>
      <c r="LE80" s="149"/>
      <c r="LF80" s="149"/>
      <c r="LG80" s="149"/>
      <c r="LH80" s="149"/>
      <c r="LI80" s="149"/>
      <c r="LJ80" s="149"/>
      <c r="LK80" s="149"/>
      <c r="LL80" s="149"/>
      <c r="LM80" s="149"/>
      <c r="LN80" s="149"/>
      <c r="LO80" s="149"/>
      <c r="LP80" s="29"/>
      <c r="LQ80" s="32"/>
      <c r="LR80" s="2"/>
      <c r="LS80" s="2"/>
      <c r="LT80" s="2"/>
      <c r="LU80" s="2"/>
      <c r="LV80" s="2"/>
      <c r="LW80" s="2"/>
      <c r="LX80" s="2"/>
      <c r="LY80" s="2"/>
      <c r="LZ80" s="2"/>
      <c r="MA80" s="2"/>
      <c r="MB80" s="2"/>
      <c r="MC80" s="2"/>
      <c r="MD80" s="2"/>
      <c r="ME80" s="2"/>
      <c r="MF80" s="2"/>
      <c r="MG80" s="2"/>
      <c r="MH80" s="28"/>
      <c r="MI80" s="29"/>
      <c r="MJ80" s="148" t="s">
        <v>23</v>
      </c>
      <c r="MK80" s="148"/>
      <c r="ML80" s="148"/>
      <c r="MM80" s="148"/>
      <c r="MN80" s="148"/>
      <c r="MO80" s="148"/>
      <c r="MP80" s="148"/>
      <c r="MQ80" s="148"/>
      <c r="MR80" s="148"/>
      <c r="MS80" s="148"/>
      <c r="MT80" s="148"/>
      <c r="MU80" s="148"/>
      <c r="MV80" s="148"/>
      <c r="MW80" s="149">
        <f>データ!DZ6</f>
        <v>0.28999999999999998</v>
      </c>
      <c r="MX80" s="149"/>
      <c r="MY80" s="149"/>
      <c r="MZ80" s="149"/>
      <c r="NA80" s="149"/>
      <c r="NB80" s="149"/>
      <c r="NC80" s="149"/>
      <c r="ND80" s="149"/>
      <c r="NE80" s="149"/>
      <c r="NF80" s="149"/>
      <c r="NG80" s="149"/>
      <c r="NH80" s="149"/>
      <c r="NI80" s="149"/>
      <c r="NJ80" s="149"/>
      <c r="NK80" s="149"/>
      <c r="NL80" s="149"/>
      <c r="NM80" s="149"/>
      <c r="NN80" s="149"/>
      <c r="NO80" s="149"/>
      <c r="NP80" s="149"/>
      <c r="NQ80" s="149"/>
      <c r="NR80" s="149"/>
      <c r="NS80" s="149"/>
      <c r="NT80" s="149"/>
      <c r="NU80" s="149"/>
      <c r="NV80" s="149"/>
      <c r="NW80" s="149"/>
      <c r="NX80" s="149">
        <f>データ!EA6</f>
        <v>1.44</v>
      </c>
      <c r="NY80" s="149"/>
      <c r="NZ80" s="149"/>
      <c r="OA80" s="149"/>
      <c r="OB80" s="149"/>
      <c r="OC80" s="149"/>
      <c r="OD80" s="149"/>
      <c r="OE80" s="149"/>
      <c r="OF80" s="149"/>
      <c r="OG80" s="149"/>
      <c r="OH80" s="149"/>
      <c r="OI80" s="149"/>
      <c r="OJ80" s="149"/>
      <c r="OK80" s="149"/>
      <c r="OL80" s="149"/>
      <c r="OM80" s="149"/>
      <c r="ON80" s="149"/>
      <c r="OO80" s="149"/>
      <c r="OP80" s="149"/>
      <c r="OQ80" s="149"/>
      <c r="OR80" s="149"/>
      <c r="OS80" s="149"/>
      <c r="OT80" s="149"/>
      <c r="OU80" s="149"/>
      <c r="OV80" s="149"/>
      <c r="OW80" s="149"/>
      <c r="OX80" s="149"/>
      <c r="OY80" s="149">
        <f>データ!EB6</f>
        <v>0</v>
      </c>
      <c r="OZ80" s="149"/>
      <c r="PA80" s="149"/>
      <c r="PB80" s="149"/>
      <c r="PC80" s="149"/>
      <c r="PD80" s="149"/>
      <c r="PE80" s="149"/>
      <c r="PF80" s="149"/>
      <c r="PG80" s="149"/>
      <c r="PH80" s="149"/>
      <c r="PI80" s="149"/>
      <c r="PJ80" s="149"/>
      <c r="PK80" s="149"/>
      <c r="PL80" s="149"/>
      <c r="PM80" s="149"/>
      <c r="PN80" s="149"/>
      <c r="PO80" s="149"/>
      <c r="PP80" s="149"/>
      <c r="PQ80" s="149"/>
      <c r="PR80" s="149"/>
      <c r="PS80" s="149"/>
      <c r="PT80" s="149"/>
      <c r="PU80" s="149"/>
      <c r="PV80" s="149"/>
      <c r="PW80" s="149"/>
      <c r="PX80" s="149"/>
      <c r="PY80" s="149"/>
      <c r="PZ80" s="149">
        <f>データ!EC6</f>
        <v>0</v>
      </c>
      <c r="QA80" s="149"/>
      <c r="QB80" s="149"/>
      <c r="QC80" s="149"/>
      <c r="QD80" s="149"/>
      <c r="QE80" s="149"/>
      <c r="QF80" s="149"/>
      <c r="QG80" s="149"/>
      <c r="QH80" s="149"/>
      <c r="QI80" s="149"/>
      <c r="QJ80" s="149"/>
      <c r="QK80" s="149"/>
      <c r="QL80" s="149"/>
      <c r="QM80" s="149"/>
      <c r="QN80" s="149"/>
      <c r="QO80" s="149"/>
      <c r="QP80" s="149"/>
      <c r="QQ80" s="149"/>
      <c r="QR80" s="149"/>
      <c r="QS80" s="149"/>
      <c r="QT80" s="149"/>
      <c r="QU80" s="149"/>
      <c r="QV80" s="149"/>
      <c r="QW80" s="149"/>
      <c r="QX80" s="149"/>
      <c r="QY80" s="149"/>
      <c r="QZ80" s="149"/>
      <c r="RA80" s="149">
        <f>データ!ED6</f>
        <v>0</v>
      </c>
      <c r="RB80" s="149"/>
      <c r="RC80" s="149"/>
      <c r="RD80" s="149"/>
      <c r="RE80" s="149"/>
      <c r="RF80" s="149"/>
      <c r="RG80" s="149"/>
      <c r="RH80" s="149"/>
      <c r="RI80" s="149"/>
      <c r="RJ80" s="149"/>
      <c r="RK80" s="149"/>
      <c r="RL80" s="149"/>
      <c r="RM80" s="149"/>
      <c r="RN80" s="149"/>
      <c r="RO80" s="149"/>
      <c r="RP80" s="149"/>
      <c r="RQ80" s="149"/>
      <c r="RR80" s="149"/>
      <c r="RS80" s="149"/>
      <c r="RT80" s="149"/>
      <c r="RU80" s="149"/>
      <c r="RV80" s="149"/>
      <c r="RW80" s="149"/>
      <c r="RX80" s="149"/>
      <c r="RY80" s="149"/>
      <c r="RZ80" s="149"/>
      <c r="SA80" s="149"/>
      <c r="SB80" s="29"/>
      <c r="SC80" s="32"/>
      <c r="SD80" s="2"/>
      <c r="SE80" s="2"/>
      <c r="SF80" s="2"/>
      <c r="SG80" s="2"/>
      <c r="SH80" s="2"/>
      <c r="SI80" s="2"/>
      <c r="SJ80" s="2"/>
      <c r="SK80" s="27"/>
      <c r="SL80" s="2"/>
      <c r="SM80" s="110"/>
      <c r="SN80" s="111"/>
      <c r="SO80" s="111"/>
      <c r="SP80" s="111"/>
      <c r="SQ80" s="111"/>
      <c r="SR80" s="111"/>
      <c r="SS80" s="111"/>
      <c r="ST80" s="111"/>
      <c r="SU80" s="111"/>
      <c r="SV80" s="111"/>
      <c r="SW80" s="111"/>
      <c r="SX80" s="111"/>
      <c r="SY80" s="111"/>
      <c r="SZ80" s="111"/>
      <c r="TA80" s="112"/>
    </row>
    <row r="81" spans="1:521" ht="13.5" customHeight="1">
      <c r="A81" s="2"/>
      <c r="B81" s="26"/>
      <c r="C81" s="2"/>
      <c r="D81" s="2"/>
      <c r="E81" s="2"/>
      <c r="F81" s="2"/>
      <c r="G81" s="2"/>
      <c r="H81" s="2"/>
      <c r="I81" s="2"/>
      <c r="J81" s="28"/>
      <c r="K81" s="29"/>
      <c r="L81" s="148" t="s">
        <v>24</v>
      </c>
      <c r="M81" s="148"/>
      <c r="N81" s="148"/>
      <c r="O81" s="148"/>
      <c r="P81" s="148"/>
      <c r="Q81" s="148"/>
      <c r="R81" s="148"/>
      <c r="S81" s="148"/>
      <c r="T81" s="148"/>
      <c r="U81" s="148"/>
      <c r="V81" s="148"/>
      <c r="W81" s="148"/>
      <c r="X81" s="148"/>
      <c r="Y81" s="149">
        <f>データ!DI6</f>
        <v>57.35</v>
      </c>
      <c r="Z81" s="149"/>
      <c r="AA81" s="149"/>
      <c r="AB81" s="149"/>
      <c r="AC81" s="149"/>
      <c r="AD81" s="149"/>
      <c r="AE81" s="149"/>
      <c r="AF81" s="149"/>
      <c r="AG81" s="149"/>
      <c r="AH81" s="149"/>
      <c r="AI81" s="149"/>
      <c r="AJ81" s="149"/>
      <c r="AK81" s="149"/>
      <c r="AL81" s="149"/>
      <c r="AM81" s="149"/>
      <c r="AN81" s="149"/>
      <c r="AO81" s="149"/>
      <c r="AP81" s="149"/>
      <c r="AQ81" s="149"/>
      <c r="AR81" s="149"/>
      <c r="AS81" s="149"/>
      <c r="AT81" s="149"/>
      <c r="AU81" s="149"/>
      <c r="AV81" s="149"/>
      <c r="AW81" s="149"/>
      <c r="AX81" s="149"/>
      <c r="AY81" s="149"/>
      <c r="AZ81" s="149">
        <f>データ!DJ6</f>
        <v>57.93</v>
      </c>
      <c r="BA81" s="149"/>
      <c r="BB81" s="149"/>
      <c r="BC81" s="149"/>
      <c r="BD81" s="149"/>
      <c r="BE81" s="149"/>
      <c r="BF81" s="149"/>
      <c r="BG81" s="149"/>
      <c r="BH81" s="149"/>
      <c r="BI81" s="149"/>
      <c r="BJ81" s="149"/>
      <c r="BK81" s="149"/>
      <c r="BL81" s="149"/>
      <c r="BM81" s="149"/>
      <c r="BN81" s="149"/>
      <c r="BO81" s="149"/>
      <c r="BP81" s="149"/>
      <c r="BQ81" s="149"/>
      <c r="BR81" s="149"/>
      <c r="BS81" s="149"/>
      <c r="BT81" s="149"/>
      <c r="BU81" s="149"/>
      <c r="BV81" s="149"/>
      <c r="BW81" s="149"/>
      <c r="BX81" s="149"/>
      <c r="BY81" s="149"/>
      <c r="BZ81" s="149"/>
      <c r="CA81" s="149">
        <f>データ!DK6</f>
        <v>58.88</v>
      </c>
      <c r="CB81" s="149"/>
      <c r="CC81" s="149"/>
      <c r="CD81" s="149"/>
      <c r="CE81" s="149"/>
      <c r="CF81" s="149"/>
      <c r="CG81" s="149"/>
      <c r="CH81" s="149"/>
      <c r="CI81" s="149"/>
      <c r="CJ81" s="149"/>
      <c r="CK81" s="149"/>
      <c r="CL81" s="149"/>
      <c r="CM81" s="149"/>
      <c r="CN81" s="149"/>
      <c r="CO81" s="149"/>
      <c r="CP81" s="149"/>
      <c r="CQ81" s="149"/>
      <c r="CR81" s="149"/>
      <c r="CS81" s="149"/>
      <c r="CT81" s="149"/>
      <c r="CU81" s="149"/>
      <c r="CV81" s="149"/>
      <c r="CW81" s="149"/>
      <c r="CX81" s="149"/>
      <c r="CY81" s="149"/>
      <c r="CZ81" s="149"/>
      <c r="DA81" s="149"/>
      <c r="DB81" s="149">
        <f>データ!DL6</f>
        <v>59.48</v>
      </c>
      <c r="DC81" s="149"/>
      <c r="DD81" s="149"/>
      <c r="DE81" s="149"/>
      <c r="DF81" s="149"/>
      <c r="DG81" s="149"/>
      <c r="DH81" s="149"/>
      <c r="DI81" s="149"/>
      <c r="DJ81" s="149"/>
      <c r="DK81" s="149"/>
      <c r="DL81" s="149"/>
      <c r="DM81" s="149"/>
      <c r="DN81" s="149"/>
      <c r="DO81" s="149"/>
      <c r="DP81" s="149"/>
      <c r="DQ81" s="149"/>
      <c r="DR81" s="149"/>
      <c r="DS81" s="149"/>
      <c r="DT81" s="149"/>
      <c r="DU81" s="149"/>
      <c r="DV81" s="149"/>
      <c r="DW81" s="149"/>
      <c r="DX81" s="149"/>
      <c r="DY81" s="149"/>
      <c r="DZ81" s="149"/>
      <c r="EA81" s="149"/>
      <c r="EB81" s="149"/>
      <c r="EC81" s="149">
        <f>データ!DM6</f>
        <v>60.09</v>
      </c>
      <c r="ED81" s="149"/>
      <c r="EE81" s="149"/>
      <c r="EF81" s="149"/>
      <c r="EG81" s="149"/>
      <c r="EH81" s="149"/>
      <c r="EI81" s="149"/>
      <c r="EJ81" s="149"/>
      <c r="EK81" s="149"/>
      <c r="EL81" s="149"/>
      <c r="EM81" s="149"/>
      <c r="EN81" s="149"/>
      <c r="EO81" s="149"/>
      <c r="EP81" s="149"/>
      <c r="EQ81" s="149"/>
      <c r="ER81" s="149"/>
      <c r="ES81" s="149"/>
      <c r="ET81" s="149"/>
      <c r="EU81" s="149"/>
      <c r="EV81" s="149"/>
      <c r="EW81" s="149"/>
      <c r="EX81" s="149"/>
      <c r="EY81" s="149"/>
      <c r="EZ81" s="149"/>
      <c r="FA81" s="149"/>
      <c r="FB81" s="149"/>
      <c r="FC81" s="149"/>
      <c r="FD81" s="29"/>
      <c r="FE81" s="32"/>
      <c r="FF81" s="2"/>
      <c r="FG81" s="2"/>
      <c r="FH81" s="2"/>
      <c r="FI81" s="2"/>
      <c r="FJ81" s="2"/>
      <c r="FK81" s="2"/>
      <c r="FL81" s="2"/>
      <c r="FM81" s="2"/>
      <c r="FN81" s="2"/>
      <c r="FO81" s="2"/>
      <c r="FP81" s="2"/>
      <c r="FQ81" s="2"/>
      <c r="FR81" s="2"/>
      <c r="FS81" s="2"/>
      <c r="FT81" s="2"/>
      <c r="FU81" s="2"/>
      <c r="FV81" s="28"/>
      <c r="FW81" s="29"/>
      <c r="FX81" s="148" t="s">
        <v>24</v>
      </c>
      <c r="FY81" s="148"/>
      <c r="FZ81" s="148"/>
      <c r="GA81" s="148"/>
      <c r="GB81" s="148"/>
      <c r="GC81" s="148"/>
      <c r="GD81" s="148"/>
      <c r="GE81" s="148"/>
      <c r="GF81" s="148"/>
      <c r="GG81" s="148"/>
      <c r="GH81" s="148"/>
      <c r="GI81" s="148"/>
      <c r="GJ81" s="148"/>
      <c r="GK81" s="149">
        <f>データ!DT6</f>
        <v>37.619999999999997</v>
      </c>
      <c r="GL81" s="149"/>
      <c r="GM81" s="149"/>
      <c r="GN81" s="149"/>
      <c r="GO81" s="149"/>
      <c r="GP81" s="149"/>
      <c r="GQ81" s="149"/>
      <c r="GR81" s="149"/>
      <c r="GS81" s="149"/>
      <c r="GT81" s="149"/>
      <c r="GU81" s="149"/>
      <c r="GV81" s="149"/>
      <c r="GW81" s="149"/>
      <c r="GX81" s="149"/>
      <c r="GY81" s="149"/>
      <c r="GZ81" s="149"/>
      <c r="HA81" s="149"/>
      <c r="HB81" s="149"/>
      <c r="HC81" s="149"/>
      <c r="HD81" s="149"/>
      <c r="HE81" s="149"/>
      <c r="HF81" s="149"/>
      <c r="HG81" s="149"/>
      <c r="HH81" s="149"/>
      <c r="HI81" s="149"/>
      <c r="HJ81" s="149"/>
      <c r="HK81" s="149"/>
      <c r="HL81" s="149">
        <f>データ!DU6</f>
        <v>41.79</v>
      </c>
      <c r="HM81" s="149"/>
      <c r="HN81" s="149"/>
      <c r="HO81" s="149"/>
      <c r="HP81" s="149"/>
      <c r="HQ81" s="149"/>
      <c r="HR81" s="149"/>
      <c r="HS81" s="149"/>
      <c r="HT81" s="149"/>
      <c r="HU81" s="149"/>
      <c r="HV81" s="149"/>
      <c r="HW81" s="149"/>
      <c r="HX81" s="149"/>
      <c r="HY81" s="149"/>
      <c r="HZ81" s="149"/>
      <c r="IA81" s="149"/>
      <c r="IB81" s="149"/>
      <c r="IC81" s="149"/>
      <c r="ID81" s="149"/>
      <c r="IE81" s="149"/>
      <c r="IF81" s="149"/>
      <c r="IG81" s="149"/>
      <c r="IH81" s="149"/>
      <c r="II81" s="149"/>
      <c r="IJ81" s="149"/>
      <c r="IK81" s="149"/>
      <c r="IL81" s="149"/>
      <c r="IM81" s="149">
        <f>データ!DV6</f>
        <v>43.44</v>
      </c>
      <c r="IN81" s="149"/>
      <c r="IO81" s="149"/>
      <c r="IP81" s="149"/>
      <c r="IQ81" s="149"/>
      <c r="IR81" s="149"/>
      <c r="IS81" s="149"/>
      <c r="IT81" s="149"/>
      <c r="IU81" s="149"/>
      <c r="IV81" s="149"/>
      <c r="IW81" s="149"/>
      <c r="IX81" s="149"/>
      <c r="IY81" s="149"/>
      <c r="IZ81" s="149"/>
      <c r="JA81" s="149"/>
      <c r="JB81" s="149"/>
      <c r="JC81" s="149"/>
      <c r="JD81" s="149"/>
      <c r="JE81" s="149"/>
      <c r="JF81" s="149"/>
      <c r="JG81" s="149"/>
      <c r="JH81" s="149"/>
      <c r="JI81" s="149"/>
      <c r="JJ81" s="149"/>
      <c r="JK81" s="149"/>
      <c r="JL81" s="149"/>
      <c r="JM81" s="149"/>
      <c r="JN81" s="149">
        <f>データ!DW6</f>
        <v>48.09</v>
      </c>
      <c r="JO81" s="149"/>
      <c r="JP81" s="149"/>
      <c r="JQ81" s="149"/>
      <c r="JR81" s="149"/>
      <c r="JS81" s="149"/>
      <c r="JT81" s="149"/>
      <c r="JU81" s="149"/>
      <c r="JV81" s="149"/>
      <c r="JW81" s="149"/>
      <c r="JX81" s="149"/>
      <c r="JY81" s="149"/>
      <c r="JZ81" s="149"/>
      <c r="KA81" s="149"/>
      <c r="KB81" s="149"/>
      <c r="KC81" s="149"/>
      <c r="KD81" s="149"/>
      <c r="KE81" s="149"/>
      <c r="KF81" s="149"/>
      <c r="KG81" s="149"/>
      <c r="KH81" s="149"/>
      <c r="KI81" s="149"/>
      <c r="KJ81" s="149"/>
      <c r="KK81" s="149"/>
      <c r="KL81" s="149"/>
      <c r="KM81" s="149"/>
      <c r="KN81" s="149"/>
      <c r="KO81" s="149">
        <f>データ!DX6</f>
        <v>50.93</v>
      </c>
      <c r="KP81" s="149"/>
      <c r="KQ81" s="149"/>
      <c r="KR81" s="149"/>
      <c r="KS81" s="149"/>
      <c r="KT81" s="149"/>
      <c r="KU81" s="149"/>
      <c r="KV81" s="149"/>
      <c r="KW81" s="149"/>
      <c r="KX81" s="149"/>
      <c r="KY81" s="149"/>
      <c r="KZ81" s="149"/>
      <c r="LA81" s="149"/>
      <c r="LB81" s="149"/>
      <c r="LC81" s="149"/>
      <c r="LD81" s="149"/>
      <c r="LE81" s="149"/>
      <c r="LF81" s="149"/>
      <c r="LG81" s="149"/>
      <c r="LH81" s="149"/>
      <c r="LI81" s="149"/>
      <c r="LJ81" s="149"/>
      <c r="LK81" s="149"/>
      <c r="LL81" s="149"/>
      <c r="LM81" s="149"/>
      <c r="LN81" s="149"/>
      <c r="LO81" s="149"/>
      <c r="LP81" s="29"/>
      <c r="LQ81" s="32"/>
      <c r="LR81" s="2"/>
      <c r="LS81" s="2"/>
      <c r="LT81" s="2"/>
      <c r="LU81" s="2"/>
      <c r="LV81" s="2"/>
      <c r="LW81" s="2"/>
      <c r="LX81" s="2"/>
      <c r="LY81" s="2"/>
      <c r="LZ81" s="2"/>
      <c r="MA81" s="2"/>
      <c r="MB81" s="2"/>
      <c r="MC81" s="2"/>
      <c r="MD81" s="2"/>
      <c r="ME81" s="2"/>
      <c r="MF81" s="2"/>
      <c r="MG81" s="2"/>
      <c r="MH81" s="28"/>
      <c r="MI81" s="29"/>
      <c r="MJ81" s="148" t="s">
        <v>24</v>
      </c>
      <c r="MK81" s="148"/>
      <c r="ML81" s="148"/>
      <c r="MM81" s="148"/>
      <c r="MN81" s="148"/>
      <c r="MO81" s="148"/>
      <c r="MP81" s="148"/>
      <c r="MQ81" s="148"/>
      <c r="MR81" s="148"/>
      <c r="MS81" s="148"/>
      <c r="MT81" s="148"/>
      <c r="MU81" s="148"/>
      <c r="MV81" s="148"/>
      <c r="MW81" s="149">
        <f>データ!EE6</f>
        <v>0.11</v>
      </c>
      <c r="MX81" s="149"/>
      <c r="MY81" s="149"/>
      <c r="MZ81" s="149"/>
      <c r="NA81" s="149"/>
      <c r="NB81" s="149"/>
      <c r="NC81" s="149"/>
      <c r="ND81" s="149"/>
      <c r="NE81" s="149"/>
      <c r="NF81" s="149"/>
      <c r="NG81" s="149"/>
      <c r="NH81" s="149"/>
      <c r="NI81" s="149"/>
      <c r="NJ81" s="149"/>
      <c r="NK81" s="149"/>
      <c r="NL81" s="149"/>
      <c r="NM81" s="149"/>
      <c r="NN81" s="149"/>
      <c r="NO81" s="149"/>
      <c r="NP81" s="149"/>
      <c r="NQ81" s="149"/>
      <c r="NR81" s="149"/>
      <c r="NS81" s="149"/>
      <c r="NT81" s="149"/>
      <c r="NU81" s="149"/>
      <c r="NV81" s="149"/>
      <c r="NW81" s="149"/>
      <c r="NX81" s="149">
        <f>データ!EF6</f>
        <v>0.32</v>
      </c>
      <c r="NY81" s="149"/>
      <c r="NZ81" s="149"/>
      <c r="OA81" s="149"/>
      <c r="OB81" s="149"/>
      <c r="OC81" s="149"/>
      <c r="OD81" s="149"/>
      <c r="OE81" s="149"/>
      <c r="OF81" s="149"/>
      <c r="OG81" s="149"/>
      <c r="OH81" s="149"/>
      <c r="OI81" s="149"/>
      <c r="OJ81" s="149"/>
      <c r="OK81" s="149"/>
      <c r="OL81" s="149"/>
      <c r="OM81" s="149"/>
      <c r="ON81" s="149"/>
      <c r="OO81" s="149"/>
      <c r="OP81" s="149"/>
      <c r="OQ81" s="149"/>
      <c r="OR81" s="149"/>
      <c r="OS81" s="149"/>
      <c r="OT81" s="149"/>
      <c r="OU81" s="149"/>
      <c r="OV81" s="149"/>
      <c r="OW81" s="149"/>
      <c r="OX81" s="149"/>
      <c r="OY81" s="149">
        <f>データ!EG6</f>
        <v>0.21</v>
      </c>
      <c r="OZ81" s="149"/>
      <c r="PA81" s="149"/>
      <c r="PB81" s="149"/>
      <c r="PC81" s="149"/>
      <c r="PD81" s="149"/>
      <c r="PE81" s="149"/>
      <c r="PF81" s="149"/>
      <c r="PG81" s="149"/>
      <c r="PH81" s="149"/>
      <c r="PI81" s="149"/>
      <c r="PJ81" s="149"/>
      <c r="PK81" s="149"/>
      <c r="PL81" s="149"/>
      <c r="PM81" s="149"/>
      <c r="PN81" s="149"/>
      <c r="PO81" s="149"/>
      <c r="PP81" s="149"/>
      <c r="PQ81" s="149"/>
      <c r="PR81" s="149"/>
      <c r="PS81" s="149"/>
      <c r="PT81" s="149"/>
      <c r="PU81" s="149"/>
      <c r="PV81" s="149"/>
      <c r="PW81" s="149"/>
      <c r="PX81" s="149"/>
      <c r="PY81" s="149"/>
      <c r="PZ81" s="149">
        <f>データ!EH6</f>
        <v>0.13</v>
      </c>
      <c r="QA81" s="149"/>
      <c r="QB81" s="149"/>
      <c r="QC81" s="149"/>
      <c r="QD81" s="149"/>
      <c r="QE81" s="149"/>
      <c r="QF81" s="149"/>
      <c r="QG81" s="149"/>
      <c r="QH81" s="149"/>
      <c r="QI81" s="149"/>
      <c r="QJ81" s="149"/>
      <c r="QK81" s="149"/>
      <c r="QL81" s="149"/>
      <c r="QM81" s="149"/>
      <c r="QN81" s="149"/>
      <c r="QO81" s="149"/>
      <c r="QP81" s="149"/>
      <c r="QQ81" s="149"/>
      <c r="QR81" s="149"/>
      <c r="QS81" s="149"/>
      <c r="QT81" s="149"/>
      <c r="QU81" s="149"/>
      <c r="QV81" s="149"/>
      <c r="QW81" s="149"/>
      <c r="QX81" s="149"/>
      <c r="QY81" s="149"/>
      <c r="QZ81" s="149"/>
      <c r="RA81" s="149">
        <f>データ!EI6</f>
        <v>0.22</v>
      </c>
      <c r="RB81" s="149"/>
      <c r="RC81" s="149"/>
      <c r="RD81" s="149"/>
      <c r="RE81" s="149"/>
      <c r="RF81" s="149"/>
      <c r="RG81" s="149"/>
      <c r="RH81" s="149"/>
      <c r="RI81" s="149"/>
      <c r="RJ81" s="149"/>
      <c r="RK81" s="149"/>
      <c r="RL81" s="149"/>
      <c r="RM81" s="149"/>
      <c r="RN81" s="149"/>
      <c r="RO81" s="149"/>
      <c r="RP81" s="149"/>
      <c r="RQ81" s="149"/>
      <c r="RR81" s="149"/>
      <c r="RS81" s="149"/>
      <c r="RT81" s="149"/>
      <c r="RU81" s="149"/>
      <c r="RV81" s="149"/>
      <c r="RW81" s="149"/>
      <c r="RX81" s="149"/>
      <c r="RY81" s="149"/>
      <c r="RZ81" s="149"/>
      <c r="SA81" s="149"/>
      <c r="SB81" s="29"/>
      <c r="SC81" s="32"/>
      <c r="SD81" s="2"/>
      <c r="SE81" s="2"/>
      <c r="SF81" s="2"/>
      <c r="SG81" s="2"/>
      <c r="SH81" s="2"/>
      <c r="SI81" s="2"/>
      <c r="SJ81" s="2"/>
      <c r="SK81" s="27"/>
      <c r="SL81" s="2"/>
      <c r="SM81" s="110"/>
      <c r="SN81" s="111"/>
      <c r="SO81" s="111"/>
      <c r="SP81" s="111"/>
      <c r="SQ81" s="111"/>
      <c r="SR81" s="111"/>
      <c r="SS81" s="111"/>
      <c r="ST81" s="111"/>
      <c r="SU81" s="111"/>
      <c r="SV81" s="111"/>
      <c r="SW81" s="111"/>
      <c r="SX81" s="111"/>
      <c r="SY81" s="111"/>
      <c r="SZ81" s="111"/>
      <c r="TA81" s="112"/>
    </row>
    <row r="82" spans="1:521" ht="13.5" customHeight="1">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10"/>
      <c r="SN82" s="111"/>
      <c r="SO82" s="111"/>
      <c r="SP82" s="111"/>
      <c r="SQ82" s="111"/>
      <c r="SR82" s="111"/>
      <c r="SS82" s="111"/>
      <c r="ST82" s="111"/>
      <c r="SU82" s="111"/>
      <c r="SV82" s="111"/>
      <c r="SW82" s="111"/>
      <c r="SX82" s="111"/>
      <c r="SY82" s="111"/>
      <c r="SZ82" s="111"/>
      <c r="TA82" s="112"/>
    </row>
    <row r="83" spans="1:521" ht="13.5" customHeight="1">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10"/>
      <c r="SN83" s="111"/>
      <c r="SO83" s="111"/>
      <c r="SP83" s="111"/>
      <c r="SQ83" s="111"/>
      <c r="SR83" s="111"/>
      <c r="SS83" s="111"/>
      <c r="ST83" s="111"/>
      <c r="SU83" s="111"/>
      <c r="SV83" s="111"/>
      <c r="SW83" s="111"/>
      <c r="SX83" s="111"/>
      <c r="SY83" s="111"/>
      <c r="SZ83" s="111"/>
      <c r="TA83" s="112"/>
    </row>
    <row r="84" spans="1:521" ht="13.5" customHeight="1">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10"/>
      <c r="SN84" s="111"/>
      <c r="SO84" s="111"/>
      <c r="SP84" s="111"/>
      <c r="SQ84" s="111"/>
      <c r="SR84" s="111"/>
      <c r="SS84" s="111"/>
      <c r="ST84" s="111"/>
      <c r="SU84" s="111"/>
      <c r="SV84" s="111"/>
      <c r="SW84" s="111"/>
      <c r="SX84" s="111"/>
      <c r="SY84" s="111"/>
      <c r="SZ84" s="111"/>
      <c r="TA84" s="112"/>
    </row>
    <row r="85" spans="1:521" ht="13.5" customHeight="1">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3"/>
      <c r="SN85" s="114"/>
      <c r="SO85" s="114"/>
      <c r="SP85" s="114"/>
      <c r="SQ85" s="114"/>
      <c r="SR85" s="114"/>
      <c r="SS85" s="114"/>
      <c r="ST85" s="114"/>
      <c r="SU85" s="114"/>
      <c r="SV85" s="114"/>
      <c r="SW85" s="114"/>
      <c r="SX85" s="114"/>
      <c r="SY85" s="114"/>
      <c r="SZ85" s="114"/>
      <c r="TA85" s="115"/>
    </row>
    <row r="86" spans="1:521">
      <c r="C86" s="42"/>
      <c r="BM86" s="42"/>
      <c r="DV86" s="42"/>
      <c r="GF86" s="42"/>
      <c r="IO86" s="42"/>
      <c r="LK86" s="42"/>
      <c r="NT86" s="42"/>
      <c r="QD86" s="42"/>
    </row>
    <row r="87" spans="1:521">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c r="A89" s="43"/>
      <c r="B89" s="43"/>
      <c r="C89" s="151" t="s">
        <v>29</v>
      </c>
      <c r="D89" s="151"/>
      <c r="E89" s="151"/>
      <c r="F89" s="151"/>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t="s">
        <v>30</v>
      </c>
      <c r="AE89" s="151"/>
      <c r="AF89" s="151"/>
      <c r="AG89" s="151"/>
      <c r="AH89" s="151"/>
      <c r="AI89" s="151"/>
      <c r="AJ89" s="151"/>
      <c r="AK89" s="151"/>
      <c r="AL89" s="151"/>
      <c r="AM89" s="151"/>
      <c r="AN89" s="151"/>
      <c r="AO89" s="151"/>
      <c r="AP89" s="151"/>
      <c r="AQ89" s="151"/>
      <c r="AR89" s="151"/>
      <c r="AS89" s="151"/>
      <c r="AT89" s="151"/>
      <c r="AU89" s="151"/>
      <c r="AV89" s="151"/>
      <c r="AW89" s="151"/>
      <c r="AX89" s="151"/>
      <c r="AY89" s="151"/>
      <c r="AZ89" s="151"/>
      <c r="BA89" s="151"/>
      <c r="BB89" s="151"/>
      <c r="BC89" s="151"/>
      <c r="BD89" s="151"/>
      <c r="BE89" s="151" t="s">
        <v>31</v>
      </c>
      <c r="BF89" s="151"/>
      <c r="BG89" s="151"/>
      <c r="BH89" s="151"/>
      <c r="BI89" s="151"/>
      <c r="BJ89" s="151"/>
      <c r="BK89" s="151"/>
      <c r="BL89" s="151"/>
      <c r="BM89" s="151"/>
      <c r="BN89" s="151"/>
      <c r="BO89" s="151"/>
      <c r="BP89" s="151"/>
      <c r="BQ89" s="151"/>
      <c r="BR89" s="151"/>
      <c r="BS89" s="151"/>
      <c r="BT89" s="151"/>
      <c r="BU89" s="151"/>
      <c r="BV89" s="151"/>
      <c r="BW89" s="151"/>
      <c r="BX89" s="151"/>
      <c r="BY89" s="151"/>
      <c r="BZ89" s="151"/>
      <c r="CA89" s="151"/>
      <c r="CB89" s="151"/>
      <c r="CC89" s="151"/>
      <c r="CD89" s="151"/>
      <c r="CE89" s="151"/>
      <c r="CF89" s="151" t="s">
        <v>32</v>
      </c>
      <c r="CG89" s="151"/>
      <c r="CH89" s="151"/>
      <c r="CI89" s="151"/>
      <c r="CJ89" s="151"/>
      <c r="CK89" s="151"/>
      <c r="CL89" s="151"/>
      <c r="CM89" s="151"/>
      <c r="CN89" s="151"/>
      <c r="CO89" s="151"/>
      <c r="CP89" s="151"/>
      <c r="CQ89" s="151"/>
      <c r="CR89" s="151"/>
      <c r="CS89" s="151"/>
      <c r="CT89" s="151"/>
      <c r="CU89" s="151"/>
      <c r="CV89" s="151"/>
      <c r="CW89" s="151"/>
      <c r="CX89" s="151"/>
      <c r="CY89" s="151"/>
      <c r="CZ89" s="151"/>
      <c r="DA89" s="151"/>
      <c r="DB89" s="151"/>
      <c r="DC89" s="151"/>
      <c r="DD89" s="151"/>
      <c r="DE89" s="151"/>
      <c r="DF89" s="151"/>
      <c r="DG89" s="151" t="s">
        <v>33</v>
      </c>
      <c r="DH89" s="151"/>
      <c r="DI89" s="151"/>
      <c r="DJ89" s="151"/>
      <c r="DK89" s="151"/>
      <c r="DL89" s="151"/>
      <c r="DM89" s="151"/>
      <c r="DN89" s="151"/>
      <c r="DO89" s="151"/>
      <c r="DP89" s="151"/>
      <c r="DQ89" s="151"/>
      <c r="DR89" s="151"/>
      <c r="DS89" s="151"/>
      <c r="DT89" s="151"/>
      <c r="DU89" s="151"/>
      <c r="DV89" s="151"/>
      <c r="DW89" s="151"/>
      <c r="DX89" s="151"/>
      <c r="DY89" s="151"/>
      <c r="DZ89" s="151"/>
      <c r="EA89" s="151"/>
      <c r="EB89" s="151"/>
      <c r="EC89" s="151"/>
      <c r="ED89" s="151"/>
      <c r="EE89" s="151"/>
      <c r="EF89" s="151"/>
      <c r="EG89" s="151"/>
      <c r="EH89" s="151" t="s">
        <v>34</v>
      </c>
      <c r="EI89" s="151"/>
      <c r="EJ89" s="151"/>
      <c r="EK89" s="151"/>
      <c r="EL89" s="151"/>
      <c r="EM89" s="151"/>
      <c r="EN89" s="151"/>
      <c r="EO89" s="151"/>
      <c r="EP89" s="151"/>
      <c r="EQ89" s="151"/>
      <c r="ER89" s="151"/>
      <c r="ES89" s="151"/>
      <c r="ET89" s="151"/>
      <c r="EU89" s="151"/>
      <c r="EV89" s="151"/>
      <c r="EW89" s="151"/>
      <c r="EX89" s="151"/>
      <c r="EY89" s="151"/>
      <c r="EZ89" s="151"/>
      <c r="FA89" s="151"/>
      <c r="FB89" s="151"/>
      <c r="FC89" s="151"/>
      <c r="FD89" s="151"/>
      <c r="FE89" s="151"/>
      <c r="FF89" s="151"/>
      <c r="FG89" s="151"/>
      <c r="FH89" s="151"/>
      <c r="FI89" s="151" t="s">
        <v>35</v>
      </c>
      <c r="FJ89" s="151"/>
      <c r="FK89" s="151"/>
      <c r="FL89" s="151"/>
      <c r="FM89" s="151"/>
      <c r="FN89" s="151"/>
      <c r="FO89" s="151"/>
      <c r="FP89" s="151"/>
      <c r="FQ89" s="151"/>
      <c r="FR89" s="151"/>
      <c r="FS89" s="151"/>
      <c r="FT89" s="151"/>
      <c r="FU89" s="151"/>
      <c r="FV89" s="151"/>
      <c r="FW89" s="151"/>
      <c r="FX89" s="151"/>
      <c r="FY89" s="151"/>
      <c r="FZ89" s="151"/>
      <c r="GA89" s="151"/>
      <c r="GB89" s="151"/>
      <c r="GC89" s="151"/>
      <c r="GD89" s="151"/>
      <c r="GE89" s="151"/>
      <c r="GF89" s="151"/>
      <c r="GG89" s="151"/>
      <c r="GH89" s="151"/>
      <c r="GI89" s="151"/>
      <c r="GJ89" s="151" t="s">
        <v>36</v>
      </c>
      <c r="GK89" s="151"/>
      <c r="GL89" s="151"/>
      <c r="GM89" s="151"/>
      <c r="GN89" s="151"/>
      <c r="GO89" s="151"/>
      <c r="GP89" s="151"/>
      <c r="GQ89" s="151"/>
      <c r="GR89" s="151"/>
      <c r="GS89" s="151"/>
      <c r="GT89" s="151"/>
      <c r="GU89" s="151"/>
      <c r="GV89" s="151"/>
      <c r="GW89" s="151"/>
      <c r="GX89" s="151"/>
      <c r="GY89" s="151"/>
      <c r="GZ89" s="151"/>
      <c r="HA89" s="151"/>
      <c r="HB89" s="151"/>
      <c r="HC89" s="151"/>
      <c r="HD89" s="151"/>
      <c r="HE89" s="151"/>
      <c r="HF89" s="151"/>
      <c r="HG89" s="151"/>
      <c r="HH89" s="151"/>
      <c r="HI89" s="151"/>
      <c r="HJ89" s="151"/>
      <c r="HK89" s="151" t="s">
        <v>29</v>
      </c>
      <c r="HL89" s="151"/>
      <c r="HM89" s="151"/>
      <c r="HN89" s="151"/>
      <c r="HO89" s="151"/>
      <c r="HP89" s="151"/>
      <c r="HQ89" s="151"/>
      <c r="HR89" s="151"/>
      <c r="HS89" s="151"/>
      <c r="HT89" s="151"/>
      <c r="HU89" s="151"/>
      <c r="HV89" s="151"/>
      <c r="HW89" s="151"/>
      <c r="HX89" s="151"/>
      <c r="HY89" s="151"/>
      <c r="HZ89" s="151"/>
      <c r="IA89" s="151"/>
      <c r="IB89" s="151"/>
      <c r="IC89" s="151"/>
      <c r="ID89" s="151"/>
      <c r="IE89" s="151"/>
      <c r="IF89" s="151"/>
      <c r="IG89" s="151"/>
      <c r="IH89" s="151"/>
      <c r="II89" s="151"/>
      <c r="IJ89" s="151"/>
      <c r="IK89" s="151"/>
      <c r="IL89" s="151" t="s">
        <v>30</v>
      </c>
      <c r="IM89" s="151"/>
      <c r="IN89" s="151"/>
      <c r="IO89" s="151"/>
      <c r="IP89" s="151"/>
      <c r="IQ89" s="151"/>
      <c r="IR89" s="151"/>
      <c r="IS89" s="151"/>
      <c r="IT89" s="151"/>
      <c r="IU89" s="151"/>
      <c r="IV89" s="151"/>
      <c r="IW89" s="151"/>
      <c r="IX89" s="151"/>
      <c r="IY89" s="151"/>
      <c r="IZ89" s="151"/>
      <c r="JA89" s="151"/>
      <c r="JB89" s="151"/>
      <c r="JC89" s="151"/>
      <c r="JD89" s="151"/>
      <c r="JE89" s="151"/>
      <c r="JF89" s="151"/>
      <c r="JG89" s="151"/>
      <c r="JH89" s="151"/>
      <c r="JI89" s="151"/>
      <c r="JJ89" s="151"/>
      <c r="JK89" s="151"/>
      <c r="JL89" s="151"/>
      <c r="JM89" s="151" t="s">
        <v>31</v>
      </c>
      <c r="JN89" s="151"/>
      <c r="JO89" s="151"/>
      <c r="JP89" s="151"/>
      <c r="JQ89" s="151"/>
      <c r="JR89" s="151"/>
      <c r="JS89" s="151"/>
      <c r="JT89" s="151"/>
      <c r="JU89" s="151"/>
      <c r="JV89" s="151"/>
      <c r="JW89" s="151"/>
      <c r="JX89" s="151"/>
      <c r="JY89" s="151"/>
      <c r="JZ89" s="151"/>
      <c r="KA89" s="151"/>
      <c r="KB89" s="151"/>
      <c r="KC89" s="151"/>
      <c r="KD89" s="151"/>
      <c r="KE89" s="151"/>
      <c r="KF89" s="151"/>
      <c r="KG89" s="151"/>
      <c r="KH89" s="151"/>
      <c r="KI89" s="151"/>
      <c r="KJ89" s="151"/>
      <c r="KK89" s="151"/>
      <c r="KL89" s="151"/>
      <c r="KM89" s="151"/>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c r="A90" s="43"/>
      <c r="B90" s="43"/>
      <c r="C90" s="150" t="str">
        <f>データ!AD6</f>
        <v>【119.03】</v>
      </c>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t="str">
        <f>データ!AO6</f>
        <v>【25.49】</v>
      </c>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t="str">
        <f>データ!AZ6</f>
        <v>【420.52】</v>
      </c>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t="str">
        <f>データ!BK6</f>
        <v>【238.81】</v>
      </c>
      <c r="CG90" s="150"/>
      <c r="CH90" s="150"/>
      <c r="CI90" s="150"/>
      <c r="CJ90" s="150"/>
      <c r="CK90" s="150"/>
      <c r="CL90" s="150"/>
      <c r="CM90" s="150"/>
      <c r="CN90" s="150"/>
      <c r="CO90" s="150"/>
      <c r="CP90" s="150"/>
      <c r="CQ90" s="150"/>
      <c r="CR90" s="150"/>
      <c r="CS90" s="150"/>
      <c r="CT90" s="150"/>
      <c r="CU90" s="150"/>
      <c r="CV90" s="150"/>
      <c r="CW90" s="150"/>
      <c r="CX90" s="150"/>
      <c r="CY90" s="150"/>
      <c r="CZ90" s="150"/>
      <c r="DA90" s="150"/>
      <c r="DB90" s="150"/>
      <c r="DC90" s="150"/>
      <c r="DD90" s="150"/>
      <c r="DE90" s="150"/>
      <c r="DF90" s="150"/>
      <c r="DG90" s="150" t="str">
        <f>データ!BV6</f>
        <v>【115.00】</v>
      </c>
      <c r="DH90" s="150"/>
      <c r="DI90" s="150"/>
      <c r="DJ90" s="150"/>
      <c r="DK90" s="150"/>
      <c r="DL90" s="150"/>
      <c r="DM90" s="150"/>
      <c r="DN90" s="150"/>
      <c r="DO90" s="150"/>
      <c r="DP90" s="150"/>
      <c r="DQ90" s="150"/>
      <c r="DR90" s="150"/>
      <c r="DS90" s="150"/>
      <c r="DT90" s="150"/>
      <c r="DU90" s="150"/>
      <c r="DV90" s="150"/>
      <c r="DW90" s="150"/>
      <c r="DX90" s="150"/>
      <c r="DY90" s="150"/>
      <c r="DZ90" s="150"/>
      <c r="EA90" s="150"/>
      <c r="EB90" s="150"/>
      <c r="EC90" s="150"/>
      <c r="ED90" s="150"/>
      <c r="EE90" s="150"/>
      <c r="EF90" s="150"/>
      <c r="EG90" s="150"/>
      <c r="EH90" s="150" t="str">
        <f>データ!CG6</f>
        <v>【18.60】</v>
      </c>
      <c r="EI90" s="150"/>
      <c r="EJ90" s="150"/>
      <c r="EK90" s="150"/>
      <c r="EL90" s="150"/>
      <c r="EM90" s="150"/>
      <c r="EN90" s="150"/>
      <c r="EO90" s="150"/>
      <c r="EP90" s="150"/>
      <c r="EQ90" s="150"/>
      <c r="ER90" s="150"/>
      <c r="ES90" s="150"/>
      <c r="ET90" s="150"/>
      <c r="EU90" s="150"/>
      <c r="EV90" s="150"/>
      <c r="EW90" s="150"/>
      <c r="EX90" s="150"/>
      <c r="EY90" s="150"/>
      <c r="EZ90" s="150"/>
      <c r="FA90" s="150"/>
      <c r="FB90" s="150"/>
      <c r="FC90" s="150"/>
      <c r="FD90" s="150"/>
      <c r="FE90" s="150"/>
      <c r="FF90" s="150"/>
      <c r="FG90" s="150"/>
      <c r="FH90" s="150"/>
      <c r="FI90" s="150" t="str">
        <f>データ!CR6</f>
        <v>【55.21】</v>
      </c>
      <c r="FJ90" s="152"/>
      <c r="FK90" s="152"/>
      <c r="FL90" s="152"/>
      <c r="FM90" s="152"/>
      <c r="FN90" s="152"/>
      <c r="FO90" s="152"/>
      <c r="FP90" s="152"/>
      <c r="FQ90" s="152"/>
      <c r="FR90" s="152"/>
      <c r="FS90" s="152"/>
      <c r="FT90" s="152"/>
      <c r="FU90" s="152"/>
      <c r="FV90" s="152"/>
      <c r="FW90" s="152"/>
      <c r="FX90" s="152"/>
      <c r="FY90" s="152"/>
      <c r="FZ90" s="152"/>
      <c r="GA90" s="152"/>
      <c r="GB90" s="152"/>
      <c r="GC90" s="152"/>
      <c r="GD90" s="152"/>
      <c r="GE90" s="152"/>
      <c r="GF90" s="152"/>
      <c r="GG90" s="152"/>
      <c r="GH90" s="152"/>
      <c r="GI90" s="152"/>
      <c r="GJ90" s="150" t="str">
        <f>データ!DC6</f>
        <v>【77.39】</v>
      </c>
      <c r="GK90" s="152"/>
      <c r="GL90" s="152"/>
      <c r="GM90" s="152"/>
      <c r="GN90" s="152"/>
      <c r="GO90" s="152"/>
      <c r="GP90" s="152"/>
      <c r="GQ90" s="152"/>
      <c r="GR90" s="152"/>
      <c r="GS90" s="152"/>
      <c r="GT90" s="152"/>
      <c r="GU90" s="152"/>
      <c r="GV90" s="152"/>
      <c r="GW90" s="152"/>
      <c r="GX90" s="152"/>
      <c r="GY90" s="152"/>
      <c r="GZ90" s="152"/>
      <c r="HA90" s="152"/>
      <c r="HB90" s="152"/>
      <c r="HC90" s="152"/>
      <c r="HD90" s="152"/>
      <c r="HE90" s="152"/>
      <c r="HF90" s="152"/>
      <c r="HG90" s="152"/>
      <c r="HH90" s="152"/>
      <c r="HI90" s="152"/>
      <c r="HJ90" s="152"/>
      <c r="HK90" s="150" t="str">
        <f>データ!DN6</f>
        <v>【59.23】</v>
      </c>
      <c r="HL90" s="152"/>
      <c r="HM90" s="152"/>
      <c r="HN90" s="152"/>
      <c r="HO90" s="152"/>
      <c r="HP90" s="152"/>
      <c r="HQ90" s="152"/>
      <c r="HR90" s="152"/>
      <c r="HS90" s="152"/>
      <c r="HT90" s="152"/>
      <c r="HU90" s="152"/>
      <c r="HV90" s="152"/>
      <c r="HW90" s="152"/>
      <c r="HX90" s="152"/>
      <c r="HY90" s="152"/>
      <c r="HZ90" s="152"/>
      <c r="IA90" s="152"/>
      <c r="IB90" s="152"/>
      <c r="IC90" s="152"/>
      <c r="ID90" s="152"/>
      <c r="IE90" s="152"/>
      <c r="IF90" s="152"/>
      <c r="IG90" s="152"/>
      <c r="IH90" s="152"/>
      <c r="II90" s="152"/>
      <c r="IJ90" s="152"/>
      <c r="IK90" s="152"/>
      <c r="IL90" s="150" t="str">
        <f>データ!DY6</f>
        <v>【47.77】</v>
      </c>
      <c r="IM90" s="152"/>
      <c r="IN90" s="152"/>
      <c r="IO90" s="152"/>
      <c r="IP90" s="152"/>
      <c r="IQ90" s="152"/>
      <c r="IR90" s="152"/>
      <c r="IS90" s="152"/>
      <c r="IT90" s="152"/>
      <c r="IU90" s="152"/>
      <c r="IV90" s="152"/>
      <c r="IW90" s="152"/>
      <c r="IX90" s="152"/>
      <c r="IY90" s="152"/>
      <c r="IZ90" s="152"/>
      <c r="JA90" s="152"/>
      <c r="JB90" s="152"/>
      <c r="JC90" s="152"/>
      <c r="JD90" s="152"/>
      <c r="JE90" s="152"/>
      <c r="JF90" s="152"/>
      <c r="JG90" s="152"/>
      <c r="JH90" s="152"/>
      <c r="JI90" s="152"/>
      <c r="JJ90" s="152"/>
      <c r="JK90" s="152"/>
      <c r="JL90" s="152"/>
      <c r="JM90" s="150" t="str">
        <f>データ!EJ6</f>
        <v>【0.34】</v>
      </c>
      <c r="JN90" s="152"/>
      <c r="JO90" s="152"/>
      <c r="JP90" s="152"/>
      <c r="JQ90" s="152"/>
      <c r="JR90" s="152"/>
      <c r="JS90" s="152"/>
      <c r="JT90" s="152"/>
      <c r="JU90" s="152"/>
      <c r="JV90" s="152"/>
      <c r="JW90" s="152"/>
      <c r="JX90" s="152"/>
      <c r="JY90" s="152"/>
      <c r="JZ90" s="152"/>
      <c r="KA90" s="152"/>
      <c r="KB90" s="152"/>
      <c r="KC90" s="152"/>
      <c r="KD90" s="152"/>
      <c r="KE90" s="152"/>
      <c r="KF90" s="152"/>
      <c r="KG90" s="152"/>
      <c r="KH90" s="152"/>
      <c r="KI90" s="152"/>
      <c r="KJ90" s="152"/>
      <c r="KK90" s="152"/>
      <c r="KL90" s="152"/>
      <c r="KM90" s="152"/>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wLh0jeImFF3Wmct9F3RJTFWM1PjxtawLDwxymW2sggaGtro6WGKQXm2KhPAKapAgoIZKr7lPCuxj9Pufl3zAtA==" saltValue="j97r5kWYGTcRg17xMFDaBQ==" spinCount="100000" sheet="1" objects="1" scenarios="1" formatCells="0" formatColumns="0" formatRows="0"/>
  <mergeCells count="285">
    <mergeCell ref="JM89:KM89"/>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37</v>
      </c>
    </row>
    <row r="2" spans="1:140">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48</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c r="A4" s="45" t="s">
        <v>49</v>
      </c>
      <c r="B4" s="47"/>
      <c r="C4" s="47"/>
      <c r="D4" s="47"/>
      <c r="E4" s="47"/>
      <c r="F4" s="47"/>
      <c r="G4" s="47"/>
      <c r="H4" s="156"/>
      <c r="I4" s="157"/>
      <c r="J4" s="157"/>
      <c r="K4" s="157"/>
      <c r="L4" s="157"/>
      <c r="M4" s="157"/>
      <c r="N4" s="157"/>
      <c r="O4" s="157"/>
      <c r="P4" s="157"/>
      <c r="Q4" s="157"/>
      <c r="R4" s="157"/>
      <c r="S4" s="157"/>
      <c r="T4" s="153" t="s">
        <v>50</v>
      </c>
      <c r="U4" s="153"/>
      <c r="V4" s="153"/>
      <c r="W4" s="153"/>
      <c r="X4" s="153"/>
      <c r="Y4" s="153"/>
      <c r="Z4" s="153"/>
      <c r="AA4" s="153"/>
      <c r="AB4" s="153"/>
      <c r="AC4" s="153"/>
      <c r="AD4" s="153"/>
      <c r="AE4" s="153" t="s">
        <v>51</v>
      </c>
      <c r="AF4" s="153"/>
      <c r="AG4" s="153"/>
      <c r="AH4" s="153"/>
      <c r="AI4" s="153"/>
      <c r="AJ4" s="153"/>
      <c r="AK4" s="153"/>
      <c r="AL4" s="153"/>
      <c r="AM4" s="153"/>
      <c r="AN4" s="153"/>
      <c r="AO4" s="153"/>
      <c r="AP4" s="153" t="s">
        <v>52</v>
      </c>
      <c r="AQ4" s="153"/>
      <c r="AR4" s="153"/>
      <c r="AS4" s="153"/>
      <c r="AT4" s="153"/>
      <c r="AU4" s="153"/>
      <c r="AV4" s="153"/>
      <c r="AW4" s="153"/>
      <c r="AX4" s="153"/>
      <c r="AY4" s="153"/>
      <c r="AZ4" s="153"/>
      <c r="BA4" s="153" t="s">
        <v>53</v>
      </c>
      <c r="BB4" s="153"/>
      <c r="BC4" s="153"/>
      <c r="BD4" s="153"/>
      <c r="BE4" s="153"/>
      <c r="BF4" s="153"/>
      <c r="BG4" s="153"/>
      <c r="BH4" s="153"/>
      <c r="BI4" s="153"/>
      <c r="BJ4" s="153"/>
      <c r="BK4" s="153"/>
      <c r="BL4" s="153" t="s">
        <v>54</v>
      </c>
      <c r="BM4" s="153"/>
      <c r="BN4" s="153"/>
      <c r="BO4" s="153"/>
      <c r="BP4" s="153"/>
      <c r="BQ4" s="153"/>
      <c r="BR4" s="153"/>
      <c r="BS4" s="153"/>
      <c r="BT4" s="153"/>
      <c r="BU4" s="153"/>
      <c r="BV4" s="153"/>
      <c r="BW4" s="153" t="s">
        <v>55</v>
      </c>
      <c r="BX4" s="153"/>
      <c r="BY4" s="153"/>
      <c r="BZ4" s="153"/>
      <c r="CA4" s="153"/>
      <c r="CB4" s="153"/>
      <c r="CC4" s="153"/>
      <c r="CD4" s="153"/>
      <c r="CE4" s="153"/>
      <c r="CF4" s="153"/>
      <c r="CG4" s="153"/>
      <c r="CH4" s="153" t="s">
        <v>56</v>
      </c>
      <c r="CI4" s="153"/>
      <c r="CJ4" s="153"/>
      <c r="CK4" s="153"/>
      <c r="CL4" s="153"/>
      <c r="CM4" s="153"/>
      <c r="CN4" s="153"/>
      <c r="CO4" s="153"/>
      <c r="CP4" s="153"/>
      <c r="CQ4" s="153"/>
      <c r="CR4" s="153"/>
      <c r="CS4" s="153" t="s">
        <v>57</v>
      </c>
      <c r="CT4" s="153"/>
      <c r="CU4" s="153"/>
      <c r="CV4" s="153"/>
      <c r="CW4" s="153"/>
      <c r="CX4" s="153"/>
      <c r="CY4" s="153"/>
      <c r="CZ4" s="153"/>
      <c r="DA4" s="153"/>
      <c r="DB4" s="153"/>
      <c r="DC4" s="153"/>
      <c r="DD4" s="153" t="s">
        <v>58</v>
      </c>
      <c r="DE4" s="153"/>
      <c r="DF4" s="153"/>
      <c r="DG4" s="153"/>
      <c r="DH4" s="153"/>
      <c r="DI4" s="153"/>
      <c r="DJ4" s="153"/>
      <c r="DK4" s="153"/>
      <c r="DL4" s="153"/>
      <c r="DM4" s="153"/>
      <c r="DN4" s="153"/>
      <c r="DO4" s="153" t="s">
        <v>59</v>
      </c>
      <c r="DP4" s="153"/>
      <c r="DQ4" s="153"/>
      <c r="DR4" s="153"/>
      <c r="DS4" s="153"/>
      <c r="DT4" s="153"/>
      <c r="DU4" s="153"/>
      <c r="DV4" s="153"/>
      <c r="DW4" s="153"/>
      <c r="DX4" s="153"/>
      <c r="DY4" s="153"/>
      <c r="DZ4" s="153" t="s">
        <v>60</v>
      </c>
      <c r="EA4" s="153"/>
      <c r="EB4" s="153"/>
      <c r="EC4" s="153"/>
      <c r="ED4" s="153"/>
      <c r="EE4" s="153"/>
      <c r="EF4" s="153"/>
      <c r="EG4" s="153"/>
      <c r="EH4" s="153"/>
      <c r="EI4" s="153"/>
      <c r="EJ4" s="153"/>
    </row>
    <row r="5" spans="1:140">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c r="A6" s="45" t="s">
        <v>86</v>
      </c>
      <c r="B6" s="50"/>
      <c r="C6" s="50"/>
      <c r="D6" s="50"/>
      <c r="E6" s="50"/>
      <c r="F6" s="50"/>
      <c r="G6" s="50"/>
      <c r="H6" s="50"/>
      <c r="I6" s="50"/>
      <c r="J6" s="50"/>
      <c r="K6" s="50"/>
      <c r="L6" s="50"/>
      <c r="M6" s="50"/>
      <c r="N6" s="50"/>
      <c r="O6" s="50"/>
      <c r="P6" s="50"/>
      <c r="Q6" s="51"/>
      <c r="R6" s="50"/>
      <c r="S6" s="50"/>
      <c r="T6" s="52">
        <f t="shared" ref="T6:CE6" si="3">T7</f>
        <v>113.23</v>
      </c>
      <c r="U6" s="52">
        <f>U7</f>
        <v>102.48</v>
      </c>
      <c r="V6" s="52">
        <f>V7</f>
        <v>109.78</v>
      </c>
      <c r="W6" s="52">
        <f>W7</f>
        <v>114.09</v>
      </c>
      <c r="X6" s="52">
        <f t="shared" si="3"/>
        <v>110.95</v>
      </c>
      <c r="Y6" s="52">
        <f t="shared" si="3"/>
        <v>123.35</v>
      </c>
      <c r="Z6" s="52">
        <f t="shared" si="3"/>
        <v>121.58</v>
      </c>
      <c r="AA6" s="52">
        <f t="shared" si="3"/>
        <v>121.19</v>
      </c>
      <c r="AB6" s="52">
        <f t="shared" si="3"/>
        <v>120.32</v>
      </c>
      <c r="AC6" s="52">
        <f t="shared" si="3"/>
        <v>119.89</v>
      </c>
      <c r="AD6" s="50" t="str">
        <f>IF(AD7="-","【-】","【"&amp;SUBSTITUTE(TEXT(AD7,"#,##0.00"),"-","△")&amp;"】")</f>
        <v>【119.03】</v>
      </c>
      <c r="AE6" s="52">
        <f t="shared" si="3"/>
        <v>0</v>
      </c>
      <c r="AF6" s="52">
        <f>AF7</f>
        <v>0</v>
      </c>
      <c r="AG6" s="52">
        <f>AG7</f>
        <v>0</v>
      </c>
      <c r="AH6" s="52">
        <f>AH7</f>
        <v>0</v>
      </c>
      <c r="AI6" s="52">
        <f t="shared" si="3"/>
        <v>0</v>
      </c>
      <c r="AJ6" s="52">
        <f t="shared" si="3"/>
        <v>23.81</v>
      </c>
      <c r="AK6" s="52">
        <f t="shared" si="3"/>
        <v>22.44</v>
      </c>
      <c r="AL6" s="52">
        <f t="shared" si="3"/>
        <v>18.82</v>
      </c>
      <c r="AM6" s="52">
        <f t="shared" si="3"/>
        <v>17.88</v>
      </c>
      <c r="AN6" s="52">
        <f t="shared" si="3"/>
        <v>16.670000000000002</v>
      </c>
      <c r="AO6" s="50" t="str">
        <f>IF(AO7="-","【-】","【"&amp;SUBSTITUTE(TEXT(AO7,"#,##0.00"),"-","△")&amp;"】")</f>
        <v>【25.49】</v>
      </c>
      <c r="AP6" s="52">
        <f t="shared" si="3"/>
        <v>275.77</v>
      </c>
      <c r="AQ6" s="52">
        <f>AQ7</f>
        <v>353.95</v>
      </c>
      <c r="AR6" s="52">
        <f>AR7</f>
        <v>545.54</v>
      </c>
      <c r="AS6" s="52">
        <f>AS7</f>
        <v>615.30999999999995</v>
      </c>
      <c r="AT6" s="52">
        <f t="shared" si="3"/>
        <v>604.5</v>
      </c>
      <c r="AU6" s="52">
        <f t="shared" si="3"/>
        <v>312.67</v>
      </c>
      <c r="AV6" s="52">
        <f t="shared" si="3"/>
        <v>345.05</v>
      </c>
      <c r="AW6" s="52">
        <f t="shared" si="3"/>
        <v>379.14</v>
      </c>
      <c r="AX6" s="52">
        <f t="shared" si="3"/>
        <v>394.58</v>
      </c>
      <c r="AY6" s="52">
        <f t="shared" si="3"/>
        <v>368.36</v>
      </c>
      <c r="AZ6" s="50" t="str">
        <f>IF(AZ7="-","【-】","【"&amp;SUBSTITUTE(TEXT(AZ7,"#,##0.00"),"-","△")&amp;"】")</f>
        <v>【420.52】</v>
      </c>
      <c r="BA6" s="52">
        <f t="shared" si="3"/>
        <v>144.34</v>
      </c>
      <c r="BB6" s="52">
        <f>BB7</f>
        <v>135.41</v>
      </c>
      <c r="BC6" s="52">
        <f>BC7</f>
        <v>130.91</v>
      </c>
      <c r="BD6" s="52">
        <f>BD7</f>
        <v>121.81</v>
      </c>
      <c r="BE6" s="52">
        <f t="shared" si="3"/>
        <v>114.62</v>
      </c>
      <c r="BF6" s="52">
        <f t="shared" si="3"/>
        <v>272.8</v>
      </c>
      <c r="BG6" s="52">
        <f t="shared" si="3"/>
        <v>255.89</v>
      </c>
      <c r="BH6" s="52">
        <f t="shared" si="3"/>
        <v>242.57</v>
      </c>
      <c r="BI6" s="52">
        <f t="shared" si="3"/>
        <v>235.79</v>
      </c>
      <c r="BJ6" s="52">
        <f t="shared" si="3"/>
        <v>227.51</v>
      </c>
      <c r="BK6" s="50" t="str">
        <f>IF(BK7="-","【-】","【"&amp;SUBSTITUTE(TEXT(BK7,"#,##0.00"),"-","△")&amp;"】")</f>
        <v>【238.81】</v>
      </c>
      <c r="BL6" s="52">
        <f t="shared" si="3"/>
        <v>111.76</v>
      </c>
      <c r="BM6" s="52">
        <f>BM7</f>
        <v>100.44</v>
      </c>
      <c r="BN6" s="52">
        <f>BN7</f>
        <v>108.79</v>
      </c>
      <c r="BO6" s="52">
        <f>BO7</f>
        <v>113.19</v>
      </c>
      <c r="BP6" s="52">
        <f t="shared" si="3"/>
        <v>110.04</v>
      </c>
      <c r="BQ6" s="52">
        <f t="shared" si="3"/>
        <v>119.5</v>
      </c>
      <c r="BR6" s="52">
        <f t="shared" si="3"/>
        <v>118.99</v>
      </c>
      <c r="BS6" s="52">
        <f t="shared" si="3"/>
        <v>119.17</v>
      </c>
      <c r="BT6" s="52">
        <f t="shared" si="3"/>
        <v>117.72</v>
      </c>
      <c r="BU6" s="52">
        <f t="shared" si="3"/>
        <v>117.69</v>
      </c>
      <c r="BV6" s="50" t="str">
        <f>IF(BV7="-","【-】","【"&amp;SUBSTITUTE(TEXT(BV7,"#,##0.00"),"-","△")&amp;"】")</f>
        <v>【115.00】</v>
      </c>
      <c r="BW6" s="52">
        <f t="shared" si="3"/>
        <v>32.65</v>
      </c>
      <c r="BX6" s="52">
        <f>BX7</f>
        <v>36.42</v>
      </c>
      <c r="BY6" s="52">
        <f>BY7</f>
        <v>33.6</v>
      </c>
      <c r="BZ6" s="52">
        <f>BZ7</f>
        <v>32.29</v>
      </c>
      <c r="CA6" s="52">
        <f t="shared" si="3"/>
        <v>33.11</v>
      </c>
      <c r="CB6" s="52">
        <f t="shared" si="3"/>
        <v>16.91</v>
      </c>
      <c r="CC6" s="52">
        <f t="shared" si="3"/>
        <v>16.850000000000001</v>
      </c>
      <c r="CD6" s="52">
        <f t="shared" si="3"/>
        <v>16.8</v>
      </c>
      <c r="CE6" s="52">
        <f t="shared" si="3"/>
        <v>17.03</v>
      </c>
      <c r="CF6" s="52">
        <f t="shared" ref="CF6" si="4">CF7</f>
        <v>17.07</v>
      </c>
      <c r="CG6" s="50" t="str">
        <f>IF(CG7="-","【-】","【"&amp;SUBSTITUTE(TEXT(CG7,"#,##0.00"),"-","△")&amp;"】")</f>
        <v>【18.60】</v>
      </c>
      <c r="CH6" s="52">
        <f t="shared" ref="CH6:CQ6" si="5">CH7</f>
        <v>74.930000000000007</v>
      </c>
      <c r="CI6" s="52">
        <f>CI7</f>
        <v>74.95</v>
      </c>
      <c r="CJ6" s="52">
        <f>CJ7</f>
        <v>75.239999999999995</v>
      </c>
      <c r="CK6" s="52">
        <f>CK7</f>
        <v>75.260000000000005</v>
      </c>
      <c r="CL6" s="52">
        <f t="shared" si="5"/>
        <v>73.87</v>
      </c>
      <c r="CM6" s="52">
        <f t="shared" si="5"/>
        <v>57.52</v>
      </c>
      <c r="CN6" s="52">
        <f t="shared" si="5"/>
        <v>57.55</v>
      </c>
      <c r="CO6" s="52">
        <f t="shared" si="5"/>
        <v>57.69</v>
      </c>
      <c r="CP6" s="52">
        <f t="shared" si="5"/>
        <v>58.56</v>
      </c>
      <c r="CQ6" s="52">
        <f t="shared" si="5"/>
        <v>57.96</v>
      </c>
      <c r="CR6" s="50" t="str">
        <f>IF(CR7="-","【-】","【"&amp;SUBSTITUTE(TEXT(CR7,"#,##0.00"),"-","△")&amp;"】")</f>
        <v>【55.21】</v>
      </c>
      <c r="CS6" s="52">
        <f t="shared" ref="CS6:DB6" si="6">CS7</f>
        <v>99.1</v>
      </c>
      <c r="CT6" s="52">
        <f>CT7</f>
        <v>99.28</v>
      </c>
      <c r="CU6" s="52">
        <f>CU7</f>
        <v>99.15</v>
      </c>
      <c r="CV6" s="52">
        <f>CV7</f>
        <v>99.17</v>
      </c>
      <c r="CW6" s="52">
        <f t="shared" si="6"/>
        <v>99.13</v>
      </c>
      <c r="CX6" s="52">
        <f t="shared" si="6"/>
        <v>79.7</v>
      </c>
      <c r="CY6" s="52">
        <f t="shared" si="6"/>
        <v>79.42</v>
      </c>
      <c r="CZ6" s="52">
        <f t="shared" si="6"/>
        <v>79.2</v>
      </c>
      <c r="DA6" s="52">
        <f t="shared" si="6"/>
        <v>80.5</v>
      </c>
      <c r="DB6" s="52">
        <f t="shared" si="6"/>
        <v>80.540000000000006</v>
      </c>
      <c r="DC6" s="50" t="str">
        <f>IF(DC7="-","【-】","【"&amp;SUBSTITUTE(TEXT(DC7,"#,##0.00"),"-","△")&amp;"】")</f>
        <v>【77.39】</v>
      </c>
      <c r="DD6" s="52">
        <f t="shared" ref="DD6:DM6" si="7">DD7</f>
        <v>60.8</v>
      </c>
      <c r="DE6" s="52">
        <f>DE7</f>
        <v>56.97</v>
      </c>
      <c r="DF6" s="52">
        <f>DF7</f>
        <v>57.2</v>
      </c>
      <c r="DG6" s="52">
        <f>DG7</f>
        <v>57.71</v>
      </c>
      <c r="DH6" s="52">
        <f t="shared" si="7"/>
        <v>59.27</v>
      </c>
      <c r="DI6" s="52">
        <f t="shared" si="7"/>
        <v>57.35</v>
      </c>
      <c r="DJ6" s="52">
        <f t="shared" si="7"/>
        <v>57.93</v>
      </c>
      <c r="DK6" s="52">
        <f t="shared" si="7"/>
        <v>58.88</v>
      </c>
      <c r="DL6" s="52">
        <f t="shared" si="7"/>
        <v>59.48</v>
      </c>
      <c r="DM6" s="52">
        <f t="shared" si="7"/>
        <v>60.09</v>
      </c>
      <c r="DN6" s="50" t="str">
        <f>IF(DN7="-","【-】","【"&amp;SUBSTITUTE(TEXT(DN7,"#,##0.00"),"-","△")&amp;"】")</f>
        <v>【59.23】</v>
      </c>
      <c r="DO6" s="52">
        <f t="shared" ref="DO6:DX6" si="8">DO7</f>
        <v>72.89</v>
      </c>
      <c r="DP6" s="52">
        <f>DP7</f>
        <v>87.46</v>
      </c>
      <c r="DQ6" s="52">
        <f>DQ7</f>
        <v>88.15</v>
      </c>
      <c r="DR6" s="52">
        <f>DR7</f>
        <v>88.06</v>
      </c>
      <c r="DS6" s="52">
        <f t="shared" si="8"/>
        <v>91.24</v>
      </c>
      <c r="DT6" s="52">
        <f t="shared" si="8"/>
        <v>37.619999999999997</v>
      </c>
      <c r="DU6" s="52">
        <f t="shared" si="8"/>
        <v>41.79</v>
      </c>
      <c r="DV6" s="52">
        <f t="shared" si="8"/>
        <v>43.44</v>
      </c>
      <c r="DW6" s="52">
        <f t="shared" si="8"/>
        <v>48.09</v>
      </c>
      <c r="DX6" s="52">
        <f t="shared" si="8"/>
        <v>50.93</v>
      </c>
      <c r="DY6" s="50" t="str">
        <f>IF(DY7="-","【-】","【"&amp;SUBSTITUTE(TEXT(DY7,"#,##0.00"),"-","△")&amp;"】")</f>
        <v>【47.77】</v>
      </c>
      <c r="DZ6" s="52">
        <f t="shared" ref="DZ6:EI6" si="9">DZ7</f>
        <v>0.28999999999999998</v>
      </c>
      <c r="EA6" s="52">
        <f>EA7</f>
        <v>1.44</v>
      </c>
      <c r="EB6" s="52">
        <f>EB7</f>
        <v>0</v>
      </c>
      <c r="EC6" s="52">
        <f>EC7</f>
        <v>0</v>
      </c>
      <c r="ED6" s="52">
        <f t="shared" si="9"/>
        <v>0</v>
      </c>
      <c r="EE6" s="52">
        <f t="shared" si="9"/>
        <v>0.11</v>
      </c>
      <c r="EF6" s="52">
        <f t="shared" si="9"/>
        <v>0.32</v>
      </c>
      <c r="EG6" s="52">
        <f t="shared" si="9"/>
        <v>0.21</v>
      </c>
      <c r="EH6" s="52">
        <f t="shared" si="9"/>
        <v>0.13</v>
      </c>
      <c r="EI6" s="52">
        <f t="shared" si="9"/>
        <v>0.22</v>
      </c>
      <c r="EJ6" s="50" t="str">
        <f>IF(EJ7="-","【-】","【"&amp;SUBSTITUTE(TEXT(EJ7,"#,##0.00"),"-","△")&amp;"】")</f>
        <v>【0.34】</v>
      </c>
    </row>
    <row r="7" spans="1:140" s="53" customFormat="1">
      <c r="A7"/>
      <c r="B7" s="54" t="s">
        <v>87</v>
      </c>
      <c r="C7" s="54" t="s">
        <v>88</v>
      </c>
      <c r="D7" s="54" t="s">
        <v>89</v>
      </c>
      <c r="E7" s="54" t="s">
        <v>90</v>
      </c>
      <c r="F7" s="54" t="s">
        <v>91</v>
      </c>
      <c r="G7" s="54" t="s">
        <v>92</v>
      </c>
      <c r="H7" s="54" t="s">
        <v>93</v>
      </c>
      <c r="I7" s="54" t="s">
        <v>94</v>
      </c>
      <c r="J7" s="54" t="s">
        <v>95</v>
      </c>
      <c r="K7" s="55">
        <v>520000</v>
      </c>
      <c r="L7" s="54" t="s">
        <v>96</v>
      </c>
      <c r="M7" s="55">
        <v>1</v>
      </c>
      <c r="N7" s="55">
        <v>384110</v>
      </c>
      <c r="O7" s="56" t="s">
        <v>97</v>
      </c>
      <c r="P7" s="56">
        <v>69.3</v>
      </c>
      <c r="Q7" s="55">
        <v>78</v>
      </c>
      <c r="R7" s="55">
        <v>515470</v>
      </c>
      <c r="S7" s="54" t="s">
        <v>98</v>
      </c>
      <c r="T7" s="57">
        <v>113.23</v>
      </c>
      <c r="U7" s="57">
        <v>102.48</v>
      </c>
      <c r="V7" s="57">
        <v>109.78</v>
      </c>
      <c r="W7" s="57">
        <v>114.09</v>
      </c>
      <c r="X7" s="57">
        <v>110.95</v>
      </c>
      <c r="Y7" s="57">
        <v>123.35</v>
      </c>
      <c r="Z7" s="57">
        <v>121.58</v>
      </c>
      <c r="AA7" s="57">
        <v>121.19</v>
      </c>
      <c r="AB7" s="57">
        <v>120.32</v>
      </c>
      <c r="AC7" s="58">
        <v>119.89</v>
      </c>
      <c r="AD7" s="57">
        <v>119.03</v>
      </c>
      <c r="AE7" s="57">
        <v>0</v>
      </c>
      <c r="AF7" s="57">
        <v>0</v>
      </c>
      <c r="AG7" s="57">
        <v>0</v>
      </c>
      <c r="AH7" s="57">
        <v>0</v>
      </c>
      <c r="AI7" s="57">
        <v>0</v>
      </c>
      <c r="AJ7" s="57">
        <v>23.81</v>
      </c>
      <c r="AK7" s="57">
        <v>22.44</v>
      </c>
      <c r="AL7" s="57">
        <v>18.82</v>
      </c>
      <c r="AM7" s="57">
        <v>17.88</v>
      </c>
      <c r="AN7" s="57">
        <v>16.670000000000002</v>
      </c>
      <c r="AO7" s="57">
        <v>25.49</v>
      </c>
      <c r="AP7" s="57">
        <v>275.77</v>
      </c>
      <c r="AQ7" s="57">
        <v>353.95</v>
      </c>
      <c r="AR7" s="57">
        <v>545.54</v>
      </c>
      <c r="AS7" s="57">
        <v>615.30999999999995</v>
      </c>
      <c r="AT7" s="57">
        <v>604.5</v>
      </c>
      <c r="AU7" s="57">
        <v>312.67</v>
      </c>
      <c r="AV7" s="57">
        <v>345.05</v>
      </c>
      <c r="AW7" s="57">
        <v>379.14</v>
      </c>
      <c r="AX7" s="57">
        <v>394.58</v>
      </c>
      <c r="AY7" s="57">
        <v>368.36</v>
      </c>
      <c r="AZ7" s="57">
        <v>420.52</v>
      </c>
      <c r="BA7" s="57">
        <v>144.34</v>
      </c>
      <c r="BB7" s="57">
        <v>135.41</v>
      </c>
      <c r="BC7" s="57">
        <v>130.91</v>
      </c>
      <c r="BD7" s="57">
        <v>121.81</v>
      </c>
      <c r="BE7" s="57">
        <v>114.62</v>
      </c>
      <c r="BF7" s="57">
        <v>272.8</v>
      </c>
      <c r="BG7" s="57">
        <v>255.89</v>
      </c>
      <c r="BH7" s="57">
        <v>242.57</v>
      </c>
      <c r="BI7" s="57">
        <v>235.79</v>
      </c>
      <c r="BJ7" s="57">
        <v>227.51</v>
      </c>
      <c r="BK7" s="57">
        <v>238.81</v>
      </c>
      <c r="BL7" s="57">
        <v>111.76</v>
      </c>
      <c r="BM7" s="57">
        <v>100.44</v>
      </c>
      <c r="BN7" s="57">
        <v>108.79</v>
      </c>
      <c r="BO7" s="57">
        <v>113.19</v>
      </c>
      <c r="BP7" s="57">
        <v>110.04</v>
      </c>
      <c r="BQ7" s="57">
        <v>119.5</v>
      </c>
      <c r="BR7" s="57">
        <v>118.99</v>
      </c>
      <c r="BS7" s="57">
        <v>119.17</v>
      </c>
      <c r="BT7" s="57">
        <v>117.72</v>
      </c>
      <c r="BU7" s="57">
        <v>117.69</v>
      </c>
      <c r="BV7" s="57">
        <v>115</v>
      </c>
      <c r="BW7" s="57">
        <v>32.65</v>
      </c>
      <c r="BX7" s="57">
        <v>36.42</v>
      </c>
      <c r="BY7" s="57">
        <v>33.6</v>
      </c>
      <c r="BZ7" s="57">
        <v>32.29</v>
      </c>
      <c r="CA7" s="57">
        <v>33.11</v>
      </c>
      <c r="CB7" s="57">
        <v>16.91</v>
      </c>
      <c r="CC7" s="57">
        <v>16.850000000000001</v>
      </c>
      <c r="CD7" s="57">
        <v>16.8</v>
      </c>
      <c r="CE7" s="57">
        <v>17.03</v>
      </c>
      <c r="CF7" s="57">
        <v>17.07</v>
      </c>
      <c r="CG7" s="57">
        <v>18.600000000000001</v>
      </c>
      <c r="CH7" s="57">
        <v>74.930000000000007</v>
      </c>
      <c r="CI7" s="57">
        <v>74.95</v>
      </c>
      <c r="CJ7" s="57">
        <v>75.239999999999995</v>
      </c>
      <c r="CK7" s="57">
        <v>75.260000000000005</v>
      </c>
      <c r="CL7" s="57">
        <v>73.87</v>
      </c>
      <c r="CM7" s="57">
        <v>57.52</v>
      </c>
      <c r="CN7" s="57">
        <v>57.55</v>
      </c>
      <c r="CO7" s="57">
        <v>57.69</v>
      </c>
      <c r="CP7" s="57">
        <v>58.56</v>
      </c>
      <c r="CQ7" s="57">
        <v>57.96</v>
      </c>
      <c r="CR7" s="57">
        <v>55.21</v>
      </c>
      <c r="CS7" s="57">
        <v>99.1</v>
      </c>
      <c r="CT7" s="57">
        <v>99.28</v>
      </c>
      <c r="CU7" s="57">
        <v>99.15</v>
      </c>
      <c r="CV7" s="57">
        <v>99.17</v>
      </c>
      <c r="CW7" s="57">
        <v>99.13</v>
      </c>
      <c r="CX7" s="57">
        <v>79.7</v>
      </c>
      <c r="CY7" s="57">
        <v>79.42</v>
      </c>
      <c r="CZ7" s="57">
        <v>79.2</v>
      </c>
      <c r="DA7" s="57">
        <v>80.5</v>
      </c>
      <c r="DB7" s="57">
        <v>80.540000000000006</v>
      </c>
      <c r="DC7" s="57">
        <v>77.39</v>
      </c>
      <c r="DD7" s="57">
        <v>60.8</v>
      </c>
      <c r="DE7" s="57">
        <v>56.97</v>
      </c>
      <c r="DF7" s="57">
        <v>57.2</v>
      </c>
      <c r="DG7" s="57">
        <v>57.71</v>
      </c>
      <c r="DH7" s="57">
        <v>59.27</v>
      </c>
      <c r="DI7" s="57">
        <v>57.35</v>
      </c>
      <c r="DJ7" s="57">
        <v>57.93</v>
      </c>
      <c r="DK7" s="57">
        <v>58.88</v>
      </c>
      <c r="DL7" s="57">
        <v>59.48</v>
      </c>
      <c r="DM7" s="57">
        <v>60.09</v>
      </c>
      <c r="DN7" s="57">
        <v>59.23</v>
      </c>
      <c r="DO7" s="57">
        <v>72.89</v>
      </c>
      <c r="DP7" s="57">
        <v>87.46</v>
      </c>
      <c r="DQ7" s="57">
        <v>88.15</v>
      </c>
      <c r="DR7" s="57">
        <v>88.06</v>
      </c>
      <c r="DS7" s="57">
        <v>91.24</v>
      </c>
      <c r="DT7" s="57">
        <v>37.619999999999997</v>
      </c>
      <c r="DU7" s="57">
        <v>41.79</v>
      </c>
      <c r="DV7" s="57">
        <v>43.44</v>
      </c>
      <c r="DW7" s="57">
        <v>48.09</v>
      </c>
      <c r="DX7" s="57">
        <v>50.93</v>
      </c>
      <c r="DY7" s="57">
        <v>47.77</v>
      </c>
      <c r="DZ7" s="57">
        <v>0.28999999999999998</v>
      </c>
      <c r="EA7" s="57">
        <v>1.44</v>
      </c>
      <c r="EB7" s="57">
        <v>0</v>
      </c>
      <c r="EC7" s="57">
        <v>0</v>
      </c>
      <c r="ED7" s="57">
        <v>0</v>
      </c>
      <c r="EE7" s="57">
        <v>0.11</v>
      </c>
      <c r="EF7" s="57">
        <v>0.32</v>
      </c>
      <c r="EG7" s="57">
        <v>0.21</v>
      </c>
      <c r="EH7" s="57">
        <v>0.13</v>
      </c>
      <c r="EI7" s="57">
        <v>0.22</v>
      </c>
      <c r="EJ7" s="57">
        <v>0.34</v>
      </c>
    </row>
    <row r="8" spans="1:140">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c r="A10" s="60" t="s">
        <v>40</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c r="T11" s="64" t="s">
        <v>23</v>
      </c>
      <c r="U11" s="65">
        <f>IF(T6="-",NA(),T6)</f>
        <v>113.23</v>
      </c>
      <c r="V11" s="65">
        <f>IF(U6="-",NA(),U6)</f>
        <v>102.48</v>
      </c>
      <c r="W11" s="65">
        <f>IF(V6="-",NA(),V6)</f>
        <v>109.78</v>
      </c>
      <c r="X11" s="65">
        <f>IF(W6="-",NA(),W6)</f>
        <v>114.09</v>
      </c>
      <c r="Y11" s="65">
        <f>IF(X6="-",NA(),X6)</f>
        <v>110.95</v>
      </c>
      <c r="AE11" s="64" t="s">
        <v>23</v>
      </c>
      <c r="AF11" s="65">
        <f>IF(AE6="-",NA(),AE6)</f>
        <v>0</v>
      </c>
      <c r="AG11" s="65">
        <f>IF(AF6="-",NA(),AF6)</f>
        <v>0</v>
      </c>
      <c r="AH11" s="65">
        <f>IF(AG6="-",NA(),AG6)</f>
        <v>0</v>
      </c>
      <c r="AI11" s="65">
        <f>IF(AH6="-",NA(),AH6)</f>
        <v>0</v>
      </c>
      <c r="AJ11" s="65">
        <f>IF(AI6="-",NA(),AI6)</f>
        <v>0</v>
      </c>
      <c r="AP11" s="64" t="s">
        <v>23</v>
      </c>
      <c r="AQ11" s="65">
        <f>IF(AP6="-",NA(),AP6)</f>
        <v>275.77</v>
      </c>
      <c r="AR11" s="65">
        <f>IF(AQ6="-",NA(),AQ6)</f>
        <v>353.95</v>
      </c>
      <c r="AS11" s="65">
        <f>IF(AR6="-",NA(),AR6)</f>
        <v>545.54</v>
      </c>
      <c r="AT11" s="65">
        <f>IF(AS6="-",NA(),AS6)</f>
        <v>615.30999999999995</v>
      </c>
      <c r="AU11" s="65">
        <f>IF(AT6="-",NA(),AT6)</f>
        <v>604.5</v>
      </c>
      <c r="BA11" s="64" t="s">
        <v>23</v>
      </c>
      <c r="BB11" s="65">
        <f>IF(BA6="-",NA(),BA6)</f>
        <v>144.34</v>
      </c>
      <c r="BC11" s="65">
        <f>IF(BB6="-",NA(),BB6)</f>
        <v>135.41</v>
      </c>
      <c r="BD11" s="65">
        <f>IF(BC6="-",NA(),BC6)</f>
        <v>130.91</v>
      </c>
      <c r="BE11" s="65">
        <f>IF(BD6="-",NA(),BD6)</f>
        <v>121.81</v>
      </c>
      <c r="BF11" s="65">
        <f>IF(BE6="-",NA(),BE6)</f>
        <v>114.62</v>
      </c>
      <c r="BL11" s="64" t="s">
        <v>23</v>
      </c>
      <c r="BM11" s="65">
        <f>IF(BL6="-",NA(),BL6)</f>
        <v>111.76</v>
      </c>
      <c r="BN11" s="65">
        <f>IF(BM6="-",NA(),BM6)</f>
        <v>100.44</v>
      </c>
      <c r="BO11" s="65">
        <f>IF(BN6="-",NA(),BN6)</f>
        <v>108.79</v>
      </c>
      <c r="BP11" s="65">
        <f>IF(BO6="-",NA(),BO6)</f>
        <v>113.19</v>
      </c>
      <c r="BQ11" s="65">
        <f>IF(BP6="-",NA(),BP6)</f>
        <v>110.04</v>
      </c>
      <c r="BW11" s="64" t="s">
        <v>23</v>
      </c>
      <c r="BX11" s="65">
        <f>IF(BW6="-",NA(),BW6)</f>
        <v>32.65</v>
      </c>
      <c r="BY11" s="65">
        <f>IF(BX6="-",NA(),BX6)</f>
        <v>36.42</v>
      </c>
      <c r="BZ11" s="65">
        <f>IF(BY6="-",NA(),BY6)</f>
        <v>33.6</v>
      </c>
      <c r="CA11" s="65">
        <f>IF(BZ6="-",NA(),BZ6)</f>
        <v>32.29</v>
      </c>
      <c r="CB11" s="65">
        <f>IF(CA6="-",NA(),CA6)</f>
        <v>33.11</v>
      </c>
      <c r="CH11" s="64" t="s">
        <v>23</v>
      </c>
      <c r="CI11" s="65">
        <f>IF(CH6="-",NA(),CH6)</f>
        <v>74.930000000000007</v>
      </c>
      <c r="CJ11" s="65">
        <f>IF(CI6="-",NA(),CI6)</f>
        <v>74.95</v>
      </c>
      <c r="CK11" s="65">
        <f>IF(CJ6="-",NA(),CJ6)</f>
        <v>75.239999999999995</v>
      </c>
      <c r="CL11" s="65">
        <f>IF(CK6="-",NA(),CK6)</f>
        <v>75.260000000000005</v>
      </c>
      <c r="CM11" s="65">
        <f>IF(CL6="-",NA(),CL6)</f>
        <v>73.87</v>
      </c>
      <c r="CS11" s="64" t="s">
        <v>23</v>
      </c>
      <c r="CT11" s="65">
        <f>IF(CS6="-",NA(),CS6)</f>
        <v>99.1</v>
      </c>
      <c r="CU11" s="65">
        <f>IF(CT6="-",NA(),CT6)</f>
        <v>99.28</v>
      </c>
      <c r="CV11" s="65">
        <f>IF(CU6="-",NA(),CU6)</f>
        <v>99.15</v>
      </c>
      <c r="CW11" s="65">
        <f>IF(CV6="-",NA(),CV6)</f>
        <v>99.17</v>
      </c>
      <c r="CX11" s="65">
        <f>IF(CW6="-",NA(),CW6)</f>
        <v>99.13</v>
      </c>
      <c r="DD11" s="64" t="s">
        <v>23</v>
      </c>
      <c r="DE11" s="65">
        <f>IF(DD6="-",NA(),DD6)</f>
        <v>60.8</v>
      </c>
      <c r="DF11" s="65">
        <f>IF(DE6="-",NA(),DE6)</f>
        <v>56.97</v>
      </c>
      <c r="DG11" s="65">
        <f>IF(DF6="-",NA(),DF6)</f>
        <v>57.2</v>
      </c>
      <c r="DH11" s="65">
        <f>IF(DG6="-",NA(),DG6)</f>
        <v>57.71</v>
      </c>
      <c r="DI11" s="65">
        <f>IF(DH6="-",NA(),DH6)</f>
        <v>59.27</v>
      </c>
      <c r="DO11" s="64" t="s">
        <v>23</v>
      </c>
      <c r="DP11" s="65">
        <f>IF(DO6="-",NA(),DO6)</f>
        <v>72.89</v>
      </c>
      <c r="DQ11" s="65">
        <f>IF(DP6="-",NA(),DP6)</f>
        <v>87.46</v>
      </c>
      <c r="DR11" s="65">
        <f>IF(DQ6="-",NA(),DQ6)</f>
        <v>88.15</v>
      </c>
      <c r="DS11" s="65">
        <f>IF(DR6="-",NA(),DR6)</f>
        <v>88.06</v>
      </c>
      <c r="DT11" s="65">
        <f>IF(DS6="-",NA(),DS6)</f>
        <v>91.24</v>
      </c>
      <c r="DZ11" s="64" t="s">
        <v>23</v>
      </c>
      <c r="EA11" s="65">
        <f>IF(DZ6="-",NA(),DZ6)</f>
        <v>0.28999999999999998</v>
      </c>
      <c r="EB11" s="65">
        <f>IF(EA6="-",NA(),EA6)</f>
        <v>1.44</v>
      </c>
      <c r="EC11" s="65">
        <f>IF(EB6="-",NA(),EB6)</f>
        <v>0</v>
      </c>
      <c r="ED11" s="65">
        <f>IF(EC6="-",NA(),EC6)</f>
        <v>0</v>
      </c>
      <c r="EE11" s="65">
        <f>IF(ED6="-",NA(),ED6)</f>
        <v>0</v>
      </c>
    </row>
    <row r="12" spans="1:140">
      <c r="T12" s="64" t="s">
        <v>24</v>
      </c>
      <c r="U12" s="65">
        <f>IF(Y6="-",NA(),Y6)</f>
        <v>123.35</v>
      </c>
      <c r="V12" s="65">
        <f>IF(Z6="-",NA(),Z6)</f>
        <v>121.58</v>
      </c>
      <c r="W12" s="65">
        <f>IF(AA6="-",NA(),AA6)</f>
        <v>121.19</v>
      </c>
      <c r="X12" s="65">
        <f>IF(AB6="-",NA(),AB6)</f>
        <v>120.32</v>
      </c>
      <c r="Y12" s="65">
        <f>IF(AC6="-",NA(),AC6)</f>
        <v>119.89</v>
      </c>
      <c r="AE12" s="64" t="s">
        <v>24</v>
      </c>
      <c r="AF12" s="65">
        <f>IF(AJ6="-",NA(),AJ6)</f>
        <v>23.81</v>
      </c>
      <c r="AG12" s="65">
        <f t="shared" ref="AG12:AJ12" si="10">IF(AK6="-",NA(),AK6)</f>
        <v>22.44</v>
      </c>
      <c r="AH12" s="65">
        <f t="shared" si="10"/>
        <v>18.82</v>
      </c>
      <c r="AI12" s="65">
        <f t="shared" si="10"/>
        <v>17.88</v>
      </c>
      <c r="AJ12" s="65">
        <f t="shared" si="10"/>
        <v>16.670000000000002</v>
      </c>
      <c r="AP12" s="64" t="s">
        <v>24</v>
      </c>
      <c r="AQ12" s="65">
        <f>IF(AU6="-",NA(),AU6)</f>
        <v>312.67</v>
      </c>
      <c r="AR12" s="65">
        <f t="shared" ref="AR12:AU12" si="11">IF(AV6="-",NA(),AV6)</f>
        <v>345.05</v>
      </c>
      <c r="AS12" s="65">
        <f t="shared" si="11"/>
        <v>379.14</v>
      </c>
      <c r="AT12" s="65">
        <f t="shared" si="11"/>
        <v>394.58</v>
      </c>
      <c r="AU12" s="65">
        <f t="shared" si="11"/>
        <v>368.36</v>
      </c>
      <c r="BA12" s="64" t="s">
        <v>24</v>
      </c>
      <c r="BB12" s="65">
        <f>IF(BF6="-",NA(),BF6)</f>
        <v>272.8</v>
      </c>
      <c r="BC12" s="65">
        <f t="shared" ref="BC12:BF12" si="12">IF(BG6="-",NA(),BG6)</f>
        <v>255.89</v>
      </c>
      <c r="BD12" s="65">
        <f t="shared" si="12"/>
        <v>242.57</v>
      </c>
      <c r="BE12" s="65">
        <f t="shared" si="12"/>
        <v>235.79</v>
      </c>
      <c r="BF12" s="65">
        <f t="shared" si="12"/>
        <v>227.51</v>
      </c>
      <c r="BL12" s="64" t="s">
        <v>24</v>
      </c>
      <c r="BM12" s="65">
        <f>IF(BQ6="-",NA(),BQ6)</f>
        <v>119.5</v>
      </c>
      <c r="BN12" s="65">
        <f t="shared" ref="BN12:BQ12" si="13">IF(BR6="-",NA(),BR6)</f>
        <v>118.99</v>
      </c>
      <c r="BO12" s="65">
        <f t="shared" si="13"/>
        <v>119.17</v>
      </c>
      <c r="BP12" s="65">
        <f t="shared" si="13"/>
        <v>117.72</v>
      </c>
      <c r="BQ12" s="65">
        <f t="shared" si="13"/>
        <v>117.69</v>
      </c>
      <c r="BW12" s="64" t="s">
        <v>24</v>
      </c>
      <c r="BX12" s="65">
        <f>IF(CB6="-",NA(),CB6)</f>
        <v>16.91</v>
      </c>
      <c r="BY12" s="65">
        <f t="shared" ref="BY12:CB12" si="14">IF(CC6="-",NA(),CC6)</f>
        <v>16.850000000000001</v>
      </c>
      <c r="BZ12" s="65">
        <f t="shared" si="14"/>
        <v>16.8</v>
      </c>
      <c r="CA12" s="65">
        <f t="shared" si="14"/>
        <v>17.03</v>
      </c>
      <c r="CB12" s="65">
        <f t="shared" si="14"/>
        <v>17.07</v>
      </c>
      <c r="CH12" s="64" t="s">
        <v>24</v>
      </c>
      <c r="CI12" s="65">
        <f>IF(CM6="-",NA(),CM6)</f>
        <v>57.52</v>
      </c>
      <c r="CJ12" s="65">
        <f t="shared" ref="CJ12:CM12" si="15">IF(CN6="-",NA(),CN6)</f>
        <v>57.55</v>
      </c>
      <c r="CK12" s="65">
        <f t="shared" si="15"/>
        <v>57.69</v>
      </c>
      <c r="CL12" s="65">
        <f t="shared" si="15"/>
        <v>58.56</v>
      </c>
      <c r="CM12" s="65">
        <f t="shared" si="15"/>
        <v>57.96</v>
      </c>
      <c r="CS12" s="64" t="s">
        <v>24</v>
      </c>
      <c r="CT12" s="65">
        <f>IF(CX6="-",NA(),CX6)</f>
        <v>79.7</v>
      </c>
      <c r="CU12" s="65">
        <f t="shared" ref="CU12:CX12" si="16">IF(CY6="-",NA(),CY6)</f>
        <v>79.42</v>
      </c>
      <c r="CV12" s="65">
        <f t="shared" si="16"/>
        <v>79.2</v>
      </c>
      <c r="CW12" s="65">
        <f t="shared" si="16"/>
        <v>80.5</v>
      </c>
      <c r="CX12" s="65">
        <f t="shared" si="16"/>
        <v>80.540000000000006</v>
      </c>
      <c r="DD12" s="64" t="s">
        <v>24</v>
      </c>
      <c r="DE12" s="65">
        <f>IF(DI6="-",NA(),DI6)</f>
        <v>57.35</v>
      </c>
      <c r="DF12" s="65">
        <f t="shared" ref="DF12:DI12" si="17">IF(DJ6="-",NA(),DJ6)</f>
        <v>57.93</v>
      </c>
      <c r="DG12" s="65">
        <f t="shared" si="17"/>
        <v>58.88</v>
      </c>
      <c r="DH12" s="65">
        <f t="shared" si="17"/>
        <v>59.48</v>
      </c>
      <c r="DI12" s="65">
        <f t="shared" si="17"/>
        <v>60.09</v>
      </c>
      <c r="DO12" s="64" t="s">
        <v>24</v>
      </c>
      <c r="DP12" s="65">
        <f>IF(DT6="-",NA(),DT6)</f>
        <v>37.619999999999997</v>
      </c>
      <c r="DQ12" s="65">
        <f t="shared" ref="DQ12:DT12" si="18">IF(DU6="-",NA(),DU6)</f>
        <v>41.79</v>
      </c>
      <c r="DR12" s="65">
        <f t="shared" si="18"/>
        <v>43.44</v>
      </c>
      <c r="DS12" s="65">
        <f t="shared" si="18"/>
        <v>48.09</v>
      </c>
      <c r="DT12" s="65">
        <f t="shared" si="18"/>
        <v>50.93</v>
      </c>
      <c r="DZ12" s="64" t="s">
        <v>24</v>
      </c>
      <c r="EA12" s="65">
        <f>IF(EE6="-",NA(),EE6)</f>
        <v>0.11</v>
      </c>
      <c r="EB12" s="65">
        <f t="shared" ref="EB12:EE12" si="19">IF(EF6="-",NA(),EF6)</f>
        <v>0.32</v>
      </c>
      <c r="EC12" s="65">
        <f t="shared" si="19"/>
        <v>0.21</v>
      </c>
      <c r="ED12" s="65">
        <f t="shared" si="19"/>
        <v>0.13</v>
      </c>
      <c r="EE12" s="65">
        <f t="shared" si="19"/>
        <v>0.22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2021-01-14T02:27:08Z</cp:lastPrinted>
  <dcterms:created xsi:type="dcterms:W3CDTF">2020-12-04T03:41:58Z</dcterms:created>
  <dcterms:modified xsi:type="dcterms:W3CDTF">2021-03-05T02:47:00Z</dcterms:modified>
  <cp:category/>
</cp:coreProperties>
</file>