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0（水）サービス推進課\３-２広報\ホームページ\CMS内コンテンツ\２０２０年度\02_ウェブページ管理（修正・新規作成）\04　経営企画課\210305　経営比較分析表\"/>
    </mc:Choice>
  </mc:AlternateContent>
  <workbookProtection workbookAlgorithmName="SHA-512" workbookHashValue="gdKfRZvjVGDGIdx6dMtViAWJ1LrAXdinx/GOXV2jKDdqje1NKoc/MNYBBBDlOICALBni5raXXNO3eupXwXDFUQ==" workbookSaltValue="BZnunPnFXFl6ctY6fC5qUQ==" workbookSpinCount="100000" lockStructure="1"/>
  <bookViews>
    <workbookView xWindow="0" yWindow="0" windowWidth="28800" windowHeight="12060"/>
  </bookViews>
  <sheets>
    <sheet name="法適用_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<sst xmlns="http://schemas.openxmlformats.org/spreadsheetml/2006/main" count="228" uniqueCount="113">
  <si>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</si>
  <si>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</si>
  <si>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</si>
  <si>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</si>
  <si>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</si>
  <si>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</si>
  <si>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</si>
  <si>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</si>
  <si>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</si>
  <si>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</si>
  <si>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</si>
  <si>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</si>
  <si>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</si>
  <si>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</si>
  <si>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</si>
  <si>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</si>
  <si>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</si>
  <si>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</si>
  <si>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</si>
  <si>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</si>
  <si>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</si>
  <si>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</si>
  <si>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</si>
  <si>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</si>
  <si>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</si>
  <si>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</si>
  <si>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</si>
  <si>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</si>
  <si>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</si>
  <si>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</si>
  <si>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</si>
  <si>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</si>
  <si>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</si>
  <si>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</si>
  <si>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</si>
  <si>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</si>
  <si>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</si>
  <si>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</si>
  <si>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</si>
  <si>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</si>
  <si>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</si>
  <si>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</si>
  <si>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</si>
  <si>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</si>
  <si>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</si>
  <si>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</si>
  <si>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</si>
  <si>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</si>
  <si>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</si>
  <si>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</si>
  <si>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</si>
  <si>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</si>
  <si>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</si>
  <si>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</si>
  <si>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</si>
  <si>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</si>
  <si>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</si>
  <si>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</si>
  <si>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</si>
  <si>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</si>
  <si>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</si>
  <si>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</si>
  <si>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</si>
  <si>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</si>
  <si>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</si>
  <si>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</si>
  <si>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</si>
  <si>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</si>
  <si>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</si>
  <si>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</si>
  <si>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</si>
  <si>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</si>
  <si>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</si>
  <si>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</si>
  <si>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</si>
  <si>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</si>
  <si>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</si>
  <si>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</si>
  <si>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</si>
  <si>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</si>
  <si>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</si>
  <si>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</si>
  <si>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</si>
  <si>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</si>
  <si>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</si>
  <si>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</si>
  <si>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</si>
  <si>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</si>
  <si>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</si>
  <si>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</si>
  <si>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</si>
  <si>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</si>
  <si>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川崎市</t>
  </si>
  <si>
    <t>法適用</t>
  </si>
  <si>
    <t>水道事業</t>
  </si>
  <si>
    <t>末端給水事業</t>
  </si>
  <si>
    <t>政令市等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</si>
  <si>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</si>
  <si>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</si>
  <si>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</si>
  <si>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</si>
  <si>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</si>
  <si>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</si>
  <si>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</si>
  <si>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</si>
  <si>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</si>
  <si>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</si>
  <si>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</si>
  <si>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</si>
  <si>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</si>
  <si>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○今後は、課題である管路の更新といった老朽化対策等に伴い、更なる更新需要の増加が見込まれるため、アセットマネジメント手法等を活用し、適正な投資規模を検討するとともに、効率的かつ計画的な更新が必要です。
○将来の水需要動向を把握し、将来にわたっても安定給水を確保できるよう、更なる経営基盤の強化に向けた取組や検討を進めます。</t>
    <rPh sb="1" eb="3">
      <t>コンゴ</t>
    </rPh>
    <rPh sb="5" eb="7">
      <t>カダイ</t>
    </rPh>
    <rPh sb="29" eb="30">
      <t>サラ</t>
    </rPh>
    <rPh sb="32" eb="34">
      <t>コウシン</t>
    </rPh>
    <rPh sb="34" eb="36">
      <t>ジュヨウ</t>
    </rPh>
    <rPh sb="58" eb="60">
      <t>シュホウ</t>
    </rPh>
    <rPh sb="62" eb="64">
      <t>カツヨウ</t>
    </rPh>
    <rPh sb="66" eb="68">
      <t>テキセイ</t>
    </rPh>
    <rPh sb="69" eb="71">
      <t>トウシ</t>
    </rPh>
    <rPh sb="71" eb="73">
      <t>キボ</t>
    </rPh>
    <rPh sb="74" eb="76">
      <t>ケントウ</t>
    </rPh>
    <rPh sb="83" eb="85">
      <t>コウリツ</t>
    </rPh>
    <rPh sb="85" eb="86">
      <t>テキ</t>
    </rPh>
    <rPh sb="88" eb="91">
      <t>ケイカクテキ</t>
    </rPh>
    <rPh sb="92" eb="94">
      <t>コウシン</t>
    </rPh>
    <rPh sb="95" eb="97">
      <t>ヒツヨウ</t>
    </rPh>
    <rPh sb="102" eb="104">
      <t>ショウライ</t>
    </rPh>
    <rPh sb="105" eb="106">
      <t>ミズ</t>
    </rPh>
    <rPh sb="106" eb="108">
      <t>ジュヨウ</t>
    </rPh>
    <rPh sb="108" eb="110">
      <t>ドウコウ</t>
    </rPh>
    <rPh sb="111" eb="113">
      <t>ハアク</t>
    </rPh>
    <rPh sb="123" eb="125">
      <t>アンテイ</t>
    </rPh>
    <rPh sb="125" eb="127">
      <t>キュウスイ</t>
    </rPh>
    <rPh sb="128" eb="130">
      <t>カクホ</t>
    </rPh>
    <rPh sb="136" eb="137">
      <t>サラ</t>
    </rPh>
    <rPh sb="144" eb="146">
      <t>キョウカ</t>
    </rPh>
    <rPh sb="150" eb="152">
      <t>トリクミ</t>
    </rPh>
    <rPh sb="156" eb="157">
      <t>スス</t>
    </rPh>
    <phoneticPr fontId="4"/>
  </si>
  <si>
    <r>
      <t>○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は、類似団体が増加傾向にある中で、本市は、施設のダウンサイジングを実施するなど、着実に更新を進めていることから、横ばい傾向で推移しています。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は、類似団体に比べて高水準かつ増加傾向にありますが、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 xml:space="preserve">は、類似団体と比較して高水準で管路更新を実施しています。
</t>
    </r>
    <rPh sb="30" eb="31">
      <t>ホン</t>
    </rPh>
    <rPh sb="31" eb="32">
      <t>シ</t>
    </rPh>
    <rPh sb="34" eb="36">
      <t>シセツ</t>
    </rPh>
    <rPh sb="46" eb="48">
      <t>ジッシ</t>
    </rPh>
    <rPh sb="53" eb="55">
      <t>チャクジツ</t>
    </rPh>
    <rPh sb="56" eb="58">
      <t>コウシン</t>
    </rPh>
    <rPh sb="59" eb="60">
      <t>スス</t>
    </rPh>
    <rPh sb="69" eb="70">
      <t>ヨコ</t>
    </rPh>
    <rPh sb="72" eb="74">
      <t>ケイコウ</t>
    </rPh>
    <rPh sb="75" eb="77">
      <t>スイイ</t>
    </rPh>
    <rPh sb="107" eb="109">
      <t>ケイコウ</t>
    </rPh>
    <rPh sb="121" eb="122">
      <t>リツ</t>
    </rPh>
    <rPh sb="133" eb="136">
      <t>コウスイジュン</t>
    </rPh>
    <rPh sb="137" eb="139">
      <t>カンロ</t>
    </rPh>
    <rPh sb="139" eb="141">
      <t>コウシン</t>
    </rPh>
    <rPh sb="142" eb="144">
      <t>ジッシ</t>
    </rPh>
    <phoneticPr fontId="4"/>
  </si>
  <si>
    <r>
      <t>川崎市では、将来の水需要を見据え、給水能力の見直しを主軸とした再構築計画に基づき、老朽化した浄水場等の更新に合わせて３つの浄水場を１つに集約することによるダウンサイジングを実施しました。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○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は、類似団体を下回っているものの、100％を上回っているとともに、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は計上されていないため、経営の健全性は維持しています。また、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は、類似団体を上回っており、短期的な資金繰りには問題ないものと考えます。しかし、今後、老朽化対策等により更なる更新需要の増加が見込まれることから、長期的な経営状況を考慮し、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が増加しすぎないよう留意しながら、計画的に進める必要があります。
○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は、平成30年度以降は類似団体と比べ低い水準で推移していますが、低廉な料金水準により供給単価が低いため、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は100％を下回っています。しかし、附帯収益で給水に係る費用を賄うことにより、健全経営を維持しています。
○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は、再構築計画に基づき行った平成24年度の浄水場の廃止及び平成28年度の長沢浄水場への機能集約の完了により、類似団体と比べ高い水準で推移しており、施設が効率的かつ適正な規模で運用されています。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は、老朽給水管の影響等により漏水率が高いため、類似団体よりも低い水準にあるものの、漏水率の改善に努めていることから改善傾向にあります。</t>
    </r>
    <rPh sb="6" eb="8">
      <t>ショウライ</t>
    </rPh>
    <rPh sb="9" eb="10">
      <t>ミズ</t>
    </rPh>
    <rPh sb="10" eb="12">
      <t>ジュヨウ</t>
    </rPh>
    <rPh sb="13" eb="15">
      <t>ミス</t>
    </rPh>
    <rPh sb="17" eb="19">
      <t>キュウスイ</t>
    </rPh>
    <rPh sb="19" eb="21">
      <t>ノウリョク</t>
    </rPh>
    <rPh sb="22" eb="24">
      <t>ミナオ</t>
    </rPh>
    <rPh sb="26" eb="28">
      <t>シュジク</t>
    </rPh>
    <rPh sb="31" eb="34">
      <t>サイコウチク</t>
    </rPh>
    <rPh sb="34" eb="36">
      <t>ケイカク</t>
    </rPh>
    <rPh sb="37" eb="38">
      <t>モト</t>
    </rPh>
    <rPh sb="41" eb="44">
      <t>ロウキュウカ</t>
    </rPh>
    <rPh sb="46" eb="49">
      <t>ジョウスイジョウ</t>
    </rPh>
    <rPh sb="49" eb="50">
      <t>トウ</t>
    </rPh>
    <rPh sb="51" eb="53">
      <t>コウシン</t>
    </rPh>
    <rPh sb="54" eb="55">
      <t>ア</t>
    </rPh>
    <rPh sb="61" eb="64">
      <t>ジョウスイジョウ</t>
    </rPh>
    <rPh sb="68" eb="70">
      <t>シュウヤク</t>
    </rPh>
    <rPh sb="86" eb="88">
      <t>ジッシ</t>
    </rPh>
    <rPh sb="256" eb="258">
      <t>ルイジ</t>
    </rPh>
    <rPh sb="258" eb="260">
      <t>ダンタイ</t>
    </rPh>
    <rPh sb="261" eb="263">
      <t>シタマワ</t>
    </rPh>
    <rPh sb="276" eb="278">
      <t>ウワマワ</t>
    </rPh>
    <rPh sb="330" eb="332">
      <t>ルイジ</t>
    </rPh>
    <rPh sb="335" eb="337">
      <t>ウワマワ</t>
    </rPh>
    <rPh sb="380" eb="381">
      <t>サラ</t>
    </rPh>
    <rPh sb="383" eb="385">
      <t>コウシン</t>
    </rPh>
    <rPh sb="385" eb="387">
      <t>ジュヨウ</t>
    </rPh>
    <rPh sb="388" eb="390">
      <t>ゾウカ</t>
    </rPh>
    <rPh sb="391" eb="393">
      <t>ミコ</t>
    </rPh>
    <rPh sb="437" eb="439">
      <t>リュウイ</t>
    </rPh>
    <rPh sb="468" eb="470">
      <t>ヘイセイ</t>
    </rPh>
    <rPh sb="472" eb="474">
      <t>ネンド</t>
    </rPh>
    <rPh sb="474" eb="476">
      <t>イコウ</t>
    </rPh>
    <rPh sb="477" eb="479">
      <t>ルイジ</t>
    </rPh>
    <rPh sb="479" eb="481">
      <t>ダンタイ</t>
    </rPh>
    <rPh sb="482" eb="483">
      <t>クラ</t>
    </rPh>
    <rPh sb="484" eb="485">
      <t>ヒク</t>
    </rPh>
    <rPh sb="486" eb="488">
      <t>スイジュン</t>
    </rPh>
    <rPh sb="489" eb="491">
      <t>スイイ</t>
    </rPh>
    <rPh sb="498" eb="500">
      <t>テイレン</t>
    </rPh>
    <rPh sb="501" eb="503">
      <t>リョウキン</t>
    </rPh>
    <rPh sb="503" eb="505">
      <t>スイジュン</t>
    </rPh>
    <rPh sb="508" eb="510">
      <t>キョウキュウ</t>
    </rPh>
    <rPh sb="510" eb="512">
      <t>タンカ</t>
    </rPh>
    <rPh sb="513" eb="514">
      <t>ヒク</t>
    </rPh>
    <rPh sb="519" eb="521">
      <t>リョウキン</t>
    </rPh>
    <rPh sb="521" eb="523">
      <t>カイシュウ</t>
    </rPh>
    <rPh sb="523" eb="524">
      <t>リツ</t>
    </rPh>
    <rPh sb="530" eb="532">
      <t>シタマワ</t>
    </rPh>
    <rPh sb="542" eb="544">
      <t>フタイ</t>
    </rPh>
    <rPh sb="544" eb="546">
      <t>シュウエキ</t>
    </rPh>
    <rPh sb="547" eb="549">
      <t>キュウスイ</t>
    </rPh>
    <rPh sb="550" eb="551">
      <t>カカ</t>
    </rPh>
    <rPh sb="552" eb="554">
      <t>ヒヨウ</t>
    </rPh>
    <rPh sb="555" eb="556">
      <t>マカナ</t>
    </rPh>
    <rPh sb="563" eb="565">
      <t>ケンゼン</t>
    </rPh>
    <rPh sb="565" eb="567">
      <t>ケイエイ</t>
    </rPh>
    <rPh sb="568" eb="570">
      <t>イジ</t>
    </rPh>
    <rPh sb="592" eb="593">
      <t>モト</t>
    </rPh>
    <rPh sb="595" eb="596">
      <t>オコナ</t>
    </rPh>
    <rPh sb="598" eb="600">
      <t>ヘイセイ</t>
    </rPh>
    <rPh sb="602" eb="604">
      <t>ネンド</t>
    </rPh>
    <rPh sb="605" eb="608">
      <t>ジョウスイジョウ</t>
    </rPh>
    <rPh sb="609" eb="611">
      <t>ハイシ</t>
    </rPh>
    <rPh sb="611" eb="612">
      <t>オヨ</t>
    </rPh>
    <rPh sb="613" eb="615">
      <t>ヘイセイ</t>
    </rPh>
    <rPh sb="617" eb="619">
      <t>ネンド</t>
    </rPh>
    <rPh sb="632" eb="634">
      <t>カンリョウ</t>
    </rPh>
    <rPh sb="643" eb="644">
      <t>クラ</t>
    </rPh>
    <rPh sb="645" eb="646">
      <t>タカ</t>
    </rPh>
    <rPh sb="647" eb="649">
      <t>スイジュン</t>
    </rPh>
    <rPh sb="650" eb="652">
      <t>スイイ</t>
    </rPh>
    <rPh sb="657" eb="659">
      <t>シセツ</t>
    </rPh>
    <rPh sb="660" eb="663">
      <t>コウリツテキ</t>
    </rPh>
    <rPh sb="665" eb="667">
      <t>テキセイ</t>
    </rPh>
    <rPh sb="668" eb="670">
      <t>キボ</t>
    </rPh>
    <rPh sb="671" eb="673">
      <t>ウンヨウ</t>
    </rPh>
    <rPh sb="688" eb="690">
      <t>キュウスイ</t>
    </rPh>
    <rPh sb="716" eb="718">
      <t>スイジュン</t>
    </rPh>
    <rPh sb="725" eb="727">
      <t>ロウスイ</t>
    </rPh>
    <rPh sb="727" eb="728">
      <t>リツ</t>
    </rPh>
    <rPh sb="729" eb="731">
      <t>カイゼン</t>
    </rPh>
    <rPh sb="741" eb="743">
      <t>カイゼン</t>
    </rPh>
    <rPh sb="743" eb="745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</si>
</sst>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1.63</c:v>
                </c:pt>
                <c:pt idx="1">
                  <c:v>1.78</c:v>
                </c:pt>
                <c:pt idx="2">
                  <c:v>1.78</c:v>
                </c:pt>
                <c:pt idx="3">
                  <c:v>1.55</c:v>
                </c:pt>
                <c:pt idx="4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42-4BD3-8C05-74109B60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518728"/>
        <c:axId val="51152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1.23</c:v>
                </c:pt>
                <c:pt idx="1">
                  <c:v>1.18</c:v>
                </c:pt>
                <c:pt idx="2">
                  <c:v>0.97</c:v>
                </c:pt>
                <c:pt idx="3">
                  <c:v>1.03</c:v>
                </c:pt>
                <c:pt idx="4">
                  <c:v>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2-4BD3-8C05-74109B60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18728"/>
        <c:axId val="511520296"/>
      </c:lineChart>
      <c:dateAx>
        <c:axId val="511518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1520296"/>
        <c:crosses val="autoZero"/>
        <c:auto val="1"/>
        <c:lblOffset val="100"/>
        <c:baseTimeUnit val="years"/>
      </c:dateAx>
      <c:valAx>
        <c:axId val="51152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151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61.52</c:v>
                </c:pt>
                <c:pt idx="1">
                  <c:v>65.86</c:v>
                </c:pt>
                <c:pt idx="2">
                  <c:v>65.56</c:v>
                </c:pt>
                <c:pt idx="3">
                  <c:v>65.39</c:v>
                </c:pt>
                <c:pt idx="4">
                  <c:v>65.52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47-49C3-B4BB-88F9A762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01416"/>
        <c:axId val="20880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58.67</c:v>
                </c:pt>
                <c:pt idx="1">
                  <c:v>59</c:v>
                </c:pt>
                <c:pt idx="2">
                  <c:v>59.36</c:v>
                </c:pt>
                <c:pt idx="3">
                  <c:v>59.32</c:v>
                </c:pt>
                <c:pt idx="4">
                  <c:v>59.12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47-49C3-B4BB-88F9A762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01416"/>
        <c:axId val="208801808"/>
      </c:lineChart>
      <c:dateAx>
        <c:axId val="208801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8801808"/>
        <c:crosses val="autoZero"/>
        <c:auto val="1"/>
        <c:lblOffset val="100"/>
        <c:baseTimeUnit val="years"/>
      </c:dateAx>
      <c:valAx>
        <c:axId val="20880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801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90.47</c:v>
                </c:pt>
                <c:pt idx="1">
                  <c:v>91.4</c:v>
                </c:pt>
                <c:pt idx="2">
                  <c:v>92.44</c:v>
                </c:pt>
                <c:pt idx="3">
                  <c:v>92.64</c:v>
                </c:pt>
                <c:pt idx="4">
                  <c:v>92.76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24-467F-A2E8-90ADCB6A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32696"/>
        <c:axId val="21053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93.36</c:v>
                </c:pt>
                <c:pt idx="1">
                  <c:v>93.69</c:v>
                </c:pt>
                <c:pt idx="2">
                  <c:v>93.82</c:v>
                </c:pt>
                <c:pt idx="3">
                  <c:v>93.74</c:v>
                </c:pt>
                <c:pt idx="4">
                  <c:v>93.64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24-467F-A2E8-90ADCB6A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32696"/>
        <c:axId val="210533480"/>
      </c:lineChart>
      <c:dateAx>
        <c:axId val="210532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0533480"/>
        <c:crosses val="autoZero"/>
        <c:auto val="1"/>
        <c:lblOffset val="100"/>
        <c:baseTimeUnit val="years"/>
      </c:dateAx>
      <c:valAx>
        <c:axId val="210533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532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104.45</c:v>
                </c:pt>
                <c:pt idx="1">
                  <c:v>102.85</c:v>
                </c:pt>
                <c:pt idx="2">
                  <c:v>96.43</c:v>
                </c:pt>
                <c:pt idx="3">
                  <c:v>109.28</c:v>
                </c:pt>
                <c:pt idx="4">
                  <c:v>111.21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0-4F92-81B1-3DCA3C473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578648"/>
        <c:axId val="51158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114.38</c:v>
                </c:pt>
                <c:pt idx="1">
                  <c:v>114.5</c:v>
                </c:pt>
                <c:pt idx="2">
                  <c:v>113.59</c:v>
                </c:pt>
                <c:pt idx="3">
                  <c:v>113.62</c:v>
                </c:pt>
                <c:pt idx="4">
                  <c:v>112.54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80-4F92-81B1-3DCA3C473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78648"/>
        <c:axId val="511581000"/>
      </c:lineChart>
      <c:dateAx>
        <c:axId val="511578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1581000"/>
        <c:crosses val="autoZero"/>
        <c:auto val="1"/>
        <c:lblOffset val="100"/>
        <c:baseTimeUnit val="years"/>
      </c:dateAx>
      <c:valAx>
        <c:axId val="511581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1578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50.39</c:v>
                </c:pt>
                <c:pt idx="1">
                  <c:v>49.67</c:v>
                </c:pt>
                <c:pt idx="2">
                  <c:v>49.45</c:v>
                </c:pt>
                <c:pt idx="3">
                  <c:v>49.51</c:v>
                </c:pt>
                <c:pt idx="4">
                  <c:v>49.39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A1-49C6-B81F-3DCBB5C3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578256"/>
        <c:axId val="51157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47.39</c:v>
                </c:pt>
                <c:pt idx="1">
                  <c:v>48.05</c:v>
                </c:pt>
                <c:pt idx="2">
                  <c:v>48.64</c:v>
                </c:pt>
                <c:pt idx="3">
                  <c:v>49.23</c:v>
                </c:pt>
                <c:pt idx="4">
                  <c:v>49.78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A1-49C6-B81F-3DCBB5C3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78256"/>
        <c:axId val="511579432"/>
      </c:lineChart>
      <c:dateAx>
        <c:axId val="511578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1579432"/>
        <c:crosses val="autoZero"/>
        <c:auto val="1"/>
        <c:lblOffset val="100"/>
        <c:baseTimeUnit val="years"/>
      </c:dateAx>
      <c:valAx>
        <c:axId val="511579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157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24.17</c:v>
                </c:pt>
                <c:pt idx="1">
                  <c:v>24.69</c:v>
                </c:pt>
                <c:pt idx="2">
                  <c:v>25.27</c:v>
                </c:pt>
                <c:pt idx="3">
                  <c:v>25.8</c:v>
                </c:pt>
                <c:pt idx="4">
                  <c:v>26.55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2-4C34-9A95-EFAEA418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889952"/>
        <c:axId val="64589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16.739999999999998</c:v>
                </c:pt>
                <c:pt idx="1">
                  <c:v>17.97</c:v>
                </c:pt>
                <c:pt idx="2">
                  <c:v>19.95</c:v>
                </c:pt>
                <c:pt idx="3">
                  <c:v>21.62</c:v>
                </c:pt>
                <c:pt idx="4">
                  <c:v>22.79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2-4C34-9A95-EFAEA418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889952"/>
        <c:axId val="645890344"/>
      </c:lineChart>
      <c:dateAx>
        <c:axId val="645889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5890344"/>
        <c:crosses val="autoZero"/>
        <c:auto val="1"/>
        <c:lblOffset val="100"/>
        <c:baseTimeUnit val="years"/>
      </c:dateAx>
      <c:valAx>
        <c:axId val="64589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588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C-445B-87C6-DC28E703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892304"/>
        <c:axId val="64589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6C-445B-87C6-DC28E703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892304"/>
        <c:axId val="645893480"/>
      </c:lineChart>
      <c:dateAx>
        <c:axId val="645892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45893480"/>
        <c:crosses val="autoZero"/>
        <c:auto val="1"/>
        <c:lblOffset val="100"/>
        <c:baseTimeUnit val="years"/>
      </c:dateAx>
      <c:valAx>
        <c:axId val="645893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589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150.76</c:v>
                </c:pt>
                <c:pt idx="1">
                  <c:v>171.46</c:v>
                </c:pt>
                <c:pt idx="2">
                  <c:v>173.01</c:v>
                </c:pt>
                <c:pt idx="3">
                  <c:v>207.58</c:v>
                </c:pt>
                <c:pt idx="4">
                  <c:v>234.66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B-4572-BB80-AAC8D31C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655912"/>
        <c:axId val="51365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168.99</c:v>
                </c:pt>
                <c:pt idx="1">
                  <c:v>159.12</c:v>
                </c:pt>
                <c:pt idx="2">
                  <c:v>169.68</c:v>
                </c:pt>
                <c:pt idx="3">
                  <c:v>166.51</c:v>
                </c:pt>
                <c:pt idx="4">
                  <c:v>172.47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AB-4572-BB80-AAC8D31C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55912"/>
        <c:axId val="513654736"/>
      </c:lineChart>
      <c:dateAx>
        <c:axId val="513655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3654736"/>
        <c:crosses val="autoZero"/>
        <c:auto val="1"/>
        <c:lblOffset val="100"/>
        <c:baseTimeUnit val="years"/>
      </c:dateAx>
      <c:valAx>
        <c:axId val="513654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365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232.6</c:v>
                </c:pt>
                <c:pt idx="1">
                  <c:v>238.02</c:v>
                </c:pt>
                <c:pt idx="2">
                  <c:v>248.61</c:v>
                </c:pt>
                <c:pt idx="3">
                  <c:v>268.11</c:v>
                </c:pt>
                <c:pt idx="4">
                  <c:v>271.77999999999997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9-4308-949C-6F8CAFFD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655520"/>
        <c:axId val="51365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212.16</c:v>
                </c:pt>
                <c:pt idx="1">
                  <c:v>206.16</c:v>
                </c:pt>
                <c:pt idx="2">
                  <c:v>203.63</c:v>
                </c:pt>
                <c:pt idx="3">
                  <c:v>198.51</c:v>
                </c:pt>
                <c:pt idx="4">
                  <c:v>193.57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69-4308-949C-6F8CAFFD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55520"/>
        <c:axId val="513654344"/>
      </c:lineChart>
      <c:dateAx>
        <c:axId val="513655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3654344"/>
        <c:crosses val="autoZero"/>
        <c:auto val="1"/>
        <c:lblOffset val="100"/>
        <c:baseTimeUnit val="years"/>
      </c:dateAx>
      <c:valAx>
        <c:axId val="513654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365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82.61</c:v>
                </c:pt>
                <c:pt idx="1">
                  <c:v>81.599999999999994</c:v>
                </c:pt>
                <c:pt idx="2">
                  <c:v>76.06</c:v>
                </c:pt>
                <c:pt idx="3">
                  <c:v>86.5</c:v>
                </c:pt>
                <c:pt idx="4">
                  <c:v>88.74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10A-BC08-6CBC0EE0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657088"/>
        <c:axId val="513657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104.16</c:v>
                </c:pt>
                <c:pt idx="1">
                  <c:v>104.03</c:v>
                </c:pt>
                <c:pt idx="2">
                  <c:v>103.04</c:v>
                </c:pt>
                <c:pt idx="3">
                  <c:v>103.28</c:v>
                </c:pt>
                <c:pt idx="4">
                  <c:v>102.26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34-410A-BC08-6CBC0EE0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57088"/>
        <c:axId val="513657480"/>
      </c:lineChart>
      <c:dateAx>
        <c:axId val="513657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3657480"/>
        <c:crosses val="autoZero"/>
        <c:auto val="1"/>
        <c:lblOffset val="100"/>
        <c:baseTimeUnit val="years"/>
      </c:dateAx>
      <c:valAx>
        <c:axId val="513657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365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176.54</c:v>
                </c:pt>
                <c:pt idx="1">
                  <c:v>181.18</c:v>
                </c:pt>
                <c:pt idx="2">
                  <c:v>193.77</c:v>
                </c:pt>
                <c:pt idx="3">
                  <c:v>170.31</c:v>
                </c:pt>
                <c:pt idx="4">
                  <c:v>165.35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B-4836-ACCA-41E30911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03376"/>
        <c:axId val="20880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171.29</c:v>
                </c:pt>
                <c:pt idx="1">
                  <c:v>171.54</c:v>
                </c:pt>
                <c:pt idx="2">
                  <c:v>173</c:v>
                </c:pt>
                <c:pt idx="3">
                  <c:v>173.11</c:v>
                </c:pt>
                <c:pt idx="4">
                  <c:v>174.34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B-4836-ACCA-41E30911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03376"/>
        <c:axId val="208803768"/>
      </c:lineChart>
      <c:dateAx>
        <c:axId val="208803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8803768"/>
        <c:crosses val="autoZero"/>
        <c:auto val="1"/>
        <c:lblOffset val="100"/>
        <c:baseTimeUnit val="years"/>
      </c:dateAx>
      <c:valAx>
        <c:axId val="20880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80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神奈川県　川崎市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政令市等</v>
      </c>
      <c r="X8" s="83"/>
      <c r="Y8" s="83"/>
      <c r="Z8" s="83"/>
      <c r="AA8" s="83"/>
      <c r="AB8" s="83"/>
      <c r="AC8" s="83"/>
      <c r="AD8" s="83" t="str">
        <f>データ!$M$6</f>
        <v>自治体職員</v>
      </c>
      <c r="AE8" s="83"/>
      <c r="AF8" s="83"/>
      <c r="AG8" s="83"/>
      <c r="AH8" s="83"/>
      <c r="AI8" s="83"/>
      <c r="AJ8" s="83"/>
      <c r="AK8" s="4"/>
      <c r="AL8" s="71">
        <f>データ!$R$6</f>
        <v>1514299</v>
      </c>
      <c r="AM8" s="71"/>
      <c r="AN8" s="71"/>
      <c r="AO8" s="71"/>
      <c r="AP8" s="71"/>
      <c r="AQ8" s="71"/>
      <c r="AR8" s="71"/>
      <c r="AS8" s="71"/>
      <c r="AT8" s="67">
        <f>データ!$S$6</f>
        <v>143.01</v>
      </c>
      <c r="AU8" s="68"/>
      <c r="AV8" s="68"/>
      <c r="AW8" s="68"/>
      <c r="AX8" s="68"/>
      <c r="AY8" s="68"/>
      <c r="AZ8" s="68"/>
      <c r="BA8" s="68"/>
      <c r="BB8" s="70">
        <f>データ!$T$6</f>
        <v>10588.76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58.53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2321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1535382</v>
      </c>
      <c r="AM10" s="71"/>
      <c r="AN10" s="71"/>
      <c r="AO10" s="71"/>
      <c r="AP10" s="71"/>
      <c r="AQ10" s="71"/>
      <c r="AR10" s="71"/>
      <c r="AS10" s="71"/>
      <c r="AT10" s="67">
        <f>データ!$V$6</f>
        <v>144.35</v>
      </c>
      <c r="AU10" s="68"/>
      <c r="AV10" s="68"/>
      <c r="AW10" s="68"/>
      <c r="AX10" s="68"/>
      <c r="AY10" s="68"/>
      <c r="AZ10" s="68"/>
      <c r="BA10" s="68"/>
      <c r="BB10" s="70">
        <f>データ!$W$6</f>
        <v>10636.52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110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S5oejjIm57PDYRDixRiixQkd+YYyG1IVup28np432Y0GOYx1liT148GteP+uteA0seDIZyjsrW7dV2jNt6g6Jw==" saltValue="WWJnm4dn7j6hBu/shXPJY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141305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神奈川県　川崎市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政令市等</v>
      </c>
      <c r="M6" s="34" t="str">
        <f t="shared" si="3"/>
        <v>自治体職員</v>
      </c>
      <c r="N6" s="35" t="str">
        <f t="shared" si="3"/>
        <v>-</v>
      </c>
      <c r="O6" s="35">
        <f t="shared" si="3"/>
        <v>58.53</v>
      </c>
      <c r="P6" s="35">
        <f t="shared" si="3"/>
        <v>100</v>
      </c>
      <c r="Q6" s="35">
        <f t="shared" si="3"/>
        <v>2321</v>
      </c>
      <c r="R6" s="35">
        <f t="shared" si="3"/>
        <v>1514299</v>
      </c>
      <c r="S6" s="35">
        <f t="shared" si="3"/>
        <v>143.01</v>
      </c>
      <c r="T6" s="35">
        <f t="shared" si="3"/>
        <v>10588.76</v>
      </c>
      <c r="U6" s="35">
        <f t="shared" si="3"/>
        <v>1535382</v>
      </c>
      <c r="V6" s="35">
        <f t="shared" si="3"/>
        <v>144.35</v>
      </c>
      <c r="W6" s="35">
        <f t="shared" si="3"/>
        <v>10636.52</v>
      </c>
      <c r="X6" s="36">
        <f>IF(X7="",NA(),X7)</f>
        <v>104.45</v>
      </c>
      <c r="Y6" s="36">
        <f t="shared" ref="Y6:AG6" si="4">IF(Y7="",NA(),Y7)</f>
        <v>102.85</v>
      </c>
      <c r="Z6" s="36">
        <f t="shared" si="4"/>
        <v>96.43</v>
      </c>
      <c r="AA6" s="36">
        <f t="shared" si="4"/>
        <v>109.28</v>
      </c>
      <c r="AB6" s="36">
        <f t="shared" si="4"/>
        <v>111.21</v>
      </c>
      <c r="AC6" s="36">
        <f t="shared" si="4"/>
        <v>114.38</v>
      </c>
      <c r="AD6" s="36">
        <f t="shared" si="4"/>
        <v>114.5</v>
      </c>
      <c r="AE6" s="36">
        <f t="shared" si="4"/>
        <v>113.59</v>
      </c>
      <c r="AF6" s="36">
        <f t="shared" si="4"/>
        <v>113.62</v>
      </c>
      <c r="AG6" s="36">
        <f t="shared" si="4"/>
        <v>112.54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>
        <f>IF(AT7="",NA(),AT7)</f>
        <v>150.76</v>
      </c>
      <c r="AU6" s="36">
        <f t="shared" ref="AU6:BC6" si="6">IF(AU7="",NA(),AU7)</f>
        <v>171.46</v>
      </c>
      <c r="AV6" s="36">
        <f t="shared" si="6"/>
        <v>173.01</v>
      </c>
      <c r="AW6" s="36">
        <f t="shared" si="6"/>
        <v>207.58</v>
      </c>
      <c r="AX6" s="36">
        <f t="shared" si="6"/>
        <v>234.66</v>
      </c>
      <c r="AY6" s="36">
        <f t="shared" si="6"/>
        <v>168.99</v>
      </c>
      <c r="AZ6" s="36">
        <f t="shared" si="6"/>
        <v>159.12</v>
      </c>
      <c r="BA6" s="36">
        <f t="shared" si="6"/>
        <v>169.68</v>
      </c>
      <c r="BB6" s="36">
        <f t="shared" si="6"/>
        <v>166.51</v>
      </c>
      <c r="BC6" s="36">
        <f t="shared" si="6"/>
        <v>172.47</v>
      </c>
      <c r="BD6" s="35" t="str">
        <f>IF(BD7="","",IF(BD7="-","【-】","【"&amp;SUBSTITUTE(TEXT(BD7,"#,##0.00"),"-","△")&amp;"】"))</f>
        <v>【264.97】</v>
      </c>
      <c r="BE6" s="36">
        <f>IF(BE7="",NA(),BE7)</f>
        <v>232.6</v>
      </c>
      <c r="BF6" s="36">
        <f t="shared" ref="BF6:BN6" si="7">IF(BF7="",NA(),BF7)</f>
        <v>238.02</v>
      </c>
      <c r="BG6" s="36">
        <f t="shared" si="7"/>
        <v>248.61</v>
      </c>
      <c r="BH6" s="36">
        <f t="shared" si="7"/>
        <v>268.11</v>
      </c>
      <c r="BI6" s="36">
        <f t="shared" si="7"/>
        <v>271.77999999999997</v>
      </c>
      <c r="BJ6" s="36">
        <f t="shared" si="7"/>
        <v>212.16</v>
      </c>
      <c r="BK6" s="36">
        <f t="shared" si="7"/>
        <v>206.16</v>
      </c>
      <c r="BL6" s="36">
        <f t="shared" si="7"/>
        <v>203.63</v>
      </c>
      <c r="BM6" s="36">
        <f t="shared" si="7"/>
        <v>198.51</v>
      </c>
      <c r="BN6" s="36">
        <f t="shared" si="7"/>
        <v>193.57</v>
      </c>
      <c r="BO6" s="35" t="str">
        <f>IF(BO7="","",IF(BO7="-","【-】","【"&amp;SUBSTITUTE(TEXT(BO7,"#,##0.00"),"-","△")&amp;"】"))</f>
        <v>【266.61】</v>
      </c>
      <c r="BP6" s="36">
        <f>IF(BP7="",NA(),BP7)</f>
        <v>82.61</v>
      </c>
      <c r="BQ6" s="36">
        <f t="shared" ref="BQ6:BY6" si="8">IF(BQ7="",NA(),BQ7)</f>
        <v>81.599999999999994</v>
      </c>
      <c r="BR6" s="36">
        <f t="shared" si="8"/>
        <v>76.06</v>
      </c>
      <c r="BS6" s="36">
        <f t="shared" si="8"/>
        <v>86.5</v>
      </c>
      <c r="BT6" s="36">
        <f t="shared" si="8"/>
        <v>88.74</v>
      </c>
      <c r="BU6" s="36">
        <f t="shared" si="8"/>
        <v>104.16</v>
      </c>
      <c r="BV6" s="36">
        <f t="shared" si="8"/>
        <v>104.03</v>
      </c>
      <c r="BW6" s="36">
        <f t="shared" si="8"/>
        <v>103.04</v>
      </c>
      <c r="BX6" s="36">
        <f t="shared" si="8"/>
        <v>103.28</v>
      </c>
      <c r="BY6" s="36">
        <f t="shared" si="8"/>
        <v>102.26</v>
      </c>
      <c r="BZ6" s="35" t="str">
        <f>IF(BZ7="","",IF(BZ7="-","【-】","【"&amp;SUBSTITUTE(TEXT(BZ7,"#,##0.00"),"-","△")&amp;"】"))</f>
        <v>【103.24】</v>
      </c>
      <c r="CA6" s="36">
        <f>IF(CA7="",NA(),CA7)</f>
        <v>176.54</v>
      </c>
      <c r="CB6" s="36">
        <f t="shared" ref="CB6:CJ6" si="9">IF(CB7="",NA(),CB7)</f>
        <v>181.18</v>
      </c>
      <c r="CC6" s="36">
        <f t="shared" si="9"/>
        <v>193.77</v>
      </c>
      <c r="CD6" s="36">
        <f t="shared" si="9"/>
        <v>170.31</v>
      </c>
      <c r="CE6" s="36">
        <f t="shared" si="9"/>
        <v>165.35</v>
      </c>
      <c r="CF6" s="36">
        <f t="shared" si="9"/>
        <v>171.29</v>
      </c>
      <c r="CG6" s="36">
        <f t="shared" si="9"/>
        <v>171.54</v>
      </c>
      <c r="CH6" s="36">
        <f t="shared" si="9"/>
        <v>173</v>
      </c>
      <c r="CI6" s="36">
        <f t="shared" si="9"/>
        <v>173.11</v>
      </c>
      <c r="CJ6" s="36">
        <f t="shared" si="9"/>
        <v>174.34</v>
      </c>
      <c r="CK6" s="35" t="str">
        <f>IF(CK7="","",IF(CK7="-","【-】","【"&amp;SUBSTITUTE(TEXT(CK7,"#,##0.00"),"-","△")&amp;"】"))</f>
        <v>【168.38】</v>
      </c>
      <c r="CL6" s="36">
        <f>IF(CL7="",NA(),CL7)</f>
        <v>61.52</v>
      </c>
      <c r="CM6" s="36">
        <f t="shared" ref="CM6:CU6" si="10">IF(CM7="",NA(),CM7)</f>
        <v>65.86</v>
      </c>
      <c r="CN6" s="36">
        <f t="shared" si="10"/>
        <v>65.56</v>
      </c>
      <c r="CO6" s="36">
        <f t="shared" si="10"/>
        <v>65.39</v>
      </c>
      <c r="CP6" s="36">
        <f t="shared" si="10"/>
        <v>65.52</v>
      </c>
      <c r="CQ6" s="36">
        <f t="shared" si="10"/>
        <v>58.67</v>
      </c>
      <c r="CR6" s="36">
        <f t="shared" si="10"/>
        <v>59</v>
      </c>
      <c r="CS6" s="36">
        <f t="shared" si="10"/>
        <v>59.36</v>
      </c>
      <c r="CT6" s="36">
        <f t="shared" si="10"/>
        <v>59.32</v>
      </c>
      <c r="CU6" s="36">
        <f t="shared" si="10"/>
        <v>59.12</v>
      </c>
      <c r="CV6" s="35" t="str">
        <f>IF(CV7="","",IF(CV7="-","【-】","【"&amp;SUBSTITUTE(TEXT(CV7,"#,##0.00"),"-","△")&amp;"】"))</f>
        <v>【60.00】</v>
      </c>
      <c r="CW6" s="36">
        <f>IF(CW7="",NA(),CW7)</f>
        <v>90.47</v>
      </c>
      <c r="CX6" s="36">
        <f t="shared" ref="CX6:DF6" si="11">IF(CX7="",NA(),CX7)</f>
        <v>91.4</v>
      </c>
      <c r="CY6" s="36">
        <f t="shared" si="11"/>
        <v>92.44</v>
      </c>
      <c r="CZ6" s="36">
        <f t="shared" si="11"/>
        <v>92.64</v>
      </c>
      <c r="DA6" s="36">
        <f t="shared" si="11"/>
        <v>92.76</v>
      </c>
      <c r="DB6" s="36">
        <f t="shared" si="11"/>
        <v>93.36</v>
      </c>
      <c r="DC6" s="36">
        <f t="shared" si="11"/>
        <v>93.69</v>
      </c>
      <c r="DD6" s="36">
        <f t="shared" si="11"/>
        <v>93.82</v>
      </c>
      <c r="DE6" s="36">
        <f t="shared" si="11"/>
        <v>93.74</v>
      </c>
      <c r="DF6" s="36">
        <f t="shared" si="11"/>
        <v>93.64</v>
      </c>
      <c r="DG6" s="35" t="str">
        <f>IF(DG7="","",IF(DG7="-","【-】","【"&amp;SUBSTITUTE(TEXT(DG7,"#,##0.00"),"-","△")&amp;"】"))</f>
        <v>【89.80】</v>
      </c>
      <c r="DH6" s="36">
        <f>IF(DH7="",NA(),DH7)</f>
        <v>50.39</v>
      </c>
      <c r="DI6" s="36">
        <f t="shared" ref="DI6:DQ6" si="12">IF(DI7="",NA(),DI7)</f>
        <v>49.67</v>
      </c>
      <c r="DJ6" s="36">
        <f t="shared" si="12"/>
        <v>49.45</v>
      </c>
      <c r="DK6" s="36">
        <f t="shared" si="12"/>
        <v>49.51</v>
      </c>
      <c r="DL6" s="36">
        <f t="shared" si="12"/>
        <v>49.39</v>
      </c>
      <c r="DM6" s="36">
        <f t="shared" si="12"/>
        <v>47.39</v>
      </c>
      <c r="DN6" s="36">
        <f t="shared" si="12"/>
        <v>48.05</v>
      </c>
      <c r="DO6" s="36">
        <f t="shared" si="12"/>
        <v>48.64</v>
      </c>
      <c r="DP6" s="36">
        <f t="shared" si="12"/>
        <v>49.23</v>
      </c>
      <c r="DQ6" s="36">
        <f t="shared" si="12"/>
        <v>49.78</v>
      </c>
      <c r="DR6" s="35" t="str">
        <f>IF(DR7="","",IF(DR7="-","【-】","【"&amp;SUBSTITUTE(TEXT(DR7,"#,##0.00"),"-","△")&amp;"】"))</f>
        <v>【49.59】</v>
      </c>
      <c r="DS6" s="36">
        <f>IF(DS7="",NA(),DS7)</f>
        <v>24.17</v>
      </c>
      <c r="DT6" s="36">
        <f t="shared" ref="DT6:EB6" si="13">IF(DT7="",NA(),DT7)</f>
        <v>24.69</v>
      </c>
      <c r="DU6" s="36">
        <f t="shared" si="13"/>
        <v>25.27</v>
      </c>
      <c r="DV6" s="36">
        <f t="shared" si="13"/>
        <v>25.8</v>
      </c>
      <c r="DW6" s="36">
        <f t="shared" si="13"/>
        <v>26.55</v>
      </c>
      <c r="DX6" s="36">
        <f t="shared" si="13"/>
        <v>16.739999999999998</v>
      </c>
      <c r="DY6" s="36">
        <f t="shared" si="13"/>
        <v>17.97</v>
      </c>
      <c r="DZ6" s="36">
        <f t="shared" si="13"/>
        <v>19.95</v>
      </c>
      <c r="EA6" s="36">
        <f t="shared" si="13"/>
        <v>21.62</v>
      </c>
      <c r="EB6" s="36">
        <f t="shared" si="13"/>
        <v>22.79</v>
      </c>
      <c r="EC6" s="35" t="str">
        <f>IF(EC7="","",IF(EC7="-","【-】","【"&amp;SUBSTITUTE(TEXT(EC7,"#,##0.00"),"-","△")&amp;"】"))</f>
        <v>【19.44】</v>
      </c>
      <c r="ED6" s="36">
        <f>IF(ED7="",NA(),ED7)</f>
        <v>1.63</v>
      </c>
      <c r="EE6" s="36">
        <f t="shared" ref="EE6:EM6" si="14">IF(EE7="",NA(),EE7)</f>
        <v>1.78</v>
      </c>
      <c r="EF6" s="36">
        <f t="shared" si="14"/>
        <v>1.78</v>
      </c>
      <c r="EG6" s="36">
        <f t="shared" si="14"/>
        <v>1.55</v>
      </c>
      <c r="EH6" s="36">
        <f t="shared" si="14"/>
        <v>1.43</v>
      </c>
      <c r="EI6" s="36">
        <f t="shared" si="14"/>
        <v>1.23</v>
      </c>
      <c r="EJ6" s="36">
        <f t="shared" si="14"/>
        <v>1.18</v>
      </c>
      <c r="EK6" s="36">
        <f t="shared" si="14"/>
        <v>0.97</v>
      </c>
      <c r="EL6" s="36">
        <f t="shared" si="14"/>
        <v>1.03</v>
      </c>
      <c r="EM6" s="36">
        <f t="shared" si="14"/>
        <v>0.97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141305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58.53</v>
      </c>
      <c r="P7" s="39">
        <v>100</v>
      </c>
      <c r="Q7" s="39">
        <v>2321</v>
      </c>
      <c r="R7" s="39">
        <v>1514299</v>
      </c>
      <c r="S7" s="39">
        <v>143.01</v>
      </c>
      <c r="T7" s="39">
        <v>10588.76</v>
      </c>
      <c r="U7" s="39">
        <v>1535382</v>
      </c>
      <c r="V7" s="39">
        <v>144.35</v>
      </c>
      <c r="W7" s="39">
        <v>10636.52</v>
      </c>
      <c r="X7" s="39">
        <v>104.45</v>
      </c>
      <c r="Y7" s="39">
        <v>102.85</v>
      </c>
      <c r="Z7" s="39">
        <v>96.43</v>
      </c>
      <c r="AA7" s="39">
        <v>109.28</v>
      </c>
      <c r="AB7" s="39">
        <v>111.21</v>
      </c>
      <c r="AC7" s="39">
        <v>114.38</v>
      </c>
      <c r="AD7" s="39">
        <v>114.5</v>
      </c>
      <c r="AE7" s="39">
        <v>113.59</v>
      </c>
      <c r="AF7" s="39">
        <v>113.62</v>
      </c>
      <c r="AG7" s="39">
        <v>112.54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1.08</v>
      </c>
      <c r="AT7" s="39">
        <v>150.76</v>
      </c>
      <c r="AU7" s="39">
        <v>171.46</v>
      </c>
      <c r="AV7" s="39">
        <v>173.01</v>
      </c>
      <c r="AW7" s="39">
        <v>207.58</v>
      </c>
      <c r="AX7" s="39">
        <v>234.66</v>
      </c>
      <c r="AY7" s="39">
        <v>168.99</v>
      </c>
      <c r="AZ7" s="39">
        <v>159.12</v>
      </c>
      <c r="BA7" s="39">
        <v>169.68</v>
      </c>
      <c r="BB7" s="39">
        <v>166.51</v>
      </c>
      <c r="BC7" s="39">
        <v>172.47</v>
      </c>
      <c r="BD7" s="39">
        <v>264.97000000000003</v>
      </c>
      <c r="BE7" s="39">
        <v>232.6</v>
      </c>
      <c r="BF7" s="39">
        <v>238.02</v>
      </c>
      <c r="BG7" s="39">
        <v>248.61</v>
      </c>
      <c r="BH7" s="39">
        <v>268.11</v>
      </c>
      <c r="BI7" s="39">
        <v>271.77999999999997</v>
      </c>
      <c r="BJ7" s="39">
        <v>212.16</v>
      </c>
      <c r="BK7" s="39">
        <v>206.16</v>
      </c>
      <c r="BL7" s="39">
        <v>203.63</v>
      </c>
      <c r="BM7" s="39">
        <v>198.51</v>
      </c>
      <c r="BN7" s="39">
        <v>193.57</v>
      </c>
      <c r="BO7" s="39">
        <v>266.61</v>
      </c>
      <c r="BP7" s="39">
        <v>82.61</v>
      </c>
      <c r="BQ7" s="39">
        <v>81.599999999999994</v>
      </c>
      <c r="BR7" s="39">
        <v>76.06</v>
      </c>
      <c r="BS7" s="39">
        <v>86.5</v>
      </c>
      <c r="BT7" s="39">
        <v>88.74</v>
      </c>
      <c r="BU7" s="39">
        <v>104.16</v>
      </c>
      <c r="BV7" s="39">
        <v>104.03</v>
      </c>
      <c r="BW7" s="39">
        <v>103.04</v>
      </c>
      <c r="BX7" s="39">
        <v>103.28</v>
      </c>
      <c r="BY7" s="39">
        <v>102.26</v>
      </c>
      <c r="BZ7" s="39">
        <v>103.24</v>
      </c>
      <c r="CA7" s="39">
        <v>176.54</v>
      </c>
      <c r="CB7" s="39">
        <v>181.18</v>
      </c>
      <c r="CC7" s="39">
        <v>193.77</v>
      </c>
      <c r="CD7" s="39">
        <v>170.31</v>
      </c>
      <c r="CE7" s="39">
        <v>165.35</v>
      </c>
      <c r="CF7" s="39">
        <v>171.29</v>
      </c>
      <c r="CG7" s="39">
        <v>171.54</v>
      </c>
      <c r="CH7" s="39">
        <v>173</v>
      </c>
      <c r="CI7" s="39">
        <v>173.11</v>
      </c>
      <c r="CJ7" s="39">
        <v>174.34</v>
      </c>
      <c r="CK7" s="39">
        <v>168.38</v>
      </c>
      <c r="CL7" s="39">
        <v>61.52</v>
      </c>
      <c r="CM7" s="39">
        <v>65.86</v>
      </c>
      <c r="CN7" s="39">
        <v>65.56</v>
      </c>
      <c r="CO7" s="39">
        <v>65.39</v>
      </c>
      <c r="CP7" s="39">
        <v>65.52</v>
      </c>
      <c r="CQ7" s="39">
        <v>58.67</v>
      </c>
      <c r="CR7" s="39">
        <v>59</v>
      </c>
      <c r="CS7" s="39">
        <v>59.36</v>
      </c>
      <c r="CT7" s="39">
        <v>59.32</v>
      </c>
      <c r="CU7" s="39">
        <v>59.12</v>
      </c>
      <c r="CV7" s="39">
        <v>60</v>
      </c>
      <c r="CW7" s="39">
        <v>90.47</v>
      </c>
      <c r="CX7" s="39">
        <v>91.4</v>
      </c>
      <c r="CY7" s="39">
        <v>92.44</v>
      </c>
      <c r="CZ7" s="39">
        <v>92.64</v>
      </c>
      <c r="DA7" s="39">
        <v>92.76</v>
      </c>
      <c r="DB7" s="39">
        <v>93.36</v>
      </c>
      <c r="DC7" s="39">
        <v>93.69</v>
      </c>
      <c r="DD7" s="39">
        <v>93.82</v>
      </c>
      <c r="DE7" s="39">
        <v>93.74</v>
      </c>
      <c r="DF7" s="39">
        <v>93.64</v>
      </c>
      <c r="DG7" s="39">
        <v>89.8</v>
      </c>
      <c r="DH7" s="39">
        <v>50.39</v>
      </c>
      <c r="DI7" s="39">
        <v>49.67</v>
      </c>
      <c r="DJ7" s="39">
        <v>49.45</v>
      </c>
      <c r="DK7" s="39">
        <v>49.51</v>
      </c>
      <c r="DL7" s="39">
        <v>49.39</v>
      </c>
      <c r="DM7" s="39">
        <v>47.39</v>
      </c>
      <c r="DN7" s="39">
        <v>48.05</v>
      </c>
      <c r="DO7" s="39">
        <v>48.64</v>
      </c>
      <c r="DP7" s="39">
        <v>49.23</v>
      </c>
      <c r="DQ7" s="39">
        <v>49.78</v>
      </c>
      <c r="DR7" s="39">
        <v>49.59</v>
      </c>
      <c r="DS7" s="39">
        <v>24.17</v>
      </c>
      <c r="DT7" s="39">
        <v>24.69</v>
      </c>
      <c r="DU7" s="39">
        <v>25.27</v>
      </c>
      <c r="DV7" s="39">
        <v>25.8</v>
      </c>
      <c r="DW7" s="39">
        <v>26.55</v>
      </c>
      <c r="DX7" s="39">
        <v>16.739999999999998</v>
      </c>
      <c r="DY7" s="39">
        <v>17.97</v>
      </c>
      <c r="DZ7" s="39">
        <v>19.95</v>
      </c>
      <c r="EA7" s="39">
        <v>21.62</v>
      </c>
      <c r="EB7" s="39">
        <v>22.79</v>
      </c>
      <c r="EC7" s="39">
        <v>19.440000000000001</v>
      </c>
      <c r="ED7" s="39">
        <v>1.63</v>
      </c>
      <c r="EE7" s="39">
        <v>1.78</v>
      </c>
      <c r="EF7" s="39">
        <v>1.78</v>
      </c>
      <c r="EG7" s="39">
        <v>1.55</v>
      </c>
      <c r="EH7" s="39">
        <v>1.43</v>
      </c>
      <c r="EI7" s="39">
        <v>1.23</v>
      </c>
      <c r="EJ7" s="39">
        <v>1.18</v>
      </c>
      <c r="EK7" s="39">
        <v>0.97</v>
      </c>
      <c r="EL7" s="39">
        <v>1.03</v>
      </c>
      <c r="EM7" s="39">
        <v>0.97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2021-01-28T06:40:47Z</cp:lastPrinted>
  <dcterms:created xsi:type="dcterms:W3CDTF">2020-12-04T02:06:54Z</dcterms:created>
  <dcterms:modified xsi:type="dcterms:W3CDTF">2021-03-05T02:48:40Z</dcterms:modified>
  <cp:category/>
</cp:coreProperties>
</file>