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共通データ\01 マニュアル・スケジュール\02支出系\定期支払\37年度（R07)定期支払\03_HP掲載（様式をエクセルへ変更したため）\02_契約担当へ依頼\"/>
    </mc:Choice>
  </mc:AlternateContent>
  <bookViews>
    <workbookView xWindow="0" yWindow="0" windowWidth="21570" windowHeight="7980"/>
  </bookViews>
  <sheets>
    <sheet name="申込書 規則様式" sheetId="5" r:id="rId1"/>
  </sheets>
  <definedNames>
    <definedName name="_xlnm.Print_Area" localSheetId="0">'申込書 規則様式'!$A$1:$AO$55</definedName>
  </definedNames>
  <calcPr calcId="162913"/>
</workbook>
</file>

<file path=xl/calcChain.xml><?xml version="1.0" encoding="utf-8"?>
<calcChain xmlns="http://schemas.openxmlformats.org/spreadsheetml/2006/main">
  <c r="K9" i="5" l="1"/>
  <c r="L9" i="5"/>
  <c r="M9" i="5"/>
  <c r="N9" i="5"/>
  <c r="O9" i="5"/>
  <c r="P9" i="5"/>
  <c r="Q9" i="5"/>
  <c r="R9" i="5"/>
  <c r="S9" i="5"/>
  <c r="T9" i="5"/>
  <c r="U9" i="5"/>
  <c r="V9" i="5"/>
  <c r="W9" i="5"/>
  <c r="J23" i="5"/>
  <c r="K23" i="5"/>
  <c r="L23" i="5"/>
  <c r="M23" i="5"/>
  <c r="N23" i="5"/>
  <c r="O23" i="5"/>
  <c r="P23" i="5"/>
  <c r="Q23" i="5"/>
  <c r="R23" i="5"/>
  <c r="S23" i="5"/>
  <c r="T23" i="5"/>
  <c r="U23" i="5"/>
  <c r="J24" i="5"/>
  <c r="K24" i="5"/>
  <c r="L24" i="5"/>
  <c r="M24" i="5"/>
  <c r="N24" i="5"/>
  <c r="O24" i="5"/>
  <c r="P24" i="5"/>
  <c r="Q24" i="5"/>
  <c r="R24" i="5"/>
  <c r="S24" i="5"/>
  <c r="T24" i="5"/>
  <c r="U24" i="5"/>
  <c r="J25" i="5"/>
  <c r="K25" i="5"/>
  <c r="L25" i="5"/>
  <c r="M25" i="5"/>
  <c r="N25" i="5"/>
  <c r="O25" i="5"/>
  <c r="P25" i="5"/>
  <c r="Q25" i="5"/>
  <c r="R25" i="5"/>
  <c r="S25" i="5"/>
  <c r="T25" i="5"/>
  <c r="U25" i="5"/>
  <c r="J26" i="5"/>
  <c r="K26" i="5"/>
  <c r="L26" i="5"/>
  <c r="M26" i="5"/>
  <c r="N26" i="5"/>
  <c r="O26" i="5"/>
  <c r="P26" i="5"/>
  <c r="Q26" i="5"/>
  <c r="R26" i="5"/>
  <c r="S26" i="5"/>
  <c r="T26" i="5"/>
  <c r="U26" i="5"/>
  <c r="J27" i="5"/>
  <c r="K27" i="5"/>
  <c r="L27" i="5"/>
  <c r="M27" i="5"/>
  <c r="N27" i="5"/>
  <c r="O27" i="5"/>
  <c r="P27" i="5"/>
  <c r="Q27" i="5"/>
  <c r="R27" i="5"/>
  <c r="S27" i="5"/>
  <c r="T27" i="5"/>
  <c r="U27" i="5"/>
  <c r="J28" i="5"/>
  <c r="K28" i="5"/>
  <c r="L28" i="5"/>
  <c r="M28" i="5"/>
  <c r="N28" i="5"/>
  <c r="O28" i="5"/>
  <c r="P28" i="5"/>
  <c r="Q28" i="5"/>
  <c r="R28" i="5"/>
  <c r="S28" i="5"/>
  <c r="T28" i="5"/>
  <c r="U28" i="5"/>
  <c r="J29" i="5"/>
  <c r="K29" i="5"/>
  <c r="L29" i="5"/>
  <c r="M29" i="5"/>
  <c r="N29" i="5"/>
  <c r="O29" i="5"/>
  <c r="P29" i="5"/>
  <c r="Q29" i="5"/>
  <c r="R29" i="5"/>
  <c r="S29" i="5"/>
  <c r="T29" i="5"/>
  <c r="U29" i="5"/>
  <c r="J30" i="5"/>
  <c r="K30" i="5"/>
  <c r="L30" i="5"/>
  <c r="M30" i="5"/>
  <c r="N30" i="5"/>
  <c r="O30" i="5"/>
  <c r="P30" i="5"/>
  <c r="Q30" i="5"/>
  <c r="R30" i="5"/>
  <c r="S30" i="5"/>
  <c r="T30" i="5"/>
  <c r="U30" i="5"/>
  <c r="J31" i="5"/>
  <c r="K31" i="5"/>
  <c r="L31" i="5"/>
  <c r="M31" i="5"/>
  <c r="N31" i="5"/>
  <c r="O31" i="5"/>
  <c r="P31" i="5"/>
  <c r="Q31" i="5"/>
  <c r="R31" i="5"/>
  <c r="S31" i="5"/>
  <c r="T31" i="5"/>
  <c r="U31" i="5"/>
  <c r="J32" i="5"/>
  <c r="K32" i="5"/>
  <c r="L32" i="5"/>
  <c r="M32" i="5"/>
  <c r="N32" i="5"/>
  <c r="O32" i="5"/>
  <c r="P32" i="5"/>
  <c r="Q32" i="5"/>
  <c r="R32" i="5"/>
  <c r="S32" i="5"/>
  <c r="T32" i="5"/>
  <c r="U32" i="5"/>
  <c r="J33" i="5"/>
  <c r="K33" i="5"/>
  <c r="L33" i="5"/>
  <c r="M33" i="5"/>
  <c r="N33" i="5"/>
  <c r="O33" i="5"/>
  <c r="P33" i="5"/>
  <c r="Q33" i="5"/>
  <c r="R33" i="5"/>
  <c r="S33" i="5"/>
  <c r="T33" i="5"/>
  <c r="U33" i="5"/>
  <c r="J34" i="5"/>
  <c r="K34" i="5"/>
  <c r="L34" i="5"/>
  <c r="M34" i="5"/>
  <c r="N34" i="5"/>
  <c r="O34" i="5"/>
  <c r="P34" i="5"/>
  <c r="Q34" i="5"/>
  <c r="R34" i="5"/>
  <c r="S34" i="5"/>
  <c r="T34" i="5"/>
  <c r="U34" i="5"/>
  <c r="J35" i="5"/>
  <c r="K35" i="5"/>
  <c r="L35" i="5"/>
  <c r="M35" i="5"/>
  <c r="N35" i="5"/>
  <c r="O35" i="5"/>
  <c r="P35" i="5"/>
  <c r="Q35" i="5"/>
  <c r="R35" i="5"/>
  <c r="S35" i="5"/>
  <c r="T35" i="5"/>
  <c r="U35" i="5"/>
  <c r="J36" i="5"/>
  <c r="K36" i="5"/>
  <c r="L36" i="5"/>
  <c r="M36" i="5"/>
  <c r="N36" i="5"/>
  <c r="O36" i="5"/>
  <c r="P36" i="5"/>
  <c r="Q36" i="5"/>
  <c r="R36" i="5"/>
  <c r="S36" i="5"/>
  <c r="T36" i="5"/>
  <c r="U36" i="5"/>
  <c r="AS18" i="5"/>
</calcChain>
</file>

<file path=xl/comments1.xml><?xml version="1.0" encoding="utf-8"?>
<comments xmlns="http://schemas.openxmlformats.org/spreadsheetml/2006/main">
  <authors>
    <author>川崎市</author>
  </authors>
  <commentList>
    <comment ref="A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印刷範囲内の水色背景の箇所
及び　欄外の青枠箇所へ
必要事項を御入力ください。</t>
        </r>
      </text>
    </comment>
    <comment ref="A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申込年月日もしくは変更年月日を御入力ください。
（いずれも契約年月日以降の日付となります。）</t>
        </r>
      </text>
    </comment>
    <comment ref="J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契約書に記載している住所及び氏名を御入力ください。</t>
        </r>
      </text>
    </comment>
    <comment ref="D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登録番号について
こちらへは直接入力せず、
欄外の青枠箇所へ御入力ください。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S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Tを除く13桁の登録番号を入力すると欄内に反映されます。
13桁でない場合はエラーが出ます。</t>
        </r>
      </text>
    </comment>
    <comment ref="B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「申込」または「変更」を選択してください。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契約書に記載されている件名を御入力ください。</t>
        </r>
      </text>
    </comment>
    <comment ref="T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担当部署を御入力ください。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「10日払」または「月末払」を選択してください。</t>
        </r>
      </text>
    </comment>
    <comment ref="AS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NGとなる場合、
「5定期支払申込額」または
「6各支払月の内訳」に入力されている
金額に誤りがあるため、御確認ください。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各支払期（月）の対象となる業務の実施期間を入力してください。
閏年は期間の入力を間違えないよう、注意してください。</t>
        </r>
      </text>
    </comment>
    <comment ref="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各支払月の金額内訳について
こちらへは直接入力せず、
欄外の青枠箇所へ御入力ください。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口座番号は７桁で入力してください。
（口座番号が６桁以下の場合は、
　頭に０を付ける等の御対応をお願いいたします。）
</t>
        </r>
      </text>
    </comment>
    <comment ref="P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担当部署が経理係以外の場合は、
「所属　経理係」の決裁欄も必要です。
必要に応じて印刷範囲を増やして出力してください。</t>
        </r>
      </text>
    </comment>
  </commentList>
</comments>
</file>

<file path=xl/sharedStrings.xml><?xml version="1.0" encoding="utf-8"?>
<sst xmlns="http://schemas.openxmlformats.org/spreadsheetml/2006/main" count="208" uniqueCount="105">
  <si>
    <t>〔申込人〕</t>
    <rPh sb="1" eb="2">
      <t>モウ</t>
    </rPh>
    <rPh sb="2" eb="3">
      <t>コ</t>
    </rPh>
    <rPh sb="3" eb="4">
      <t>ニン</t>
    </rPh>
    <phoneticPr fontId="2"/>
  </si>
  <si>
    <t>円</t>
    <rPh sb="0" eb="1">
      <t>エン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</si>
  <si>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</si>
  <si>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</si>
  <si>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</si>
  <si>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</si>
  <si>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</si>
  <si>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</si>
  <si>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</si>
  <si>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</si>
  <si>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</si>
  <si>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特記事項</t>
    <rPh sb="0" eb="2">
      <t>トッキ</t>
    </rPh>
    <rPh sb="2" eb="4">
      <t>ジコウ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</si>
  <si>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</si>
  <si>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</si>
  <si>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</si>
  <si>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　(１) 契約書等の支払条項にかかわらず、この定期支払の申込みにより、契約金の支払については、</t>
    <rPh sb="8" eb="9">
      <t>トウ</t>
    </rPh>
    <phoneticPr fontId="2"/>
  </si>
  <si>
    <t>事業者名</t>
    <phoneticPr fontId="2"/>
  </si>
  <si>
    <t>支払月</t>
    <rPh sb="0" eb="2">
      <t>シハラ</t>
    </rPh>
    <rPh sb="2" eb="3">
      <t>ツキ</t>
    </rPh>
    <phoneticPr fontId="2"/>
  </si>
  <si>
    <t>実施日</t>
    <rPh sb="0" eb="2">
      <t>ジッシ</t>
    </rPh>
    <rPh sb="2" eb="3">
      <t>ビ</t>
    </rPh>
    <phoneticPr fontId="2"/>
  </si>
  <si>
    <t>業者番号</t>
    <phoneticPr fontId="2"/>
  </si>
  <si>
    <t>口座識別番号</t>
    <phoneticPr fontId="2"/>
  </si>
  <si>
    <t>口座番号</t>
    <phoneticPr fontId="2"/>
  </si>
  <si>
    <t>金融機関名</t>
    <phoneticPr fontId="2"/>
  </si>
  <si>
    <t>支店名</t>
    <phoneticPr fontId="2"/>
  </si>
  <si>
    <t>口座種別</t>
    <phoneticPr fontId="2"/>
  </si>
  <si>
    <t>　(２) 支払が支払予定日を超える場合は申込人に対し通知します。</t>
    <rPh sb="5" eb="7">
      <t>シハライ</t>
    </rPh>
    <rPh sb="8" eb="10">
      <t>シハライ</t>
    </rPh>
    <rPh sb="10" eb="12">
      <t>ヨテイ</t>
    </rPh>
    <rPh sb="12" eb="13">
      <t>ビ</t>
    </rPh>
    <rPh sb="14" eb="15">
      <t>コ</t>
    </rPh>
    <rPh sb="17" eb="19">
      <t>バアイ</t>
    </rPh>
    <rPh sb="20" eb="22">
      <t>モウシコミ</t>
    </rPh>
    <rPh sb="22" eb="23">
      <t>ニン</t>
    </rPh>
    <rPh sb="24" eb="25">
      <t>タイ</t>
    </rPh>
    <rPh sb="26" eb="28">
      <t>ツウチ</t>
    </rPh>
    <phoneticPr fontId="2"/>
  </si>
  <si>
    <t>支出負担番号</t>
    <phoneticPr fontId="2"/>
  </si>
  <si>
    <t>支出済額</t>
    <phoneticPr fontId="2"/>
  </si>
  <si>
    <t>各支払月の１０日　</t>
    <phoneticPr fontId="2"/>
  </si>
  <si>
    <t>各支払月の末日</t>
    <phoneticPr fontId="2"/>
  </si>
  <si>
    <t>(12月は、本市の最終開庁日)</t>
  </si>
  <si>
    <t>10％対象</t>
    <phoneticPr fontId="2"/>
  </si>
  <si>
    <t>円</t>
    <rPh sb="0" eb="1">
      <t>エン</t>
    </rPh>
    <phoneticPr fontId="2"/>
  </si>
  <si>
    <t>円)</t>
  </si>
  <si>
    <t>８％対象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</si>
  <si>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</si>
  <si>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</si>
  <si>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</si>
  <si>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日実施分</t>
    <rPh sb="0" eb="1">
      <t>ニチ</t>
    </rPh>
    <rPh sb="1" eb="4">
      <t>ジッシブン</t>
    </rPh>
    <phoneticPr fontId="2"/>
  </si>
  <si>
    <t>※</t>
    <phoneticPr fontId="2"/>
  </si>
  <si>
    <t>　末日が金融機関の休日にあたる場合、直前の営業日が支払予定日となります。　　　　　</t>
    <phoneticPr fontId="2"/>
  </si>
  <si>
    <t>－</t>
    <phoneticPr fontId="2"/>
  </si>
  <si>
    <t>契約に関する川崎市からの支払は、請求書を提出することなくこれにより行ってください。</t>
    <phoneticPr fontId="2"/>
  </si>
  <si>
    <t>)</t>
    <phoneticPr fontId="2"/>
  </si>
  <si>
    <t>川崎市病院事業管理者(主管課：</t>
  </si>
  <si>
    <t>定 期 支 払 申 込 書 (川崎市病院事業用)</t>
    <rPh sb="0" eb="1">
      <t>サダム</t>
    </rPh>
    <rPh sb="2" eb="3">
      <t>キ</t>
    </rPh>
    <rPh sb="4" eb="5">
      <t>ササ</t>
    </rPh>
    <rPh sb="6" eb="7">
      <t>フツ</t>
    </rPh>
    <rPh sb="8" eb="9">
      <t>サル</t>
    </rPh>
    <rPh sb="10" eb="11">
      <t>コミ</t>
    </rPh>
    <rPh sb="12" eb="13">
      <t>ショ</t>
    </rPh>
    <phoneticPr fontId="2"/>
  </si>
  <si>
    <t>課)</t>
  </si>
  <si>
    <t>口座名義(カタカナ)</t>
  </si>
  <si>
    <t xml:space="preserve"> (注)この申込内容に変更が生じたとき、又は申込みを取り消すときは、申込書の再提出をしてください。</t>
    <rPh sb="2" eb="3">
      <t>チュウ</t>
    </rPh>
    <rPh sb="6" eb="7">
      <t>モウ</t>
    </rPh>
    <rPh sb="7" eb="8">
      <t>コ</t>
    </rPh>
    <rPh sb="8" eb="10">
      <t>ナイヨウ</t>
    </rPh>
    <rPh sb="11" eb="13">
      <t>ヘンコウ</t>
    </rPh>
    <rPh sb="14" eb="15">
      <t>ショウ</t>
    </rPh>
    <rPh sb="20" eb="21">
      <t>マタ</t>
    </rPh>
    <rPh sb="22" eb="23">
      <t>モウ</t>
    </rPh>
    <rPh sb="23" eb="24">
      <t>コ</t>
    </rPh>
    <rPh sb="26" eb="27">
      <t>ト</t>
    </rPh>
    <rPh sb="28" eb="29">
      <t>ケ</t>
    </rPh>
    <rPh sb="34" eb="37">
      <t>モウシコミショ</t>
    </rPh>
    <rPh sb="38" eb="41">
      <t>サイテイシュツ</t>
    </rPh>
    <phoneticPr fontId="2"/>
  </si>
  <si>
    <t>(川崎市使用欄)</t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</si>
  <si>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</si>
  <si>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</si>
  <si>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</si>
  <si>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</si>
  <si>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　　 　請求書の提出を省略することができます。</t>
    <phoneticPr fontId="2"/>
  </si>
  <si>
    <t>　　 　してください。</t>
    <phoneticPr fontId="2"/>
  </si>
  <si>
    <t>　(３) ４契約金額(年額)及び５定期支払申込額には、消費税額及び地方消費税額を含む総額を記載</t>
    <rPh sb="6" eb="8">
      <t>ケイヤク</t>
    </rPh>
    <rPh sb="8" eb="10">
      <t>キンガク</t>
    </rPh>
    <rPh sb="11" eb="13">
      <t>ネンガク</t>
    </rPh>
    <rPh sb="14" eb="15">
      <t>オヨ</t>
    </rPh>
    <rPh sb="17" eb="19">
      <t>テイキ</t>
    </rPh>
    <rPh sb="19" eb="21">
      <t>シハライ</t>
    </rPh>
    <rPh sb="21" eb="23">
      <t>モウシコミ</t>
    </rPh>
    <rPh sb="23" eb="24">
      <t>ガク</t>
    </rPh>
    <rPh sb="27" eb="30">
      <t>ショウヒゼイ</t>
    </rPh>
    <rPh sb="30" eb="31">
      <t>ガク</t>
    </rPh>
    <rPh sb="31" eb="32">
      <t>オヨ</t>
    </rPh>
    <rPh sb="33" eb="35">
      <t>チホウ</t>
    </rPh>
    <rPh sb="35" eb="38">
      <t>ショウヒゼイ</t>
    </rPh>
    <rPh sb="38" eb="39">
      <t>ガク</t>
    </rPh>
    <rPh sb="40" eb="41">
      <t>フク</t>
    </rPh>
    <rPh sb="42" eb="44">
      <t>ソウガク</t>
    </rPh>
    <phoneticPr fontId="2"/>
  </si>
  <si>
    <t>（あて先）川崎市病院事業管理者</t>
    <rPh sb="3" eb="4">
      <t>サキ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</si>
  <si>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</si>
  <si>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　私(申込人)は、次のとおり定期支払による支払を(　　申込・　　変更)しますので、対象となる</t>
    <phoneticPr fontId="2"/>
  </si>
  <si>
    <t>(所属)</t>
    <rPh sb="1" eb="3">
      <t>ショゾク</t>
    </rPh>
    <phoneticPr fontId="2"/>
  </si>
  <si>
    <t>(病院局経営企画室経理担当)</t>
    <rPh sb="1" eb="4">
      <t>ビョウインキョク</t>
    </rPh>
    <rPh sb="4" eb="9">
      <t>ケイエイキカクシツ</t>
    </rPh>
    <rPh sb="9" eb="13">
      <t>ケイリタントウ</t>
    </rPh>
    <phoneticPr fontId="2"/>
  </si>
  <si>
    <t>担 当</t>
    <rPh sb="0" eb="1">
      <t>タン</t>
    </rPh>
    <rPh sb="2" eb="3">
      <t>トウ</t>
    </rPh>
    <phoneticPr fontId="2"/>
  </si>
  <si>
    <t>係 長</t>
    <rPh sb="0" eb="1">
      <t>カカリ</t>
    </rPh>
    <rPh sb="2" eb="3">
      <t>チョウ</t>
    </rPh>
    <phoneticPr fontId="2"/>
  </si>
  <si>
    <t>課 長</t>
    <rPh sb="0" eb="1">
      <t>カ</t>
    </rPh>
    <rPh sb="2" eb="3">
      <t>チョウ</t>
    </rPh>
    <phoneticPr fontId="2"/>
  </si>
  <si>
    <t>１対象契約件名</t>
    <rPh sb="1" eb="3">
      <t>タイショウ</t>
    </rPh>
    <rPh sb="3" eb="5">
      <t>ケイヤク</t>
    </rPh>
    <rPh sb="5" eb="7">
      <t>ケンメイ</t>
    </rPh>
    <phoneticPr fontId="2"/>
  </si>
  <si>
    <t>２契約の相手方</t>
    <rPh sb="1" eb="3">
      <t>ケイヤク</t>
    </rPh>
    <rPh sb="4" eb="7">
      <t>アイテガタ</t>
    </rPh>
    <phoneticPr fontId="2"/>
  </si>
  <si>
    <t>３支払予定日</t>
    <rPh sb="1" eb="2">
      <t>ササ</t>
    </rPh>
    <rPh sb="2" eb="3">
      <t>フツ</t>
    </rPh>
    <rPh sb="3" eb="4">
      <t>ヨ</t>
    </rPh>
    <rPh sb="4" eb="5">
      <t>サダム</t>
    </rPh>
    <rPh sb="5" eb="6">
      <t>ヒ</t>
    </rPh>
    <phoneticPr fontId="2"/>
  </si>
  <si>
    <t>４契約金額(年額)</t>
    <rPh sb="1" eb="3">
      <t>ケイヤク</t>
    </rPh>
    <rPh sb="3" eb="5">
      <t>キンガク</t>
    </rPh>
    <rPh sb="6" eb="8">
      <t>ネンガク</t>
    </rPh>
    <phoneticPr fontId="2"/>
  </si>
  <si>
    <t>５定期支払申込額</t>
    <rPh sb="1" eb="3">
      <t>テイキ</t>
    </rPh>
    <rPh sb="3" eb="5">
      <t>シハライ</t>
    </rPh>
    <rPh sb="5" eb="7">
      <t>モウシコミ</t>
    </rPh>
    <rPh sb="7" eb="8">
      <t>ガク</t>
    </rPh>
    <phoneticPr fontId="2"/>
  </si>
  <si>
    <t>６各支払月の内訳</t>
    <rPh sb="1" eb="2">
      <t>カク</t>
    </rPh>
    <rPh sb="2" eb="4">
      <t>シハライ</t>
    </rPh>
    <rPh sb="4" eb="5">
      <t>ツキ</t>
    </rPh>
    <rPh sb="6" eb="8">
      <t>ウチワケ</t>
    </rPh>
    <phoneticPr fontId="2"/>
  </si>
  <si>
    <t>７業者番号</t>
    <rPh sb="1" eb="2">
      <t>ギョウ</t>
    </rPh>
    <rPh sb="2" eb="3">
      <t>モノ</t>
    </rPh>
    <rPh sb="3" eb="4">
      <t>バン</t>
    </rPh>
    <rPh sb="4" eb="5">
      <t>ゴウ</t>
    </rPh>
    <phoneticPr fontId="2"/>
  </si>
  <si>
    <t>８振込先口座</t>
    <rPh sb="1" eb="4">
      <t>フリコミサキ</t>
    </rPh>
    <rPh sb="4" eb="6">
      <t>コウザ</t>
    </rPh>
    <phoneticPr fontId="2"/>
  </si>
  <si>
    <t>円 (消費税</t>
    <rPh sb="0" eb="1">
      <t>エン</t>
    </rPh>
    <phoneticPr fontId="2"/>
  </si>
  <si>
    <t>(注)
　課税事業者の方は、消費税等を含んだ金額を記入してください。
　支払のない月は「０」または「－」を記入してください。</t>
    <phoneticPr fontId="2"/>
  </si>
  <si>
    <t xml:space="preserve"> ※変更申込時のみ、申請年月日までに支払が済んでいるものは「済」と記入してください。</t>
    <rPh sb="2" eb="4">
      <t>ヘンコウ</t>
    </rPh>
    <rPh sb="4" eb="5">
      <t>モウ</t>
    </rPh>
    <rPh sb="5" eb="6">
      <t>コ</t>
    </rPh>
    <rPh sb="6" eb="7">
      <t>ジ</t>
    </rPh>
    <rPh sb="10" eb="12">
      <t>シンセイ</t>
    </rPh>
    <rPh sb="12" eb="15">
      <t>ネンガッピ</t>
    </rPh>
    <rPh sb="18" eb="20">
      <t>シハライ</t>
    </rPh>
    <rPh sb="21" eb="22">
      <t>ス</t>
    </rPh>
    <rPh sb="30" eb="31">
      <t>スミ</t>
    </rPh>
    <rPh sb="33" eb="35">
      <t>キニュウ</t>
    </rPh>
    <phoneticPr fontId="2"/>
  </si>
  <si>
    <t>(登録番号　Ｔ</t>
    <rPh sb="1" eb="5">
      <t>トウロクバンゴウ</t>
    </rPh>
    <phoneticPr fontId="2"/>
  </si>
  <si>
    <t>番</t>
    <rPh sb="0" eb="1">
      <t>バン</t>
    </rPh>
    <phoneticPr fontId="2"/>
  </si>
  <si>
    <t>(途中開始時記入)</t>
    <phoneticPr fontId="2"/>
  </si>
  <si>
    <t>担当者： 病院局</t>
    <rPh sb="5" eb="8">
      <t>ビョウインキョク</t>
    </rPh>
    <phoneticPr fontId="2"/>
  </si>
  <si>
    <t>一</t>
    <rPh sb="0" eb="1">
      <t>イチ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</si>
  <si>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</si>
  <si>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</si>
  <si>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</si>
  <si>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</si>
  <si>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</si>
  <si>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↓金額を入力すると欄内に反映されます</t>
    <rPh sb="1" eb="3">
      <t>キンガク</t>
    </rPh>
    <rPh sb="4" eb="6">
      <t>ニュウリョク</t>
    </rPh>
    <rPh sb="9" eb="11">
      <t>ランナイ</t>
    </rPh>
    <rPh sb="12" eb="14">
      <t>ハンエイ</t>
    </rPh>
    <phoneticPr fontId="2"/>
  </si>
  <si>
    <t>　１０日が金融機関の休日にあたる場合、直後の営業日が支払予定日となります。</t>
    <phoneticPr fontId="2"/>
  </si>
  <si>
    <t>済</t>
    <rPh sb="0" eb="1">
      <t>スミ</t>
    </rPh>
    <phoneticPr fontId="2"/>
  </si>
  <si>
    <t>(所属 経理係)</t>
    <rPh sb="1" eb="3">
      <t>ショゾク</t>
    </rPh>
    <rPh sb="4" eb="7">
      <t>ケイリカカリ</t>
    </rPh>
    <phoneticPr fontId="2"/>
  </si>
  <si>
    <t>４月支払</t>
    <rPh sb="1" eb="2">
      <t>ガツ</t>
    </rPh>
    <rPh sb="2" eb="4">
      <t>シハライ</t>
    </rPh>
    <phoneticPr fontId="2"/>
  </si>
  <si>
    <t>５月支払</t>
    <rPh sb="1" eb="2">
      <t>ガツ</t>
    </rPh>
    <rPh sb="2" eb="4">
      <t>シハライ</t>
    </rPh>
    <phoneticPr fontId="2"/>
  </si>
  <si>
    <t>６月支払</t>
    <rPh sb="1" eb="2">
      <t>ガツ</t>
    </rPh>
    <rPh sb="2" eb="4">
      <t>シハライ</t>
    </rPh>
    <phoneticPr fontId="2"/>
  </si>
  <si>
    <t>７月支払</t>
    <rPh sb="1" eb="2">
      <t>ガツ</t>
    </rPh>
    <rPh sb="2" eb="4">
      <t>シハライ</t>
    </rPh>
    <phoneticPr fontId="2"/>
  </si>
  <si>
    <t>８月支払</t>
    <rPh sb="1" eb="2">
      <t>ガツ</t>
    </rPh>
    <rPh sb="2" eb="4">
      <t>シハライ</t>
    </rPh>
    <phoneticPr fontId="2"/>
  </si>
  <si>
    <t>９月支払</t>
    <rPh sb="1" eb="2">
      <t>ガツ</t>
    </rPh>
    <rPh sb="2" eb="4">
      <t>シハライ</t>
    </rPh>
    <phoneticPr fontId="2"/>
  </si>
  <si>
    <t>10月支払</t>
    <rPh sb="2" eb="3">
      <t>ガツ</t>
    </rPh>
    <rPh sb="3" eb="5">
      <t>シハライ</t>
    </rPh>
    <phoneticPr fontId="2"/>
  </si>
  <si>
    <t>11月支払</t>
    <rPh sb="2" eb="3">
      <t>ガツ</t>
    </rPh>
    <rPh sb="3" eb="5">
      <t>シハライ</t>
    </rPh>
    <phoneticPr fontId="2"/>
  </si>
  <si>
    <t>12月支払</t>
    <rPh sb="2" eb="3">
      <t>ガツ</t>
    </rPh>
    <rPh sb="3" eb="5">
      <t>シハライ</t>
    </rPh>
    <phoneticPr fontId="2"/>
  </si>
  <si>
    <t>１月支払</t>
    <rPh sb="1" eb="2">
      <t>ガツ</t>
    </rPh>
    <rPh sb="2" eb="4">
      <t>シハライ</t>
    </rPh>
    <phoneticPr fontId="2"/>
  </si>
  <si>
    <t>２月支払</t>
    <rPh sb="1" eb="2">
      <t>ガツ</t>
    </rPh>
    <rPh sb="2" eb="4">
      <t>シハライ</t>
    </rPh>
    <phoneticPr fontId="2"/>
  </si>
  <si>
    <t>３月支払</t>
    <rPh sb="1" eb="2">
      <t>ガツ</t>
    </rPh>
    <rPh sb="2" eb="4">
      <t>シハライ</t>
    </rPh>
    <phoneticPr fontId="2"/>
  </si>
  <si>
    <t>青枠内へ、登録番号（Tを除く13桁）
を入力してください。</t>
    <rPh sb="0" eb="3">
      <t>アオワクナイ</t>
    </rPh>
    <rPh sb="5" eb="9">
      <t>トウロクバンゴウ</t>
    </rPh>
    <rPh sb="12" eb="13">
      <t>ノゾ</t>
    </rPh>
    <rPh sb="16" eb="17">
      <t>ケタ</t>
    </rPh>
    <rPh sb="20" eb="22">
      <t>ニュウリョク</t>
    </rPh>
    <phoneticPr fontId="2"/>
  </si>
  <si>
    <r>
      <rPr>
        <sz val="12"/>
        <rFont val="HGSｺﾞｼｯｸE"/>
        <family val="3"/>
        <charset val="128"/>
      </rPr>
      <t>確認欄</t>
    </r>
    <r>
      <rPr>
        <sz val="10"/>
        <rFont val="HGSｺﾞｼｯｸE"/>
        <family val="3"/>
        <charset val="128"/>
      </rPr>
      <t xml:space="preserve">
「５定期支払申込額」
＝「６各支払月の内訳」の合計</t>
    </r>
    <rPh sb="0" eb="3">
      <t>カクニンラン</t>
    </rPh>
    <rPh sb="6" eb="10">
      <t>テイキシハライ</t>
    </rPh>
    <rPh sb="10" eb="11">
      <t>モウ</t>
    </rPh>
    <rPh sb="11" eb="12">
      <t>コ</t>
    </rPh>
    <rPh sb="12" eb="13">
      <t>ガク</t>
    </rPh>
    <rPh sb="18" eb="21">
      <t>カクシハライ</t>
    </rPh>
    <rPh sb="21" eb="22">
      <t>ツキ</t>
    </rPh>
    <rPh sb="23" eb="25">
      <t>ウチワケ</t>
    </rPh>
    <rPh sb="27" eb="29">
      <t>ゴウケイ</t>
    </rPh>
    <phoneticPr fontId="2"/>
  </si>
  <si>
    <r>
      <t xml:space="preserve">各支払月の金額内訳を
青枠内へ入力してください。
</t>
    </r>
    <r>
      <rPr>
        <sz val="8"/>
        <rFont val="HGSｺﾞｼｯｸE"/>
        <family val="3"/>
        <charset val="128"/>
      </rPr>
      <t>※年度内の支払が３回以上
　発生しない場合は、
　定期支払として申し込む
　ことはできません。</t>
    </r>
    <rPh sb="0" eb="4">
      <t>カクシハライツキ</t>
    </rPh>
    <rPh sb="5" eb="7">
      <t>キンガク</t>
    </rPh>
    <rPh sb="7" eb="9">
      <t>ウチワケ</t>
    </rPh>
    <rPh sb="11" eb="14">
      <t>アオワクナイ</t>
    </rPh>
    <rPh sb="15" eb="17">
      <t>ニュウリョク</t>
    </rPh>
    <rPh sb="27" eb="29">
      <t>ネンド</t>
    </rPh>
    <rPh sb="29" eb="30">
      <t>ナイ</t>
    </rPh>
    <rPh sb="31" eb="33">
      <t>シハライ</t>
    </rPh>
    <rPh sb="35" eb="36">
      <t>カイ</t>
    </rPh>
    <rPh sb="36" eb="38">
      <t>イジョウ</t>
    </rPh>
    <rPh sb="40" eb="42">
      <t>ハッセイ</t>
    </rPh>
    <rPh sb="45" eb="47">
      <t>バアイ</t>
    </rPh>
    <rPh sb="51" eb="55">
      <t>テイキシハライ</t>
    </rPh>
    <rPh sb="58" eb="59">
      <t>モウ</t>
    </rPh>
    <rPh sb="60" eb="6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</si>
</sst>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#0"/>
    <numFmt numFmtId="177" formatCode="[DBNum3]&quot;¥&quot;\ 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name val="HGSｺﾞｼｯｸE"/>
      <family val="3"/>
      <charset val="128"/>
    </font>
    <font>
      <sz val="9"/>
      <name val="HGSｺﾞｼｯｸE"/>
      <family val="3"/>
      <charset val="128"/>
    </font>
    <font>
      <sz val="11"/>
      <name val="HGSｺﾞｼｯｸE"/>
      <family val="3"/>
      <charset val="128"/>
    </font>
    <font>
      <b/>
      <sz val="10"/>
      <name val="HGSｺﾞｼｯｸE"/>
      <family val="3"/>
      <charset val="128"/>
    </font>
    <font>
      <sz val="11"/>
      <color rgb="FF0000FF"/>
      <name val="HGSｺﾞｼｯｸE"/>
      <family val="3"/>
      <charset val="128"/>
    </font>
    <font>
      <sz val="14"/>
      <name val="HGSｺﾞｼｯｸE"/>
      <family val="3"/>
      <charset val="128"/>
    </font>
    <font>
      <sz val="8"/>
      <name val="HGSｺﾞｼｯｸE"/>
      <family val="3"/>
      <charset val="128"/>
    </font>
    <font>
      <b/>
      <sz val="26"/>
      <color theme="1"/>
      <name val="HGSｺﾞｼｯｸE"/>
      <family val="3"/>
      <charset val="128"/>
    </font>
    <font>
      <sz val="11"/>
      <color theme="3" tint="0.39997558519241921"/>
      <name val="HGSｺﾞｼｯｸE"/>
      <family val="3"/>
      <charset val="128"/>
    </font>
    <font>
      <sz val="12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rgb="FF0000FF"/>
      </right>
      <top style="medium">
        <color theme="1"/>
      </top>
      <bottom style="thin">
        <color rgb="FF0000FF"/>
      </bottom>
      <diagonal/>
    </border>
    <border>
      <left style="thin">
        <color rgb="FF0000FF"/>
      </left>
      <right style="medium">
        <color theme="1"/>
      </right>
      <top style="medium">
        <color theme="1"/>
      </top>
      <bottom style="thin">
        <color rgb="FF0000FF"/>
      </bottom>
      <diagonal/>
    </border>
    <border>
      <left style="medium">
        <color theme="1"/>
      </left>
      <right style="thin">
        <color rgb="FF0000FF"/>
      </right>
      <top style="thin">
        <color rgb="FF0000FF"/>
      </top>
      <bottom style="medium">
        <color theme="1"/>
      </bottom>
      <diagonal/>
    </border>
    <border>
      <left style="thin">
        <color rgb="FF0000FF"/>
      </left>
      <right style="medium">
        <color theme="1"/>
      </right>
      <top style="thin">
        <color rgb="FF0000FF"/>
      </top>
      <bottom style="medium">
        <color theme="1"/>
      </bottom>
      <diagonal/>
    </border>
    <border>
      <left style="thin">
        <color rgb="FF0000FF"/>
      </left>
      <right/>
      <top style="medium">
        <color theme="1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 applyBorder="0"/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2" borderId="33" xfId="0" applyNumberFormat="1" applyFont="1" applyFill="1" applyBorder="1" applyAlignment="1" applyProtection="1">
      <alignment horizontal="center" vertical="center"/>
      <protection locked="0"/>
    </xf>
    <xf numFmtId="49" fontId="6" fillId="2" borderId="34" xfId="0" applyNumberFormat="1" applyFont="1" applyFill="1" applyBorder="1" applyAlignment="1" applyProtection="1">
      <alignment horizontal="center" vertical="center"/>
      <protection locked="0"/>
    </xf>
    <xf numFmtId="49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  <xf numFmtId="0" fontId="16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1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wrapText="1"/>
    </xf>
    <xf numFmtId="177" fontId="6" fillId="0" borderId="18" xfId="0" applyNumberFormat="1" applyFont="1" applyFill="1" applyBorder="1" applyAlignment="1" applyProtection="1">
      <alignment vertical="center" shrinkToFit="1"/>
    </xf>
    <xf numFmtId="177" fontId="6" fillId="0" borderId="2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 wrapText="1"/>
    </xf>
    <xf numFmtId="0" fontId="16" fillId="0" borderId="69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10" fillId="0" borderId="2" xfId="0" applyFont="1" applyBorder="1" applyAlignment="1" applyProtection="1">
      <alignment horizontal="centerContinuous" vertical="center"/>
    </xf>
    <xf numFmtId="0" fontId="10" fillId="0" borderId="2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vertical="center"/>
    </xf>
    <xf numFmtId="0" fontId="9" fillId="0" borderId="37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38" fontId="18" fillId="0" borderId="64" xfId="1" applyFont="1" applyBorder="1" applyAlignment="1" applyProtection="1">
      <alignment horizontal="center" vertical="center" shrinkToFit="1"/>
      <protection locked="0"/>
    </xf>
    <xf numFmtId="38" fontId="18" fillId="0" borderId="65" xfId="1" applyFont="1" applyBorder="1" applyAlignment="1" applyProtection="1">
      <alignment horizontal="center" vertical="center" shrinkToFit="1"/>
      <protection locked="0"/>
    </xf>
    <xf numFmtId="0" fontId="14" fillId="0" borderId="47" xfId="0" applyFont="1" applyFill="1" applyBorder="1" applyAlignment="1" applyProtection="1">
      <alignment horizontal="left" vertical="center" wrapText="1"/>
    </xf>
    <xf numFmtId="0" fontId="14" fillId="0" borderId="56" xfId="0" applyFont="1" applyFill="1" applyBorder="1" applyAlignment="1" applyProtection="1">
      <alignment horizontal="left" vertical="center" wrapText="1"/>
    </xf>
    <xf numFmtId="0" fontId="14" fillId="0" borderId="48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49" xfId="0" applyFont="1" applyFill="1" applyBorder="1" applyAlignment="1" applyProtection="1">
      <alignment horizontal="left" vertical="center" wrapText="1"/>
    </xf>
    <xf numFmtId="0" fontId="14" fillId="0" borderId="57" xfId="0" applyFont="1" applyFill="1" applyBorder="1" applyAlignment="1" applyProtection="1">
      <alignment horizontal="left" vertical="center" wrapText="1"/>
    </xf>
    <xf numFmtId="49" fontId="18" fillId="0" borderId="58" xfId="1" applyNumberFormat="1" applyFont="1" applyBorder="1" applyAlignment="1" applyProtection="1">
      <alignment horizontal="center" vertical="center" shrinkToFit="1"/>
      <protection locked="0"/>
    </xf>
    <xf numFmtId="49" fontId="18" fillId="0" borderId="59" xfId="1" applyNumberFormat="1" applyFont="1" applyBorder="1" applyAlignment="1" applyProtection="1">
      <alignment horizontal="center" vertical="center" shrinkToFit="1"/>
      <protection locked="0"/>
    </xf>
    <xf numFmtId="49" fontId="18" fillId="0" borderId="60" xfId="1" applyNumberFormat="1" applyFont="1" applyBorder="1" applyAlignment="1" applyProtection="1">
      <alignment horizontal="center" vertical="center" shrinkToFit="1"/>
      <protection locked="0"/>
    </xf>
    <xf numFmtId="49" fontId="18" fillId="0" borderId="61" xfId="1" applyNumberFormat="1" applyFont="1" applyBorder="1" applyAlignment="1" applyProtection="1">
      <alignment horizontal="center" vertical="center" shrinkToFit="1"/>
      <protection locked="0"/>
    </xf>
    <xf numFmtId="49" fontId="18" fillId="0" borderId="62" xfId="1" applyNumberFormat="1" applyFont="1" applyBorder="1" applyAlignment="1" applyProtection="1">
      <alignment horizontal="center" vertical="center" shrinkToFit="1"/>
      <protection locked="0"/>
    </xf>
    <xf numFmtId="49" fontId="18" fillId="0" borderId="63" xfId="1" applyNumberFormat="1" applyFont="1" applyBorder="1" applyAlignment="1" applyProtection="1">
      <alignment horizontal="center" vertical="center" shrinkToFit="1"/>
      <protection locked="0"/>
    </xf>
    <xf numFmtId="0" fontId="14" fillId="0" borderId="50" xfId="0" applyFont="1" applyBorder="1" applyAlignment="1" applyProtection="1">
      <alignment horizontal="left" vertical="center" wrapText="1"/>
    </xf>
    <xf numFmtId="0" fontId="14" fillId="0" borderId="54" xfId="0" applyFont="1" applyBorder="1" applyAlignment="1" applyProtection="1">
      <alignment horizontal="left" vertical="center" wrapText="1"/>
    </xf>
    <xf numFmtId="0" fontId="14" fillId="0" borderId="52" xfId="0" applyFont="1" applyBorder="1" applyAlignment="1" applyProtection="1">
      <alignment horizontal="left" vertical="center" wrapText="1"/>
    </xf>
    <xf numFmtId="0" fontId="14" fillId="0" borderId="55" xfId="0" applyFont="1" applyBorder="1" applyAlignment="1" applyProtection="1">
      <alignment horizontal="left" vertical="center" wrapText="1"/>
    </xf>
    <xf numFmtId="0" fontId="14" fillId="0" borderId="66" xfId="0" applyFont="1" applyBorder="1" applyAlignment="1" applyProtection="1">
      <alignment horizontal="left" vertical="center" wrapText="1"/>
    </xf>
    <xf numFmtId="0" fontId="14" fillId="0" borderId="67" xfId="0" applyFont="1" applyBorder="1" applyAlignment="1" applyProtection="1">
      <alignment horizontal="left" vertical="center" wrapText="1"/>
    </xf>
    <xf numFmtId="0" fontId="14" fillId="0" borderId="68" xfId="0" applyFont="1" applyBorder="1" applyAlignment="1" applyProtection="1">
      <alignment horizontal="left" vertical="center" wrapText="1"/>
    </xf>
    <xf numFmtId="0" fontId="21" fillId="0" borderId="50" xfId="0" applyFont="1" applyBorder="1" applyAlignment="1" applyProtection="1">
      <alignment horizontal="center" vertical="center"/>
    </xf>
    <xf numFmtId="0" fontId="21" fillId="0" borderId="51" xfId="0" applyFont="1" applyBorder="1" applyAlignment="1" applyProtection="1">
      <alignment horizontal="center" vertical="center"/>
    </xf>
    <xf numFmtId="0" fontId="21" fillId="0" borderId="52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shrinkToFit="1"/>
    </xf>
    <xf numFmtId="0" fontId="9" fillId="3" borderId="41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177" fontId="6" fillId="2" borderId="2" xfId="1" applyNumberFormat="1" applyFont="1" applyFill="1" applyBorder="1" applyAlignment="1" applyProtection="1">
      <alignment vertical="center" shrinkToFit="1"/>
      <protection locked="0"/>
    </xf>
    <xf numFmtId="0" fontId="9" fillId="0" borderId="43" xfId="0" applyFont="1" applyBorder="1" applyAlignment="1" applyProtection="1">
      <alignment horizontal="left" vertical="center"/>
    </xf>
    <xf numFmtId="0" fontId="9" fillId="0" borderId="4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40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9" fillId="0" borderId="30" xfId="0" applyFont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19" xfId="0" applyFont="1" applyBorder="1" applyAlignment="1" applyProtection="1">
      <alignment horizontal="left" vertical="top" wrapText="1"/>
    </xf>
    <xf numFmtId="0" fontId="7" fillId="0" borderId="10" xfId="0" applyFont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38" fontId="9" fillId="2" borderId="10" xfId="1" applyFont="1" applyFill="1" applyBorder="1" applyAlignment="1" applyProtection="1">
      <alignment horizontal="right" vertical="center"/>
      <protection locked="0"/>
    </xf>
    <xf numFmtId="49" fontId="9" fillId="2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left" vertical="center" shrinkToFit="1"/>
    </xf>
    <xf numFmtId="0" fontId="10" fillId="3" borderId="2" xfId="0" applyFont="1" applyFill="1" applyBorder="1" applyAlignment="1" applyProtection="1">
      <alignment horizontal="left" vertical="center" shrinkToFit="1"/>
    </xf>
    <xf numFmtId="0" fontId="10" fillId="3" borderId="7" xfId="0" applyFont="1" applyFill="1" applyBorder="1" applyAlignment="1" applyProtection="1">
      <alignment horizontal="left" vertical="center" shrinkToFit="1"/>
    </xf>
    <xf numFmtId="0" fontId="10" fillId="3" borderId="26" xfId="0" applyFont="1" applyFill="1" applyBorder="1" applyAlignment="1" applyProtection="1">
      <alignment horizontal="left" vertical="center" shrinkToFit="1"/>
    </xf>
    <xf numFmtId="0" fontId="9" fillId="0" borderId="1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shrinkToFit="1"/>
    </xf>
    <xf numFmtId="177" fontId="9" fillId="0" borderId="43" xfId="0" applyNumberFormat="1" applyFont="1" applyFill="1" applyBorder="1" applyAlignment="1" applyProtection="1">
      <alignment horizontal="right" vertical="center" wrapText="1"/>
    </xf>
    <xf numFmtId="177" fontId="9" fillId="0" borderId="7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177" fontId="6" fillId="2" borderId="43" xfId="1" applyNumberFormat="1" applyFont="1" applyFill="1" applyBorder="1" applyAlignment="1" applyProtection="1">
      <alignment horizontal="right" vertical="center" shrinkToFit="1"/>
      <protection locked="0"/>
    </xf>
    <xf numFmtId="177" fontId="6" fillId="2" borderId="45" xfId="1" applyNumberFormat="1" applyFont="1" applyFill="1" applyBorder="1" applyAlignment="1" applyProtection="1">
      <alignment horizontal="right" vertical="center" shrinkToFit="1"/>
      <protection locked="0"/>
    </xf>
    <xf numFmtId="177" fontId="6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distributed" vertical="center"/>
    </xf>
    <xf numFmtId="0" fontId="9" fillId="0" borderId="45" xfId="0" applyFont="1" applyBorder="1" applyAlignment="1" applyProtection="1">
      <alignment horizontal="distributed" vertical="center"/>
    </xf>
    <xf numFmtId="0" fontId="9" fillId="0" borderId="43" xfId="0" applyFont="1" applyBorder="1" applyAlignment="1" applyProtection="1">
      <alignment horizontal="distributed" vertical="center"/>
    </xf>
    <xf numFmtId="176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177" fontId="6" fillId="2" borderId="43" xfId="1" applyNumberFormat="1" applyFont="1" applyFill="1" applyBorder="1" applyAlignment="1" applyProtection="1">
      <alignment vertical="center" shrinkToFit="1"/>
      <protection locked="0"/>
    </xf>
    <xf numFmtId="177" fontId="6" fillId="2" borderId="45" xfId="1" applyNumberFormat="1" applyFont="1" applyFill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shrinkToFit="1"/>
    </xf>
    <xf numFmtId="0" fontId="9" fillId="0" borderId="4" xfId="0" applyFont="1" applyBorder="1" applyAlignment="1" applyProtection="1">
      <alignment horizontal="center" shrinkToFit="1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9</xdr:row>
          <xdr:rowOff>28575</xdr:rowOff>
        </xdr:from>
        <xdr:to>
          <xdr:col>21</xdr:col>
          <xdr:colOff>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9</xdr:row>
          <xdr:rowOff>19050</xdr:rowOff>
        </xdr:from>
        <xdr:to>
          <xdr:col>25</xdr:col>
          <xdr:colOff>142875</xdr:colOff>
          <xdr:row>11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104775</xdr:colOff>
          <xdr:row>16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104775</xdr:colOff>
          <xdr:row>15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62"/>
  <sheetViews>
    <sheetView showGridLines="0" tabSelected="1" view="pageBreakPreview" zoomScaleNormal="100" zoomScaleSheetLayoutView="100" workbookViewId="0">
      <selection activeCell="AQ9" sqref="AQ9:AR11"/>
    </sheetView>
  </sheetViews>
  <sheetFormatPr defaultRowHeight="13.5"/>
  <cols>
    <col min="1" max="1" width="2" style="19" customWidth="1"/>
    <col min="2" max="2" width="13.25" style="19" customWidth="1"/>
    <col min="3" max="39" width="2" style="19" customWidth="1"/>
    <col min="40" max="40" width="3.375" style="19" customWidth="1"/>
    <col min="41" max="41" width="0.875" style="19" customWidth="1"/>
    <col min="42" max="42" width="2.875" style="15" customWidth="1"/>
    <col min="43" max="43" width="22.125" style="15" customWidth="1"/>
    <col min="44" max="44" width="9.75" style="15" customWidth="1"/>
    <col min="45" max="45" width="9.5" style="15" customWidth="1"/>
    <col min="46" max="47" width="9" style="15"/>
    <col min="48" max="49" width="9" style="11"/>
    <col min="50" max="56" width="9" style="12"/>
    <col min="57" max="16384" width="9" style="1"/>
  </cols>
  <sheetData>
    <row r="1" spans="1:46" ht="21">
      <c r="A1" s="88" t="s">
        <v>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6" ht="10.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6"/>
    </row>
    <row r="3" spans="1:46" ht="20.100000000000001" customHeight="1">
      <c r="A3" s="16"/>
      <c r="B3" s="18" t="s">
        <v>57</v>
      </c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D3" s="20" t="s">
        <v>52</v>
      </c>
      <c r="AE3" s="102"/>
      <c r="AF3" s="102"/>
      <c r="AG3" s="21" t="s">
        <v>51</v>
      </c>
      <c r="AH3" s="102"/>
      <c r="AI3" s="102"/>
      <c r="AJ3" s="21" t="s">
        <v>50</v>
      </c>
      <c r="AK3" s="102"/>
      <c r="AL3" s="102"/>
      <c r="AM3" s="21" t="s">
        <v>36</v>
      </c>
      <c r="AO3" s="16"/>
    </row>
    <row r="4" spans="1:46" ht="5.25" customHeight="1">
      <c r="A4" s="16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46" ht="19.5" customHeight="1">
      <c r="A5" s="16"/>
      <c r="C5" s="22" t="s">
        <v>0</v>
      </c>
      <c r="D5" s="113" t="s">
        <v>58</v>
      </c>
      <c r="E5" s="113"/>
      <c r="F5" s="113"/>
      <c r="G5" s="113"/>
      <c r="H5" s="113"/>
      <c r="I5" s="23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6"/>
    </row>
    <row r="6" spans="1:46" ht="5.25" customHeight="1">
      <c r="A6" s="16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6" ht="19.5" customHeight="1">
      <c r="A7" s="16"/>
      <c r="B7" s="16"/>
      <c r="C7" s="16"/>
      <c r="D7" s="113" t="s">
        <v>16</v>
      </c>
      <c r="E7" s="113"/>
      <c r="F7" s="113"/>
      <c r="G7" s="113"/>
      <c r="H7" s="113"/>
      <c r="I7" s="23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6"/>
      <c r="AR7" s="24"/>
    </row>
    <row r="8" spans="1:46" ht="5.25" customHeight="1" thickBot="1">
      <c r="A8" s="16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46" ht="19.5" customHeight="1" thickTop="1">
      <c r="A9" s="16"/>
      <c r="B9" s="16"/>
      <c r="C9" s="16"/>
      <c r="D9" s="178" t="s">
        <v>76</v>
      </c>
      <c r="E9" s="178"/>
      <c r="F9" s="178"/>
      <c r="G9" s="178"/>
      <c r="H9" s="178"/>
      <c r="I9" s="178"/>
      <c r="J9" s="178"/>
      <c r="K9" s="6" t="str">
        <f>IF(LEN(AS9)&lt;=12,"",ROUNDDOWN(RIGHT(AS9,13)/1000000000000,0))</f>
        <v/>
      </c>
      <c r="L9" s="6" t="str">
        <f>IF(LEN(AS9)&lt;=11,"",ROUNDDOWN(RIGHT(AS9,12)/100000000000,0))</f>
        <v/>
      </c>
      <c r="M9" s="6" t="str">
        <f>IF(LEN(AS9)&lt;=10,"",ROUNDDOWN(RIGHT(AS9,11)/10000000000,0))</f>
        <v/>
      </c>
      <c r="N9" s="6" t="str">
        <f>IF(LEN(AS9)&lt;=9,"",ROUNDDOWN(RIGHT(AS9,10)/1000000000,0))</f>
        <v/>
      </c>
      <c r="O9" s="6" t="str">
        <f>IF(LEN(AS9)&lt;=8,"",ROUNDDOWN(RIGHT(AS9,9)/100000000,0))</f>
        <v/>
      </c>
      <c r="P9" s="6" t="str">
        <f>IF(LEN(AS9)&lt;=7,"",ROUNDDOWN(RIGHT(AS9,8)/10000000,0))</f>
        <v/>
      </c>
      <c r="Q9" s="6" t="str">
        <f>IF(LEN(AS9)&lt;=6,"",ROUNDDOWN(RIGHT(AS9,7)/1000000,0))</f>
        <v/>
      </c>
      <c r="R9" s="6" t="str">
        <f>IF(LEN(AS9)&lt;=5,"",ROUNDDOWN(RIGHT(AS9,6)/100000,0))</f>
        <v/>
      </c>
      <c r="S9" s="6" t="str">
        <f>IF(LEN(AS9)&lt;=4,"",ROUNDDOWN(RIGHT(AS9,5)/10000,0))</f>
        <v/>
      </c>
      <c r="T9" s="6" t="str">
        <f>IF(LEN(AS9)&lt;=3,"",ROUNDDOWN(RIGHT(AS9,4)/1000,0))</f>
        <v/>
      </c>
      <c r="U9" s="6" t="str">
        <f>IF(LEN(AS9)&lt;=2,"",ROUNDDOWN(RIGHT(AS9,3)/100,0))</f>
        <v/>
      </c>
      <c r="V9" s="6" t="str">
        <f>IF(LEN(AS9)&lt;=1,"",ROUNDDOWN(RIGHT(AS9,2)/10,0))</f>
        <v/>
      </c>
      <c r="W9" s="6" t="str">
        <f>RIGHT(AS9,1)</f>
        <v/>
      </c>
      <c r="X9" s="25" t="s">
        <v>43</v>
      </c>
      <c r="Y9" s="25"/>
      <c r="Z9" s="25"/>
      <c r="AA9" s="25"/>
      <c r="AB9" s="25"/>
      <c r="AC9" s="25"/>
      <c r="AD9" s="25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3"/>
      <c r="AP9" s="27"/>
      <c r="AQ9" s="64" t="s">
        <v>102</v>
      </c>
      <c r="AR9" s="65"/>
      <c r="AS9" s="70"/>
      <c r="AT9" s="71"/>
    </row>
    <row r="10" spans="1:46" ht="5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Q10" s="66"/>
      <c r="AR10" s="67"/>
      <c r="AS10" s="72"/>
      <c r="AT10" s="73"/>
    </row>
    <row r="11" spans="1:46" ht="13.5" customHeight="1" thickBot="1">
      <c r="B11" s="99" t="s">
        <v>59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Q11" s="68"/>
      <c r="AR11" s="69"/>
      <c r="AS11" s="74"/>
      <c r="AT11" s="75"/>
    </row>
    <row r="12" spans="1:46" ht="13.5" customHeight="1">
      <c r="B12" s="99" t="s">
        <v>42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</row>
    <row r="13" spans="1:46" ht="5.25" customHeight="1" thickBot="1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6" ht="23.25" customHeight="1">
      <c r="A14" s="16"/>
      <c r="B14" s="188" t="s">
        <v>65</v>
      </c>
      <c r="C14" s="189"/>
      <c r="D14" s="190"/>
      <c r="E14" s="108" t="s">
        <v>52</v>
      </c>
      <c r="F14" s="109"/>
      <c r="G14" s="109"/>
      <c r="H14" s="199"/>
      <c r="I14" s="199"/>
      <c r="J14" s="109" t="s">
        <v>53</v>
      </c>
      <c r="K14" s="109"/>
      <c r="L14" s="109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1"/>
      <c r="AO14" s="16"/>
    </row>
    <row r="15" spans="1:46" ht="23.25" customHeight="1">
      <c r="A15" s="16"/>
      <c r="B15" s="130" t="s">
        <v>66</v>
      </c>
      <c r="C15" s="131"/>
      <c r="D15" s="132"/>
      <c r="E15" s="29" t="s">
        <v>44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14" t="s">
        <v>46</v>
      </c>
      <c r="AN15" s="115"/>
      <c r="AO15" s="16"/>
    </row>
    <row r="16" spans="1:46" ht="18.75" customHeight="1">
      <c r="A16" s="16"/>
      <c r="B16" s="127" t="s">
        <v>67</v>
      </c>
      <c r="C16" s="128"/>
      <c r="D16" s="129"/>
      <c r="E16" s="103"/>
      <c r="F16" s="104"/>
      <c r="G16" s="61" t="s">
        <v>28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105" t="s">
        <v>87</v>
      </c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6"/>
      <c r="AO16" s="16"/>
    </row>
    <row r="17" spans="1:47" ht="18.75" customHeight="1" thickBot="1">
      <c r="A17" s="16"/>
      <c r="B17" s="127"/>
      <c r="C17" s="128"/>
      <c r="D17" s="129"/>
      <c r="E17" s="103"/>
      <c r="F17" s="104"/>
      <c r="G17" s="61" t="s">
        <v>29</v>
      </c>
      <c r="H17" s="30"/>
      <c r="I17" s="31"/>
      <c r="J17" s="31"/>
      <c r="K17" s="31"/>
      <c r="L17" s="31"/>
      <c r="M17" s="31"/>
      <c r="N17" s="195" t="s">
        <v>30</v>
      </c>
      <c r="O17" s="195"/>
      <c r="P17" s="195"/>
      <c r="Q17" s="195"/>
      <c r="R17" s="195"/>
      <c r="S17" s="195"/>
      <c r="T17" s="195"/>
      <c r="U17" s="195"/>
      <c r="V17" s="195"/>
      <c r="W17" s="195"/>
      <c r="X17" s="105" t="s">
        <v>40</v>
      </c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6"/>
      <c r="AO17" s="16"/>
    </row>
    <row r="18" spans="1:47" ht="23.25" customHeight="1">
      <c r="A18" s="16"/>
      <c r="B18" s="130" t="s">
        <v>68</v>
      </c>
      <c r="C18" s="131"/>
      <c r="D18" s="132"/>
      <c r="E18" s="32"/>
      <c r="F18" s="33"/>
      <c r="G18" s="33"/>
      <c r="H18" s="3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6" t="s">
        <v>73</v>
      </c>
      <c r="X18" s="196"/>
      <c r="Y18" s="196"/>
      <c r="Z18" s="196"/>
      <c r="AA18" s="196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00" t="s">
        <v>33</v>
      </c>
      <c r="AN18" s="101"/>
      <c r="AO18" s="16"/>
      <c r="AQ18" s="76" t="s">
        <v>103</v>
      </c>
      <c r="AR18" s="77"/>
      <c r="AS18" s="83" t="str">
        <f>IF(I19=SUM(AS23:AS36),"OK","NG")</f>
        <v>OK</v>
      </c>
      <c r="AT18" s="84"/>
    </row>
    <row r="19" spans="1:47" ht="23.25" customHeight="1" thickBot="1">
      <c r="A19" s="16"/>
      <c r="B19" s="127" t="s">
        <v>69</v>
      </c>
      <c r="C19" s="128"/>
      <c r="D19" s="129"/>
      <c r="E19" s="32"/>
      <c r="F19" s="33"/>
      <c r="G19" s="33"/>
      <c r="H19" s="33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6" t="s">
        <v>73</v>
      </c>
      <c r="X19" s="196"/>
      <c r="Y19" s="196"/>
      <c r="Z19" s="196"/>
      <c r="AA19" s="196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00" t="s">
        <v>33</v>
      </c>
      <c r="AN19" s="101"/>
      <c r="AO19" s="16"/>
      <c r="AQ19" s="78"/>
      <c r="AR19" s="79"/>
      <c r="AS19" s="85"/>
      <c r="AT19" s="86"/>
    </row>
    <row r="20" spans="1:47" ht="16.5" customHeight="1">
      <c r="A20" s="16"/>
      <c r="B20" s="127"/>
      <c r="C20" s="128"/>
      <c r="D20" s="129"/>
      <c r="E20" s="180" t="s">
        <v>31</v>
      </c>
      <c r="F20" s="180"/>
      <c r="G20" s="180"/>
      <c r="H20" s="180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7" t="s">
        <v>73</v>
      </c>
      <c r="X20" s="197"/>
      <c r="Y20" s="197"/>
      <c r="Z20" s="197"/>
      <c r="AA20" s="197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4" t="s">
        <v>33</v>
      </c>
      <c r="AN20" s="205"/>
      <c r="AO20" s="16"/>
      <c r="AT20" s="34"/>
      <c r="AU20" s="34"/>
    </row>
    <row r="21" spans="1:47" ht="16.5" customHeight="1">
      <c r="A21" s="16"/>
      <c r="B21" s="127"/>
      <c r="C21" s="128"/>
      <c r="D21" s="129"/>
      <c r="E21" s="179" t="s">
        <v>34</v>
      </c>
      <c r="F21" s="179"/>
      <c r="G21" s="179"/>
      <c r="H21" s="179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8" t="s">
        <v>73</v>
      </c>
      <c r="X21" s="198"/>
      <c r="Y21" s="198"/>
      <c r="Z21" s="198"/>
      <c r="AA21" s="198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111" t="s">
        <v>33</v>
      </c>
      <c r="AN21" s="112"/>
      <c r="AO21" s="16"/>
    </row>
    <row r="22" spans="1:47" ht="11.25" customHeight="1" thickBot="1">
      <c r="A22" s="16"/>
      <c r="B22" s="134" t="s">
        <v>70</v>
      </c>
      <c r="C22" s="135"/>
      <c r="D22" s="136"/>
      <c r="E22" s="92" t="s">
        <v>39</v>
      </c>
      <c r="F22" s="93"/>
      <c r="G22" s="89" t="s">
        <v>17</v>
      </c>
      <c r="H22" s="90"/>
      <c r="I22" s="91"/>
      <c r="J22" s="35"/>
      <c r="K22" s="35" t="s">
        <v>82</v>
      </c>
      <c r="L22" s="35" t="s">
        <v>81</v>
      </c>
      <c r="M22" s="35" t="s">
        <v>85</v>
      </c>
      <c r="N22" s="35" t="s">
        <v>83</v>
      </c>
      <c r="O22" s="35" t="s">
        <v>82</v>
      </c>
      <c r="P22" s="35" t="s">
        <v>81</v>
      </c>
      <c r="Q22" s="35" t="s">
        <v>84</v>
      </c>
      <c r="R22" s="35" t="s">
        <v>83</v>
      </c>
      <c r="S22" s="35" t="s">
        <v>82</v>
      </c>
      <c r="T22" s="35" t="s">
        <v>81</v>
      </c>
      <c r="U22" s="35" t="s">
        <v>80</v>
      </c>
      <c r="V22" s="183" t="s">
        <v>1</v>
      </c>
      <c r="W22" s="184"/>
      <c r="X22" s="94" t="s">
        <v>18</v>
      </c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6"/>
      <c r="AO22" s="16"/>
      <c r="AS22" s="36" t="s">
        <v>86</v>
      </c>
      <c r="AU22" s="37"/>
    </row>
    <row r="23" spans="1:47" ht="18.75" customHeight="1" thickTop="1" thickBot="1">
      <c r="A23" s="16"/>
      <c r="B23" s="185"/>
      <c r="C23" s="186"/>
      <c r="D23" s="187"/>
      <c r="E23" s="120"/>
      <c r="F23" s="121"/>
      <c r="G23" s="122" t="s">
        <v>2</v>
      </c>
      <c r="H23" s="123"/>
      <c r="I23" s="124"/>
      <c r="J23" s="7" t="str">
        <f t="shared" ref="J23:J36" si="0">IF(LEN(AS23)&lt;=11,IF(LEN(AS23)=11,"￥",""),ROUNDDOWN(RIGHT(AS23,12)/100000000000,0))</f>
        <v/>
      </c>
      <c r="K23" s="8" t="str">
        <f t="shared" ref="K23:K36" si="1">IF(LEN(AS23)&lt;=10,IF(LEN(AS23)=10,"￥",""),ROUNDDOWN(RIGHT(AS23,11)/10000000000,0))</f>
        <v/>
      </c>
      <c r="L23" s="9" t="str">
        <f t="shared" ref="L23:L36" si="2">IF(LEN(AS23)&lt;=9,IF(LEN(AS23)=9,"￥",""),ROUNDDOWN(RIGHT(AS23,10)/1000000000,0))</f>
        <v/>
      </c>
      <c r="M23" s="10" t="str">
        <f t="shared" ref="M23:M36" si="3">IF(LEN(AS23)&lt;=8,IF(LEN(AS23)=8,"￥",""),ROUNDDOWN(RIGHT(AS23,9)/100000000,0))</f>
        <v/>
      </c>
      <c r="N23" s="8" t="str">
        <f t="shared" ref="N23:N36" si="4">IF(LEN(AS23)&lt;=7,IF(LEN(AS23)=7,"￥",""),ROUNDDOWN(RIGHT(AS23,8)/10000000,0))</f>
        <v/>
      </c>
      <c r="O23" s="9" t="str">
        <f t="shared" ref="O23:O36" si="5">IF(LEN(AS23)&lt;=6,IF(LEN(AS23)=6,"￥",""),ROUNDDOWN(RIGHT(AS23,7)/1000000,0))</f>
        <v/>
      </c>
      <c r="P23" s="10" t="str">
        <f t="shared" ref="P23:P36" si="6">IF(LEN(AS23)&lt;=5,IF(LEN(AS23)=5,"￥",""),ROUNDDOWN(RIGHT(AS23,6)/100000,0))</f>
        <v/>
      </c>
      <c r="Q23" s="8" t="str">
        <f t="shared" ref="Q23:Q36" si="7">IF(LEN(AS23)&lt;=4,IF(LEN(AS23)=4,"￥",""),ROUNDDOWN(RIGHT(AS23,5)/10000,0))</f>
        <v/>
      </c>
      <c r="R23" s="9" t="str">
        <f t="shared" ref="R23:R36" si="8">IF(LEN(AS23)&lt;=3,IF(LEN(AS23)=3,"￥",""),ROUNDDOWN(RIGHT(AS23,4)/1000,0))</f>
        <v/>
      </c>
      <c r="S23" s="10" t="str">
        <f t="shared" ref="S23:S36" si="9">IF(LEN(AS23)&lt;=2,IF(LEN(AS23)=2,"￥",""),ROUNDDOWN(RIGHT(AS23,3)/100,0))</f>
        <v/>
      </c>
      <c r="T23" s="8" t="str">
        <f t="shared" ref="T23:T36" si="10">IF(LEN(AS23)&lt;=1,IF(LEN(AS23)=1,"￥",""),ROUNDDOWN(RIGHT(AS23,2)/10,0))</f>
        <v/>
      </c>
      <c r="U23" s="9" t="str">
        <f t="shared" ref="U23:U36" si="11">RIGHT(AS23,1)</f>
        <v/>
      </c>
      <c r="V23" s="97" t="s">
        <v>1</v>
      </c>
      <c r="W23" s="98"/>
      <c r="X23" s="125"/>
      <c r="Y23" s="126"/>
      <c r="Z23" s="38" t="s">
        <v>35</v>
      </c>
      <c r="AA23" s="126"/>
      <c r="AB23" s="126"/>
      <c r="AC23" s="38" t="s">
        <v>36</v>
      </c>
      <c r="AD23" s="38" t="s">
        <v>37</v>
      </c>
      <c r="AE23" s="126"/>
      <c r="AF23" s="126"/>
      <c r="AG23" s="38" t="s">
        <v>35</v>
      </c>
      <c r="AH23" s="126"/>
      <c r="AI23" s="126"/>
      <c r="AJ23" s="156" t="s">
        <v>38</v>
      </c>
      <c r="AK23" s="156"/>
      <c r="AL23" s="156"/>
      <c r="AM23" s="156"/>
      <c r="AN23" s="157"/>
      <c r="AO23" s="16"/>
      <c r="AQ23" s="80" t="s">
        <v>104</v>
      </c>
      <c r="AR23" s="39" t="s">
        <v>90</v>
      </c>
      <c r="AS23" s="62"/>
      <c r="AT23" s="63"/>
    </row>
    <row r="24" spans="1:47" ht="18.75" customHeight="1" thickTop="1" thickBot="1">
      <c r="A24" s="16"/>
      <c r="B24" s="40"/>
      <c r="C24" s="181"/>
      <c r="D24" s="182"/>
      <c r="E24" s="120"/>
      <c r="F24" s="121"/>
      <c r="G24" s="122" t="s">
        <v>3</v>
      </c>
      <c r="H24" s="123"/>
      <c r="I24" s="124"/>
      <c r="J24" s="7" t="str">
        <f t="shared" si="0"/>
        <v/>
      </c>
      <c r="K24" s="8" t="str">
        <f t="shared" si="1"/>
        <v/>
      </c>
      <c r="L24" s="9" t="str">
        <f t="shared" si="2"/>
        <v/>
      </c>
      <c r="M24" s="10" t="str">
        <f t="shared" si="3"/>
        <v/>
      </c>
      <c r="N24" s="8" t="str">
        <f t="shared" si="4"/>
        <v/>
      </c>
      <c r="O24" s="9" t="str">
        <f t="shared" si="5"/>
        <v/>
      </c>
      <c r="P24" s="10" t="str">
        <f t="shared" si="6"/>
        <v/>
      </c>
      <c r="Q24" s="8" t="str">
        <f t="shared" si="7"/>
        <v/>
      </c>
      <c r="R24" s="9" t="str">
        <f t="shared" si="8"/>
        <v/>
      </c>
      <c r="S24" s="10" t="str">
        <f t="shared" si="9"/>
        <v/>
      </c>
      <c r="T24" s="8" t="str">
        <f t="shared" si="10"/>
        <v/>
      </c>
      <c r="U24" s="9" t="str">
        <f t="shared" si="11"/>
        <v/>
      </c>
      <c r="V24" s="97" t="s">
        <v>1</v>
      </c>
      <c r="W24" s="98"/>
      <c r="X24" s="125"/>
      <c r="Y24" s="126"/>
      <c r="Z24" s="38" t="s">
        <v>35</v>
      </c>
      <c r="AA24" s="126"/>
      <c r="AB24" s="126"/>
      <c r="AC24" s="38" t="s">
        <v>36</v>
      </c>
      <c r="AD24" s="38" t="s">
        <v>37</v>
      </c>
      <c r="AE24" s="126"/>
      <c r="AF24" s="126"/>
      <c r="AG24" s="38" t="s">
        <v>35</v>
      </c>
      <c r="AH24" s="126"/>
      <c r="AI24" s="126"/>
      <c r="AJ24" s="156" t="s">
        <v>38</v>
      </c>
      <c r="AK24" s="156"/>
      <c r="AL24" s="156"/>
      <c r="AM24" s="156"/>
      <c r="AN24" s="157"/>
      <c r="AO24" s="16"/>
      <c r="AQ24" s="81"/>
      <c r="AR24" s="39" t="s">
        <v>91</v>
      </c>
      <c r="AS24" s="62"/>
      <c r="AT24" s="63"/>
    </row>
    <row r="25" spans="1:47" ht="18.75" customHeight="1" thickTop="1" thickBot="1">
      <c r="A25" s="16"/>
      <c r="B25" s="142" t="s">
        <v>74</v>
      </c>
      <c r="C25" s="143"/>
      <c r="D25" s="144"/>
      <c r="E25" s="120"/>
      <c r="F25" s="121"/>
      <c r="G25" s="122" t="s">
        <v>4</v>
      </c>
      <c r="H25" s="123"/>
      <c r="I25" s="124"/>
      <c r="J25" s="7" t="str">
        <f t="shared" si="0"/>
        <v/>
      </c>
      <c r="K25" s="8" t="str">
        <f t="shared" si="1"/>
        <v/>
      </c>
      <c r="L25" s="9" t="str">
        <f t="shared" si="2"/>
        <v/>
      </c>
      <c r="M25" s="10" t="str">
        <f t="shared" si="3"/>
        <v/>
      </c>
      <c r="N25" s="8" t="str">
        <f t="shared" si="4"/>
        <v/>
      </c>
      <c r="O25" s="9" t="str">
        <f t="shared" si="5"/>
        <v/>
      </c>
      <c r="P25" s="10" t="str">
        <f t="shared" si="6"/>
        <v/>
      </c>
      <c r="Q25" s="8" t="str">
        <f t="shared" si="7"/>
        <v/>
      </c>
      <c r="R25" s="9" t="str">
        <f t="shared" si="8"/>
        <v/>
      </c>
      <c r="S25" s="10" t="str">
        <f t="shared" si="9"/>
        <v/>
      </c>
      <c r="T25" s="8" t="str">
        <f t="shared" si="10"/>
        <v/>
      </c>
      <c r="U25" s="9" t="str">
        <f t="shared" si="11"/>
        <v/>
      </c>
      <c r="V25" s="97" t="s">
        <v>1</v>
      </c>
      <c r="W25" s="98"/>
      <c r="X25" s="125"/>
      <c r="Y25" s="126"/>
      <c r="Z25" s="38" t="s">
        <v>35</v>
      </c>
      <c r="AA25" s="126"/>
      <c r="AB25" s="126"/>
      <c r="AC25" s="38" t="s">
        <v>36</v>
      </c>
      <c r="AD25" s="38" t="s">
        <v>37</v>
      </c>
      <c r="AE25" s="126"/>
      <c r="AF25" s="126"/>
      <c r="AG25" s="38" t="s">
        <v>35</v>
      </c>
      <c r="AH25" s="126"/>
      <c r="AI25" s="126"/>
      <c r="AJ25" s="156" t="s">
        <v>38</v>
      </c>
      <c r="AK25" s="156"/>
      <c r="AL25" s="156"/>
      <c r="AM25" s="156"/>
      <c r="AN25" s="157"/>
      <c r="AO25" s="16"/>
      <c r="AQ25" s="81"/>
      <c r="AR25" s="39" t="s">
        <v>92</v>
      </c>
      <c r="AS25" s="62"/>
      <c r="AT25" s="63"/>
    </row>
    <row r="26" spans="1:47" ht="18.75" customHeight="1" thickTop="1" thickBot="1">
      <c r="A26" s="16"/>
      <c r="B26" s="142"/>
      <c r="C26" s="143"/>
      <c r="D26" s="144"/>
      <c r="E26" s="120"/>
      <c r="F26" s="121"/>
      <c r="G26" s="122" t="s">
        <v>5</v>
      </c>
      <c r="H26" s="123"/>
      <c r="I26" s="124"/>
      <c r="J26" s="7" t="str">
        <f t="shared" si="0"/>
        <v/>
      </c>
      <c r="K26" s="8" t="str">
        <f t="shared" si="1"/>
        <v/>
      </c>
      <c r="L26" s="9" t="str">
        <f t="shared" si="2"/>
        <v/>
      </c>
      <c r="M26" s="10" t="str">
        <f t="shared" si="3"/>
        <v/>
      </c>
      <c r="N26" s="8" t="str">
        <f t="shared" si="4"/>
        <v/>
      </c>
      <c r="O26" s="9" t="str">
        <f t="shared" si="5"/>
        <v/>
      </c>
      <c r="P26" s="10" t="str">
        <f t="shared" si="6"/>
        <v/>
      </c>
      <c r="Q26" s="8" t="str">
        <f t="shared" si="7"/>
        <v/>
      </c>
      <c r="R26" s="9" t="str">
        <f t="shared" si="8"/>
        <v/>
      </c>
      <c r="S26" s="10" t="str">
        <f t="shared" si="9"/>
        <v/>
      </c>
      <c r="T26" s="8" t="str">
        <f t="shared" si="10"/>
        <v/>
      </c>
      <c r="U26" s="9" t="str">
        <f t="shared" si="11"/>
        <v/>
      </c>
      <c r="V26" s="97" t="s">
        <v>1</v>
      </c>
      <c r="W26" s="98"/>
      <c r="X26" s="125"/>
      <c r="Y26" s="126"/>
      <c r="Z26" s="38" t="s">
        <v>35</v>
      </c>
      <c r="AA26" s="126"/>
      <c r="AB26" s="126"/>
      <c r="AC26" s="38" t="s">
        <v>36</v>
      </c>
      <c r="AD26" s="38" t="s">
        <v>37</v>
      </c>
      <c r="AE26" s="126"/>
      <c r="AF26" s="126"/>
      <c r="AG26" s="38" t="s">
        <v>35</v>
      </c>
      <c r="AH26" s="126"/>
      <c r="AI26" s="126"/>
      <c r="AJ26" s="156" t="s">
        <v>38</v>
      </c>
      <c r="AK26" s="156"/>
      <c r="AL26" s="156"/>
      <c r="AM26" s="156"/>
      <c r="AN26" s="157"/>
      <c r="AO26" s="16"/>
      <c r="AQ26" s="81"/>
      <c r="AR26" s="39" t="s">
        <v>93</v>
      </c>
      <c r="AS26" s="62"/>
      <c r="AT26" s="63"/>
    </row>
    <row r="27" spans="1:47" ht="18.75" customHeight="1" thickTop="1" thickBot="1">
      <c r="A27" s="16"/>
      <c r="B27" s="142"/>
      <c r="C27" s="143"/>
      <c r="D27" s="144"/>
      <c r="E27" s="120"/>
      <c r="F27" s="121"/>
      <c r="G27" s="122" t="s">
        <v>6</v>
      </c>
      <c r="H27" s="123"/>
      <c r="I27" s="124"/>
      <c r="J27" s="7" t="str">
        <f t="shared" si="0"/>
        <v/>
      </c>
      <c r="K27" s="8" t="str">
        <f t="shared" si="1"/>
        <v/>
      </c>
      <c r="L27" s="9" t="str">
        <f t="shared" si="2"/>
        <v/>
      </c>
      <c r="M27" s="10" t="str">
        <f t="shared" si="3"/>
        <v/>
      </c>
      <c r="N27" s="8" t="str">
        <f t="shared" si="4"/>
        <v/>
      </c>
      <c r="O27" s="9" t="str">
        <f t="shared" si="5"/>
        <v/>
      </c>
      <c r="P27" s="10" t="str">
        <f t="shared" si="6"/>
        <v/>
      </c>
      <c r="Q27" s="8" t="str">
        <f t="shared" si="7"/>
        <v/>
      </c>
      <c r="R27" s="9" t="str">
        <f t="shared" si="8"/>
        <v/>
      </c>
      <c r="S27" s="10" t="str">
        <f t="shared" si="9"/>
        <v/>
      </c>
      <c r="T27" s="8" t="str">
        <f t="shared" si="10"/>
        <v/>
      </c>
      <c r="U27" s="9" t="str">
        <f t="shared" si="11"/>
        <v/>
      </c>
      <c r="V27" s="97" t="s">
        <v>1</v>
      </c>
      <c r="W27" s="98"/>
      <c r="X27" s="125"/>
      <c r="Y27" s="126"/>
      <c r="Z27" s="38" t="s">
        <v>35</v>
      </c>
      <c r="AA27" s="126"/>
      <c r="AB27" s="126"/>
      <c r="AC27" s="38" t="s">
        <v>36</v>
      </c>
      <c r="AD27" s="38" t="s">
        <v>37</v>
      </c>
      <c r="AE27" s="126"/>
      <c r="AF27" s="126"/>
      <c r="AG27" s="38" t="s">
        <v>35</v>
      </c>
      <c r="AH27" s="126"/>
      <c r="AI27" s="126"/>
      <c r="AJ27" s="156" t="s">
        <v>38</v>
      </c>
      <c r="AK27" s="156"/>
      <c r="AL27" s="156"/>
      <c r="AM27" s="156"/>
      <c r="AN27" s="157"/>
      <c r="AO27" s="16"/>
      <c r="AQ27" s="81"/>
      <c r="AR27" s="39" t="s">
        <v>94</v>
      </c>
      <c r="AS27" s="62"/>
      <c r="AT27" s="63"/>
    </row>
    <row r="28" spans="1:47" ht="18.75" customHeight="1" thickTop="1" thickBot="1">
      <c r="A28" s="16"/>
      <c r="B28" s="142"/>
      <c r="C28" s="143"/>
      <c r="D28" s="144"/>
      <c r="E28" s="120"/>
      <c r="F28" s="121"/>
      <c r="G28" s="122" t="s">
        <v>7</v>
      </c>
      <c r="H28" s="123"/>
      <c r="I28" s="124"/>
      <c r="J28" s="7" t="str">
        <f t="shared" si="0"/>
        <v/>
      </c>
      <c r="K28" s="8" t="str">
        <f t="shared" si="1"/>
        <v/>
      </c>
      <c r="L28" s="9" t="str">
        <f t="shared" si="2"/>
        <v/>
      </c>
      <c r="M28" s="10" t="str">
        <f t="shared" si="3"/>
        <v/>
      </c>
      <c r="N28" s="8" t="str">
        <f t="shared" si="4"/>
        <v/>
      </c>
      <c r="O28" s="9" t="str">
        <f t="shared" si="5"/>
        <v/>
      </c>
      <c r="P28" s="10" t="str">
        <f t="shared" si="6"/>
        <v/>
      </c>
      <c r="Q28" s="8" t="str">
        <f t="shared" si="7"/>
        <v/>
      </c>
      <c r="R28" s="9" t="str">
        <f t="shared" si="8"/>
        <v/>
      </c>
      <c r="S28" s="10" t="str">
        <f t="shared" si="9"/>
        <v/>
      </c>
      <c r="T28" s="8" t="str">
        <f t="shared" si="10"/>
        <v/>
      </c>
      <c r="U28" s="9" t="str">
        <f t="shared" si="11"/>
        <v/>
      </c>
      <c r="V28" s="97" t="s">
        <v>1</v>
      </c>
      <c r="W28" s="98"/>
      <c r="X28" s="125"/>
      <c r="Y28" s="126"/>
      <c r="Z28" s="38" t="s">
        <v>35</v>
      </c>
      <c r="AA28" s="126"/>
      <c r="AB28" s="126"/>
      <c r="AC28" s="38" t="s">
        <v>36</v>
      </c>
      <c r="AD28" s="38" t="s">
        <v>37</v>
      </c>
      <c r="AE28" s="126"/>
      <c r="AF28" s="126"/>
      <c r="AG28" s="38" t="s">
        <v>35</v>
      </c>
      <c r="AH28" s="126"/>
      <c r="AI28" s="126"/>
      <c r="AJ28" s="156" t="s">
        <v>38</v>
      </c>
      <c r="AK28" s="156"/>
      <c r="AL28" s="156"/>
      <c r="AM28" s="156"/>
      <c r="AN28" s="157"/>
      <c r="AO28" s="16"/>
      <c r="AQ28" s="81"/>
      <c r="AR28" s="39" t="s">
        <v>95</v>
      </c>
      <c r="AS28" s="62"/>
      <c r="AT28" s="63"/>
    </row>
    <row r="29" spans="1:47" ht="18.75" customHeight="1" thickTop="1" thickBot="1">
      <c r="A29" s="16"/>
      <c r="B29" s="142"/>
      <c r="C29" s="143"/>
      <c r="D29" s="144"/>
      <c r="E29" s="120"/>
      <c r="F29" s="121"/>
      <c r="G29" s="122" t="s">
        <v>12</v>
      </c>
      <c r="H29" s="123"/>
      <c r="I29" s="124"/>
      <c r="J29" s="7" t="str">
        <f t="shared" si="0"/>
        <v/>
      </c>
      <c r="K29" s="8" t="str">
        <f t="shared" si="1"/>
        <v/>
      </c>
      <c r="L29" s="9" t="str">
        <f t="shared" si="2"/>
        <v/>
      </c>
      <c r="M29" s="10" t="str">
        <f t="shared" si="3"/>
        <v/>
      </c>
      <c r="N29" s="8" t="str">
        <f t="shared" si="4"/>
        <v/>
      </c>
      <c r="O29" s="9" t="str">
        <f t="shared" si="5"/>
        <v/>
      </c>
      <c r="P29" s="10" t="str">
        <f t="shared" si="6"/>
        <v/>
      </c>
      <c r="Q29" s="8" t="str">
        <f t="shared" si="7"/>
        <v/>
      </c>
      <c r="R29" s="9" t="str">
        <f t="shared" si="8"/>
        <v/>
      </c>
      <c r="S29" s="10" t="str">
        <f t="shared" si="9"/>
        <v/>
      </c>
      <c r="T29" s="8" t="str">
        <f t="shared" si="10"/>
        <v/>
      </c>
      <c r="U29" s="9" t="str">
        <f t="shared" si="11"/>
        <v/>
      </c>
      <c r="V29" s="97" t="s">
        <v>1</v>
      </c>
      <c r="W29" s="98"/>
      <c r="X29" s="125"/>
      <c r="Y29" s="126"/>
      <c r="Z29" s="38" t="s">
        <v>35</v>
      </c>
      <c r="AA29" s="126"/>
      <c r="AB29" s="126"/>
      <c r="AC29" s="38" t="s">
        <v>36</v>
      </c>
      <c r="AD29" s="38" t="s">
        <v>37</v>
      </c>
      <c r="AE29" s="126"/>
      <c r="AF29" s="126"/>
      <c r="AG29" s="38" t="s">
        <v>35</v>
      </c>
      <c r="AH29" s="126"/>
      <c r="AI29" s="126"/>
      <c r="AJ29" s="156" t="s">
        <v>38</v>
      </c>
      <c r="AK29" s="156"/>
      <c r="AL29" s="156"/>
      <c r="AM29" s="156"/>
      <c r="AN29" s="157"/>
      <c r="AO29" s="16"/>
      <c r="AQ29" s="81"/>
      <c r="AR29" s="39" t="s">
        <v>96</v>
      </c>
      <c r="AS29" s="62"/>
      <c r="AT29" s="63"/>
    </row>
    <row r="30" spans="1:47" ht="18.75" customHeight="1" thickTop="1" thickBot="1">
      <c r="A30" s="16"/>
      <c r="B30" s="142"/>
      <c r="C30" s="143"/>
      <c r="D30" s="144"/>
      <c r="E30" s="120"/>
      <c r="F30" s="121"/>
      <c r="G30" s="122" t="s">
        <v>13</v>
      </c>
      <c r="H30" s="123"/>
      <c r="I30" s="124"/>
      <c r="J30" s="7" t="str">
        <f t="shared" si="0"/>
        <v/>
      </c>
      <c r="K30" s="8" t="str">
        <f t="shared" si="1"/>
        <v/>
      </c>
      <c r="L30" s="9" t="str">
        <f t="shared" si="2"/>
        <v/>
      </c>
      <c r="M30" s="10" t="str">
        <f t="shared" si="3"/>
        <v/>
      </c>
      <c r="N30" s="8" t="str">
        <f t="shared" si="4"/>
        <v/>
      </c>
      <c r="O30" s="9" t="str">
        <f t="shared" si="5"/>
        <v/>
      </c>
      <c r="P30" s="10" t="str">
        <f t="shared" si="6"/>
        <v/>
      </c>
      <c r="Q30" s="8" t="str">
        <f t="shared" si="7"/>
        <v/>
      </c>
      <c r="R30" s="9" t="str">
        <f t="shared" si="8"/>
        <v/>
      </c>
      <c r="S30" s="10" t="str">
        <f t="shared" si="9"/>
        <v/>
      </c>
      <c r="T30" s="8" t="str">
        <f t="shared" si="10"/>
        <v/>
      </c>
      <c r="U30" s="9" t="str">
        <f t="shared" si="11"/>
        <v/>
      </c>
      <c r="V30" s="97" t="s">
        <v>1</v>
      </c>
      <c r="W30" s="98"/>
      <c r="X30" s="125"/>
      <c r="Y30" s="126"/>
      <c r="Z30" s="38" t="s">
        <v>35</v>
      </c>
      <c r="AA30" s="126"/>
      <c r="AB30" s="126"/>
      <c r="AC30" s="38" t="s">
        <v>36</v>
      </c>
      <c r="AD30" s="38" t="s">
        <v>37</v>
      </c>
      <c r="AE30" s="126"/>
      <c r="AF30" s="126"/>
      <c r="AG30" s="38" t="s">
        <v>35</v>
      </c>
      <c r="AH30" s="126"/>
      <c r="AI30" s="126"/>
      <c r="AJ30" s="156" t="s">
        <v>38</v>
      </c>
      <c r="AK30" s="156"/>
      <c r="AL30" s="156"/>
      <c r="AM30" s="156"/>
      <c r="AN30" s="157"/>
      <c r="AO30" s="16"/>
      <c r="AQ30" s="81"/>
      <c r="AR30" s="39" t="s">
        <v>97</v>
      </c>
      <c r="AS30" s="62"/>
      <c r="AT30" s="63"/>
    </row>
    <row r="31" spans="1:47" ht="18.75" customHeight="1" thickTop="1" thickBot="1">
      <c r="A31" s="16"/>
      <c r="B31" s="142"/>
      <c r="C31" s="143"/>
      <c r="D31" s="144"/>
      <c r="E31" s="120"/>
      <c r="F31" s="121"/>
      <c r="G31" s="122" t="s">
        <v>14</v>
      </c>
      <c r="H31" s="123"/>
      <c r="I31" s="124"/>
      <c r="J31" s="7" t="str">
        <f t="shared" si="0"/>
        <v/>
      </c>
      <c r="K31" s="8" t="str">
        <f t="shared" si="1"/>
        <v/>
      </c>
      <c r="L31" s="9" t="str">
        <f t="shared" si="2"/>
        <v/>
      </c>
      <c r="M31" s="10" t="str">
        <f t="shared" si="3"/>
        <v/>
      </c>
      <c r="N31" s="8" t="str">
        <f t="shared" si="4"/>
        <v/>
      </c>
      <c r="O31" s="9" t="str">
        <f t="shared" si="5"/>
        <v/>
      </c>
      <c r="P31" s="10" t="str">
        <f t="shared" si="6"/>
        <v/>
      </c>
      <c r="Q31" s="8" t="str">
        <f t="shared" si="7"/>
        <v/>
      </c>
      <c r="R31" s="9" t="str">
        <f t="shared" si="8"/>
        <v/>
      </c>
      <c r="S31" s="10" t="str">
        <f t="shared" si="9"/>
        <v/>
      </c>
      <c r="T31" s="8" t="str">
        <f t="shared" si="10"/>
        <v/>
      </c>
      <c r="U31" s="9" t="str">
        <f t="shared" si="11"/>
        <v/>
      </c>
      <c r="V31" s="97" t="s">
        <v>1</v>
      </c>
      <c r="W31" s="98"/>
      <c r="X31" s="125"/>
      <c r="Y31" s="126"/>
      <c r="Z31" s="38" t="s">
        <v>35</v>
      </c>
      <c r="AA31" s="126"/>
      <c r="AB31" s="126"/>
      <c r="AC31" s="38" t="s">
        <v>36</v>
      </c>
      <c r="AD31" s="38" t="s">
        <v>37</v>
      </c>
      <c r="AE31" s="126"/>
      <c r="AF31" s="126"/>
      <c r="AG31" s="38" t="s">
        <v>35</v>
      </c>
      <c r="AH31" s="126"/>
      <c r="AI31" s="126"/>
      <c r="AJ31" s="156" t="s">
        <v>38</v>
      </c>
      <c r="AK31" s="156"/>
      <c r="AL31" s="156"/>
      <c r="AM31" s="156"/>
      <c r="AN31" s="157"/>
      <c r="AO31" s="16"/>
      <c r="AQ31" s="81"/>
      <c r="AR31" s="39" t="s">
        <v>98</v>
      </c>
      <c r="AS31" s="62"/>
      <c r="AT31" s="63"/>
    </row>
    <row r="32" spans="1:47" ht="18.75" customHeight="1" thickTop="1" thickBot="1">
      <c r="A32" s="16"/>
      <c r="B32" s="142"/>
      <c r="C32" s="143"/>
      <c r="D32" s="144"/>
      <c r="E32" s="120"/>
      <c r="F32" s="121"/>
      <c r="G32" s="122" t="s">
        <v>8</v>
      </c>
      <c r="H32" s="123"/>
      <c r="I32" s="124"/>
      <c r="J32" s="7" t="str">
        <f t="shared" si="0"/>
        <v/>
      </c>
      <c r="K32" s="8" t="str">
        <f t="shared" si="1"/>
        <v/>
      </c>
      <c r="L32" s="9" t="str">
        <f t="shared" si="2"/>
        <v/>
      </c>
      <c r="M32" s="10" t="str">
        <f t="shared" si="3"/>
        <v/>
      </c>
      <c r="N32" s="8" t="str">
        <f t="shared" si="4"/>
        <v/>
      </c>
      <c r="O32" s="9" t="str">
        <f t="shared" si="5"/>
        <v/>
      </c>
      <c r="P32" s="10" t="str">
        <f t="shared" si="6"/>
        <v/>
      </c>
      <c r="Q32" s="8" t="str">
        <f t="shared" si="7"/>
        <v/>
      </c>
      <c r="R32" s="9" t="str">
        <f t="shared" si="8"/>
        <v/>
      </c>
      <c r="S32" s="10" t="str">
        <f t="shared" si="9"/>
        <v/>
      </c>
      <c r="T32" s="8" t="str">
        <f t="shared" si="10"/>
        <v/>
      </c>
      <c r="U32" s="9" t="str">
        <f t="shared" si="11"/>
        <v/>
      </c>
      <c r="V32" s="97" t="s">
        <v>1</v>
      </c>
      <c r="W32" s="98"/>
      <c r="X32" s="125"/>
      <c r="Y32" s="126"/>
      <c r="Z32" s="38" t="s">
        <v>35</v>
      </c>
      <c r="AA32" s="126"/>
      <c r="AB32" s="126"/>
      <c r="AC32" s="38" t="s">
        <v>36</v>
      </c>
      <c r="AD32" s="38" t="s">
        <v>37</v>
      </c>
      <c r="AE32" s="126"/>
      <c r="AF32" s="126"/>
      <c r="AG32" s="38" t="s">
        <v>35</v>
      </c>
      <c r="AH32" s="126"/>
      <c r="AI32" s="126"/>
      <c r="AJ32" s="156" t="s">
        <v>38</v>
      </c>
      <c r="AK32" s="156"/>
      <c r="AL32" s="156"/>
      <c r="AM32" s="156"/>
      <c r="AN32" s="157"/>
      <c r="AO32" s="16"/>
      <c r="AQ32" s="81"/>
      <c r="AR32" s="39" t="s">
        <v>99</v>
      </c>
      <c r="AS32" s="62"/>
      <c r="AT32" s="63"/>
    </row>
    <row r="33" spans="1:56" ht="18.75" customHeight="1" thickTop="1" thickBot="1">
      <c r="A33" s="16"/>
      <c r="B33" s="142"/>
      <c r="C33" s="143"/>
      <c r="D33" s="144"/>
      <c r="E33" s="120"/>
      <c r="F33" s="121"/>
      <c r="G33" s="122" t="s">
        <v>9</v>
      </c>
      <c r="H33" s="123"/>
      <c r="I33" s="124"/>
      <c r="J33" s="7" t="str">
        <f t="shared" si="0"/>
        <v/>
      </c>
      <c r="K33" s="8" t="str">
        <f t="shared" si="1"/>
        <v/>
      </c>
      <c r="L33" s="9" t="str">
        <f t="shared" si="2"/>
        <v/>
      </c>
      <c r="M33" s="10" t="str">
        <f t="shared" si="3"/>
        <v/>
      </c>
      <c r="N33" s="8" t="str">
        <f t="shared" si="4"/>
        <v/>
      </c>
      <c r="O33" s="9" t="str">
        <f t="shared" si="5"/>
        <v/>
      </c>
      <c r="P33" s="10" t="str">
        <f t="shared" si="6"/>
        <v/>
      </c>
      <c r="Q33" s="8" t="str">
        <f t="shared" si="7"/>
        <v/>
      </c>
      <c r="R33" s="9" t="str">
        <f t="shared" si="8"/>
        <v/>
      </c>
      <c r="S33" s="10" t="str">
        <f t="shared" si="9"/>
        <v/>
      </c>
      <c r="T33" s="8" t="str">
        <f t="shared" si="10"/>
        <v/>
      </c>
      <c r="U33" s="9" t="str">
        <f t="shared" si="11"/>
        <v/>
      </c>
      <c r="V33" s="97" t="s">
        <v>1</v>
      </c>
      <c r="W33" s="98"/>
      <c r="X33" s="125"/>
      <c r="Y33" s="126"/>
      <c r="Z33" s="38" t="s">
        <v>35</v>
      </c>
      <c r="AA33" s="126"/>
      <c r="AB33" s="126"/>
      <c r="AC33" s="38" t="s">
        <v>36</v>
      </c>
      <c r="AD33" s="38" t="s">
        <v>37</v>
      </c>
      <c r="AE33" s="126"/>
      <c r="AF33" s="126"/>
      <c r="AG33" s="38" t="s">
        <v>35</v>
      </c>
      <c r="AH33" s="126"/>
      <c r="AI33" s="126"/>
      <c r="AJ33" s="156" t="s">
        <v>38</v>
      </c>
      <c r="AK33" s="156"/>
      <c r="AL33" s="156"/>
      <c r="AM33" s="156"/>
      <c r="AN33" s="157"/>
      <c r="AO33" s="16"/>
      <c r="AQ33" s="81"/>
      <c r="AR33" s="39" t="s">
        <v>100</v>
      </c>
      <c r="AS33" s="62"/>
      <c r="AT33" s="63"/>
    </row>
    <row r="34" spans="1:56" ht="18.75" customHeight="1" thickTop="1" thickBot="1">
      <c r="A34" s="16"/>
      <c r="B34" s="142"/>
      <c r="C34" s="143"/>
      <c r="D34" s="144"/>
      <c r="E34" s="120"/>
      <c r="F34" s="121"/>
      <c r="G34" s="122" t="s">
        <v>10</v>
      </c>
      <c r="H34" s="123"/>
      <c r="I34" s="124"/>
      <c r="J34" s="7" t="str">
        <f t="shared" si="0"/>
        <v/>
      </c>
      <c r="K34" s="8" t="str">
        <f t="shared" si="1"/>
        <v/>
      </c>
      <c r="L34" s="9" t="str">
        <f t="shared" si="2"/>
        <v/>
      </c>
      <c r="M34" s="10" t="str">
        <f t="shared" si="3"/>
        <v/>
      </c>
      <c r="N34" s="8" t="str">
        <f t="shared" si="4"/>
        <v/>
      </c>
      <c r="O34" s="9" t="str">
        <f t="shared" si="5"/>
        <v/>
      </c>
      <c r="P34" s="10" t="str">
        <f t="shared" si="6"/>
        <v/>
      </c>
      <c r="Q34" s="8" t="str">
        <f t="shared" si="7"/>
        <v/>
      </c>
      <c r="R34" s="9" t="str">
        <f t="shared" si="8"/>
        <v/>
      </c>
      <c r="S34" s="10" t="str">
        <f t="shared" si="9"/>
        <v/>
      </c>
      <c r="T34" s="8" t="str">
        <f t="shared" si="10"/>
        <v/>
      </c>
      <c r="U34" s="9" t="str">
        <f t="shared" si="11"/>
        <v/>
      </c>
      <c r="V34" s="97" t="s">
        <v>1</v>
      </c>
      <c r="W34" s="98"/>
      <c r="X34" s="125"/>
      <c r="Y34" s="126"/>
      <c r="Z34" s="38" t="s">
        <v>35</v>
      </c>
      <c r="AA34" s="126"/>
      <c r="AB34" s="126"/>
      <c r="AC34" s="38" t="s">
        <v>36</v>
      </c>
      <c r="AD34" s="38" t="s">
        <v>37</v>
      </c>
      <c r="AE34" s="126"/>
      <c r="AF34" s="126"/>
      <c r="AG34" s="38" t="s">
        <v>35</v>
      </c>
      <c r="AH34" s="126"/>
      <c r="AI34" s="126"/>
      <c r="AJ34" s="156" t="s">
        <v>38</v>
      </c>
      <c r="AK34" s="156"/>
      <c r="AL34" s="156"/>
      <c r="AM34" s="156"/>
      <c r="AN34" s="157"/>
      <c r="AO34" s="16"/>
      <c r="AQ34" s="81"/>
      <c r="AR34" s="39" t="s">
        <v>101</v>
      </c>
      <c r="AS34" s="62"/>
      <c r="AT34" s="63"/>
    </row>
    <row r="35" spans="1:56" ht="18.75" customHeight="1" thickTop="1" thickBot="1">
      <c r="A35" s="16"/>
      <c r="B35" s="142"/>
      <c r="C35" s="143"/>
      <c r="D35" s="144"/>
      <c r="E35" s="120"/>
      <c r="F35" s="121"/>
      <c r="G35" s="122" t="s">
        <v>2</v>
      </c>
      <c r="H35" s="123"/>
      <c r="I35" s="124"/>
      <c r="J35" s="7" t="str">
        <f t="shared" si="0"/>
        <v/>
      </c>
      <c r="K35" s="8" t="str">
        <f t="shared" si="1"/>
        <v/>
      </c>
      <c r="L35" s="9" t="str">
        <f t="shared" si="2"/>
        <v/>
      </c>
      <c r="M35" s="10" t="str">
        <f t="shared" si="3"/>
        <v/>
      </c>
      <c r="N35" s="8" t="str">
        <f t="shared" si="4"/>
        <v/>
      </c>
      <c r="O35" s="9" t="str">
        <f t="shared" si="5"/>
        <v/>
      </c>
      <c r="P35" s="10" t="str">
        <f t="shared" si="6"/>
        <v/>
      </c>
      <c r="Q35" s="8" t="str">
        <f t="shared" si="7"/>
        <v/>
      </c>
      <c r="R35" s="9" t="str">
        <f t="shared" si="8"/>
        <v/>
      </c>
      <c r="S35" s="10" t="str">
        <f t="shared" si="9"/>
        <v/>
      </c>
      <c r="T35" s="8" t="str">
        <f t="shared" si="10"/>
        <v/>
      </c>
      <c r="U35" s="9" t="str">
        <f t="shared" si="11"/>
        <v/>
      </c>
      <c r="V35" s="97" t="s">
        <v>1</v>
      </c>
      <c r="W35" s="98"/>
      <c r="X35" s="125"/>
      <c r="Y35" s="126"/>
      <c r="Z35" s="38" t="s">
        <v>35</v>
      </c>
      <c r="AA35" s="126"/>
      <c r="AB35" s="126"/>
      <c r="AC35" s="38" t="s">
        <v>36</v>
      </c>
      <c r="AD35" s="38" t="s">
        <v>37</v>
      </c>
      <c r="AE35" s="126"/>
      <c r="AF35" s="126"/>
      <c r="AG35" s="38" t="s">
        <v>35</v>
      </c>
      <c r="AH35" s="126"/>
      <c r="AI35" s="126"/>
      <c r="AJ35" s="156" t="s">
        <v>38</v>
      </c>
      <c r="AK35" s="156"/>
      <c r="AL35" s="156"/>
      <c r="AM35" s="156"/>
      <c r="AN35" s="157"/>
      <c r="AO35" s="16"/>
      <c r="AQ35" s="81"/>
      <c r="AR35" s="39" t="s">
        <v>90</v>
      </c>
      <c r="AS35" s="62"/>
      <c r="AT35" s="63"/>
    </row>
    <row r="36" spans="1:56" ht="18.75" customHeight="1" thickTop="1" thickBot="1">
      <c r="A36" s="16"/>
      <c r="B36" s="142"/>
      <c r="C36" s="143"/>
      <c r="D36" s="144"/>
      <c r="E36" s="120"/>
      <c r="F36" s="121"/>
      <c r="G36" s="153" t="s">
        <v>3</v>
      </c>
      <c r="H36" s="154"/>
      <c r="I36" s="155"/>
      <c r="J36" s="7" t="str">
        <f t="shared" si="0"/>
        <v/>
      </c>
      <c r="K36" s="8" t="str">
        <f t="shared" si="1"/>
        <v/>
      </c>
      <c r="L36" s="9" t="str">
        <f t="shared" si="2"/>
        <v/>
      </c>
      <c r="M36" s="10" t="str">
        <f t="shared" si="3"/>
        <v/>
      </c>
      <c r="N36" s="8" t="str">
        <f t="shared" si="4"/>
        <v/>
      </c>
      <c r="O36" s="9" t="str">
        <f t="shared" si="5"/>
        <v/>
      </c>
      <c r="P36" s="10" t="str">
        <f t="shared" si="6"/>
        <v/>
      </c>
      <c r="Q36" s="8" t="str">
        <f t="shared" si="7"/>
        <v/>
      </c>
      <c r="R36" s="9" t="str">
        <f t="shared" si="8"/>
        <v/>
      </c>
      <c r="S36" s="10" t="str">
        <f t="shared" si="9"/>
        <v/>
      </c>
      <c r="T36" s="8" t="str">
        <f t="shared" si="10"/>
        <v/>
      </c>
      <c r="U36" s="9" t="str">
        <f t="shared" si="11"/>
        <v/>
      </c>
      <c r="V36" s="97" t="s">
        <v>1</v>
      </c>
      <c r="W36" s="98"/>
      <c r="X36" s="125"/>
      <c r="Y36" s="126"/>
      <c r="Z36" s="41" t="s">
        <v>35</v>
      </c>
      <c r="AA36" s="126"/>
      <c r="AB36" s="126"/>
      <c r="AC36" s="41" t="s">
        <v>36</v>
      </c>
      <c r="AD36" s="41" t="s">
        <v>37</v>
      </c>
      <c r="AE36" s="126"/>
      <c r="AF36" s="126"/>
      <c r="AG36" s="41" t="s">
        <v>35</v>
      </c>
      <c r="AH36" s="126"/>
      <c r="AI36" s="126"/>
      <c r="AJ36" s="156" t="s">
        <v>38</v>
      </c>
      <c r="AK36" s="156"/>
      <c r="AL36" s="156"/>
      <c r="AM36" s="156"/>
      <c r="AN36" s="157"/>
      <c r="AO36" s="16"/>
      <c r="AQ36" s="82"/>
      <c r="AR36" s="39" t="s">
        <v>91</v>
      </c>
      <c r="AS36" s="62"/>
      <c r="AT36" s="63"/>
    </row>
    <row r="37" spans="1:56" ht="10.5" customHeight="1">
      <c r="A37" s="16"/>
      <c r="B37" s="145"/>
      <c r="C37" s="146"/>
      <c r="D37" s="147"/>
      <c r="E37" s="162" t="s">
        <v>75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4"/>
      <c r="Z37" s="164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5"/>
      <c r="AO37" s="16"/>
    </row>
    <row r="38" spans="1:56" ht="11.25" customHeight="1">
      <c r="A38" s="16"/>
      <c r="B38" s="134" t="s">
        <v>71</v>
      </c>
      <c r="C38" s="135"/>
      <c r="D38" s="136"/>
      <c r="E38" s="166" t="s">
        <v>19</v>
      </c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42"/>
      <c r="Z38" s="42"/>
      <c r="AA38" s="43" t="s">
        <v>20</v>
      </c>
      <c r="AB38" s="44"/>
      <c r="AC38" s="44"/>
      <c r="AD38" s="44"/>
      <c r="AE38" s="45"/>
      <c r="AF38" s="45"/>
      <c r="AG38" s="45"/>
      <c r="AH38" s="45"/>
      <c r="AI38" s="45"/>
      <c r="AJ38" s="45"/>
      <c r="AK38" s="45"/>
      <c r="AL38" s="45"/>
      <c r="AM38" s="30"/>
      <c r="AN38" s="46"/>
      <c r="AO38" s="16"/>
      <c r="AR38" s="47" t="s">
        <v>88</v>
      </c>
    </row>
    <row r="39" spans="1:56" ht="22.5" customHeight="1">
      <c r="A39" s="16"/>
      <c r="B39" s="148"/>
      <c r="C39" s="149"/>
      <c r="D39" s="150"/>
      <c r="E39" s="151"/>
      <c r="F39" s="152"/>
      <c r="G39" s="151"/>
      <c r="H39" s="152"/>
      <c r="I39" s="151"/>
      <c r="J39" s="152"/>
      <c r="K39" s="151"/>
      <c r="L39" s="152"/>
      <c r="M39" s="151"/>
      <c r="N39" s="152"/>
      <c r="O39" s="151"/>
      <c r="P39" s="152"/>
      <c r="Q39" s="151"/>
      <c r="R39" s="152"/>
      <c r="S39" s="151"/>
      <c r="T39" s="152"/>
      <c r="U39" s="151"/>
      <c r="V39" s="152"/>
      <c r="W39" s="151"/>
      <c r="X39" s="152"/>
      <c r="Y39" s="160" t="s">
        <v>41</v>
      </c>
      <c r="Z39" s="161"/>
      <c r="AA39" s="151"/>
      <c r="AB39" s="152"/>
      <c r="AC39" s="151"/>
      <c r="AD39" s="152"/>
      <c r="AE39" s="206"/>
      <c r="AF39" s="123"/>
      <c r="AG39" s="123"/>
      <c r="AH39" s="123"/>
      <c r="AI39" s="123"/>
      <c r="AJ39" s="123"/>
      <c r="AK39" s="123"/>
      <c r="AL39" s="123"/>
      <c r="AM39" s="123"/>
      <c r="AN39" s="207"/>
      <c r="AO39" s="16"/>
    </row>
    <row r="40" spans="1:56" ht="11.25" customHeight="1">
      <c r="A40" s="16"/>
      <c r="B40" s="134" t="s">
        <v>72</v>
      </c>
      <c r="C40" s="135"/>
      <c r="D40" s="136"/>
      <c r="E40" s="140" t="s">
        <v>22</v>
      </c>
      <c r="F40" s="140"/>
      <c r="G40" s="140"/>
      <c r="H40" s="140"/>
      <c r="I40" s="140"/>
      <c r="J40" s="140"/>
      <c r="K40" s="140"/>
      <c r="L40" s="140" t="s">
        <v>23</v>
      </c>
      <c r="M40" s="140"/>
      <c r="N40" s="140"/>
      <c r="O40" s="140"/>
      <c r="P40" s="140"/>
      <c r="Q40" s="140" t="s">
        <v>24</v>
      </c>
      <c r="R40" s="140"/>
      <c r="S40" s="140"/>
      <c r="T40" s="166"/>
      <c r="U40" s="168" t="s">
        <v>21</v>
      </c>
      <c r="V40" s="169"/>
      <c r="W40" s="169"/>
      <c r="X40" s="169"/>
      <c r="Y40" s="169"/>
      <c r="Z40" s="169"/>
      <c r="AA40" s="170"/>
      <c r="AB40" s="169" t="s">
        <v>47</v>
      </c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74"/>
      <c r="AO40" s="16"/>
    </row>
    <row r="41" spans="1:56" ht="24" customHeight="1" thickBot="1">
      <c r="A41" s="16"/>
      <c r="B41" s="137"/>
      <c r="C41" s="138"/>
      <c r="D41" s="139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3"/>
      <c r="V41" s="4"/>
      <c r="W41" s="4"/>
      <c r="X41" s="4"/>
      <c r="Y41" s="4"/>
      <c r="Z41" s="4"/>
      <c r="AA41" s="5"/>
      <c r="AB41" s="171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3"/>
      <c r="AO41" s="16"/>
    </row>
    <row r="42" spans="1:56" s="2" customFormat="1" ht="11.25" customHeight="1">
      <c r="A42" s="48"/>
      <c r="B42" s="48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9"/>
      <c r="AQ42" s="49"/>
      <c r="AR42" s="49"/>
      <c r="AS42" s="49"/>
      <c r="AT42" s="49"/>
      <c r="AU42" s="49"/>
      <c r="AV42" s="13"/>
      <c r="AW42" s="13"/>
      <c r="AX42" s="14"/>
      <c r="AY42" s="14"/>
      <c r="AZ42" s="14"/>
      <c r="BA42" s="14"/>
      <c r="BB42" s="14"/>
      <c r="BC42" s="14"/>
      <c r="BD42" s="14"/>
    </row>
    <row r="43" spans="1:56" s="2" customFormat="1" ht="11.25" customHeight="1">
      <c r="A43" s="48"/>
      <c r="B43" s="133" t="s">
        <v>15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48"/>
      <c r="AP43" s="49"/>
      <c r="AQ43" s="49"/>
      <c r="AR43" s="49"/>
      <c r="AS43" s="49"/>
      <c r="AT43" s="49"/>
      <c r="AU43" s="49"/>
      <c r="AV43" s="13"/>
      <c r="AW43" s="13"/>
      <c r="AX43" s="14"/>
      <c r="AY43" s="14"/>
      <c r="AZ43" s="14"/>
      <c r="BA43" s="14"/>
      <c r="BB43" s="14"/>
      <c r="BC43" s="14"/>
      <c r="BD43" s="14"/>
    </row>
    <row r="44" spans="1:56" s="2" customFormat="1" ht="11.25" customHeight="1">
      <c r="A44" s="48"/>
      <c r="B44" s="133" t="s">
        <v>54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48"/>
      <c r="AP44" s="49"/>
      <c r="AQ44" s="49"/>
      <c r="AR44" s="49"/>
      <c r="AS44" s="49"/>
      <c r="AT44" s="49"/>
      <c r="AU44" s="49"/>
      <c r="AV44" s="13"/>
      <c r="AW44" s="13"/>
      <c r="AX44" s="14"/>
      <c r="AY44" s="14"/>
      <c r="AZ44" s="14"/>
      <c r="BA44" s="14"/>
      <c r="BB44" s="14"/>
      <c r="BC44" s="14"/>
      <c r="BD44" s="14"/>
    </row>
    <row r="45" spans="1:56" s="2" customFormat="1" ht="11.25" customHeight="1">
      <c r="A45" s="48"/>
      <c r="B45" s="133" t="s">
        <v>25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48"/>
      <c r="AP45" s="49"/>
      <c r="AQ45" s="49"/>
      <c r="AR45" s="49"/>
      <c r="AS45" s="49"/>
      <c r="AT45" s="49"/>
      <c r="AU45" s="49"/>
      <c r="AV45" s="13"/>
      <c r="AW45" s="13"/>
      <c r="AX45" s="14"/>
      <c r="AY45" s="14"/>
      <c r="AZ45" s="14"/>
      <c r="BA45" s="14"/>
      <c r="BB45" s="14"/>
      <c r="BC45" s="14"/>
      <c r="BD45" s="14"/>
    </row>
    <row r="46" spans="1:56" s="2" customFormat="1" ht="11.25" customHeight="1">
      <c r="A46" s="48"/>
      <c r="B46" s="133" t="s">
        <v>56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48"/>
      <c r="AP46" s="49"/>
      <c r="AQ46" s="49"/>
      <c r="AR46" s="49"/>
      <c r="AS46" s="49"/>
      <c r="AT46" s="49"/>
      <c r="AU46" s="49"/>
      <c r="AV46" s="13"/>
      <c r="AW46" s="13"/>
      <c r="AX46" s="14"/>
      <c r="AY46" s="14"/>
      <c r="AZ46" s="14"/>
      <c r="BA46" s="14"/>
      <c r="BB46" s="14"/>
      <c r="BC46" s="14"/>
      <c r="BD46" s="14"/>
    </row>
    <row r="47" spans="1:56" s="2" customFormat="1" ht="11.25" customHeight="1">
      <c r="A47" s="48"/>
      <c r="B47" s="133" t="s">
        <v>55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48"/>
      <c r="AP47" s="49"/>
      <c r="AQ47" s="49"/>
      <c r="AR47" s="49"/>
      <c r="AS47" s="49"/>
      <c r="AT47" s="49"/>
      <c r="AU47" s="49"/>
      <c r="AV47" s="13"/>
      <c r="AW47" s="13"/>
      <c r="AX47" s="14"/>
      <c r="AY47" s="14"/>
      <c r="AZ47" s="14"/>
      <c r="BA47" s="14"/>
      <c r="BB47" s="14"/>
      <c r="BC47" s="14"/>
      <c r="BD47" s="14"/>
    </row>
    <row r="48" spans="1:56" s="2" customFormat="1" ht="11.25" customHeight="1">
      <c r="A48" s="48"/>
      <c r="B48" s="175" t="s">
        <v>48</v>
      </c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48"/>
      <c r="AP48" s="49"/>
      <c r="AQ48" s="49"/>
      <c r="AR48" s="49"/>
      <c r="AS48" s="49"/>
      <c r="AT48" s="49"/>
      <c r="AU48" s="49"/>
      <c r="AV48" s="13"/>
      <c r="AW48" s="13"/>
      <c r="AX48" s="14"/>
      <c r="AY48" s="14"/>
      <c r="AZ48" s="14"/>
      <c r="BA48" s="14"/>
      <c r="BB48" s="14"/>
      <c r="BC48" s="14"/>
      <c r="BD48" s="14"/>
    </row>
    <row r="49" spans="1:56" s="2" customFormat="1" ht="5.25" customHeight="1">
      <c r="A49" s="4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48"/>
      <c r="AP49" s="49"/>
      <c r="AQ49" s="49"/>
      <c r="AR49" s="49"/>
      <c r="AS49" s="49"/>
      <c r="AT49" s="49"/>
      <c r="AU49" s="49"/>
      <c r="AV49" s="13"/>
      <c r="AW49" s="13"/>
      <c r="AX49" s="14"/>
      <c r="AY49" s="14"/>
      <c r="AZ49" s="14"/>
      <c r="BA49" s="14"/>
      <c r="BB49" s="14"/>
      <c r="BC49" s="14"/>
      <c r="BD49" s="14"/>
    </row>
    <row r="50" spans="1:56" s="2" customFormat="1" ht="5.25" customHeight="1">
      <c r="A50" s="51"/>
      <c r="B50" s="176" t="s">
        <v>49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176" t="s">
        <v>60</v>
      </c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52"/>
      <c r="AC50" s="176" t="s">
        <v>61</v>
      </c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51"/>
      <c r="AP50" s="49"/>
      <c r="AQ50" s="49"/>
      <c r="AR50" s="49"/>
      <c r="AS50" s="49"/>
      <c r="AT50" s="49"/>
      <c r="AU50" s="49"/>
      <c r="AV50" s="13"/>
      <c r="AW50" s="13"/>
      <c r="AX50" s="14"/>
      <c r="AY50" s="14"/>
      <c r="AZ50" s="14"/>
      <c r="BA50" s="14"/>
      <c r="BB50" s="14"/>
      <c r="BC50" s="14"/>
      <c r="BD50" s="14"/>
    </row>
    <row r="51" spans="1:56" s="2" customFormat="1" ht="10.5" customHeight="1">
      <c r="A51" s="53"/>
      <c r="B51" s="175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53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48"/>
      <c r="AP51" s="49"/>
      <c r="AQ51" s="49"/>
      <c r="AR51" s="49"/>
      <c r="AS51" s="49"/>
      <c r="AT51" s="49"/>
      <c r="AU51" s="49"/>
      <c r="AV51" s="13"/>
      <c r="AW51" s="13"/>
      <c r="AX51" s="14"/>
      <c r="AY51" s="14"/>
      <c r="AZ51" s="14"/>
      <c r="BA51" s="14"/>
      <c r="BB51" s="14"/>
      <c r="BC51" s="14"/>
      <c r="BD51" s="14"/>
    </row>
    <row r="52" spans="1:56" s="2" customFormat="1" ht="11.2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40" t="s">
        <v>62</v>
      </c>
      <c r="Q52" s="140"/>
      <c r="R52" s="140"/>
      <c r="S52" s="140"/>
      <c r="T52" s="140" t="s">
        <v>63</v>
      </c>
      <c r="U52" s="140"/>
      <c r="V52" s="140"/>
      <c r="W52" s="140"/>
      <c r="X52" s="140" t="s">
        <v>64</v>
      </c>
      <c r="Y52" s="140"/>
      <c r="Z52" s="140"/>
      <c r="AA52" s="140"/>
      <c r="AB52" s="48"/>
      <c r="AC52" s="140" t="s">
        <v>62</v>
      </c>
      <c r="AD52" s="140"/>
      <c r="AE52" s="140"/>
      <c r="AF52" s="140"/>
      <c r="AG52" s="140" t="s">
        <v>63</v>
      </c>
      <c r="AH52" s="140"/>
      <c r="AI52" s="140"/>
      <c r="AJ52" s="140"/>
      <c r="AK52" s="140" t="s">
        <v>64</v>
      </c>
      <c r="AL52" s="140"/>
      <c r="AM52" s="140"/>
      <c r="AN52" s="140"/>
      <c r="AO52" s="48"/>
      <c r="AP52" s="49"/>
      <c r="AQ52" s="49"/>
      <c r="AR52" s="49"/>
      <c r="AS52" s="49"/>
      <c r="AT52" s="49"/>
      <c r="AU52" s="49"/>
      <c r="AV52" s="13"/>
      <c r="AW52" s="13"/>
      <c r="AX52" s="14"/>
      <c r="AY52" s="14"/>
      <c r="AZ52" s="14"/>
      <c r="BA52" s="14"/>
      <c r="BB52" s="14"/>
      <c r="BC52" s="14"/>
      <c r="BD52" s="14"/>
    </row>
    <row r="53" spans="1:56" s="2" customFormat="1" ht="18.75" customHeight="1">
      <c r="A53" s="48"/>
      <c r="B53" s="48" t="s">
        <v>26</v>
      </c>
      <c r="C53" s="159"/>
      <c r="D53" s="159"/>
      <c r="E53" s="159"/>
      <c r="F53" s="159"/>
      <c r="G53" s="159"/>
      <c r="H53" s="159"/>
      <c r="I53" s="54" t="s">
        <v>77</v>
      </c>
      <c r="J53" s="55"/>
      <c r="K53" s="55"/>
      <c r="L53" s="54"/>
      <c r="M53" s="54"/>
      <c r="N53" s="56"/>
      <c r="O53" s="55"/>
      <c r="P53" s="116"/>
      <c r="Q53" s="90"/>
      <c r="R53" s="90"/>
      <c r="S53" s="91"/>
      <c r="T53" s="116"/>
      <c r="U53" s="90"/>
      <c r="V53" s="90"/>
      <c r="W53" s="91"/>
      <c r="X53" s="116"/>
      <c r="Y53" s="90"/>
      <c r="Z53" s="90"/>
      <c r="AA53" s="91"/>
      <c r="AB53" s="48"/>
      <c r="AC53" s="116"/>
      <c r="AD53" s="90"/>
      <c r="AE53" s="90"/>
      <c r="AF53" s="91"/>
      <c r="AG53" s="116"/>
      <c r="AH53" s="90"/>
      <c r="AI53" s="90"/>
      <c r="AJ53" s="91"/>
      <c r="AK53" s="116"/>
      <c r="AL53" s="90"/>
      <c r="AM53" s="90"/>
      <c r="AN53" s="91"/>
      <c r="AO53" s="48"/>
      <c r="AP53" s="49"/>
      <c r="AQ53" s="49"/>
      <c r="AR53" s="49"/>
      <c r="AS53" s="49"/>
      <c r="AT53" s="49"/>
      <c r="AU53" s="49"/>
      <c r="AV53" s="13"/>
      <c r="AW53" s="13"/>
      <c r="AX53" s="14"/>
      <c r="AY53" s="14"/>
      <c r="AZ53" s="14"/>
      <c r="BA53" s="14"/>
      <c r="BB53" s="14"/>
      <c r="BC53" s="14"/>
      <c r="BD53" s="14"/>
    </row>
    <row r="54" spans="1:56" s="2" customFormat="1" ht="18.75" customHeight="1">
      <c r="A54" s="48"/>
      <c r="B54" s="48" t="s">
        <v>27</v>
      </c>
      <c r="C54" s="158"/>
      <c r="D54" s="158"/>
      <c r="E54" s="158"/>
      <c r="F54" s="158"/>
      <c r="G54" s="158"/>
      <c r="H54" s="158"/>
      <c r="I54" s="54" t="s">
        <v>32</v>
      </c>
      <c r="J54" s="208" t="s">
        <v>78</v>
      </c>
      <c r="K54" s="208"/>
      <c r="L54" s="208"/>
      <c r="M54" s="208"/>
      <c r="N54" s="208"/>
      <c r="O54" s="209"/>
      <c r="P54" s="117"/>
      <c r="Q54" s="118"/>
      <c r="R54" s="118"/>
      <c r="S54" s="119"/>
      <c r="T54" s="117"/>
      <c r="U54" s="118"/>
      <c r="V54" s="118"/>
      <c r="W54" s="119"/>
      <c r="X54" s="117"/>
      <c r="Y54" s="118"/>
      <c r="Z54" s="118"/>
      <c r="AA54" s="119"/>
      <c r="AB54" s="48"/>
      <c r="AC54" s="117"/>
      <c r="AD54" s="118"/>
      <c r="AE54" s="118"/>
      <c r="AF54" s="119"/>
      <c r="AG54" s="117"/>
      <c r="AH54" s="118"/>
      <c r="AI54" s="118"/>
      <c r="AJ54" s="119"/>
      <c r="AK54" s="117"/>
      <c r="AL54" s="118"/>
      <c r="AM54" s="118"/>
      <c r="AN54" s="119"/>
      <c r="AO54" s="48"/>
      <c r="AP54" s="49"/>
      <c r="AQ54" s="49"/>
      <c r="AR54" s="49"/>
      <c r="AS54" s="49"/>
      <c r="AT54" s="49"/>
      <c r="AU54" s="49"/>
      <c r="AV54" s="13"/>
      <c r="AW54" s="13"/>
      <c r="AX54" s="14"/>
      <c r="AY54" s="14"/>
      <c r="AZ54" s="14"/>
      <c r="BA54" s="14"/>
      <c r="BB54" s="14"/>
      <c r="BC54" s="14"/>
      <c r="BD54" s="14"/>
    </row>
    <row r="55" spans="1:56" s="2" customFormat="1" ht="18.75" customHeight="1">
      <c r="A55" s="48"/>
      <c r="B55" s="48" t="s">
        <v>79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4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48"/>
      <c r="AP55" s="49"/>
      <c r="AQ55" s="49"/>
      <c r="AR55" s="49"/>
      <c r="AS55" s="49"/>
      <c r="AT55" s="49"/>
      <c r="AU55" s="49"/>
      <c r="AV55" s="13"/>
      <c r="AW55" s="13"/>
      <c r="AX55" s="14"/>
      <c r="AY55" s="14"/>
      <c r="AZ55" s="14"/>
      <c r="BA55" s="14"/>
      <c r="BB55" s="14"/>
      <c r="BC55" s="14"/>
      <c r="BD55" s="14"/>
    </row>
    <row r="56" spans="1:56" ht="11.25" customHeight="1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P56" s="53" t="s">
        <v>89</v>
      </c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60"/>
    </row>
    <row r="57" spans="1:56" ht="11.25" customHeight="1">
      <c r="C57" s="59"/>
      <c r="D57" s="59"/>
      <c r="E57" s="59"/>
      <c r="F57" s="59"/>
      <c r="G57" s="59"/>
      <c r="H57" s="59"/>
      <c r="I57" s="59"/>
      <c r="J57" s="59"/>
      <c r="P57" s="166" t="s">
        <v>62</v>
      </c>
      <c r="Q57" s="167"/>
      <c r="R57" s="167"/>
      <c r="S57" s="98"/>
      <c r="T57" s="166" t="s">
        <v>63</v>
      </c>
      <c r="U57" s="167"/>
      <c r="V57" s="167"/>
      <c r="W57" s="98"/>
      <c r="X57" s="166" t="s">
        <v>64</v>
      </c>
      <c r="Y57" s="167"/>
      <c r="Z57" s="167"/>
      <c r="AA57" s="98"/>
      <c r="AB57" s="59"/>
    </row>
    <row r="58" spans="1:56" ht="18.75" customHeight="1">
      <c r="P58" s="116"/>
      <c r="Q58" s="90"/>
      <c r="R58" s="90"/>
      <c r="S58" s="91"/>
      <c r="T58" s="116"/>
      <c r="U58" s="90"/>
      <c r="V58" s="90"/>
      <c r="W58" s="91"/>
      <c r="X58" s="116"/>
      <c r="Y58" s="90"/>
      <c r="Z58" s="90"/>
      <c r="AA58" s="91"/>
    </row>
    <row r="59" spans="1:56" ht="18.75" customHeight="1">
      <c r="P59" s="117"/>
      <c r="Q59" s="118"/>
      <c r="R59" s="118"/>
      <c r="S59" s="119"/>
      <c r="T59" s="117"/>
      <c r="U59" s="118"/>
      <c r="V59" s="118"/>
      <c r="W59" s="119"/>
      <c r="X59" s="117"/>
      <c r="Y59" s="118"/>
      <c r="Z59" s="118"/>
      <c r="AA59" s="119"/>
    </row>
    <row r="60" spans="1:56" ht="13.5" customHeight="1"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56" ht="13.5" customHeight="1"/>
    <row r="62" spans="1:56" ht="13.5" customHeight="1"/>
  </sheetData>
  <sheetProtection password="8019" sheet="1" objects="1" scenarios="1"/>
  <mergeCells count="244">
    <mergeCell ref="AH23:AI23"/>
    <mergeCell ref="AH24:AI24"/>
    <mergeCell ref="AH25:AI25"/>
    <mergeCell ref="AA23:AB23"/>
    <mergeCell ref="AA24:AB24"/>
    <mergeCell ref="AA25:AB25"/>
    <mergeCell ref="AJ28:AN28"/>
    <mergeCell ref="AJ29:AN29"/>
    <mergeCell ref="AJ30:AN30"/>
    <mergeCell ref="AJ26:AN26"/>
    <mergeCell ref="P57:S57"/>
    <mergeCell ref="T57:W57"/>
    <mergeCell ref="X57:AA57"/>
    <mergeCell ref="P58:S59"/>
    <mergeCell ref="T58:W59"/>
    <mergeCell ref="X58:AA59"/>
    <mergeCell ref="AE39:AN39"/>
    <mergeCell ref="J54:O54"/>
    <mergeCell ref="AJ25:AN25"/>
    <mergeCell ref="AJ31:AN31"/>
    <mergeCell ref="AJ32:AN32"/>
    <mergeCell ref="V34:W34"/>
    <mergeCell ref="V35:W35"/>
    <mergeCell ref="AJ27:AN27"/>
    <mergeCell ref="AJ33:AN33"/>
    <mergeCell ref="AJ34:AN34"/>
    <mergeCell ref="AJ35:AN35"/>
    <mergeCell ref="X35:Y35"/>
    <mergeCell ref="AA26:AB26"/>
    <mergeCell ref="AA27:AB27"/>
    <mergeCell ref="AA28:AB28"/>
    <mergeCell ref="AA29:AB29"/>
    <mergeCell ref="AA30:AB30"/>
    <mergeCell ref="AA31:AB31"/>
    <mergeCell ref="H14:I14"/>
    <mergeCell ref="J14:L14"/>
    <mergeCell ref="M14:AN14"/>
    <mergeCell ref="AH36:AI36"/>
    <mergeCell ref="AE27:AF27"/>
    <mergeCell ref="X34:Y34"/>
    <mergeCell ref="AE32:AF32"/>
    <mergeCell ref="E33:F33"/>
    <mergeCell ref="E34:F34"/>
    <mergeCell ref="AE31:AF31"/>
    <mergeCell ref="AB19:AL19"/>
    <mergeCell ref="AB21:AL21"/>
    <mergeCell ref="AE35:AF35"/>
    <mergeCell ref="AE28:AF28"/>
    <mergeCell ref="E35:F35"/>
    <mergeCell ref="AE26:AF26"/>
    <mergeCell ref="E27:F27"/>
    <mergeCell ref="AE23:AF23"/>
    <mergeCell ref="AE24:AF24"/>
    <mergeCell ref="AE25:AF25"/>
    <mergeCell ref="AB20:AL20"/>
    <mergeCell ref="AM20:AN20"/>
    <mergeCell ref="AJ23:AN23"/>
    <mergeCell ref="AJ24:AN24"/>
    <mergeCell ref="AK3:AL3"/>
    <mergeCell ref="J7:AN7"/>
    <mergeCell ref="J5:AN5"/>
    <mergeCell ref="I21:V21"/>
    <mergeCell ref="I20:V20"/>
    <mergeCell ref="I19:V19"/>
    <mergeCell ref="I18:V18"/>
    <mergeCell ref="N17:W17"/>
    <mergeCell ref="AH35:AI35"/>
    <mergeCell ref="W18:AA18"/>
    <mergeCell ref="W19:AA19"/>
    <mergeCell ref="W20:AA20"/>
    <mergeCell ref="W21:AA21"/>
    <mergeCell ref="AE33:AF33"/>
    <mergeCell ref="AE34:AF34"/>
    <mergeCell ref="AH26:AI26"/>
    <mergeCell ref="AH27:AI27"/>
    <mergeCell ref="AH28:AI28"/>
    <mergeCell ref="AH29:AI29"/>
    <mergeCell ref="AH30:AI30"/>
    <mergeCell ref="AH31:AI31"/>
    <mergeCell ref="AH32:AI32"/>
    <mergeCell ref="AH33:AI33"/>
    <mergeCell ref="AH34:AI34"/>
    <mergeCell ref="D7:H7"/>
    <mergeCell ref="E25:F25"/>
    <mergeCell ref="E24:F24"/>
    <mergeCell ref="E23:F23"/>
    <mergeCell ref="G26:I26"/>
    <mergeCell ref="G25:I25"/>
    <mergeCell ref="G24:I24"/>
    <mergeCell ref="G23:I23"/>
    <mergeCell ref="X26:Y26"/>
    <mergeCell ref="D9:J9"/>
    <mergeCell ref="B15:D15"/>
    <mergeCell ref="E16:F16"/>
    <mergeCell ref="E21:H21"/>
    <mergeCell ref="E20:H20"/>
    <mergeCell ref="C24:D24"/>
    <mergeCell ref="E26:F26"/>
    <mergeCell ref="X23:Y23"/>
    <mergeCell ref="X24:Y24"/>
    <mergeCell ref="X25:Y25"/>
    <mergeCell ref="V22:W22"/>
    <mergeCell ref="B22:D23"/>
    <mergeCell ref="B14:D14"/>
    <mergeCell ref="B21:D21"/>
    <mergeCell ref="B20:D20"/>
    <mergeCell ref="AA32:AB32"/>
    <mergeCell ref="AA33:AB33"/>
    <mergeCell ref="AA34:AB34"/>
    <mergeCell ref="AE29:AF29"/>
    <mergeCell ref="AE30:AF30"/>
    <mergeCell ref="E36:F36"/>
    <mergeCell ref="X36:Y36"/>
    <mergeCell ref="AG52:AJ52"/>
    <mergeCell ref="AK52:AN52"/>
    <mergeCell ref="B46:AN46"/>
    <mergeCell ref="P52:S52"/>
    <mergeCell ref="T52:W52"/>
    <mergeCell ref="X52:AA52"/>
    <mergeCell ref="AC52:AF52"/>
    <mergeCell ref="U40:AA40"/>
    <mergeCell ref="AB41:AN41"/>
    <mergeCell ref="AB40:AN40"/>
    <mergeCell ref="Q40:T40"/>
    <mergeCell ref="Q41:T41"/>
    <mergeCell ref="B48:AN48"/>
    <mergeCell ref="AC50:AN51"/>
    <mergeCell ref="P50:AA51"/>
    <mergeCell ref="B50:B51"/>
    <mergeCell ref="C54:H54"/>
    <mergeCell ref="C53:H53"/>
    <mergeCell ref="X33:Y33"/>
    <mergeCell ref="X27:Y27"/>
    <mergeCell ref="G27:I27"/>
    <mergeCell ref="V29:W29"/>
    <mergeCell ref="V30:W30"/>
    <mergeCell ref="V31:W31"/>
    <mergeCell ref="V32:W32"/>
    <mergeCell ref="V33:W33"/>
    <mergeCell ref="V28:W28"/>
    <mergeCell ref="Q39:R39"/>
    <mergeCell ref="S39:T39"/>
    <mergeCell ref="U39:V39"/>
    <mergeCell ref="W39:X39"/>
    <mergeCell ref="Y39:Z39"/>
    <mergeCell ref="E37:AN37"/>
    <mergeCell ref="AA36:AB36"/>
    <mergeCell ref="E38:X38"/>
    <mergeCell ref="E39:F39"/>
    <mergeCell ref="G39:H39"/>
    <mergeCell ref="I39:J39"/>
    <mergeCell ref="K39:L39"/>
    <mergeCell ref="M39:N39"/>
    <mergeCell ref="B17:D17"/>
    <mergeCell ref="B18:D18"/>
    <mergeCell ref="B44:AN44"/>
    <mergeCell ref="B45:AN45"/>
    <mergeCell ref="B47:AN47"/>
    <mergeCell ref="B16:D16"/>
    <mergeCell ref="B43:AN43"/>
    <mergeCell ref="B19:D19"/>
    <mergeCell ref="B40:D41"/>
    <mergeCell ref="L40:P40"/>
    <mergeCell ref="L41:P41"/>
    <mergeCell ref="E40:K40"/>
    <mergeCell ref="E41:K41"/>
    <mergeCell ref="B25:D37"/>
    <mergeCell ref="B38:D39"/>
    <mergeCell ref="X28:Y28"/>
    <mergeCell ref="X29:Y29"/>
    <mergeCell ref="AA39:AB39"/>
    <mergeCell ref="AC39:AD39"/>
    <mergeCell ref="O39:P39"/>
    <mergeCell ref="G36:I36"/>
    <mergeCell ref="V36:W36"/>
    <mergeCell ref="AE36:AF36"/>
    <mergeCell ref="AJ36:AN36"/>
    <mergeCell ref="AM15:AN15"/>
    <mergeCell ref="P53:S54"/>
    <mergeCell ref="T53:W54"/>
    <mergeCell ref="X53:AA54"/>
    <mergeCell ref="AC53:AF54"/>
    <mergeCell ref="AG53:AJ54"/>
    <mergeCell ref="E28:F28"/>
    <mergeCell ref="E29:F29"/>
    <mergeCell ref="E30:F30"/>
    <mergeCell ref="E31:F31"/>
    <mergeCell ref="E32:F32"/>
    <mergeCell ref="G31:I31"/>
    <mergeCell ref="G30:I30"/>
    <mergeCell ref="G29:I29"/>
    <mergeCell ref="G28:I28"/>
    <mergeCell ref="G35:I35"/>
    <mergeCell ref="G34:I34"/>
    <mergeCell ref="G33:I33"/>
    <mergeCell ref="G32:I32"/>
    <mergeCell ref="X30:Y30"/>
    <mergeCell ref="X31:Y31"/>
    <mergeCell ref="AA35:AB35"/>
    <mergeCell ref="X32:Y32"/>
    <mergeCell ref="AK53:AN54"/>
    <mergeCell ref="C55:O55"/>
    <mergeCell ref="A1:AO1"/>
    <mergeCell ref="G22:I22"/>
    <mergeCell ref="E22:F22"/>
    <mergeCell ref="X22:AN22"/>
    <mergeCell ref="V23:W23"/>
    <mergeCell ref="V24:W24"/>
    <mergeCell ref="V25:W25"/>
    <mergeCell ref="V26:W26"/>
    <mergeCell ref="V27:W27"/>
    <mergeCell ref="B11:AN11"/>
    <mergeCell ref="B12:AN12"/>
    <mergeCell ref="AM19:AN19"/>
    <mergeCell ref="AM18:AN18"/>
    <mergeCell ref="AH3:AI3"/>
    <mergeCell ref="AE3:AF3"/>
    <mergeCell ref="E17:F17"/>
    <mergeCell ref="X16:AN16"/>
    <mergeCell ref="X17:AN17"/>
    <mergeCell ref="T15:AL15"/>
    <mergeCell ref="E14:G14"/>
    <mergeCell ref="AB18:AL18"/>
    <mergeCell ref="AM21:AN21"/>
    <mergeCell ref="D5:H5"/>
    <mergeCell ref="AS23:AT23"/>
    <mergeCell ref="AS24:AT24"/>
    <mergeCell ref="AS25:AT25"/>
    <mergeCell ref="AS26:AT26"/>
    <mergeCell ref="AS27:AT27"/>
    <mergeCell ref="AQ9:AR11"/>
    <mergeCell ref="AS9:AT11"/>
    <mergeCell ref="AQ18:AR19"/>
    <mergeCell ref="AQ23:AQ36"/>
    <mergeCell ref="AS18:AT19"/>
    <mergeCell ref="AS28:AT28"/>
    <mergeCell ref="AS29:AT29"/>
    <mergeCell ref="AS30:AT30"/>
    <mergeCell ref="AS31:AT31"/>
    <mergeCell ref="AS32:AT32"/>
    <mergeCell ref="AS33:AT33"/>
    <mergeCell ref="AS34:AT34"/>
    <mergeCell ref="AS35:AT35"/>
    <mergeCell ref="AS36:AT36"/>
  </mergeCells>
  <phoneticPr fontId="2"/>
  <conditionalFormatting sqref="AS18">
    <cfRule type="cellIs" dxfId="0" priority="1" operator="equal">
      <formula>"NG"</formula>
    </cfRule>
  </conditionalFormatting>
  <dataValidations count="4">
    <dataValidation type="list" allowBlank="1" showInputMessage="1" showErrorMessage="1" sqref="E23:F36">
      <formula1>$AR$38</formula1>
    </dataValidation>
    <dataValidation type="textLength" operator="equal" allowBlank="1" showInputMessage="1" showErrorMessage="1" sqref="AS9">
      <formula1>13</formula1>
    </dataValidation>
    <dataValidation allowBlank="1" showInputMessage="1" showErrorMessage="1" promptTitle="欄外の青枠箇所へ13桁の数字を入力してください。" sqref="K9:W9"/>
    <dataValidation imeMode="halfKatakana" allowBlank="1" showInputMessage="1" showErrorMessage="1" sqref="AB41:AN41"/>
  </dataValidations>
  <pageMargins left="0.78740157480314965" right="0.39370078740157483" top="0.39370078740157483" bottom="0" header="0.51181102362204722" footer="0.51181102362204722"/>
  <pageSetup paperSize="9" scale="98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85725</xdr:colOff>
                    <xdr:row>9</xdr:row>
                    <xdr:rowOff>28575</xdr:rowOff>
                  </from>
                  <to>
                    <xdr:col>21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95250</xdr:colOff>
                    <xdr:row>9</xdr:row>
                    <xdr:rowOff>19050</xdr:rowOff>
                  </from>
                  <to>
                    <xdr:col>25</xdr:col>
                    <xdr:colOff>142875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104775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104775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規則様式</vt:lpstr>
      <vt:lpstr>'申込書 規則様式'!Print_Area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山本奈保美</dc:creator>
  <cp:lastModifiedBy>川崎市</cp:lastModifiedBy>
  <cp:lastPrinted>2025-03-06T04:23:55Z</cp:lastPrinted>
  <dcterms:created xsi:type="dcterms:W3CDTF">2002-12-07T14:35:10Z</dcterms:created>
  <dcterms:modified xsi:type="dcterms:W3CDTF">2025-03-06T04:27:40Z</dcterms:modified>
</cp:coreProperties>
</file>