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地域包括ケア推進室\40（健）地域福祉部地域福祉課\05 振興係\05 社協関係\04_地域福祉推進事業補助金(福祉パル運営費補助金）\R6\03_要綱改正\03_改正後\"/>
    </mc:Choice>
  </mc:AlternateContent>
  <bookViews>
    <workbookView xWindow="-110" yWindow="-110" windowWidth="19420" windowHeight="10420"/>
  </bookViews>
  <sheets>
    <sheet name="（様式）発注実績報告書" sheetId="3" r:id="rId1"/>
    <sheet name="（所管局）集計表" sheetId="2" r:id="rId2"/>
  </sheets>
  <definedNames>
    <definedName name="_xlnm.Print_Area" localSheetId="0">'（様式）発注実績報告書'!$B$2:$AJ$47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6" i="3" l="1"/>
  <c r="D11" i="2" l="1"/>
  <c r="D12" i="2"/>
  <c r="D13" i="2"/>
  <c r="D14" i="2"/>
  <c r="D15" i="2"/>
  <c r="D16" i="2"/>
  <c r="D17" i="2"/>
  <c r="D18" i="2"/>
  <c r="D19" i="2"/>
  <c r="D10" i="2"/>
  <c r="E11" i="2" l="1"/>
  <c r="E12" i="2"/>
  <c r="E13" i="2"/>
  <c r="E14" i="2"/>
  <c r="E15" i="2"/>
  <c r="E16" i="2"/>
  <c r="E17" i="2"/>
  <c r="E18" i="2"/>
  <c r="E19" i="2"/>
  <c r="E10" i="2"/>
  <c r="F10"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F11" i="2"/>
  <c r="G11" i="2"/>
  <c r="H11" i="2"/>
  <c r="I11" i="2"/>
  <c r="J11" i="2" s="1"/>
  <c r="F12" i="2"/>
  <c r="G12" i="2"/>
  <c r="H12" i="2"/>
  <c r="I12" i="2"/>
  <c r="J12" i="2" s="1"/>
  <c r="F13" i="2"/>
  <c r="G13" i="2"/>
  <c r="H13" i="2"/>
  <c r="I13" i="2"/>
  <c r="J13" i="2" s="1"/>
  <c r="F14" i="2"/>
  <c r="G14" i="2"/>
  <c r="H14" i="2"/>
  <c r="I14" i="2"/>
  <c r="J14" i="2" s="1"/>
  <c r="F15" i="2"/>
  <c r="G15" i="2"/>
  <c r="H15" i="2"/>
  <c r="I15" i="2"/>
  <c r="J15" i="2" s="1"/>
  <c r="F16" i="2"/>
  <c r="G16" i="2"/>
  <c r="H16" i="2"/>
  <c r="I16" i="2"/>
  <c r="J16" i="2" s="1"/>
  <c r="F17" i="2"/>
  <c r="G17" i="2"/>
  <c r="H17" i="2"/>
  <c r="I17" i="2"/>
  <c r="J17" i="2" s="1"/>
  <c r="F18" i="2"/>
  <c r="G18" i="2"/>
  <c r="H18" i="2"/>
  <c r="I18" i="2"/>
  <c r="J18" i="2" s="1"/>
  <c r="F19" i="2"/>
  <c r="G19" i="2"/>
  <c r="H19" i="2"/>
  <c r="I19" i="2"/>
  <c r="J19" i="2" s="1"/>
  <c r="I10" i="2"/>
  <c r="J10" i="2" s="1"/>
  <c r="H10" i="2"/>
  <c r="G10" i="2"/>
  <c r="C17" i="2" l="1"/>
  <c r="B17" i="2"/>
  <c r="C15" i="2"/>
  <c r="B15" i="2"/>
  <c r="C12" i="2"/>
  <c r="B12" i="2"/>
  <c r="B10" i="2"/>
  <c r="C10" i="2"/>
  <c r="C18" i="2"/>
  <c r="B18" i="2"/>
  <c r="C13" i="2"/>
  <c r="B13" i="2"/>
  <c r="C19" i="2"/>
  <c r="B19" i="2"/>
  <c r="C16" i="2"/>
  <c r="B16" i="2"/>
  <c r="C14" i="2"/>
  <c r="B14" i="2"/>
  <c r="B11" i="2"/>
  <c r="C11" i="2"/>
  <c r="K10" i="2"/>
  <c r="K54" i="2"/>
  <c r="K55" i="2"/>
  <c r="K56" i="2"/>
  <c r="K57" i="2"/>
  <c r="K58" i="2"/>
  <c r="K59" i="2"/>
  <c r="K17" i="2" l="1"/>
  <c r="K37" i="2"/>
  <c r="K60" i="2"/>
  <c r="K11" i="2"/>
  <c r="K12" i="2"/>
  <c r="K13" i="2"/>
  <c r="K14" i="2"/>
  <c r="K15" i="2"/>
  <c r="O20" i="2" s="1"/>
  <c r="K16" i="2"/>
  <c r="K18" i="2"/>
  <c r="K19" i="2"/>
  <c r="K20" i="2"/>
  <c r="K21" i="2"/>
  <c r="K22" i="2"/>
  <c r="K23" i="2"/>
  <c r="K24" i="2"/>
  <c r="K25" i="2"/>
  <c r="K26" i="2"/>
  <c r="K27" i="2"/>
  <c r="K28" i="2"/>
  <c r="K29" i="2"/>
  <c r="K30" i="2"/>
  <c r="K31" i="2"/>
  <c r="K32" i="2"/>
  <c r="K33" i="2"/>
  <c r="K34" i="2"/>
  <c r="K35" i="2"/>
  <c r="K36" i="2"/>
  <c r="K38" i="2"/>
  <c r="K39" i="2"/>
  <c r="K40" i="2"/>
  <c r="K41" i="2"/>
  <c r="K42" i="2"/>
  <c r="K43" i="2"/>
  <c r="K44" i="2"/>
  <c r="K45" i="2"/>
  <c r="K46" i="2"/>
  <c r="K47" i="2"/>
  <c r="K48" i="2"/>
  <c r="K49" i="2"/>
  <c r="K50" i="2"/>
  <c r="K51" i="2"/>
  <c r="K52" i="2"/>
  <c r="K53" i="2"/>
  <c r="P21" i="2" l="1"/>
  <c r="P20" i="2"/>
  <c r="O21" i="2"/>
  <c r="O16" i="2"/>
  <c r="O11" i="2"/>
  <c r="O10" i="2"/>
  <c r="P15" i="2"/>
  <c r="O15" i="2"/>
  <c r="P16" i="2"/>
  <c r="P11" i="2"/>
  <c r="P10" i="2"/>
  <c r="P12" i="2" l="1"/>
  <c r="P22" i="2"/>
  <c r="O12" i="2"/>
  <c r="O17" i="2"/>
  <c r="O22" i="2"/>
  <c r="P17" i="2"/>
</calcChain>
</file>

<file path=xl/sharedStrings.xml><?xml version="1.0" encoding="utf-8"?>
<sst xmlns="http://schemas.openxmlformats.org/spreadsheetml/2006/main" count="68" uniqueCount="50">
  <si>
    <t>工事</t>
    <rPh sb="0" eb="2">
      <t>コウジ</t>
    </rPh>
    <phoneticPr fontId="1"/>
  </si>
  <si>
    <t>委託</t>
    <rPh sb="0" eb="2">
      <t>イタク</t>
    </rPh>
    <phoneticPr fontId="1"/>
  </si>
  <si>
    <t>物品</t>
    <rPh sb="0" eb="2">
      <t>ブッピン</t>
    </rPh>
    <phoneticPr fontId="1"/>
  </si>
  <si>
    <t>市内中小</t>
    <rPh sb="0" eb="2">
      <t>シナイ</t>
    </rPh>
    <rPh sb="2" eb="4">
      <t>チュウショウ</t>
    </rPh>
    <phoneticPr fontId="1"/>
  </si>
  <si>
    <t>合計</t>
    <rPh sb="0" eb="2">
      <t>ゴウケイ</t>
    </rPh>
    <phoneticPr fontId="1"/>
  </si>
  <si>
    <t>契約金額</t>
    <rPh sb="0" eb="2">
      <t>ケイヤク</t>
    </rPh>
    <rPh sb="2" eb="4">
      <t>キンガク</t>
    </rPh>
    <phoneticPr fontId="1"/>
  </si>
  <si>
    <t>（単位：円）</t>
    <rPh sb="1" eb="3">
      <t>タンイ</t>
    </rPh>
    <rPh sb="4" eb="5">
      <t>エン</t>
    </rPh>
    <phoneticPr fontId="1"/>
  </si>
  <si>
    <t>(単位：円）</t>
    <rPh sb="1" eb="3">
      <t>タンイ</t>
    </rPh>
    <rPh sb="4" eb="5">
      <t>エン</t>
    </rPh>
    <phoneticPr fontId="1"/>
  </si>
  <si>
    <t>件数</t>
    <rPh sb="0" eb="2">
      <t>ケンスウ</t>
    </rPh>
    <phoneticPr fontId="1"/>
  </si>
  <si>
    <t>≪自動計算≫</t>
    <rPh sb="1" eb="3">
      <t>ジドウ</t>
    </rPh>
    <rPh sb="3" eb="5">
      <t>ケイサン</t>
    </rPh>
    <phoneticPr fontId="1"/>
  </si>
  <si>
    <t>発注実績報告書</t>
    <rPh sb="0" eb="2">
      <t>ハッチュウ</t>
    </rPh>
    <rPh sb="2" eb="4">
      <t>ジッセキ</t>
    </rPh>
    <phoneticPr fontId="1"/>
  </si>
  <si>
    <t>川崎市長　様</t>
    <rPh sb="0" eb="3">
      <t>カワサキシ</t>
    </rPh>
    <rPh sb="3" eb="4">
      <t>チョウ</t>
    </rPh>
    <rPh sb="5" eb="6">
      <t>サマ</t>
    </rPh>
    <phoneticPr fontId="1"/>
  </si>
  <si>
    <t>所在地</t>
    <phoneticPr fontId="1"/>
  </si>
  <si>
    <t>印</t>
    <rPh sb="0" eb="1">
      <t>イン</t>
    </rPh>
    <phoneticPr fontId="1"/>
  </si>
  <si>
    <t>１ 事業名</t>
    <phoneticPr fontId="1"/>
  </si>
  <si>
    <t>２ 発注実績（別添とすることも可）</t>
    <rPh sb="2" eb="4">
      <t>ハッチュウ</t>
    </rPh>
    <rPh sb="4" eb="6">
      <t>ジッセキ</t>
    </rPh>
    <rPh sb="7" eb="9">
      <t>ベッテン</t>
    </rPh>
    <rPh sb="15" eb="16">
      <t>カ</t>
    </rPh>
    <phoneticPr fontId="1"/>
  </si>
  <si>
    <t>業者名</t>
    <phoneticPr fontId="1"/>
  </si>
  <si>
    <t>契約金額</t>
    <phoneticPr fontId="1"/>
  </si>
  <si>
    <t>３ 添付書類</t>
    <rPh sb="2" eb="4">
      <t>テンプ</t>
    </rPh>
    <rPh sb="4" eb="6">
      <t>ショルイ</t>
    </rPh>
    <phoneticPr fontId="1"/>
  </si>
  <si>
    <t>市内中小
の別</t>
    <rPh sb="2" eb="4">
      <t>チュウショウ</t>
    </rPh>
    <rPh sb="6" eb="7">
      <t>ベツ</t>
    </rPh>
    <phoneticPr fontId="1"/>
  </si>
  <si>
    <t>　　　年　月　日</t>
    <phoneticPr fontId="1"/>
  </si>
  <si>
    <t>　補助事業者から提出された発注実績報告書の内容を以下に転記してください。</t>
    <rPh sb="1" eb="3">
      <t>ホジョ</t>
    </rPh>
    <rPh sb="3" eb="5">
      <t>ジギョウ</t>
    </rPh>
    <rPh sb="5" eb="6">
      <t>シャ</t>
    </rPh>
    <rPh sb="8" eb="10">
      <t>テイシュツ</t>
    </rPh>
    <rPh sb="13" eb="15">
      <t>ハッチュウ</t>
    </rPh>
    <rPh sb="15" eb="17">
      <t>ジッセキ</t>
    </rPh>
    <rPh sb="17" eb="20">
      <t>ホウコクショ</t>
    </rPh>
    <rPh sb="21" eb="23">
      <t>ナイヨウ</t>
    </rPh>
    <rPh sb="24" eb="26">
      <t>イカ</t>
    </rPh>
    <rPh sb="27" eb="29">
      <t>テンキ</t>
    </rPh>
    <phoneticPr fontId="1"/>
  </si>
  <si>
    <t>　基本的には、100万円を超える案件について記載してください。</t>
    <rPh sb="1" eb="4">
      <t>キホンテキ</t>
    </rPh>
    <rPh sb="10" eb="12">
      <t>マンエン</t>
    </rPh>
    <rPh sb="13" eb="14">
      <t>コ</t>
    </rPh>
    <rPh sb="16" eb="18">
      <t>アンケン</t>
    </rPh>
    <rPh sb="22" eb="24">
      <t>キサイ</t>
    </rPh>
    <phoneticPr fontId="1"/>
  </si>
  <si>
    <r>
      <t xml:space="preserve">契約種別
</t>
    </r>
    <r>
      <rPr>
        <sz val="8"/>
        <rFont val="ＭＳ 明朝"/>
        <family val="1"/>
        <charset val="128"/>
      </rPr>
      <t>(工事、委託、物品)</t>
    </r>
    <phoneticPr fontId="1"/>
  </si>
  <si>
    <t>契約種別
(工事、委託、物品）</t>
    <rPh sb="0" eb="2">
      <t>ケイヤク</t>
    </rPh>
    <rPh sb="2" eb="4">
      <t>シュベツ</t>
    </rPh>
    <rPh sb="6" eb="8">
      <t>コウジ</t>
    </rPh>
    <rPh sb="9" eb="11">
      <t>イタク</t>
    </rPh>
    <rPh sb="12" eb="14">
      <t>ブッピン</t>
    </rPh>
    <phoneticPr fontId="1"/>
  </si>
  <si>
    <t>契約名称</t>
    <phoneticPr fontId="1"/>
  </si>
  <si>
    <t>契約名称</t>
    <phoneticPr fontId="1"/>
  </si>
  <si>
    <t>市内中小
の別</t>
    <rPh sb="0" eb="2">
      <t>シナイ</t>
    </rPh>
    <rPh sb="2" eb="4">
      <t>チュウショウ</t>
    </rPh>
    <rPh sb="6" eb="7">
      <t>ベツ</t>
    </rPh>
    <phoneticPr fontId="1"/>
  </si>
  <si>
    <t>　※契約金額が100万円以下のものを入力した場合、除いた件数、契約金額が左記に自動反映されます。</t>
    <rPh sb="2" eb="4">
      <t>ケイヤク</t>
    </rPh>
    <rPh sb="4" eb="6">
      <t>キンガク</t>
    </rPh>
    <rPh sb="10" eb="11">
      <t>マン</t>
    </rPh>
    <rPh sb="11" eb="12">
      <t>エン</t>
    </rPh>
    <rPh sb="12" eb="14">
      <t>イカ</t>
    </rPh>
    <rPh sb="18" eb="20">
      <t>ニュウリョク</t>
    </rPh>
    <rPh sb="22" eb="24">
      <t>バアイ</t>
    </rPh>
    <rPh sb="25" eb="26">
      <t>ノゾ</t>
    </rPh>
    <rPh sb="28" eb="30">
      <t>ケンスウ</t>
    </rPh>
    <rPh sb="31" eb="33">
      <t>ケイヤク</t>
    </rPh>
    <rPh sb="33" eb="35">
      <t>キンガク</t>
    </rPh>
    <rPh sb="36" eb="38">
      <t>サキ</t>
    </rPh>
    <rPh sb="39" eb="41">
      <t>ジドウ</t>
    </rPh>
    <rPh sb="41" eb="43">
      <t>ハンエイ</t>
    </rPh>
    <phoneticPr fontId="1"/>
  </si>
  <si>
    <t>市内中小以外</t>
    <rPh sb="0" eb="2">
      <t>シナイ</t>
    </rPh>
    <rPh sb="2" eb="4">
      <t>チュウショウ</t>
    </rPh>
    <rPh sb="4" eb="6">
      <t>イガイ</t>
    </rPh>
    <phoneticPr fontId="1"/>
  </si>
  <si>
    <t>※契約金額100万円を超えるものが自動計算されます。</t>
    <rPh sb="9" eb="10">
      <t>エン</t>
    </rPh>
    <rPh sb="11" eb="12">
      <t>コ</t>
    </rPh>
    <phoneticPr fontId="1"/>
  </si>
  <si>
    <t>報告様式に転記してください。</t>
    <rPh sb="0" eb="2">
      <t>ホウコク</t>
    </rPh>
    <rPh sb="2" eb="4">
      <t>ヨウシキ</t>
    </rPh>
    <rPh sb="5" eb="7">
      <t>テンキ</t>
    </rPh>
    <phoneticPr fontId="1"/>
  </si>
  <si>
    <t>集計表</t>
    <phoneticPr fontId="1"/>
  </si>
  <si>
    <t>　※対象経費のうち、100万円を超える工事、委託、物品購入に係る契約のみを記載してください。</t>
    <rPh sb="2" eb="4">
      <t>タイショウ</t>
    </rPh>
    <rPh sb="4" eb="6">
      <t>ケイヒ</t>
    </rPh>
    <phoneticPr fontId="1"/>
  </si>
  <si>
    <t>契約日</t>
    <rPh sb="0" eb="3">
      <t>ケイヤクビ</t>
    </rPh>
    <phoneticPr fontId="1"/>
  </si>
  <si>
    <t>契約日</t>
    <rPh sb="0" eb="3">
      <t>ケイヤクビ</t>
    </rPh>
    <phoneticPr fontId="1"/>
  </si>
  <si>
    <t>（１）上記、契約結果の分かる書類の写し</t>
    <rPh sb="3" eb="5">
      <t>ジョウキ</t>
    </rPh>
    <rPh sb="6" eb="8">
      <t>ケイヤク</t>
    </rPh>
    <phoneticPr fontId="1"/>
  </si>
  <si>
    <t>事業名</t>
    <rPh sb="0" eb="2">
      <t>ジギョウ</t>
    </rPh>
    <rPh sb="2" eb="3">
      <t>メイ</t>
    </rPh>
    <phoneticPr fontId="1"/>
  </si>
  <si>
    <t>団体名</t>
    <rPh sb="0" eb="2">
      <t>ダンタイ</t>
    </rPh>
    <rPh sb="2" eb="3">
      <t>メイ</t>
    </rPh>
    <phoneticPr fontId="1"/>
  </si>
  <si>
    <t>（２）市内中小企業者による入札又は２者以上の市内中小企業者から見積りを徴取し難い事由
　　　がある場合は、入札（見積り）に係る理由書</t>
    <rPh sb="3" eb="5">
      <t>シナイ</t>
    </rPh>
    <rPh sb="5" eb="7">
      <t>チュウショウ</t>
    </rPh>
    <rPh sb="7" eb="9">
      <t>キギョウ</t>
    </rPh>
    <rPh sb="9" eb="10">
      <t>シャ</t>
    </rPh>
    <rPh sb="13" eb="15">
      <t>ニュウサツ</t>
    </rPh>
    <rPh sb="15" eb="16">
      <t>マタ</t>
    </rPh>
    <rPh sb="18" eb="19">
      <t>シャ</t>
    </rPh>
    <rPh sb="19" eb="21">
      <t>イジョウ</t>
    </rPh>
    <rPh sb="22" eb="24">
      <t>シナイ</t>
    </rPh>
    <rPh sb="24" eb="26">
      <t>チュウショウ</t>
    </rPh>
    <rPh sb="26" eb="28">
      <t>キギョウ</t>
    </rPh>
    <rPh sb="28" eb="29">
      <t>シャ</t>
    </rPh>
    <rPh sb="31" eb="33">
      <t>ミツ</t>
    </rPh>
    <rPh sb="35" eb="37">
      <t>チョウシュ</t>
    </rPh>
    <rPh sb="38" eb="39">
      <t>ガタ</t>
    </rPh>
    <rPh sb="40" eb="42">
      <t>ジユウ</t>
    </rPh>
    <rPh sb="49" eb="51">
      <t>バアイ</t>
    </rPh>
    <rPh sb="53" eb="55">
      <t>ニュウサツ</t>
    </rPh>
    <rPh sb="56" eb="58">
      <t>ミツ</t>
    </rPh>
    <rPh sb="61" eb="62">
      <t>カカ</t>
    </rPh>
    <rPh sb="63" eb="66">
      <t>リユウショ</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</si>
  <si>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</si>
  <si>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10"/>
        <rFont val="ＭＳ Ｐゴシック"/>
        <family val="3"/>
        <charset val="128"/>
        <scheme val="minor"/>
      </rPr>
      <t>市内に</t>
    </r>
    <rPh sb="36" eb="38">
      <t>ガイトウ</t>
    </rPh>
    <rPh sb="40" eb="42">
      <t>シナイ</t>
    </rPh>
    <phoneticPr fontId="1"/>
  </si>
  <si>
    <r>
      <rPr>
        <b/>
        <u/>
        <sz val="10"/>
        <rFont val="ＭＳ Ｐゴシック"/>
        <family val="3"/>
        <charset val="128"/>
        <scheme val="minor"/>
      </rPr>
      <t>主たる事務所又は事業所を有する者</t>
    </r>
    <r>
      <rPr>
        <sz val="10"/>
        <rFont val="ＭＳ 明朝"/>
        <family val="1"/>
        <charset val="128"/>
      </rPr>
      <t>（原則として川崎市内に登記簿上の本店がある企業）</t>
    </r>
    <phoneticPr fontId="1"/>
  </si>
  <si>
    <t>（注）市内中小企業者の定義</t>
    <rPh sb="1" eb="2">
      <t>チュウ</t>
    </rPh>
    <rPh sb="3" eb="5">
      <t>シナイ</t>
    </rPh>
    <rPh sb="5" eb="7">
      <t>チュウショウ</t>
    </rPh>
    <rPh sb="7" eb="9">
      <t>キギョウ</t>
    </rPh>
    <rPh sb="9" eb="10">
      <t>シャ</t>
    </rPh>
    <rPh sb="11" eb="13">
      <t>テイギ</t>
    </rPh>
    <phoneticPr fontId="1"/>
  </si>
  <si>
    <t>法人名</t>
    <rPh sb="0" eb="2">
      <t>ホウジン</t>
    </rPh>
    <rPh sb="2" eb="3">
      <t>メイ</t>
    </rPh>
    <phoneticPr fontId="1"/>
  </si>
  <si>
    <t>社会福祉法人川崎市社会福祉協議会</t>
    <rPh sb="0" eb="2">
      <t>シャカイ</t>
    </rPh>
    <rPh sb="2" eb="4">
      <t>フクシ</t>
    </rPh>
    <rPh sb="4" eb="6">
      <t>ホウジン</t>
    </rPh>
    <rPh sb="6" eb="9">
      <t>カワサキシ</t>
    </rPh>
    <rPh sb="9" eb="11">
      <t>シャカイ</t>
    </rPh>
    <rPh sb="11" eb="13">
      <t>フクシ</t>
    </rPh>
    <rPh sb="13" eb="15">
      <t>キョウギ</t>
    </rPh>
    <rPh sb="15" eb="16">
      <t>カイ</t>
    </rPh>
    <phoneticPr fontId="1"/>
  </si>
  <si>
    <t>会長</t>
    <rPh sb="0" eb="2">
      <t>カイチョウ</t>
    </rPh>
    <phoneticPr fontId="1"/>
  </si>
  <si>
    <t>〒</t>
    <phoneticPr fontId="1"/>
  </si>
  <si>
    <t xml:space="preserve">　　年　月　日第 号で交付決定された事業について、地域福祉推進事業補助金交付要綱第８条第１項に基づき、次のとおり報告します。
</t>
    <rPh sb="2" eb="3">
      <t>トシ</t>
    </rPh>
    <rPh sb="25" eb="27">
      <t>チイキ</t>
    </rPh>
    <rPh sb="27" eb="29">
      <t>フクシ</t>
    </rPh>
    <rPh sb="29" eb="31">
      <t>スイシン</t>
    </rPh>
    <rPh sb="31" eb="33">
      <t>ジギョウ</t>
    </rPh>
    <rPh sb="33" eb="36">
      <t>ホジョキン</t>
    </rPh>
    <phoneticPr fontId="1"/>
  </si>
  <si>
    <t>第５号様式（第８条第１項関係）</t>
    <rPh sb="9" eb="10">
      <t>ダイ</t>
    </rPh>
    <rPh sb="11" eb="12">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</si>
</sst>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m/d;@"/>
    <numFmt numFmtId="179" formatCode="m&quot;月&quot;d&quot;日&quot;;@"/>
  </numFmts>
  <fonts count="9" x14ac:knownFonts="1">
    <font>
      <sz val="12"/>
      <name val="ＭＳ 明朝"/>
      <family val="1"/>
      <charset val="128"/>
    </font>
    <font>
      <sz val="6"/>
      <name val="ＭＳ 明朝"/>
      <family val="1"/>
      <charset val="128"/>
    </font>
    <font>
      <u/>
      <sz val="12"/>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明朝"/>
      <family val="1"/>
      <charset val="128"/>
    </font>
    <font>
      <b/>
      <u/>
      <sz val="10"/>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auto="1"/>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thin">
        <color auto="1"/>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1" xfId="0"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0" borderId="0" xfId="0" applyFill="1">
      <alignment vertical="center"/>
    </xf>
    <xf numFmtId="0" fontId="0" fillId="2" borderId="0" xfId="0" applyFill="1" applyBorder="1">
      <alignment vertical="center"/>
    </xf>
    <xf numFmtId="0" fontId="0" fillId="2" borderId="0" xfId="0" applyFill="1">
      <alignment vertical="center"/>
    </xf>
    <xf numFmtId="0" fontId="0" fillId="0" borderId="0" xfId="0" applyFill="1" applyAlignment="1">
      <alignment horizontal="right" vertical="center"/>
    </xf>
    <xf numFmtId="0" fontId="0" fillId="3" borderId="5" xfId="0" applyFill="1" applyBorder="1">
      <alignment vertical="center"/>
    </xf>
    <xf numFmtId="176" fontId="0" fillId="0" borderId="7" xfId="0" applyNumberFormat="1" applyBorder="1">
      <alignment vertical="center"/>
    </xf>
    <xf numFmtId="0" fontId="0" fillId="0" borderId="8"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5" fillId="0" borderId="0" xfId="0" applyFont="1">
      <alignment vertical="center"/>
    </xf>
    <xf numFmtId="0" fontId="0" fillId="0" borderId="0" xfId="0" applyAlignment="1">
      <alignment horizontal="centerContinuous"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0" fontId="0" fillId="2" borderId="1" xfId="0" applyFill="1" applyBorder="1">
      <alignment vertical="center"/>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3" fillId="0" borderId="6" xfId="0" applyFont="1" applyBorder="1" applyAlignment="1">
      <alignment vertical="center" shrinkToFit="1"/>
    </xf>
    <xf numFmtId="0" fontId="3" fillId="0" borderId="0" xfId="0" applyFont="1" applyAlignment="1">
      <alignment horizontal="left" vertical="top" wrapText="1"/>
    </xf>
    <xf numFmtId="0" fontId="6" fillId="0" borderId="0" xfId="0" applyFont="1" applyAlignment="1">
      <alignment horizontal="centerContinuous"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top" shrinkToFit="1"/>
    </xf>
    <xf numFmtId="0" fontId="0" fillId="0" borderId="8" xfId="0" applyBorder="1" applyAlignment="1">
      <alignment vertical="center" shrinkToFit="1"/>
    </xf>
    <xf numFmtId="0" fontId="0" fillId="0" borderId="7" xfId="0" applyBorder="1" applyAlignment="1">
      <alignment vertical="center" shrinkToFit="1"/>
    </xf>
    <xf numFmtId="177" fontId="0" fillId="0" borderId="1" xfId="0" applyNumberFormat="1" applyBorder="1" applyAlignment="1">
      <alignment horizontal="right" vertical="center" shrinkToFit="1"/>
    </xf>
    <xf numFmtId="179" fontId="0" fillId="0" borderId="1" xfId="0" applyNumberFormat="1" applyBorder="1" applyAlignment="1">
      <alignment horizontal="center" vertical="center" shrinkToFit="1"/>
    </xf>
    <xf numFmtId="0" fontId="3" fillId="0" borderId="11" xfId="0" applyFont="1" applyBorder="1">
      <alignment vertical="center"/>
    </xf>
    <xf numFmtId="0" fontId="8" fillId="0" borderId="0" xfId="0" applyFont="1">
      <alignment vertical="center"/>
    </xf>
    <xf numFmtId="0" fontId="0" fillId="0" borderId="11" xfId="0" applyFont="1" applyBorder="1" applyAlignment="1">
      <alignment horizontal="left" vertical="center"/>
    </xf>
    <xf numFmtId="0" fontId="3" fillId="0" borderId="11" xfId="0" applyFont="1" applyBorder="1">
      <alignment vertical="center"/>
    </xf>
    <xf numFmtId="178" fontId="3" fillId="0" borderId="2"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3" fillId="0" borderId="1" xfId="0" applyFont="1" applyBorder="1" applyAlignment="1">
      <alignment horizontal="left" vertical="center" wrapText="1" shrinkToFit="1"/>
    </xf>
    <xf numFmtId="0" fontId="0" fillId="0" borderId="11" xfId="0" applyBorder="1" applyAlignment="1">
      <alignment horizontal="left"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176" fontId="3" fillId="0" borderId="1" xfId="0" applyNumberFormat="1" applyFont="1" applyBorder="1" applyAlignment="1">
      <alignment horizontal="right" vertical="center" shrinkToFi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48"/>
  <sheetViews>
    <sheetView showGridLines="0" tabSelected="1" view="pageBreakPreview" zoomScaleNormal="100" zoomScaleSheetLayoutView="100" workbookViewId="0"/>
  </sheetViews>
  <sheetFormatPr defaultRowHeight="14" x14ac:dyDescent="0.2"/>
  <cols>
    <col min="1" max="1" width="2.83203125" customWidth="1"/>
    <col min="2" max="2" width="2.25" customWidth="1"/>
    <col min="3" max="3" width="1.83203125" customWidth="1"/>
    <col min="4" max="4" width="3.08203125" customWidth="1"/>
    <col min="5" max="6" width="2.5" customWidth="1"/>
    <col min="7" max="7" width="1.83203125" customWidth="1"/>
    <col min="8" max="9" width="2.5" customWidth="1"/>
    <col min="10" max="10" width="1.83203125" customWidth="1"/>
    <col min="11" max="27" width="2.5" customWidth="1"/>
    <col min="28" max="28" width="3.08203125" customWidth="1"/>
    <col min="29" max="45" width="2.5" customWidth="1"/>
  </cols>
  <sheetData>
    <row r="2" spans="2:36" x14ac:dyDescent="0.2">
      <c r="B2" s="20" t="s">
        <v>49</v>
      </c>
    </row>
    <row r="3" spans="2:36" x14ac:dyDescent="0.2">
      <c r="AJ3" s="22" t="s">
        <v>20</v>
      </c>
    </row>
    <row r="4" spans="2:36" x14ac:dyDescent="0.2">
      <c r="AJ4" s="1"/>
    </row>
    <row r="5" spans="2:36" x14ac:dyDescent="0.2">
      <c r="B5" s="18" t="s">
        <v>10</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row>
    <row r="7" spans="2:36" x14ac:dyDescent="0.2">
      <c r="B7" s="20" t="s">
        <v>11</v>
      </c>
    </row>
    <row r="9" spans="2:36" x14ac:dyDescent="0.2">
      <c r="R9" s="20" t="s">
        <v>12</v>
      </c>
      <c r="U9" t="s">
        <v>47</v>
      </c>
      <c r="V9" s="41"/>
      <c r="W9" s="41"/>
      <c r="X9" s="41"/>
      <c r="Y9" s="41"/>
      <c r="Z9" s="41"/>
      <c r="AA9" s="41"/>
      <c r="AB9" s="41"/>
      <c r="AC9" s="41"/>
      <c r="AD9" s="41"/>
      <c r="AE9" s="41"/>
      <c r="AF9" s="41"/>
      <c r="AG9" s="41"/>
      <c r="AH9" s="41"/>
      <c r="AI9" s="19"/>
    </row>
    <row r="10" spans="2:36" x14ac:dyDescent="0.2">
      <c r="R10" s="20"/>
      <c r="V10" s="21"/>
      <c r="W10" s="19"/>
      <c r="X10" s="19"/>
      <c r="Y10" s="19"/>
      <c r="Z10" s="19"/>
      <c r="AA10" s="19"/>
      <c r="AB10" s="19"/>
      <c r="AC10" s="19"/>
      <c r="AD10" s="19"/>
      <c r="AE10" s="19"/>
      <c r="AF10" s="19"/>
      <c r="AG10" s="19"/>
      <c r="AH10" s="19"/>
      <c r="AI10" s="19"/>
    </row>
    <row r="11" spans="2:36" x14ac:dyDescent="0.2">
      <c r="R11" s="20"/>
      <c r="V11" s="41"/>
      <c r="W11" s="41"/>
      <c r="X11" s="41"/>
      <c r="Y11" s="41"/>
      <c r="Z11" s="41"/>
      <c r="AA11" s="41"/>
      <c r="AB11" s="41"/>
      <c r="AC11" s="41"/>
      <c r="AD11" s="41"/>
      <c r="AE11" s="41"/>
      <c r="AF11" s="41"/>
      <c r="AG11" s="41"/>
      <c r="AH11" s="41"/>
      <c r="AI11" s="19"/>
    </row>
    <row r="12" spans="2:36" x14ac:dyDescent="0.2">
      <c r="R12" s="20"/>
    </row>
    <row r="13" spans="2:36" x14ac:dyDescent="0.2">
      <c r="R13" s="20" t="s">
        <v>44</v>
      </c>
      <c r="U13" s="40" t="s">
        <v>45</v>
      </c>
      <c r="V13" s="40"/>
      <c r="W13" s="40"/>
      <c r="X13" s="40"/>
      <c r="Y13" s="40"/>
      <c r="Z13" s="40"/>
      <c r="AA13" s="40"/>
      <c r="AB13" s="40"/>
      <c r="AC13" s="40"/>
      <c r="AD13" s="40"/>
      <c r="AE13" s="40"/>
      <c r="AF13" s="40"/>
      <c r="AG13" s="40"/>
      <c r="AH13" s="40"/>
    </row>
    <row r="14" spans="2:36" x14ac:dyDescent="0.2">
      <c r="R14" s="20"/>
    </row>
    <row r="15" spans="2:36" x14ac:dyDescent="0.2">
      <c r="R15" s="20" t="s">
        <v>46</v>
      </c>
      <c r="S15" s="20"/>
      <c r="T15" s="20"/>
      <c r="U15" s="41"/>
      <c r="V15" s="41"/>
      <c r="W15" s="41"/>
      <c r="X15" s="41"/>
      <c r="Y15" s="41"/>
      <c r="Z15" s="41"/>
      <c r="AA15" s="41"/>
      <c r="AB15" s="41"/>
      <c r="AC15" s="41"/>
      <c r="AD15" s="41"/>
      <c r="AE15" s="41"/>
      <c r="AF15" s="41"/>
      <c r="AG15" s="41"/>
      <c r="AH15" s="38" t="s">
        <v>13</v>
      </c>
      <c r="AI15" s="20"/>
    </row>
    <row r="16" spans="2:36" x14ac:dyDescent="0.2">
      <c r="R16" s="20"/>
      <c r="S16" s="20"/>
      <c r="T16" s="20"/>
      <c r="U16" s="20"/>
      <c r="V16" s="20"/>
      <c r="W16" s="20"/>
      <c r="X16" s="20"/>
      <c r="Y16" s="20"/>
      <c r="Z16" s="20"/>
      <c r="AA16" s="20"/>
      <c r="AB16" s="20"/>
      <c r="AC16" s="20"/>
      <c r="AD16" s="20"/>
      <c r="AE16" s="20"/>
      <c r="AF16" s="20"/>
      <c r="AG16" s="20"/>
      <c r="AH16" s="20"/>
      <c r="AI16" s="20"/>
    </row>
    <row r="19" spans="4:35" ht="39" customHeight="1" x14ac:dyDescent="0.2">
      <c r="D19" s="52" t="s">
        <v>48</v>
      </c>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1" spans="4:35" x14ac:dyDescent="0.2">
      <c r="D21" s="20" t="s">
        <v>14</v>
      </c>
      <c r="L21" s="46"/>
      <c r="M21" s="46"/>
      <c r="N21" s="46"/>
      <c r="O21" s="46"/>
      <c r="P21" s="46"/>
      <c r="Q21" s="46"/>
      <c r="R21" s="46"/>
      <c r="S21" s="46"/>
      <c r="T21" s="46"/>
      <c r="U21" s="46"/>
      <c r="V21" s="46"/>
      <c r="W21" s="46"/>
      <c r="X21" s="46"/>
      <c r="Y21" s="46"/>
      <c r="Z21" s="46"/>
      <c r="AA21" s="46"/>
      <c r="AB21" s="46"/>
      <c r="AC21" s="46"/>
      <c r="AD21" s="46"/>
      <c r="AE21" s="46"/>
      <c r="AF21" s="46"/>
    </row>
    <row r="22" spans="4:35" x14ac:dyDescent="0.2">
      <c r="E22" s="20"/>
      <c r="H22" s="20"/>
    </row>
    <row r="23" spans="4:35" x14ac:dyDescent="0.2">
      <c r="D23" s="20" t="s">
        <v>15</v>
      </c>
    </row>
    <row r="24" spans="4:35" x14ac:dyDescent="0.2">
      <c r="D24" s="17" t="s">
        <v>33</v>
      </c>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2" t="s">
        <v>6</v>
      </c>
    </row>
    <row r="25" spans="4:35" ht="32.25" customHeight="1" x14ac:dyDescent="0.2">
      <c r="D25" s="23"/>
      <c r="E25" s="55" t="s">
        <v>34</v>
      </c>
      <c r="F25" s="56"/>
      <c r="G25" s="57"/>
      <c r="H25" s="53" t="s">
        <v>23</v>
      </c>
      <c r="I25" s="53"/>
      <c r="J25" s="53"/>
      <c r="K25" s="53"/>
      <c r="L25" s="54" t="s">
        <v>25</v>
      </c>
      <c r="M25" s="54"/>
      <c r="N25" s="54"/>
      <c r="O25" s="54"/>
      <c r="P25" s="54"/>
      <c r="Q25" s="54"/>
      <c r="R25" s="54"/>
      <c r="S25" s="54"/>
      <c r="T25" s="54" t="s">
        <v>16</v>
      </c>
      <c r="U25" s="54"/>
      <c r="V25" s="54"/>
      <c r="W25" s="54"/>
      <c r="X25" s="54"/>
      <c r="Y25" s="54"/>
      <c r="Z25" s="54"/>
      <c r="AA25" s="53" t="s">
        <v>19</v>
      </c>
      <c r="AB25" s="54"/>
      <c r="AC25" s="54"/>
      <c r="AD25" s="54" t="s">
        <v>17</v>
      </c>
      <c r="AE25" s="54"/>
      <c r="AF25" s="54"/>
      <c r="AG25" s="54"/>
      <c r="AH25" s="54"/>
      <c r="AI25" s="54"/>
    </row>
    <row r="26" spans="4:35" ht="18.75" customHeight="1" x14ac:dyDescent="0.2">
      <c r="D26" s="28">
        <v>1</v>
      </c>
      <c r="E26" s="42"/>
      <c r="F26" s="43"/>
      <c r="G26" s="44"/>
      <c r="H26" s="47"/>
      <c r="I26" s="48"/>
      <c r="J26" s="48"/>
      <c r="K26" s="49"/>
      <c r="L26" s="45"/>
      <c r="M26" s="45"/>
      <c r="N26" s="45"/>
      <c r="O26" s="45"/>
      <c r="P26" s="45"/>
      <c r="Q26" s="45"/>
      <c r="R26" s="45"/>
      <c r="S26" s="45"/>
      <c r="T26" s="45"/>
      <c r="U26" s="45"/>
      <c r="V26" s="45"/>
      <c r="W26" s="45"/>
      <c r="X26" s="45"/>
      <c r="Y26" s="45"/>
      <c r="Z26" s="45"/>
      <c r="AA26" s="50"/>
      <c r="AB26" s="50"/>
      <c r="AC26" s="50"/>
      <c r="AD26" s="51"/>
      <c r="AE26" s="51"/>
      <c r="AF26" s="51"/>
      <c r="AG26" s="51"/>
      <c r="AH26" s="51"/>
      <c r="AI26" s="51"/>
    </row>
    <row r="27" spans="4:35" ht="18.75" customHeight="1" x14ac:dyDescent="0.2">
      <c r="D27" s="28">
        <v>2</v>
      </c>
      <c r="E27" s="42"/>
      <c r="F27" s="43"/>
      <c r="G27" s="44"/>
      <c r="H27" s="47"/>
      <c r="I27" s="48"/>
      <c r="J27" s="48"/>
      <c r="K27" s="49"/>
      <c r="L27" s="45"/>
      <c r="M27" s="45"/>
      <c r="N27" s="45"/>
      <c r="O27" s="45"/>
      <c r="P27" s="45"/>
      <c r="Q27" s="45"/>
      <c r="R27" s="45"/>
      <c r="S27" s="45"/>
      <c r="T27" s="45"/>
      <c r="U27" s="45"/>
      <c r="V27" s="45"/>
      <c r="W27" s="45"/>
      <c r="X27" s="45"/>
      <c r="Y27" s="45"/>
      <c r="Z27" s="45"/>
      <c r="AA27" s="50"/>
      <c r="AB27" s="50"/>
      <c r="AC27" s="50"/>
      <c r="AD27" s="51"/>
      <c r="AE27" s="51"/>
      <c r="AF27" s="51"/>
      <c r="AG27" s="51"/>
      <c r="AH27" s="51"/>
      <c r="AI27" s="51"/>
    </row>
    <row r="28" spans="4:35" ht="18.75" customHeight="1" x14ac:dyDescent="0.2">
      <c r="D28" s="28">
        <v>3</v>
      </c>
      <c r="E28" s="42"/>
      <c r="F28" s="43"/>
      <c r="G28" s="44"/>
      <c r="H28" s="47"/>
      <c r="I28" s="48"/>
      <c r="J28" s="48"/>
      <c r="K28" s="49"/>
      <c r="L28" s="45"/>
      <c r="M28" s="45"/>
      <c r="N28" s="45"/>
      <c r="O28" s="45"/>
      <c r="P28" s="45"/>
      <c r="Q28" s="45"/>
      <c r="R28" s="45"/>
      <c r="S28" s="45"/>
      <c r="T28" s="45"/>
      <c r="U28" s="45"/>
      <c r="V28" s="45"/>
      <c r="W28" s="45"/>
      <c r="X28" s="45"/>
      <c r="Y28" s="45"/>
      <c r="Z28" s="45"/>
      <c r="AA28" s="50"/>
      <c r="AB28" s="50"/>
      <c r="AC28" s="50"/>
      <c r="AD28" s="51"/>
      <c r="AE28" s="51"/>
      <c r="AF28" s="51"/>
      <c r="AG28" s="51"/>
      <c r="AH28" s="51"/>
      <c r="AI28" s="51"/>
    </row>
    <row r="29" spans="4:35" ht="18.75" customHeight="1" x14ac:dyDescent="0.2">
      <c r="D29" s="28">
        <v>4</v>
      </c>
      <c r="E29" s="42"/>
      <c r="F29" s="43"/>
      <c r="G29" s="44"/>
      <c r="H29" s="47"/>
      <c r="I29" s="48"/>
      <c r="J29" s="48"/>
      <c r="K29" s="49"/>
      <c r="L29" s="45"/>
      <c r="M29" s="45"/>
      <c r="N29" s="45"/>
      <c r="O29" s="45"/>
      <c r="P29" s="45"/>
      <c r="Q29" s="45"/>
      <c r="R29" s="45"/>
      <c r="S29" s="45"/>
      <c r="T29" s="45"/>
      <c r="U29" s="45"/>
      <c r="V29" s="45"/>
      <c r="W29" s="45"/>
      <c r="X29" s="45"/>
      <c r="Y29" s="45"/>
      <c r="Z29" s="45"/>
      <c r="AA29" s="50"/>
      <c r="AB29" s="50"/>
      <c r="AC29" s="50"/>
      <c r="AD29" s="51"/>
      <c r="AE29" s="51"/>
      <c r="AF29" s="51"/>
      <c r="AG29" s="51"/>
      <c r="AH29" s="51"/>
      <c r="AI29" s="51"/>
    </row>
    <row r="30" spans="4:35" ht="18.75" customHeight="1" x14ac:dyDescent="0.2">
      <c r="D30" s="28">
        <v>5</v>
      </c>
      <c r="E30" s="42"/>
      <c r="F30" s="43"/>
      <c r="G30" s="44"/>
      <c r="H30" s="47"/>
      <c r="I30" s="48"/>
      <c r="J30" s="48"/>
      <c r="K30" s="49"/>
      <c r="L30" s="45"/>
      <c r="M30" s="45"/>
      <c r="N30" s="45"/>
      <c r="O30" s="45"/>
      <c r="P30" s="45"/>
      <c r="Q30" s="45"/>
      <c r="R30" s="45"/>
      <c r="S30" s="45"/>
      <c r="T30" s="45"/>
      <c r="U30" s="45"/>
      <c r="V30" s="45"/>
      <c r="W30" s="45"/>
      <c r="X30" s="45"/>
      <c r="Y30" s="45"/>
      <c r="Z30" s="45"/>
      <c r="AA30" s="50"/>
      <c r="AB30" s="50"/>
      <c r="AC30" s="50"/>
      <c r="AD30" s="51"/>
      <c r="AE30" s="51"/>
      <c r="AF30" s="51"/>
      <c r="AG30" s="51"/>
      <c r="AH30" s="51"/>
      <c r="AI30" s="51"/>
    </row>
    <row r="31" spans="4:35" ht="18.75" customHeight="1" x14ac:dyDescent="0.2">
      <c r="D31" s="28">
        <v>6</v>
      </c>
      <c r="E31" s="42"/>
      <c r="F31" s="43"/>
      <c r="G31" s="44"/>
      <c r="H31" s="47"/>
      <c r="I31" s="48"/>
      <c r="J31" s="48"/>
      <c r="K31" s="49"/>
      <c r="L31" s="45"/>
      <c r="M31" s="45"/>
      <c r="N31" s="45"/>
      <c r="O31" s="45"/>
      <c r="P31" s="45"/>
      <c r="Q31" s="45"/>
      <c r="R31" s="45"/>
      <c r="S31" s="45"/>
      <c r="T31" s="45"/>
      <c r="U31" s="45"/>
      <c r="V31" s="45"/>
      <c r="W31" s="45"/>
      <c r="X31" s="45"/>
      <c r="Y31" s="45"/>
      <c r="Z31" s="45"/>
      <c r="AA31" s="50"/>
      <c r="AB31" s="50"/>
      <c r="AC31" s="50"/>
      <c r="AD31" s="51"/>
      <c r="AE31" s="51"/>
      <c r="AF31" s="51"/>
      <c r="AG31" s="51"/>
      <c r="AH31" s="51"/>
      <c r="AI31" s="51"/>
    </row>
    <row r="32" spans="4:35" ht="18.75" customHeight="1" x14ac:dyDescent="0.2">
      <c r="D32" s="28">
        <v>7</v>
      </c>
      <c r="E32" s="42"/>
      <c r="F32" s="43"/>
      <c r="G32" s="44"/>
      <c r="H32" s="47"/>
      <c r="I32" s="48"/>
      <c r="J32" s="48"/>
      <c r="K32" s="49"/>
      <c r="L32" s="45"/>
      <c r="M32" s="45"/>
      <c r="N32" s="45"/>
      <c r="O32" s="45"/>
      <c r="P32" s="45"/>
      <c r="Q32" s="45"/>
      <c r="R32" s="45"/>
      <c r="S32" s="45"/>
      <c r="T32" s="45"/>
      <c r="U32" s="45"/>
      <c r="V32" s="45"/>
      <c r="W32" s="45"/>
      <c r="X32" s="45"/>
      <c r="Y32" s="45"/>
      <c r="Z32" s="45"/>
      <c r="AA32" s="50"/>
      <c r="AB32" s="50"/>
      <c r="AC32" s="50"/>
      <c r="AD32" s="51"/>
      <c r="AE32" s="51"/>
      <c r="AF32" s="51"/>
      <c r="AG32" s="51"/>
      <c r="AH32" s="51"/>
      <c r="AI32" s="51"/>
    </row>
    <row r="33" spans="4:35" ht="18.75" customHeight="1" x14ac:dyDescent="0.2">
      <c r="D33" s="28">
        <v>8</v>
      </c>
      <c r="E33" s="42"/>
      <c r="F33" s="43"/>
      <c r="G33" s="44"/>
      <c r="H33" s="47"/>
      <c r="I33" s="48"/>
      <c r="J33" s="48"/>
      <c r="K33" s="49"/>
      <c r="L33" s="45"/>
      <c r="M33" s="45"/>
      <c r="N33" s="45"/>
      <c r="O33" s="45"/>
      <c r="P33" s="45"/>
      <c r="Q33" s="45"/>
      <c r="R33" s="45"/>
      <c r="S33" s="45"/>
      <c r="T33" s="45"/>
      <c r="U33" s="45"/>
      <c r="V33" s="45"/>
      <c r="W33" s="45"/>
      <c r="X33" s="45"/>
      <c r="Y33" s="45"/>
      <c r="Z33" s="45"/>
      <c r="AA33" s="50"/>
      <c r="AB33" s="50"/>
      <c r="AC33" s="50"/>
      <c r="AD33" s="51"/>
      <c r="AE33" s="51"/>
      <c r="AF33" s="51"/>
      <c r="AG33" s="51"/>
      <c r="AH33" s="51"/>
      <c r="AI33" s="51"/>
    </row>
    <row r="34" spans="4:35" ht="18.75" customHeight="1" x14ac:dyDescent="0.2">
      <c r="D34" s="28">
        <v>9</v>
      </c>
      <c r="E34" s="42"/>
      <c r="F34" s="43"/>
      <c r="G34" s="44"/>
      <c r="H34" s="47"/>
      <c r="I34" s="48"/>
      <c r="J34" s="48"/>
      <c r="K34" s="49"/>
      <c r="L34" s="45"/>
      <c r="M34" s="45"/>
      <c r="N34" s="45"/>
      <c r="O34" s="45"/>
      <c r="P34" s="45"/>
      <c r="Q34" s="45"/>
      <c r="R34" s="45"/>
      <c r="S34" s="45"/>
      <c r="T34" s="45"/>
      <c r="U34" s="45"/>
      <c r="V34" s="45"/>
      <c r="W34" s="45"/>
      <c r="X34" s="45"/>
      <c r="Y34" s="45"/>
      <c r="Z34" s="45"/>
      <c r="AA34" s="50"/>
      <c r="AB34" s="50"/>
      <c r="AC34" s="50"/>
      <c r="AD34" s="51"/>
      <c r="AE34" s="51"/>
      <c r="AF34" s="51"/>
      <c r="AG34" s="51"/>
      <c r="AH34" s="51"/>
      <c r="AI34" s="51"/>
    </row>
    <row r="35" spans="4:35" ht="18.75" customHeight="1" x14ac:dyDescent="0.2">
      <c r="D35" s="28">
        <v>10</v>
      </c>
      <c r="E35" s="42"/>
      <c r="F35" s="43"/>
      <c r="G35" s="44"/>
      <c r="H35" s="47"/>
      <c r="I35" s="48"/>
      <c r="J35" s="48"/>
      <c r="K35" s="49"/>
      <c r="L35" s="45"/>
      <c r="M35" s="45"/>
      <c r="N35" s="45"/>
      <c r="O35" s="45"/>
      <c r="P35" s="45"/>
      <c r="Q35" s="45"/>
      <c r="R35" s="45"/>
      <c r="S35" s="45"/>
      <c r="T35" s="45"/>
      <c r="U35" s="45"/>
      <c r="V35" s="45"/>
      <c r="W35" s="45"/>
      <c r="X35" s="45"/>
      <c r="Y35" s="45"/>
      <c r="Z35" s="45"/>
      <c r="AA35" s="50"/>
      <c r="AB35" s="50"/>
      <c r="AC35" s="50"/>
      <c r="AD35" s="51"/>
      <c r="AE35" s="51"/>
      <c r="AF35" s="51"/>
      <c r="AG35" s="51"/>
      <c r="AH35" s="51"/>
      <c r="AI35" s="51"/>
    </row>
    <row r="36" spans="4:35" ht="17.25" customHeight="1" x14ac:dyDescent="0.2">
      <c r="D36" s="24"/>
      <c r="E36" s="27"/>
      <c r="F36" s="27"/>
      <c r="G36" s="27"/>
      <c r="H36" s="27"/>
      <c r="I36" s="27"/>
      <c r="J36" s="27"/>
      <c r="K36" s="27"/>
      <c r="L36" s="25"/>
      <c r="M36" s="25"/>
      <c r="N36" s="25"/>
      <c r="O36" s="25"/>
      <c r="P36" s="25"/>
      <c r="Q36" s="25"/>
      <c r="R36" s="25"/>
      <c r="S36" s="25"/>
      <c r="T36" s="25"/>
      <c r="U36" s="25"/>
      <c r="V36" s="25"/>
      <c r="W36" s="25"/>
      <c r="X36" s="25"/>
      <c r="Y36" s="25"/>
      <c r="Z36" s="25"/>
      <c r="AA36" s="50" t="s">
        <v>4</v>
      </c>
      <c r="AB36" s="50"/>
      <c r="AC36" s="50"/>
      <c r="AD36" s="51" t="str">
        <f>IF(AD26="","",SUM(AD26:AI35))</f>
        <v/>
      </c>
      <c r="AE36" s="51"/>
      <c r="AF36" s="51"/>
      <c r="AG36" s="51"/>
      <c r="AH36" s="51"/>
      <c r="AI36" s="51"/>
    </row>
    <row r="37" spans="4:35" x14ac:dyDescent="0.2">
      <c r="D37" s="17"/>
    </row>
    <row r="38" spans="4:35" x14ac:dyDescent="0.2">
      <c r="D38" s="20" t="s">
        <v>18</v>
      </c>
    </row>
    <row r="39" spans="4:35" ht="27" customHeight="1" x14ac:dyDescent="0.2">
      <c r="E39" s="52" t="s">
        <v>36</v>
      </c>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row>
    <row r="40" spans="4:35" ht="28.5" customHeight="1" x14ac:dyDescent="0.2">
      <c r="E40" s="52" t="s">
        <v>39</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row>
    <row r="41" spans="4:35" ht="13.5" customHeight="1" x14ac:dyDescent="0.2">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row r="42" spans="4:35" ht="13.5" customHeight="1" x14ac:dyDescent="0.2">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row>
    <row r="44" spans="4:35" x14ac:dyDescent="0.2">
      <c r="D44" s="39" t="s">
        <v>43</v>
      </c>
    </row>
    <row r="45" spans="4:35" x14ac:dyDescent="0.2">
      <c r="E45" s="20" t="s">
        <v>41</v>
      </c>
      <c r="H45" s="20"/>
    </row>
    <row r="46" spans="4:35" x14ac:dyDescent="0.2">
      <c r="E46" s="20" t="s">
        <v>42</v>
      </c>
      <c r="H46" s="20"/>
    </row>
    <row r="47" spans="4:35" x14ac:dyDescent="0.2">
      <c r="E47" s="20" t="s">
        <v>40</v>
      </c>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row>
    <row r="48" spans="4:35" x14ac:dyDescent="0.2">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row>
  </sheetData>
  <mergeCells count="76">
    <mergeCell ref="AD36:AI36"/>
    <mergeCell ref="AA36:AC36"/>
    <mergeCell ref="D19:AI19"/>
    <mergeCell ref="H25:K25"/>
    <mergeCell ref="H26:K26"/>
    <mergeCell ref="L25:S25"/>
    <mergeCell ref="T25:Z25"/>
    <mergeCell ref="AA25:AC25"/>
    <mergeCell ref="AD25:AI25"/>
    <mergeCell ref="AD26:AI26"/>
    <mergeCell ref="E25:G25"/>
    <mergeCell ref="E26:G26"/>
    <mergeCell ref="AA26:AC26"/>
    <mergeCell ref="H35:K35"/>
    <mergeCell ref="L35:S35"/>
    <mergeCell ref="T35:Z35"/>
    <mergeCell ref="H33:K33"/>
    <mergeCell ref="L33:S33"/>
    <mergeCell ref="T33:Z33"/>
    <mergeCell ref="AA33:AC33"/>
    <mergeCell ref="AD33:AI33"/>
    <mergeCell ref="L31:S31"/>
    <mergeCell ref="T31:Z31"/>
    <mergeCell ref="AA31:AC31"/>
    <mergeCell ref="AD31:AI31"/>
    <mergeCell ref="AA35:AC35"/>
    <mergeCell ref="AD35:AI35"/>
    <mergeCell ref="T34:Z34"/>
    <mergeCell ref="AA34:AC34"/>
    <mergeCell ref="AD34:AI34"/>
    <mergeCell ref="T28:Z28"/>
    <mergeCell ref="AA28:AC28"/>
    <mergeCell ref="AD28:AI28"/>
    <mergeCell ref="T26:Z26"/>
    <mergeCell ref="H30:K30"/>
    <mergeCell ref="L30:S30"/>
    <mergeCell ref="T30:Z30"/>
    <mergeCell ref="AA30:AC30"/>
    <mergeCell ref="AD30:AI30"/>
    <mergeCell ref="H29:K29"/>
    <mergeCell ref="L29:S29"/>
    <mergeCell ref="T29:Z29"/>
    <mergeCell ref="AA29:AC29"/>
    <mergeCell ref="AD29:AI29"/>
    <mergeCell ref="E30:G30"/>
    <mergeCell ref="E31:G31"/>
    <mergeCell ref="E40:AI40"/>
    <mergeCell ref="E32:G32"/>
    <mergeCell ref="E33:G33"/>
    <mergeCell ref="E34:G34"/>
    <mergeCell ref="E35:G35"/>
    <mergeCell ref="E39:AI39"/>
    <mergeCell ref="H32:K32"/>
    <mergeCell ref="L32:S32"/>
    <mergeCell ref="T32:Z32"/>
    <mergeCell ref="AA32:AC32"/>
    <mergeCell ref="AD32:AI32"/>
    <mergeCell ref="H34:K34"/>
    <mergeCell ref="L34:S34"/>
    <mergeCell ref="H31:K31"/>
    <mergeCell ref="U13:AH13"/>
    <mergeCell ref="U15:AG15"/>
    <mergeCell ref="V9:AH9"/>
    <mergeCell ref="V11:AH11"/>
    <mergeCell ref="E29:G29"/>
    <mergeCell ref="L26:S26"/>
    <mergeCell ref="L21:AF21"/>
    <mergeCell ref="E27:G27"/>
    <mergeCell ref="E28:G28"/>
    <mergeCell ref="H27:K27"/>
    <mergeCell ref="L27:S27"/>
    <mergeCell ref="T27:Z27"/>
    <mergeCell ref="AA27:AC27"/>
    <mergeCell ref="AD27:AI27"/>
    <mergeCell ref="H28:K28"/>
    <mergeCell ref="L28:S28"/>
  </mergeCells>
  <phoneticPr fontId="1"/>
  <dataValidations count="2">
    <dataValidation type="list" allowBlank="1" showInputMessage="1" showErrorMessage="1" sqref="AA26:AC35">
      <formula1>"市内中小,市内中小以外"</formula1>
    </dataValidation>
    <dataValidation type="list" allowBlank="1" showInputMessage="1" showErrorMessage="1" sqref="H26:K36 E36:G36">
      <formula1>"工事,委託,物品"</formula1>
    </dataValidation>
  </dataValidations>
  <printOptions horizontalCentered="1"/>
  <pageMargins left="0.19685039370078741" right="0.19685039370078741" top="0.78740157480314965"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0"/>
  <sheetViews>
    <sheetView zoomScale="85" zoomScaleNormal="85" workbookViewId="0">
      <selection activeCell="G13" sqref="G13"/>
    </sheetView>
  </sheetViews>
  <sheetFormatPr defaultRowHeight="14" x14ac:dyDescent="0.2"/>
  <cols>
    <col min="1" max="1" width="3.33203125" customWidth="1"/>
    <col min="2" max="2" width="17" customWidth="1"/>
    <col min="3" max="5" width="12" customWidth="1"/>
    <col min="6" max="6" width="33.33203125" customWidth="1"/>
    <col min="7" max="7" width="23" customWidth="1"/>
    <col min="8" max="8" width="12.08203125" customWidth="1"/>
    <col min="9" max="9" width="15.75" customWidth="1"/>
    <col min="10" max="11" width="15.75" hidden="1" customWidth="1"/>
    <col min="12" max="12" width="9" hidden="1" customWidth="1"/>
    <col min="14" max="14" width="11.75" customWidth="1"/>
    <col min="15" max="15" width="12.33203125" customWidth="1"/>
    <col min="16" max="16" width="17.83203125" customWidth="1"/>
  </cols>
  <sheetData>
    <row r="2" spans="1:17" ht="16.5" x14ac:dyDescent="0.2">
      <c r="A2" s="30" t="s">
        <v>32</v>
      </c>
      <c r="B2" s="18"/>
      <c r="C2" s="18"/>
      <c r="D2" s="18"/>
      <c r="E2" s="18"/>
      <c r="F2" s="18"/>
      <c r="G2" s="18"/>
      <c r="H2" s="18"/>
      <c r="I2" s="18"/>
    </row>
    <row r="4" spans="1:17" x14ac:dyDescent="0.2">
      <c r="A4" t="s">
        <v>21</v>
      </c>
    </row>
    <row r="5" spans="1:17" x14ac:dyDescent="0.2">
      <c r="A5" t="s">
        <v>22</v>
      </c>
    </row>
    <row r="6" spans="1:17" x14ac:dyDescent="0.2">
      <c r="A6" t="s">
        <v>28</v>
      </c>
      <c r="I6" s="1"/>
    </row>
    <row r="7" spans="1:17" x14ac:dyDescent="0.2">
      <c r="I7" s="1"/>
      <c r="N7" t="s">
        <v>9</v>
      </c>
    </row>
    <row r="8" spans="1:17" x14ac:dyDescent="0.2">
      <c r="I8" s="1" t="s">
        <v>7</v>
      </c>
      <c r="J8" s="1"/>
      <c r="N8" t="s">
        <v>30</v>
      </c>
    </row>
    <row r="9" spans="1:17" ht="42.5" thickBot="1" x14ac:dyDescent="0.25">
      <c r="A9" s="7"/>
      <c r="B9" s="31" t="s">
        <v>38</v>
      </c>
      <c r="C9" s="31" t="s">
        <v>37</v>
      </c>
      <c r="D9" s="31" t="s">
        <v>35</v>
      </c>
      <c r="E9" s="31" t="s">
        <v>24</v>
      </c>
      <c r="F9" s="32" t="s">
        <v>26</v>
      </c>
      <c r="G9" s="32" t="s">
        <v>16</v>
      </c>
      <c r="H9" s="31" t="s">
        <v>27</v>
      </c>
      <c r="I9" s="32" t="s">
        <v>5</v>
      </c>
      <c r="J9" s="3"/>
      <c r="K9" s="11"/>
      <c r="L9" s="8"/>
      <c r="N9" s="12" t="s">
        <v>0</v>
      </c>
      <c r="O9" s="5" t="s">
        <v>8</v>
      </c>
      <c r="P9" s="5" t="s">
        <v>5</v>
      </c>
    </row>
    <row r="10" spans="1:17" ht="14.5" thickBot="1" x14ac:dyDescent="0.25">
      <c r="A10" s="4">
        <v>1</v>
      </c>
      <c r="B10" s="37" t="str">
        <f>IF(F10="","",'（様式）発注実績報告書'!U13)</f>
        <v/>
      </c>
      <c r="C10" s="37" t="str">
        <f>IF(F10="","",'（様式）発注実績報告書'!L21)</f>
        <v/>
      </c>
      <c r="D10" s="37" t="str">
        <f>IF('（様式）発注実績報告書'!E26="","",'（様式）発注実績報告書'!E26)</f>
        <v/>
      </c>
      <c r="E10" s="26" t="str">
        <f>IF('（様式）発注実績報告書'!H26="","",'（様式）発注実績報告書'!H26)</f>
        <v/>
      </c>
      <c r="F10" s="33" t="str">
        <f>IF('（様式）発注実績報告書'!L26="","",'（様式）発注実績報告書'!L26)</f>
        <v/>
      </c>
      <c r="G10" s="33" t="str">
        <f>IF('（様式）発注実績報告書'!T26="","",'（様式）発注実績報告書'!T26)</f>
        <v/>
      </c>
      <c r="H10" s="26" t="str">
        <f>IF('（様式）発注実績報告書'!AA26="","",'（様式）発注実績報告書'!AA26)</f>
        <v/>
      </c>
      <c r="I10" s="36" t="str">
        <f>IF('（様式）発注実績報告書'!AD26="","",'（様式）発注実績報告書'!AD26)</f>
        <v/>
      </c>
      <c r="J10" s="9" t="str">
        <f>IF(I10&lt;=1000000,"×","〇")</f>
        <v>〇</v>
      </c>
      <c r="K10" s="9" t="str">
        <f>J10&amp;E10&amp;H10</f>
        <v>〇</v>
      </c>
      <c r="L10" s="10"/>
      <c r="N10" s="34" t="s">
        <v>3</v>
      </c>
      <c r="O10" s="15">
        <f>COUNTIF($K$10:$K$65537,"〇"&amp;N9&amp;N10)</f>
        <v>0</v>
      </c>
      <c r="P10" s="16">
        <f ca="1">SUMIF($K$10:$K$65537,"〇"&amp;N9&amp;N10,$I$10:$I$65497)</f>
        <v>0</v>
      </c>
      <c r="Q10" t="s">
        <v>31</v>
      </c>
    </row>
    <row r="11" spans="1:17" ht="14.5" thickBot="1" x14ac:dyDescent="0.25">
      <c r="A11" s="4">
        <v>2</v>
      </c>
      <c r="B11" s="37" t="str">
        <f>IF(F11="","",'（様式）発注実績報告書'!W14)</f>
        <v/>
      </c>
      <c r="C11" s="37" t="str">
        <f>IF(F11="","",'（様式）発注実績報告書'!L22)</f>
        <v/>
      </c>
      <c r="D11" s="37" t="str">
        <f>IF('（様式）発注実績報告書'!E27="","",'（様式）発注実績報告書'!E27)</f>
        <v/>
      </c>
      <c r="E11" s="26" t="str">
        <f>IF('（様式）発注実績報告書'!H27="","",'（様式）発注実績報告書'!H27)</f>
        <v/>
      </c>
      <c r="F11" s="33" t="str">
        <f>IF('（様式）発注実績報告書'!L27="","",'（様式）発注実績報告書'!L27)</f>
        <v/>
      </c>
      <c r="G11" s="33" t="str">
        <f>IF('（様式）発注実績報告書'!T27="","",'（様式）発注実績報告書'!T27)</f>
        <v/>
      </c>
      <c r="H11" s="26" t="str">
        <f>IF('（様式）発注実績報告書'!AA27="","",'（様式）発注実績報告書'!AA27)</f>
        <v/>
      </c>
      <c r="I11" s="36" t="str">
        <f>IF('（様式）発注実績報告書'!AD27="","",'（様式）発注実績報告書'!AD27)</f>
        <v/>
      </c>
      <c r="J11" s="9" t="str">
        <f t="shared" ref="J11:J19" si="0">IF(I11&lt;=1000000,"×","〇")</f>
        <v>〇</v>
      </c>
      <c r="K11" s="9" t="str">
        <f t="shared" ref="K11:K19" si="1">J11&amp;E11&amp;H11</f>
        <v>〇</v>
      </c>
      <c r="L11" s="10"/>
      <c r="N11" s="35" t="s">
        <v>29</v>
      </c>
      <c r="O11" s="13">
        <f>COUNTIF($K$10:$K$65537,"〇"&amp;N9&amp;N11)</f>
        <v>0</v>
      </c>
      <c r="P11" s="13">
        <f ca="1">SUMIF($K$10:$K$65537,"〇"&amp;N9&amp;N11,$I$10:$I$65497)</f>
        <v>0</v>
      </c>
    </row>
    <row r="12" spans="1:17" ht="14.5" thickBot="1" x14ac:dyDescent="0.25">
      <c r="A12" s="4">
        <v>3</v>
      </c>
      <c r="B12" s="37" t="str">
        <f>IF(F12="","",'（様式）発注実績報告書'!#REF!)</f>
        <v/>
      </c>
      <c r="C12" s="37" t="str">
        <f>IF(F12="","",'（様式）発注実績報告書'!L23)</f>
        <v/>
      </c>
      <c r="D12" s="37" t="str">
        <f>IF('（様式）発注実績報告書'!E28="","",'（様式）発注実績報告書'!E28)</f>
        <v/>
      </c>
      <c r="E12" s="26" t="str">
        <f>IF('（様式）発注実績報告書'!H28="","",'（様式）発注実績報告書'!H28)</f>
        <v/>
      </c>
      <c r="F12" s="33" t="str">
        <f>IF('（様式）発注実績報告書'!L28="","",'（様式）発注実績報告書'!L28)</f>
        <v/>
      </c>
      <c r="G12" s="33" t="str">
        <f>IF('（様式）発注実績報告書'!T28="","",'（様式）発注実績報告書'!T28)</f>
        <v/>
      </c>
      <c r="H12" s="26" t="str">
        <f>IF('（様式）発注実績報告書'!AA28="","",'（様式）発注実績報告書'!AA28)</f>
        <v/>
      </c>
      <c r="I12" s="36" t="str">
        <f>IF('（様式）発注実績報告書'!AD28="","",'（様式）発注実績報告書'!AD28)</f>
        <v/>
      </c>
      <c r="J12" s="9" t="str">
        <f>IF(I12&lt;=1000000,"×","〇")</f>
        <v>〇</v>
      </c>
      <c r="K12" s="9" t="str">
        <f t="shared" si="1"/>
        <v>〇</v>
      </c>
      <c r="L12" s="10"/>
      <c r="N12" s="14" t="s">
        <v>4</v>
      </c>
      <c r="O12" s="15">
        <f>SUM(O10:O11)</f>
        <v>0</v>
      </c>
      <c r="P12" s="16">
        <f ca="1">SUM(P10:P11)</f>
        <v>0</v>
      </c>
      <c r="Q12" t="s">
        <v>31</v>
      </c>
    </row>
    <row r="13" spans="1:17" x14ac:dyDescent="0.2">
      <c r="A13" s="4">
        <v>4</v>
      </c>
      <c r="B13" s="37" t="str">
        <f>IF(F13="","",'（様式）発注実績報告書'!#REF!)</f>
        <v/>
      </c>
      <c r="C13" s="37" t="str">
        <f>IF(F13="","",'（様式）発注実績報告書'!L24)</f>
        <v/>
      </c>
      <c r="D13" s="37" t="str">
        <f>IF('（様式）発注実績報告書'!E29="","",'（様式）発注実績報告書'!E29)</f>
        <v/>
      </c>
      <c r="E13" s="26" t="str">
        <f>IF('（様式）発注実績報告書'!H29="","",'（様式）発注実績報告書'!H29)</f>
        <v/>
      </c>
      <c r="F13" s="33" t="str">
        <f>IF('（様式）発注実績報告書'!L29="","",'（様式）発注実績報告書'!L29)</f>
        <v/>
      </c>
      <c r="G13" s="33" t="str">
        <f>IF('（様式）発注実績報告書'!T29="","",'（様式）発注実績報告書'!T29)</f>
        <v/>
      </c>
      <c r="H13" s="26" t="str">
        <f>IF('（様式）発注実績報告書'!AA29="","",'（様式）発注実績報告書'!AA29)</f>
        <v/>
      </c>
      <c r="I13" s="36" t="str">
        <f>IF('（様式）発注実績報告書'!AD29="","",'（様式）発注実績報告書'!AD29)</f>
        <v/>
      </c>
      <c r="J13" s="9" t="str">
        <f t="shared" si="0"/>
        <v>〇</v>
      </c>
      <c r="K13" s="9" t="str">
        <f t="shared" si="1"/>
        <v>〇</v>
      </c>
      <c r="L13" s="10"/>
    </row>
    <row r="14" spans="1:17" ht="14.5" thickBot="1" x14ac:dyDescent="0.25">
      <c r="A14" s="4">
        <v>5</v>
      </c>
      <c r="B14" s="37" t="str">
        <f>IF(F14="","",'（様式）発注実績報告書'!W15)</f>
        <v/>
      </c>
      <c r="C14" s="37" t="str">
        <f>IF(F14="","",'（様式）発注実績報告書'!L25)</f>
        <v/>
      </c>
      <c r="D14" s="37" t="str">
        <f>IF('（様式）発注実績報告書'!E30="","",'（様式）発注実績報告書'!E30)</f>
        <v/>
      </c>
      <c r="E14" s="26" t="str">
        <f>IF('（様式）発注実績報告書'!H30="","",'（様式）発注実績報告書'!H30)</f>
        <v/>
      </c>
      <c r="F14" s="33" t="str">
        <f>IF('（様式）発注実績報告書'!L30="","",'（様式）発注実績報告書'!L30)</f>
        <v/>
      </c>
      <c r="G14" s="33" t="str">
        <f>IF('（様式）発注実績報告書'!T30="","",'（様式）発注実績報告書'!T30)</f>
        <v/>
      </c>
      <c r="H14" s="26" t="str">
        <f>IF('（様式）発注実績報告書'!AA30="","",'（様式）発注実績報告書'!AA30)</f>
        <v/>
      </c>
      <c r="I14" s="36" t="str">
        <f>IF('（様式）発注実績報告書'!AD30="","",'（様式）発注実績報告書'!AD30)</f>
        <v/>
      </c>
      <c r="J14" s="9" t="str">
        <f t="shared" si="0"/>
        <v>〇</v>
      </c>
      <c r="K14" s="9" t="str">
        <f t="shared" si="1"/>
        <v>〇</v>
      </c>
      <c r="L14" s="10"/>
      <c r="N14" s="7" t="s">
        <v>1</v>
      </c>
      <c r="O14" s="6" t="s">
        <v>8</v>
      </c>
      <c r="P14" s="6" t="s">
        <v>5</v>
      </c>
    </row>
    <row r="15" spans="1:17" ht="14.5" thickBot="1" x14ac:dyDescent="0.25">
      <c r="A15" s="4">
        <v>6</v>
      </c>
      <c r="B15" s="37" t="str">
        <f>IF(F15="","",'（様式）発注実績報告書'!W16)</f>
        <v/>
      </c>
      <c r="C15" s="37" t="str">
        <f>IF(F15="","",'（様式）発注実績報告書'!L26)</f>
        <v/>
      </c>
      <c r="D15" s="37" t="str">
        <f>IF('（様式）発注実績報告書'!E31="","",'（様式）発注実績報告書'!E31)</f>
        <v/>
      </c>
      <c r="E15" s="26" t="str">
        <f>IF('（様式）発注実績報告書'!H31="","",'（様式）発注実績報告書'!H31)</f>
        <v/>
      </c>
      <c r="F15" s="33" t="str">
        <f>IF('（様式）発注実績報告書'!L31="","",'（様式）発注実績報告書'!L31)</f>
        <v/>
      </c>
      <c r="G15" s="33" t="str">
        <f>IF('（様式）発注実績報告書'!T31="","",'（様式）発注実績報告書'!T31)</f>
        <v/>
      </c>
      <c r="H15" s="26" t="str">
        <f>IF('（様式）発注実績報告書'!AA31="","",'（様式）発注実績報告書'!AA31)</f>
        <v/>
      </c>
      <c r="I15" s="36" t="str">
        <f>IF('（様式）発注実績報告書'!AD31="","",'（様式）発注実績報告書'!AD31)</f>
        <v/>
      </c>
      <c r="J15" s="9" t="str">
        <f t="shared" si="0"/>
        <v>〇</v>
      </c>
      <c r="K15" s="9" t="str">
        <f t="shared" si="1"/>
        <v>〇</v>
      </c>
      <c r="L15" s="10"/>
      <c r="N15" s="34" t="s">
        <v>3</v>
      </c>
      <c r="O15" s="15">
        <f>COUNTIF($K$10:$K$65537,"〇"&amp;N14&amp;N15)</f>
        <v>0</v>
      </c>
      <c r="P15" s="16">
        <f ca="1">SUMIF($K$10:$K$65537,"〇"&amp;N14&amp;N15,$I$10:$I$65497)</f>
        <v>0</v>
      </c>
      <c r="Q15" t="s">
        <v>31</v>
      </c>
    </row>
    <row r="16" spans="1:17" ht="14.5" thickBot="1" x14ac:dyDescent="0.25">
      <c r="A16" s="4">
        <v>7</v>
      </c>
      <c r="B16" s="37" t="str">
        <f>IF(F16="","",'（様式）発注実績報告書'!W17)</f>
        <v/>
      </c>
      <c r="C16" s="37" t="str">
        <f>IF(F16="","",'（様式）発注実績報告書'!L27)</f>
        <v/>
      </c>
      <c r="D16" s="37" t="str">
        <f>IF('（様式）発注実績報告書'!E32="","",'（様式）発注実績報告書'!E32)</f>
        <v/>
      </c>
      <c r="E16" s="26" t="str">
        <f>IF('（様式）発注実績報告書'!H32="","",'（様式）発注実績報告書'!H32)</f>
        <v/>
      </c>
      <c r="F16" s="33" t="str">
        <f>IF('（様式）発注実績報告書'!L32="","",'（様式）発注実績報告書'!L32)</f>
        <v/>
      </c>
      <c r="G16" s="33" t="str">
        <f>IF('（様式）発注実績報告書'!T32="","",'（様式）発注実績報告書'!T32)</f>
        <v/>
      </c>
      <c r="H16" s="26" t="str">
        <f>IF('（様式）発注実績報告書'!AA32="","",'（様式）発注実績報告書'!AA32)</f>
        <v/>
      </c>
      <c r="I16" s="36" t="str">
        <f>IF('（様式）発注実績報告書'!AD32="","",'（様式）発注実績報告書'!AD32)</f>
        <v/>
      </c>
      <c r="J16" s="9" t="str">
        <f t="shared" si="0"/>
        <v>〇</v>
      </c>
      <c r="K16" s="9" t="str">
        <f t="shared" si="1"/>
        <v>〇</v>
      </c>
      <c r="L16" s="10"/>
      <c r="N16" s="35" t="s">
        <v>29</v>
      </c>
      <c r="O16" s="13">
        <f>COUNTIF($K$10:$K$65537,"〇"&amp;N14&amp;N16)</f>
        <v>0</v>
      </c>
      <c r="P16" s="13">
        <f ca="1">SUMIF($K$10:$K$65537,"〇"&amp;$N$14&amp;N16,$I$10:$I$65497)</f>
        <v>0</v>
      </c>
    </row>
    <row r="17" spans="1:17" ht="14.5" thickBot="1" x14ac:dyDescent="0.25">
      <c r="A17" s="4">
        <v>8</v>
      </c>
      <c r="B17" s="37" t="str">
        <f>IF(F17="","",'（様式）発注実績報告書'!W18)</f>
        <v/>
      </c>
      <c r="C17" s="37" t="str">
        <f>IF(F17="","",'（様式）発注実績報告書'!L28)</f>
        <v/>
      </c>
      <c r="D17" s="37" t="str">
        <f>IF('（様式）発注実績報告書'!E33="","",'（様式）発注実績報告書'!E33)</f>
        <v/>
      </c>
      <c r="E17" s="26" t="str">
        <f>IF('（様式）発注実績報告書'!H33="","",'（様式）発注実績報告書'!H33)</f>
        <v/>
      </c>
      <c r="F17" s="33" t="str">
        <f>IF('（様式）発注実績報告書'!L33="","",'（様式）発注実績報告書'!L33)</f>
        <v/>
      </c>
      <c r="G17" s="33" t="str">
        <f>IF('（様式）発注実績報告書'!T33="","",'（様式）発注実績報告書'!T33)</f>
        <v/>
      </c>
      <c r="H17" s="26" t="str">
        <f>IF('（様式）発注実績報告書'!AA33="","",'（様式）発注実績報告書'!AA33)</f>
        <v/>
      </c>
      <c r="I17" s="36" t="str">
        <f>IF('（様式）発注実績報告書'!AD33="","",'（様式）発注実績報告書'!AD33)</f>
        <v/>
      </c>
      <c r="J17" s="9" t="str">
        <f t="shared" si="0"/>
        <v>〇</v>
      </c>
      <c r="K17" s="9" t="str">
        <f t="shared" si="1"/>
        <v>〇</v>
      </c>
      <c r="L17" s="10"/>
      <c r="N17" s="14" t="s">
        <v>4</v>
      </c>
      <c r="O17" s="15">
        <f>SUM(O15:O16)</f>
        <v>0</v>
      </c>
      <c r="P17" s="16">
        <f ca="1">SUM(P15:P16)</f>
        <v>0</v>
      </c>
      <c r="Q17" t="s">
        <v>31</v>
      </c>
    </row>
    <row r="18" spans="1:17" x14ac:dyDescent="0.2">
      <c r="A18" s="4">
        <v>9</v>
      </c>
      <c r="B18" s="37" t="str">
        <f>IF(F18="","",'（様式）発注実績報告書'!W19)</f>
        <v/>
      </c>
      <c r="C18" s="37" t="str">
        <f>IF(F18="","",'（様式）発注実績報告書'!L29)</f>
        <v/>
      </c>
      <c r="D18" s="37" t="str">
        <f>IF('（様式）発注実績報告書'!E34="","",'（様式）発注実績報告書'!E34)</f>
        <v/>
      </c>
      <c r="E18" s="26" t="str">
        <f>IF('（様式）発注実績報告書'!H34="","",'（様式）発注実績報告書'!H34)</f>
        <v/>
      </c>
      <c r="F18" s="33" t="str">
        <f>IF('（様式）発注実績報告書'!L34="","",'（様式）発注実績報告書'!L34)</f>
        <v/>
      </c>
      <c r="G18" s="33" t="str">
        <f>IF('（様式）発注実績報告書'!T34="","",'（様式）発注実績報告書'!T34)</f>
        <v/>
      </c>
      <c r="H18" s="26" t="str">
        <f>IF('（様式）発注実績報告書'!AA34="","",'（様式）発注実績報告書'!AA34)</f>
        <v/>
      </c>
      <c r="I18" s="36" t="str">
        <f>IF('（様式）発注実績報告書'!AD34="","",'（様式）発注実績報告書'!AD34)</f>
        <v/>
      </c>
      <c r="J18" s="9" t="str">
        <f t="shared" si="0"/>
        <v>〇</v>
      </c>
      <c r="K18" s="9" t="str">
        <f t="shared" si="1"/>
        <v>〇</v>
      </c>
      <c r="L18" s="10"/>
    </row>
    <row r="19" spans="1:17" ht="14.5" thickBot="1" x14ac:dyDescent="0.25">
      <c r="A19" s="4">
        <v>10</v>
      </c>
      <c r="B19" s="37" t="str">
        <f>IF(F19="","",'（様式）発注実績報告書'!W20)</f>
        <v/>
      </c>
      <c r="C19" s="37" t="str">
        <f>IF(F19="","",'（様式）発注実績報告書'!L30)</f>
        <v/>
      </c>
      <c r="D19" s="37" t="str">
        <f>IF('（様式）発注実績報告書'!E35="","",'（様式）発注実績報告書'!E35)</f>
        <v/>
      </c>
      <c r="E19" s="26" t="str">
        <f>IF('（様式）発注実績報告書'!H35="","",'（様式）発注実績報告書'!H35)</f>
        <v/>
      </c>
      <c r="F19" s="33" t="str">
        <f>IF('（様式）発注実績報告書'!L35="","",'（様式）発注実績報告書'!L35)</f>
        <v/>
      </c>
      <c r="G19" s="33" t="str">
        <f>IF('（様式）発注実績報告書'!T35="","",'（様式）発注実績報告書'!T35)</f>
        <v/>
      </c>
      <c r="H19" s="26" t="str">
        <f>IF('（様式）発注実績報告書'!AA35="","",'（様式）発注実績報告書'!AA35)</f>
        <v/>
      </c>
      <c r="I19" s="36" t="str">
        <f>IF('（様式）発注実績報告書'!AD35="","",'（様式）発注実績報告書'!AD35)</f>
        <v/>
      </c>
      <c r="J19" s="9" t="str">
        <f t="shared" si="0"/>
        <v>〇</v>
      </c>
      <c r="K19" s="9" t="str">
        <f t="shared" si="1"/>
        <v>〇</v>
      </c>
      <c r="L19" s="10"/>
      <c r="N19" s="7" t="s">
        <v>2</v>
      </c>
      <c r="O19" s="6" t="s">
        <v>8</v>
      </c>
      <c r="P19" s="6" t="s">
        <v>5</v>
      </c>
    </row>
    <row r="20" spans="1:17" ht="14.5" thickBot="1" x14ac:dyDescent="0.25">
      <c r="J20" s="9" t="e">
        <f>IF(#REF!&lt;=1000000,"×","〇")</f>
        <v>#REF!</v>
      </c>
      <c r="K20" s="9" t="e">
        <f>J20&amp;#REF!&amp;#REF!</f>
        <v>#REF!</v>
      </c>
      <c r="L20" s="10"/>
      <c r="N20" s="34" t="s">
        <v>3</v>
      </c>
      <c r="O20" s="15">
        <f>COUNTIF($K$10:$K$65537,"〇"&amp;N19&amp;N20)</f>
        <v>0</v>
      </c>
      <c r="P20" s="16">
        <f ca="1">SUMIF($K$10:$K$65537,"〇"&amp;$N$19&amp;N20,$I$10:$I$65497)</f>
        <v>0</v>
      </c>
      <c r="Q20" t="s">
        <v>31</v>
      </c>
    </row>
    <row r="21" spans="1:17" ht="14.5" thickBot="1" x14ac:dyDescent="0.25">
      <c r="J21" s="9" t="e">
        <f>IF(#REF!&lt;=1000000,"×","〇")</f>
        <v>#REF!</v>
      </c>
      <c r="K21" s="9" t="e">
        <f>J21&amp;#REF!&amp;#REF!</f>
        <v>#REF!</v>
      </c>
      <c r="L21" s="10"/>
      <c r="N21" s="35" t="s">
        <v>29</v>
      </c>
      <c r="O21" s="13">
        <f>COUNTIF($K$10:$K$65537,"〇"&amp;N19&amp;N21)</f>
        <v>0</v>
      </c>
      <c r="P21" s="13">
        <f ca="1">SUMIF($K$10:$K$65537,"〇"&amp;$N$19&amp;N21,$I$10:$I$65497)</f>
        <v>0</v>
      </c>
    </row>
    <row r="22" spans="1:17" ht="14.5" thickBot="1" x14ac:dyDescent="0.25">
      <c r="J22" s="9" t="e">
        <f>IF(#REF!&lt;=1000000,"×","〇")</f>
        <v>#REF!</v>
      </c>
      <c r="K22" s="9" t="e">
        <f>J22&amp;#REF!&amp;#REF!</f>
        <v>#REF!</v>
      </c>
      <c r="L22" s="10"/>
      <c r="N22" s="14" t="s">
        <v>4</v>
      </c>
      <c r="O22" s="15">
        <f>SUM(O20:O21)</f>
        <v>0</v>
      </c>
      <c r="P22" s="16">
        <f ca="1">SUM(P20:P21)</f>
        <v>0</v>
      </c>
      <c r="Q22" t="s">
        <v>31</v>
      </c>
    </row>
    <row r="23" spans="1:17" x14ac:dyDescent="0.2">
      <c r="J23" s="9" t="e">
        <f>IF(#REF!&lt;=1000000,"×","〇")</f>
        <v>#REF!</v>
      </c>
      <c r="K23" s="9" t="e">
        <f>J23&amp;#REF!&amp;#REF!</f>
        <v>#REF!</v>
      </c>
      <c r="L23" s="10"/>
    </row>
    <row r="24" spans="1:17" x14ac:dyDescent="0.2">
      <c r="J24" s="9" t="e">
        <f>IF(#REF!&lt;=1000000,"×","〇")</f>
        <v>#REF!</v>
      </c>
      <c r="K24" s="9" t="e">
        <f>J24&amp;#REF!&amp;#REF!</f>
        <v>#REF!</v>
      </c>
      <c r="L24" s="10"/>
    </row>
    <row r="25" spans="1:17" x14ac:dyDescent="0.2">
      <c r="J25" s="9" t="e">
        <f>IF(#REF!&lt;=1000000,"×","〇")</f>
        <v>#REF!</v>
      </c>
      <c r="K25" s="9" t="e">
        <f>J25&amp;#REF!&amp;#REF!</f>
        <v>#REF!</v>
      </c>
      <c r="L25" s="10"/>
    </row>
    <row r="26" spans="1:17" x14ac:dyDescent="0.2">
      <c r="J26" s="9" t="e">
        <f>IF(#REF!&lt;=1000000,"×","〇")</f>
        <v>#REF!</v>
      </c>
      <c r="K26" s="9" t="e">
        <f>J26&amp;#REF!&amp;#REF!</f>
        <v>#REF!</v>
      </c>
      <c r="L26" s="10"/>
    </row>
    <row r="27" spans="1:17" x14ac:dyDescent="0.2">
      <c r="J27" s="9" t="e">
        <f>IF(#REF!&lt;=1000000,"×","〇")</f>
        <v>#REF!</v>
      </c>
      <c r="K27" s="9" t="e">
        <f>J27&amp;#REF!&amp;#REF!</f>
        <v>#REF!</v>
      </c>
      <c r="L27" s="10"/>
    </row>
    <row r="28" spans="1:17" x14ac:dyDescent="0.2">
      <c r="J28" s="9" t="e">
        <f>IF(#REF!&lt;=1000000,"×","〇")</f>
        <v>#REF!</v>
      </c>
      <c r="K28" s="9" t="e">
        <f>J28&amp;#REF!&amp;#REF!</f>
        <v>#REF!</v>
      </c>
      <c r="L28" s="10"/>
    </row>
    <row r="29" spans="1:17" x14ac:dyDescent="0.2">
      <c r="J29" s="9" t="e">
        <f>IF(#REF!&lt;=1000000,"×","〇")</f>
        <v>#REF!</v>
      </c>
      <c r="K29" s="9" t="e">
        <f>J29&amp;#REF!&amp;#REF!</f>
        <v>#REF!</v>
      </c>
      <c r="L29" s="10"/>
    </row>
    <row r="30" spans="1:17" x14ac:dyDescent="0.2">
      <c r="J30" s="9" t="e">
        <f>IF(#REF!&lt;=1000000,"×","〇")</f>
        <v>#REF!</v>
      </c>
      <c r="K30" s="9" t="e">
        <f>J30&amp;#REF!&amp;#REF!</f>
        <v>#REF!</v>
      </c>
      <c r="L30" s="10"/>
    </row>
    <row r="31" spans="1:17" x14ac:dyDescent="0.2">
      <c r="J31" s="9" t="e">
        <f>IF(#REF!&lt;=1000000,"×","〇")</f>
        <v>#REF!</v>
      </c>
      <c r="K31" s="9" t="e">
        <f>J31&amp;#REF!&amp;#REF!</f>
        <v>#REF!</v>
      </c>
      <c r="L31" s="10"/>
    </row>
    <row r="32" spans="1:17" x14ac:dyDescent="0.2">
      <c r="J32" s="9" t="e">
        <f>IF(#REF!&lt;=1000000,"×","〇")</f>
        <v>#REF!</v>
      </c>
      <c r="K32" s="9" t="e">
        <f>J32&amp;#REF!&amp;#REF!</f>
        <v>#REF!</v>
      </c>
      <c r="L32" s="10"/>
    </row>
    <row r="33" spans="10:12" x14ac:dyDescent="0.2">
      <c r="J33" s="9" t="e">
        <f>IF(#REF!&lt;=1000000,"×","〇")</f>
        <v>#REF!</v>
      </c>
      <c r="K33" s="9" t="e">
        <f>J33&amp;#REF!&amp;#REF!</f>
        <v>#REF!</v>
      </c>
      <c r="L33" s="10"/>
    </row>
    <row r="34" spans="10:12" x14ac:dyDescent="0.2">
      <c r="J34" s="9" t="e">
        <f>IF(#REF!&lt;=1000000,"×","〇")</f>
        <v>#REF!</v>
      </c>
      <c r="K34" s="9" t="e">
        <f>J34&amp;#REF!&amp;#REF!</f>
        <v>#REF!</v>
      </c>
      <c r="L34" s="10"/>
    </row>
    <row r="35" spans="10:12" x14ac:dyDescent="0.2">
      <c r="J35" s="9" t="e">
        <f>IF(#REF!&lt;=1000000,"×","〇")</f>
        <v>#REF!</v>
      </c>
      <c r="K35" s="9" t="e">
        <f>J35&amp;#REF!&amp;#REF!</f>
        <v>#REF!</v>
      </c>
      <c r="L35" s="10"/>
    </row>
    <row r="36" spans="10:12" x14ac:dyDescent="0.2">
      <c r="J36" s="9" t="e">
        <f>IF(#REF!&lt;=1000000,"×","〇")</f>
        <v>#REF!</v>
      </c>
      <c r="K36" s="9" t="e">
        <f>J36&amp;#REF!&amp;#REF!</f>
        <v>#REF!</v>
      </c>
      <c r="L36" s="10"/>
    </row>
    <row r="37" spans="10:12" x14ac:dyDescent="0.2">
      <c r="J37" s="9" t="e">
        <f>IF(#REF!&lt;=1000000,"×","〇")</f>
        <v>#REF!</v>
      </c>
      <c r="K37" s="9" t="e">
        <f>J37&amp;#REF!&amp;#REF!</f>
        <v>#REF!</v>
      </c>
      <c r="L37" s="10"/>
    </row>
    <row r="38" spans="10:12" x14ac:dyDescent="0.2">
      <c r="J38" s="9" t="e">
        <f>IF(#REF!&lt;=1000000,"×","〇")</f>
        <v>#REF!</v>
      </c>
      <c r="K38" s="9" t="e">
        <f>J38&amp;#REF!&amp;#REF!</f>
        <v>#REF!</v>
      </c>
      <c r="L38" s="10"/>
    </row>
    <row r="39" spans="10:12" x14ac:dyDescent="0.2">
      <c r="J39" s="9" t="e">
        <f>IF(#REF!&lt;=1000000,"×","〇")</f>
        <v>#REF!</v>
      </c>
      <c r="K39" s="9" t="e">
        <f>J39&amp;#REF!&amp;#REF!</f>
        <v>#REF!</v>
      </c>
      <c r="L39" s="10"/>
    </row>
    <row r="40" spans="10:12" x14ac:dyDescent="0.2">
      <c r="J40" s="9" t="e">
        <f>IF(#REF!&lt;=1000000,"×","〇")</f>
        <v>#REF!</v>
      </c>
      <c r="K40" s="9" t="e">
        <f>J40&amp;#REF!&amp;#REF!</f>
        <v>#REF!</v>
      </c>
      <c r="L40" s="10"/>
    </row>
    <row r="41" spans="10:12" x14ac:dyDescent="0.2">
      <c r="J41" s="9" t="e">
        <f>IF(#REF!&lt;=1000000,"×","〇")</f>
        <v>#REF!</v>
      </c>
      <c r="K41" s="9" t="e">
        <f>J41&amp;#REF!&amp;#REF!</f>
        <v>#REF!</v>
      </c>
      <c r="L41" s="10"/>
    </row>
    <row r="42" spans="10:12" x14ac:dyDescent="0.2">
      <c r="J42" s="9" t="e">
        <f>IF(#REF!&lt;=1000000,"×","〇")</f>
        <v>#REF!</v>
      </c>
      <c r="K42" s="9" t="e">
        <f>J42&amp;#REF!&amp;#REF!</f>
        <v>#REF!</v>
      </c>
      <c r="L42" s="10"/>
    </row>
    <row r="43" spans="10:12" x14ac:dyDescent="0.2">
      <c r="J43" s="9" t="e">
        <f>IF(#REF!&lt;=1000000,"×","〇")</f>
        <v>#REF!</v>
      </c>
      <c r="K43" s="9" t="e">
        <f>J43&amp;#REF!&amp;#REF!</f>
        <v>#REF!</v>
      </c>
      <c r="L43" s="10"/>
    </row>
    <row r="44" spans="10:12" x14ac:dyDescent="0.2">
      <c r="J44" s="9" t="e">
        <f>IF(#REF!&lt;=1000000,"×","〇")</f>
        <v>#REF!</v>
      </c>
      <c r="K44" s="9" t="e">
        <f>J44&amp;#REF!&amp;#REF!</f>
        <v>#REF!</v>
      </c>
      <c r="L44" s="10"/>
    </row>
    <row r="45" spans="10:12" x14ac:dyDescent="0.2">
      <c r="J45" s="9" t="e">
        <f>IF(#REF!&lt;=1000000,"×","〇")</f>
        <v>#REF!</v>
      </c>
      <c r="K45" s="9" t="e">
        <f>J45&amp;#REF!&amp;#REF!</f>
        <v>#REF!</v>
      </c>
      <c r="L45" s="10"/>
    </row>
    <row r="46" spans="10:12" x14ac:dyDescent="0.2">
      <c r="J46" s="9" t="e">
        <f>IF(#REF!&lt;=1000000,"×","〇")</f>
        <v>#REF!</v>
      </c>
      <c r="K46" s="9" t="e">
        <f>J46&amp;#REF!&amp;#REF!</f>
        <v>#REF!</v>
      </c>
      <c r="L46" s="10"/>
    </row>
    <row r="47" spans="10:12" x14ac:dyDescent="0.2">
      <c r="J47" s="9" t="e">
        <f>IF(#REF!&lt;=1000000,"×","〇")</f>
        <v>#REF!</v>
      </c>
      <c r="K47" s="9" t="e">
        <f>J47&amp;#REF!&amp;#REF!</f>
        <v>#REF!</v>
      </c>
      <c r="L47" s="10"/>
    </row>
    <row r="48" spans="10:12" x14ac:dyDescent="0.2">
      <c r="J48" s="9" t="e">
        <f>IF(#REF!&lt;=1000000,"×","〇")</f>
        <v>#REF!</v>
      </c>
      <c r="K48" s="9" t="e">
        <f>J48&amp;#REF!&amp;#REF!</f>
        <v>#REF!</v>
      </c>
      <c r="L48" s="10"/>
    </row>
    <row r="49" spans="10:12" x14ac:dyDescent="0.2">
      <c r="J49" s="9" t="e">
        <f>IF(#REF!&lt;=1000000,"×","〇")</f>
        <v>#REF!</v>
      </c>
      <c r="K49" s="9" t="e">
        <f>J49&amp;#REF!&amp;#REF!</f>
        <v>#REF!</v>
      </c>
      <c r="L49" s="10"/>
    </row>
    <row r="50" spans="10:12" x14ac:dyDescent="0.2">
      <c r="J50" s="9" t="e">
        <f>IF(#REF!&lt;=1000000,"×","〇")</f>
        <v>#REF!</v>
      </c>
      <c r="K50" s="9" t="e">
        <f>J50&amp;#REF!&amp;#REF!</f>
        <v>#REF!</v>
      </c>
      <c r="L50" s="10"/>
    </row>
    <row r="51" spans="10:12" x14ac:dyDescent="0.2">
      <c r="J51" s="9" t="e">
        <f>IF(#REF!&lt;=1000000,"×","〇")</f>
        <v>#REF!</v>
      </c>
      <c r="K51" s="9" t="e">
        <f>J51&amp;#REF!&amp;#REF!</f>
        <v>#REF!</v>
      </c>
      <c r="L51" s="10"/>
    </row>
    <row r="52" spans="10:12" x14ac:dyDescent="0.2">
      <c r="J52" s="9" t="e">
        <f>IF(#REF!&lt;=1000000,"×","〇")</f>
        <v>#REF!</v>
      </c>
      <c r="K52" s="9" t="e">
        <f>J52&amp;#REF!&amp;#REF!</f>
        <v>#REF!</v>
      </c>
      <c r="L52" s="10"/>
    </row>
    <row r="53" spans="10:12" x14ac:dyDescent="0.2">
      <c r="J53" s="9" t="e">
        <f>IF(#REF!&lt;=1000000,"×","〇")</f>
        <v>#REF!</v>
      </c>
      <c r="K53" s="9" t="e">
        <f>J53&amp;#REF!&amp;#REF!</f>
        <v>#REF!</v>
      </c>
      <c r="L53" s="10"/>
    </row>
    <row r="54" spans="10:12" x14ac:dyDescent="0.2">
      <c r="J54" s="9" t="e">
        <f>IF(#REF!&lt;=1000000,"×","〇")</f>
        <v>#REF!</v>
      </c>
      <c r="K54" s="9" t="e">
        <f>J54&amp;#REF!&amp;#REF!</f>
        <v>#REF!</v>
      </c>
      <c r="L54" s="10"/>
    </row>
    <row r="55" spans="10:12" x14ac:dyDescent="0.2">
      <c r="J55" s="9" t="e">
        <f>IF(#REF!&lt;=1000000,"×","〇")</f>
        <v>#REF!</v>
      </c>
      <c r="K55" s="9" t="e">
        <f>J55&amp;#REF!&amp;#REF!</f>
        <v>#REF!</v>
      </c>
      <c r="L55" s="10"/>
    </row>
    <row r="56" spans="10:12" x14ac:dyDescent="0.2">
      <c r="J56" s="9" t="e">
        <f>IF(#REF!&lt;=1000000,"×","〇")</f>
        <v>#REF!</v>
      </c>
      <c r="K56" s="9" t="e">
        <f>J56&amp;#REF!&amp;#REF!</f>
        <v>#REF!</v>
      </c>
      <c r="L56" s="10"/>
    </row>
    <row r="57" spans="10:12" x14ac:dyDescent="0.2">
      <c r="J57" s="9" t="e">
        <f>IF(#REF!&lt;=1000000,"×","〇")</f>
        <v>#REF!</v>
      </c>
      <c r="K57" s="9" t="e">
        <f>J57&amp;#REF!&amp;#REF!</f>
        <v>#REF!</v>
      </c>
      <c r="L57" s="10"/>
    </row>
    <row r="58" spans="10:12" x14ac:dyDescent="0.2">
      <c r="J58" s="9" t="e">
        <f>IF(#REF!&lt;=1000000,"×","〇")</f>
        <v>#REF!</v>
      </c>
      <c r="K58" s="9" t="e">
        <f>J58&amp;#REF!&amp;#REF!</f>
        <v>#REF!</v>
      </c>
      <c r="L58" s="10"/>
    </row>
    <row r="59" spans="10:12" x14ac:dyDescent="0.2">
      <c r="J59" s="9" t="e">
        <f>IF(#REF!&lt;=1000000,"×","〇")</f>
        <v>#REF!</v>
      </c>
      <c r="K59" s="9" t="e">
        <f>J59&amp;#REF!&amp;#REF!</f>
        <v>#REF!</v>
      </c>
      <c r="L59" s="10"/>
    </row>
    <row r="60" spans="10:12" x14ac:dyDescent="0.2">
      <c r="J60" s="2"/>
      <c r="K60" s="2" t="str">
        <f>J60&amp;E20&amp;H20</f>
        <v/>
      </c>
    </row>
  </sheetData>
  <phoneticPr fontId="1"/>
  <pageMargins left="0.74803149606299213" right="0.74803149606299213" top="0.59055118110236227" bottom="0.59055118110236227"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（様式）発注実績報告書</vt:lpstr>
      <vt:lpstr>（所管局）集計表</vt:lpstr>
      <vt:lpstr>'（様式）発注実績報告書'!Print_Area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2025-03-11T02:16:23Z</cp:lastPrinted>
  <dcterms:created xsi:type="dcterms:W3CDTF">2010-05-11T01:30:03Z</dcterms:created>
  <dcterms:modified xsi:type="dcterms:W3CDTF">2025-04-02T04:58:13Z</dcterms:modified>
</cp:coreProperties>
</file>