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072779CF-5C79-43A4-A329-58DC34E88F39}" xr6:coauthVersionLast="47" xr6:coauthVersionMax="47" xr10:uidLastSave="{00000000-0000-0000-0000-000000000000}"/>
  <bookViews>
    <workbookView xWindow="-120" yWindow="-120" windowWidth="29040" windowHeight="15720" xr2:uid="{00000000-000D-0000-FFFF-FFFF00000000}"/>
  </bookViews>
  <sheets>
    <sheet name="SLA" sheetId="7" r:id="rId1"/>
  </sheets>
  <definedNames>
    <definedName name="_xlnm._FilterDatabase" localSheetId="0" hidden="1">SLA!$A$3:$I$15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7" l="1" a="1"/>
  <c r="L15" i="7" s="1"/>
  <c r="L14" i="7"/>
  <c r="L14" i="7" a="1"/>
  <c r="L13" i="7" a="1"/>
  <c r="L13" i="7" s="1"/>
  <c r="L12" i="7" a="1"/>
  <c r="L12" i="7" s="1"/>
  <c r="L11" i="7" a="1"/>
  <c r="L11" i="7" s="1"/>
  <c r="L10" i="7" a="1"/>
  <c r="L10" i="7" s="1"/>
  <c r="L9" i="7" a="1"/>
  <c r="L9" i="7" s="1"/>
  <c r="L8" i="7"/>
  <c r="L8" i="7" a="1"/>
  <c r="L7" i="7" a="1"/>
  <c r="L7" i="7" s="1"/>
  <c r="L6" i="7" a="1"/>
  <c r="L6" i="7" s="1"/>
  <c r="L16" i="7" s="1"/>
  <c r="L5" i="7" a="1"/>
  <c r="L5" i="7" s="1"/>
  <c r="L4" i="7" a="1"/>
  <c r="L4" i="7" s="1"/>
  <c r="L3" i="7" a="1"/>
  <c r="L3"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<sst xmlns="http://schemas.openxmlformats.org/spreadsheetml/2006/main" count="100" uniqueCount="79">
  <si>
    <t>No.</t>
    <phoneticPr fontId="2"/>
  </si>
  <si>
    <t>要件分類</t>
    <phoneticPr fontId="2"/>
  </si>
  <si>
    <t>内容</t>
    <rPh sb="0" eb="2">
      <t>ナイヨウ</t>
    </rPh>
    <phoneticPr fontId="2"/>
  </si>
  <si>
    <t>サービスレベル評価項目</t>
    <rPh sb="7" eb="9">
      <t>ヒョウカ</t>
    </rPh>
    <rPh sb="9" eb="11">
      <t>コウモク</t>
    </rPh>
    <phoneticPr fontId="2"/>
  </si>
  <si>
    <t>定義（測定式）</t>
    <rPh sb="0" eb="2">
      <t>テイギ</t>
    </rPh>
    <rPh sb="3" eb="6">
      <t>ソクテイシキ</t>
    </rPh>
    <phoneticPr fontId="2"/>
  </si>
  <si>
    <t>備考</t>
    <rPh sb="0" eb="2">
      <t>ビコウ</t>
    </rPh>
    <phoneticPr fontId="2"/>
  </si>
  <si>
    <t>目標水準</t>
    <rPh sb="0" eb="4">
      <t>モクヒョウスイジュン</t>
    </rPh>
    <phoneticPr fontId="2"/>
  </si>
  <si>
    <t>目標制約</t>
    <rPh sb="0" eb="4">
      <t>モクヒョウセイヤク</t>
    </rPh>
    <phoneticPr fontId="2"/>
  </si>
  <si>
    <t>可用性</t>
    <rPh sb="0" eb="3">
      <t>カヨウセイ</t>
    </rPh>
    <phoneticPr fontId="2"/>
  </si>
  <si>
    <t xml:space="preserve">重大障害発生件数(サーバ/ネットワーク/ミドルウェア)
</t>
    <rPh sb="0" eb="2">
      <t>ジュウダイ</t>
    </rPh>
    <rPh sb="2" eb="4">
      <t>ショウガイ</t>
    </rPh>
    <rPh sb="4" eb="6">
      <t>ハッセイ</t>
    </rPh>
    <rPh sb="6" eb="8">
      <t>ケンスウ</t>
    </rPh>
    <phoneticPr fontId="2"/>
  </si>
  <si>
    <t xml:space="preserve">・カテゴリ別の重大障害発生件数
</t>
    <rPh sb="5" eb="6">
      <t>ベツ</t>
    </rPh>
    <rPh sb="7" eb="9">
      <t>ジュウダイ</t>
    </rPh>
    <rPh sb="9" eb="11">
      <t>ショウガイ</t>
    </rPh>
    <rPh sb="11" eb="13">
      <t>ハッセイ</t>
    </rPh>
    <rPh sb="13" eb="15">
      <t>ケンスウ</t>
    </rPh>
    <phoneticPr fontId="2"/>
  </si>
  <si>
    <t>0件／月</t>
    <rPh sb="1" eb="2">
      <t>ケン</t>
    </rPh>
    <rPh sb="3" eb="4">
      <t>ツキ</t>
    </rPh>
    <phoneticPr fontId="15"/>
  </si>
  <si>
    <t>努力目標型</t>
    <rPh sb="0" eb="4">
      <t>ドリョクモクヒョウ</t>
    </rPh>
    <rPh sb="4" eb="5">
      <t>ガタ</t>
    </rPh>
    <phoneticPr fontId="2"/>
  </si>
  <si>
    <t>オンライン稼動率</t>
    <rPh sb="5" eb="7">
      <t>カドウ</t>
    </rPh>
    <rPh sb="7" eb="8">
      <t>リツ</t>
    </rPh>
    <phoneticPr fontId="2"/>
  </si>
  <si>
    <t xml:space="preserve">サービス利用時間内（日常業務時間内）のシステム利用可能状況を管理する。
</t>
    <rPh sb="4" eb="6">
      <t>リヨウ</t>
    </rPh>
    <rPh sb="6" eb="8">
      <t>ジカン</t>
    </rPh>
    <rPh sb="8" eb="9">
      <t>ナイ</t>
    </rPh>
    <rPh sb="10" eb="12">
      <t>ニチジョウ</t>
    </rPh>
    <rPh sb="12" eb="14">
      <t>ギョウム</t>
    </rPh>
    <rPh sb="14" eb="16">
      <t>ジカン</t>
    </rPh>
    <rPh sb="16" eb="17">
      <t>ナイ</t>
    </rPh>
    <rPh sb="23" eb="25">
      <t>リヨウ</t>
    </rPh>
    <rPh sb="25" eb="27">
      <t>カノウ</t>
    </rPh>
    <rPh sb="27" eb="29">
      <t>ジョウキョウ</t>
    </rPh>
    <rPh sb="30" eb="32">
      <t>カンリ</t>
    </rPh>
    <phoneticPr fontId="2"/>
  </si>
  <si>
    <t xml:space="preserve">・「サービス提供時間（月）」÷「サービス利用時間（月）」×100　（％）
</t>
    <rPh sb="6" eb="8">
      <t>テイキョウ</t>
    </rPh>
    <rPh sb="8" eb="10">
      <t>ジカン</t>
    </rPh>
    <rPh sb="11" eb="12">
      <t>ツキ</t>
    </rPh>
    <rPh sb="22" eb="24">
      <t>ジカン</t>
    </rPh>
    <rPh sb="25" eb="26">
      <t>ツキ</t>
    </rPh>
    <phoneticPr fontId="2"/>
  </si>
  <si>
    <t>99.5%以上／月</t>
    <rPh sb="5" eb="7">
      <t>イジョウ</t>
    </rPh>
    <rPh sb="8" eb="9">
      <t>ツキ</t>
    </rPh>
    <phoneticPr fontId="2"/>
  </si>
  <si>
    <t>障害復旧時間</t>
    <rPh sb="0" eb="2">
      <t>ショウガイ</t>
    </rPh>
    <rPh sb="2" eb="4">
      <t>フッキュウ</t>
    </rPh>
    <rPh sb="4" eb="6">
      <t>ジカン</t>
    </rPh>
    <phoneticPr fontId="2"/>
  </si>
  <si>
    <t xml:space="preserve">障害が発生してから復旧するまでの時間を管理する。
</t>
    <rPh sb="19" eb="21">
      <t>カンリ</t>
    </rPh>
    <phoneticPr fontId="2"/>
  </si>
  <si>
    <t xml:space="preserve">・復旧時間目標（RTO）の設定
</t>
    <rPh sb="1" eb="3">
      <t>フッキュウ</t>
    </rPh>
    <rPh sb="3" eb="5">
      <t>ジカン</t>
    </rPh>
    <rPh sb="5" eb="7">
      <t>モクヒョウ</t>
    </rPh>
    <rPh sb="13" eb="15">
      <t>セッテイ</t>
    </rPh>
    <phoneticPr fontId="2"/>
  </si>
  <si>
    <t>1日以内</t>
    <rPh sb="1" eb="2">
      <t>ニチ</t>
    </rPh>
    <rPh sb="2" eb="4">
      <t>イナイ</t>
    </rPh>
    <phoneticPr fontId="15"/>
  </si>
  <si>
    <t>障害回復予定時間の未遵守障害件数</t>
    <rPh sb="0" eb="2">
      <t>ショウガイ</t>
    </rPh>
    <rPh sb="2" eb="4">
      <t>カイフク</t>
    </rPh>
    <rPh sb="4" eb="6">
      <t>ヨテイ</t>
    </rPh>
    <rPh sb="6" eb="8">
      <t>ジカン</t>
    </rPh>
    <rPh sb="9" eb="10">
      <t>ミ</t>
    </rPh>
    <rPh sb="10" eb="12">
      <t>ジュンシュ</t>
    </rPh>
    <rPh sb="12" eb="14">
      <t>ショウガイ</t>
    </rPh>
    <rPh sb="14" eb="16">
      <t>ケンスウ</t>
    </rPh>
    <phoneticPr fontId="2"/>
  </si>
  <si>
    <t>0件／月</t>
    <rPh sb="1" eb="2">
      <t>ケン</t>
    </rPh>
    <phoneticPr fontId="15"/>
  </si>
  <si>
    <t>機器保守完了率</t>
    <rPh sb="0" eb="2">
      <t>キキ</t>
    </rPh>
    <rPh sb="2" eb="4">
      <t>ホシュ</t>
    </rPh>
    <rPh sb="4" eb="6">
      <t>カンリョウ</t>
    </rPh>
    <rPh sb="6" eb="7">
      <t>リツ</t>
    </rPh>
    <phoneticPr fontId="2"/>
  </si>
  <si>
    <t xml:space="preserve">機器等の定期点検のスケジュールを管理し、保守点検を確実に完了する。
</t>
    <rPh sb="0" eb="2">
      <t>キキ</t>
    </rPh>
    <rPh sb="2" eb="3">
      <t>ナド</t>
    </rPh>
    <rPh sb="4" eb="6">
      <t>テイキ</t>
    </rPh>
    <rPh sb="6" eb="8">
      <t>テンケン</t>
    </rPh>
    <rPh sb="16" eb="18">
      <t>カンリ</t>
    </rPh>
    <rPh sb="20" eb="22">
      <t>ホシュ</t>
    </rPh>
    <rPh sb="22" eb="24">
      <t>テンケン</t>
    </rPh>
    <rPh sb="25" eb="27">
      <t>カクジツ</t>
    </rPh>
    <rPh sb="28" eb="30">
      <t>カンリョウ</t>
    </rPh>
    <phoneticPr fontId="2"/>
  </si>
  <si>
    <t xml:space="preserve">・「保守実施済み機器数」÷「保守対象機器数」×100　（％）
</t>
    <rPh sb="2" eb="4">
      <t>ホシュ</t>
    </rPh>
    <rPh sb="4" eb="6">
      <t>ジッシ</t>
    </rPh>
    <rPh sb="6" eb="7">
      <t>ズ</t>
    </rPh>
    <rPh sb="8" eb="10">
      <t>キキ</t>
    </rPh>
    <rPh sb="10" eb="11">
      <t>スウ</t>
    </rPh>
    <rPh sb="14" eb="16">
      <t>ホシュ</t>
    </rPh>
    <rPh sb="16" eb="18">
      <t>タイショウ</t>
    </rPh>
    <rPh sb="18" eb="20">
      <t>キキ</t>
    </rPh>
    <rPh sb="20" eb="21">
      <t>スウ</t>
    </rPh>
    <phoneticPr fontId="2"/>
  </si>
  <si>
    <t>リソース管理</t>
    <rPh sb="4" eb="6">
      <t>カンリ</t>
    </rPh>
    <phoneticPr fontId="2"/>
  </si>
  <si>
    <t xml:space="preserve">バージョンアップ、カスタマイズ、障害対応等により、システムに適用したリソースのバージョンを適正に管理する。
</t>
    <rPh sb="16" eb="18">
      <t>ショウガイ</t>
    </rPh>
    <rPh sb="18" eb="20">
      <t>タイオウ</t>
    </rPh>
    <rPh sb="20" eb="21">
      <t>ナド</t>
    </rPh>
    <rPh sb="30" eb="32">
      <t>テキヨウ</t>
    </rPh>
    <rPh sb="45" eb="47">
      <t>テキセイ</t>
    </rPh>
    <rPh sb="48" eb="50">
      <t>カンリ</t>
    </rPh>
    <phoneticPr fontId="2"/>
  </si>
  <si>
    <t>リリースミス障害発生件数</t>
    <rPh sb="6" eb="8">
      <t>ショウガイ</t>
    </rPh>
    <rPh sb="8" eb="10">
      <t>ハッセイ</t>
    </rPh>
    <rPh sb="10" eb="12">
      <t>ケンスウ</t>
    </rPh>
    <phoneticPr fontId="2"/>
  </si>
  <si>
    <t>バーション管理完備率</t>
    <phoneticPr fontId="2"/>
  </si>
  <si>
    <t>性能</t>
    <rPh sb="0" eb="2">
      <t>セイノウ</t>
    </rPh>
    <phoneticPr fontId="2"/>
  </si>
  <si>
    <t>バッチ処理異常終了件数</t>
    <rPh sb="3" eb="5">
      <t>ショリ</t>
    </rPh>
    <rPh sb="5" eb="9">
      <t>イジョウシュウリョウ</t>
    </rPh>
    <rPh sb="9" eb="11">
      <t>ケンスウ</t>
    </rPh>
    <phoneticPr fontId="2"/>
  </si>
  <si>
    <t>バッチ処理が異常終了した件数を測定し、以降の業務オペレーションへの支障が出ることを防止する。</t>
    <rPh sb="3" eb="5">
      <t>ショリ</t>
    </rPh>
    <rPh sb="6" eb="10">
      <t>イジョウシュウリョウ</t>
    </rPh>
    <rPh sb="12" eb="14">
      <t>ケンスウ</t>
    </rPh>
    <rPh sb="15" eb="17">
      <t>ソクテイ</t>
    </rPh>
    <rPh sb="19" eb="21">
      <t>イコウ</t>
    </rPh>
    <rPh sb="22" eb="24">
      <t>ギョウム</t>
    </rPh>
    <rPh sb="33" eb="35">
      <t>シショウ</t>
    </rPh>
    <rPh sb="36" eb="37">
      <t>デ</t>
    </rPh>
    <rPh sb="41" eb="43">
      <t>ボウシ</t>
    </rPh>
    <phoneticPr fontId="2"/>
  </si>
  <si>
    <t xml:space="preserve">・予め予定されたバッチ処理の異常終了件数
</t>
    <rPh sb="1" eb="2">
      <t>アラカジ</t>
    </rPh>
    <rPh sb="3" eb="5">
      <t>ヨテイ</t>
    </rPh>
    <rPh sb="11" eb="13">
      <t>ショリ</t>
    </rPh>
    <rPh sb="14" eb="16">
      <t>イジョウ</t>
    </rPh>
    <rPh sb="16" eb="18">
      <t>シュウリョウ</t>
    </rPh>
    <rPh sb="18" eb="20">
      <t>ケンスウ</t>
    </rPh>
    <phoneticPr fontId="2"/>
  </si>
  <si>
    <t>1件／年</t>
    <rPh sb="1" eb="2">
      <t>ケン</t>
    </rPh>
    <rPh sb="3" eb="4">
      <t>ネン</t>
    </rPh>
    <phoneticPr fontId="15"/>
  </si>
  <si>
    <t>オンライン応答時間</t>
    <rPh sb="5" eb="7">
      <t>オウトウ</t>
    </rPh>
    <rPh sb="7" eb="9">
      <t>ジカン</t>
    </rPh>
    <phoneticPr fontId="2"/>
  </si>
  <si>
    <t xml:space="preserve">ユーザーの業務オペレーションへの支障が出ることを防止するため、オンライン応答時間の定期的な確認を行う。
</t>
    <rPh sb="36" eb="38">
      <t>オウトウ</t>
    </rPh>
    <rPh sb="38" eb="40">
      <t>ジカン</t>
    </rPh>
    <rPh sb="48" eb="49">
      <t>オコナ</t>
    </rPh>
    <phoneticPr fontId="2"/>
  </si>
  <si>
    <t xml:space="preserve">・通常時オンラインレスポンスタイム：３秒以内
・アクセス集中時のオンラインレスポンスタイム：５秒以内
</t>
    <phoneticPr fontId="2"/>
  </si>
  <si>
    <t>３秒以内</t>
    <rPh sb="1" eb="2">
      <t>ビョウ</t>
    </rPh>
    <rPh sb="2" eb="4">
      <t>イナイ</t>
    </rPh>
    <phoneticPr fontId="15"/>
  </si>
  <si>
    <t>機密性</t>
    <rPh sb="0" eb="3">
      <t>キミツセイ</t>
    </rPh>
    <phoneticPr fontId="2"/>
  </si>
  <si>
    <t>システム利用実績管理</t>
    <rPh sb="4" eb="6">
      <t>リヨウ</t>
    </rPh>
    <rPh sb="6" eb="8">
      <t>ジッセキ</t>
    </rPh>
    <rPh sb="8" eb="10">
      <t>カンリ</t>
    </rPh>
    <phoneticPr fontId="2"/>
  </si>
  <si>
    <t>・システムログイン／ログアウトに関するログ履歴提出のリードタイム</t>
    <rPh sb="16" eb="17">
      <t>カン</t>
    </rPh>
    <rPh sb="21" eb="23">
      <t>リレキ</t>
    </rPh>
    <rPh sb="23" eb="25">
      <t>テイシュツ</t>
    </rPh>
    <phoneticPr fontId="2"/>
  </si>
  <si>
    <t>30日以内</t>
    <rPh sb="2" eb="3">
      <t>ニチ</t>
    </rPh>
    <rPh sb="3" eb="5">
      <t>イナイ</t>
    </rPh>
    <phoneticPr fontId="2"/>
  </si>
  <si>
    <t>セキュリティ</t>
    <phoneticPr fontId="2"/>
  </si>
  <si>
    <t>ウィルス検出通知時間</t>
    <rPh sb="4" eb="6">
      <t>ケンシュツ</t>
    </rPh>
    <rPh sb="6" eb="8">
      <t>ツウチ</t>
    </rPh>
    <rPh sb="8" eb="10">
      <t>ジカン</t>
    </rPh>
    <phoneticPr fontId="2"/>
  </si>
  <si>
    <t>監視ソフトウェアからの自動通知も可とする。</t>
    <rPh sb="0" eb="2">
      <t>カンシ</t>
    </rPh>
    <rPh sb="11" eb="13">
      <t>ジドウ</t>
    </rPh>
    <rPh sb="13" eb="15">
      <t>ツウチ</t>
    </rPh>
    <rPh sb="16" eb="17">
      <t>カ</t>
    </rPh>
    <phoneticPr fontId="2"/>
  </si>
  <si>
    <t>60分以内</t>
    <rPh sb="2" eb="5">
      <t>フンイナイ</t>
    </rPh>
    <phoneticPr fontId="15"/>
  </si>
  <si>
    <t>最新パターンファイル適用時間</t>
    <rPh sb="0" eb="2">
      <t>サイシン</t>
    </rPh>
    <rPh sb="10" eb="12">
      <t>テキヨウ</t>
    </rPh>
    <rPh sb="12" eb="14">
      <t>ジカン</t>
    </rPh>
    <phoneticPr fontId="2"/>
  </si>
  <si>
    <t>最新のウイルスに対応したパターンファイルの適用状況を管理する。</t>
    <rPh sb="21" eb="23">
      <t>テキヨウ</t>
    </rPh>
    <rPh sb="23" eb="25">
      <t>ジョウキョウ</t>
    </rPh>
    <rPh sb="26" eb="28">
      <t>カンリ</t>
    </rPh>
    <phoneticPr fontId="2"/>
  </si>
  <si>
    <t>ウィルス定義ファイルは、定義ファイルリリース時に、自動的に適用することを想定。</t>
    <rPh sb="36" eb="38">
      <t>ソウテイ</t>
    </rPh>
    <phoneticPr fontId="2"/>
  </si>
  <si>
    <t>24時間以内</t>
    <rPh sb="2" eb="4">
      <t>ジカン</t>
    </rPh>
    <rPh sb="4" eb="6">
      <t>イナイ</t>
    </rPh>
    <phoneticPr fontId="15"/>
  </si>
  <si>
    <t>システム運用保守</t>
    <phoneticPr fontId="2"/>
  </si>
  <si>
    <t>障害管理</t>
    <rPh sb="0" eb="2">
      <t>ショウガイ</t>
    </rPh>
    <rPh sb="2" eb="4">
      <t>カンリ</t>
    </rPh>
    <phoneticPr fontId="2"/>
  </si>
  <si>
    <t>システム障害内容、障害理由や影響範囲等を適正に管理する。</t>
    <rPh sb="4" eb="6">
      <t>ショウガイ</t>
    </rPh>
    <rPh sb="6" eb="8">
      <t>ナイヨウ</t>
    </rPh>
    <rPh sb="9" eb="11">
      <t>ショウガイ</t>
    </rPh>
    <rPh sb="11" eb="13">
      <t>リユウ</t>
    </rPh>
    <rPh sb="14" eb="16">
      <t>エイキョウ</t>
    </rPh>
    <rPh sb="16" eb="18">
      <t>ハンイ</t>
    </rPh>
    <rPh sb="18" eb="19">
      <t>ナド</t>
    </rPh>
    <rPh sb="20" eb="22">
      <t>テキセイ</t>
    </rPh>
    <rPh sb="23" eb="25">
      <t>カンリ</t>
    </rPh>
    <phoneticPr fontId="2"/>
  </si>
  <si>
    <t>・障害管理台帳反映率（月単位）</t>
    <rPh sb="1" eb="3">
      <t>ショウガイ</t>
    </rPh>
    <rPh sb="3" eb="5">
      <t>カンリ</t>
    </rPh>
    <rPh sb="5" eb="7">
      <t>ダイチョウ</t>
    </rPh>
    <rPh sb="7" eb="9">
      <t>ハンエイ</t>
    </rPh>
    <rPh sb="9" eb="10">
      <t>リツ</t>
    </rPh>
    <rPh sb="11" eb="12">
      <t>ツキ</t>
    </rPh>
    <rPh sb="12" eb="14">
      <t>タンイ</t>
    </rPh>
    <phoneticPr fontId="2"/>
  </si>
  <si>
    <t xml:space="preserve">・「障害管理台帳反映件数（質問、要望等も含む）」÷「問い合わせ件数」×100　（％）
</t>
    <rPh sb="2" eb="4">
      <t>ショウガイ</t>
    </rPh>
    <rPh sb="4" eb="6">
      <t>カンリ</t>
    </rPh>
    <rPh sb="6" eb="8">
      <t>ダイチョウ</t>
    </rPh>
    <rPh sb="8" eb="10">
      <t>ハンエイ</t>
    </rPh>
    <rPh sb="10" eb="12">
      <t>ケンスウ</t>
    </rPh>
    <rPh sb="13" eb="15">
      <t>シツモン</t>
    </rPh>
    <rPh sb="16" eb="18">
      <t>ヨウボウ</t>
    </rPh>
    <rPh sb="18" eb="19">
      <t>ナド</t>
    </rPh>
    <rPh sb="20" eb="21">
      <t>フク</t>
    </rPh>
    <rPh sb="26" eb="27">
      <t>ト</t>
    </rPh>
    <rPh sb="28" eb="29">
      <t>ア</t>
    </rPh>
    <rPh sb="31" eb="33">
      <t>ケンスウ</t>
    </rPh>
    <phoneticPr fontId="2"/>
  </si>
  <si>
    <t>※重大障害の定義については局と協議の上決定するが、おおよそ120分程度以上の停止を想定している。</t>
    <rPh sb="13" eb="14">
      <t>キョク</t>
    </rPh>
    <phoneticPr fontId="2"/>
  </si>
  <si>
    <t xml:space="preserve">※事前に予告があり、局が承認したシステム停止の場合はサービス提供時間に含まない
※受託事業者に起因しない障害（局や本契約外の事業者起因の障害等）はサービス提供時間から除外する
※大規模災害の影響によるシステム停止においては、稼働率測定の対象外とする。
</t>
    <rPh sb="10" eb="11">
      <t>キョク</t>
    </rPh>
    <rPh sb="55" eb="56">
      <t>キョク</t>
    </rPh>
    <phoneticPr fontId="2"/>
  </si>
  <si>
    <t xml:space="preserve">システムログイン／ログアウト情報のログ等、システム利用実績を定期的に収集し、不正等を監視または局の依頼に基づきログから追跡を行う。
</t>
    <rPh sb="14" eb="16">
      <t>ジョウホウ</t>
    </rPh>
    <rPh sb="19" eb="20">
      <t>ナド</t>
    </rPh>
    <rPh sb="25" eb="27">
      <t>リヨウ</t>
    </rPh>
    <rPh sb="27" eb="29">
      <t>ジッセキ</t>
    </rPh>
    <rPh sb="30" eb="33">
      <t>テイキテキ</t>
    </rPh>
    <rPh sb="34" eb="36">
      <t>シュウシュウ</t>
    </rPh>
    <rPh sb="38" eb="40">
      <t>フセイ</t>
    </rPh>
    <rPh sb="40" eb="41">
      <t>ナド</t>
    </rPh>
    <rPh sb="42" eb="44">
      <t>カンシ</t>
    </rPh>
    <rPh sb="47" eb="48">
      <t>キョク</t>
    </rPh>
    <rPh sb="49" eb="51">
      <t>イライ</t>
    </rPh>
    <rPh sb="52" eb="53">
      <t>モト</t>
    </rPh>
    <rPh sb="59" eb="61">
      <t>ツイセキ</t>
    </rPh>
    <rPh sb="62" eb="63">
      <t>オコナ</t>
    </rPh>
    <phoneticPr fontId="2"/>
  </si>
  <si>
    <t xml:space="preserve">・システムの操作が行われてからログ履歴として局へ提出されるまでに掛かる時間
</t>
    <rPh sb="6" eb="8">
      <t>ソウサ</t>
    </rPh>
    <rPh sb="9" eb="10">
      <t>オコナ</t>
    </rPh>
    <rPh sb="17" eb="19">
      <t>リレキ</t>
    </rPh>
    <rPh sb="22" eb="23">
      <t>キョク</t>
    </rPh>
    <rPh sb="24" eb="26">
      <t>テイシュツ</t>
    </rPh>
    <rPh sb="25" eb="26">
      <t>シュツ</t>
    </rPh>
    <rPh sb="32" eb="33">
      <t>カ</t>
    </rPh>
    <rPh sb="35" eb="37">
      <t>ジカン</t>
    </rPh>
    <phoneticPr fontId="2"/>
  </si>
  <si>
    <t xml:space="preserve">・ウイルス感染発見から，局メールへ通知するまでの時間
</t>
    <rPh sb="5" eb="7">
      <t>カンセン</t>
    </rPh>
    <rPh sb="7" eb="9">
      <t>ハッケン</t>
    </rPh>
    <rPh sb="12" eb="13">
      <t>キョク</t>
    </rPh>
    <rPh sb="17" eb="19">
      <t>ツウチ</t>
    </rPh>
    <rPh sb="24" eb="26">
      <t>ジカン</t>
    </rPh>
    <phoneticPr fontId="2"/>
  </si>
  <si>
    <t xml:space="preserve">ウイルス感染により、システム停止等重大障害に繋がる可能性があるため、ウイルスに感染されていなか、定期的に監視する。
監視の結果、ウイルス感染が確認された場合は、影響範囲の一時切り分け、ネットワーク切断等の対処を実施する。
</t>
    <rPh sb="39" eb="41">
      <t>カンセン</t>
    </rPh>
    <rPh sb="48" eb="51">
      <t>テイキテキ</t>
    </rPh>
    <rPh sb="52" eb="54">
      <t>カンシ</t>
    </rPh>
    <rPh sb="58" eb="60">
      <t>カンシ</t>
    </rPh>
    <rPh sb="61" eb="63">
      <t>ケッカ</t>
    </rPh>
    <rPh sb="68" eb="70">
      <t>カンセン</t>
    </rPh>
    <rPh sb="71" eb="73">
      <t>カクニン</t>
    </rPh>
    <rPh sb="76" eb="78">
      <t>バアイ</t>
    </rPh>
    <rPh sb="80" eb="82">
      <t>エイキョウ</t>
    </rPh>
    <rPh sb="82" eb="84">
      <t>ハンイ</t>
    </rPh>
    <rPh sb="85" eb="87">
      <t>イチジ</t>
    </rPh>
    <rPh sb="87" eb="88">
      <t>キ</t>
    </rPh>
    <rPh sb="89" eb="90">
      <t>ワ</t>
    </rPh>
    <rPh sb="98" eb="100">
      <t>セツダン</t>
    </rPh>
    <rPh sb="100" eb="101">
      <t>トウ</t>
    </rPh>
    <rPh sb="102" eb="104">
      <t>タイショ</t>
    </rPh>
    <rPh sb="105" eb="107">
      <t>ジッシ</t>
    </rPh>
    <phoneticPr fontId="2"/>
  </si>
  <si>
    <t xml:space="preserve">バッチ処理が異常終了した件数
※異常終了の定義は局との協議とするが、処理自体が異常終了した場合のほか、処理時間が予定より遅延し業務に影響が出た場合や、正常終了したがその処理を起因に別の処理や業務に影響が出た場合なども想定
</t>
    <rPh sb="3" eb="5">
      <t>ショリ</t>
    </rPh>
    <rPh sb="6" eb="10">
      <t>イジョウシュウリョウ</t>
    </rPh>
    <rPh sb="12" eb="14">
      <t>ケンスウ</t>
    </rPh>
    <rPh sb="17" eb="21">
      <t>イジョウシュウリョウ</t>
    </rPh>
    <rPh sb="22" eb="24">
      <t>テイギ</t>
    </rPh>
    <rPh sb="25" eb="26">
      <t>キョク</t>
    </rPh>
    <rPh sb="28" eb="30">
      <t>キョウギ</t>
    </rPh>
    <rPh sb="35" eb="37">
      <t>ショリ</t>
    </rPh>
    <rPh sb="37" eb="39">
      <t>ジタイ</t>
    </rPh>
    <rPh sb="40" eb="44">
      <t>イジョウシュウリョウ</t>
    </rPh>
    <rPh sb="46" eb="48">
      <t>バアイ</t>
    </rPh>
    <rPh sb="52" eb="56">
      <t>ショリジカン</t>
    </rPh>
    <rPh sb="57" eb="59">
      <t>ヨテイ</t>
    </rPh>
    <rPh sb="61" eb="63">
      <t>チエン</t>
    </rPh>
    <rPh sb="64" eb="66">
      <t>ギョウム</t>
    </rPh>
    <rPh sb="67" eb="69">
      <t>エイキョウ</t>
    </rPh>
    <rPh sb="70" eb="71">
      <t>デ</t>
    </rPh>
    <rPh sb="72" eb="74">
      <t>バアイ</t>
    </rPh>
    <rPh sb="76" eb="78">
      <t>セイジョウ</t>
    </rPh>
    <rPh sb="78" eb="80">
      <t>シュウリョウ</t>
    </rPh>
    <rPh sb="85" eb="87">
      <t>ショリ</t>
    </rPh>
    <rPh sb="88" eb="90">
      <t>キイン</t>
    </rPh>
    <rPh sb="91" eb="92">
      <t>ベツ</t>
    </rPh>
    <rPh sb="93" eb="95">
      <t>ショリ</t>
    </rPh>
    <rPh sb="96" eb="98">
      <t>ギョウム</t>
    </rPh>
    <rPh sb="99" eb="101">
      <t>エイキョウ</t>
    </rPh>
    <rPh sb="102" eb="103">
      <t>デ</t>
    </rPh>
    <rPh sb="104" eb="106">
      <t>バアイ</t>
    </rPh>
    <rPh sb="109" eb="111">
      <t>ソウテイ</t>
    </rPh>
    <phoneticPr fontId="2"/>
  </si>
  <si>
    <t xml:space="preserve">・「リソースのバージョン管理登録件数」÷「リリース対象のリソース数」×100　（％）
</t>
    <phoneticPr fontId="2"/>
  </si>
  <si>
    <t xml:space="preserve">・リリースミスによる障害発生件数
</t>
    <rPh sb="10" eb="12">
      <t>ショウガイ</t>
    </rPh>
    <rPh sb="12" eb="14">
      <t>ハッセイ</t>
    </rPh>
    <rPh sb="14" eb="16">
      <t>ケンスウ</t>
    </rPh>
    <phoneticPr fontId="2"/>
  </si>
  <si>
    <t xml:space="preserve">・受託事業者が提示した障害回復予定時間を遵守できなかった障害件数
</t>
    <rPh sb="1" eb="3">
      <t>ジュタク</t>
    </rPh>
    <rPh sb="3" eb="6">
      <t>ジギョウシャ</t>
    </rPh>
    <rPh sb="7" eb="9">
      <t>テイジ</t>
    </rPh>
    <rPh sb="11" eb="13">
      <t>ショウガイ</t>
    </rPh>
    <rPh sb="13" eb="15">
      <t>カイフク</t>
    </rPh>
    <rPh sb="15" eb="17">
      <t>ヨテイ</t>
    </rPh>
    <rPh sb="17" eb="19">
      <t>ジカン</t>
    </rPh>
    <rPh sb="20" eb="22">
      <t>ジュンシュ</t>
    </rPh>
    <rPh sb="28" eb="30">
      <t>ショウガイ</t>
    </rPh>
    <rPh sb="30" eb="32">
      <t>ケンスウ</t>
    </rPh>
    <phoneticPr fontId="2"/>
  </si>
  <si>
    <t xml:space="preserve">予定どおり障害が回復したかを管理する。
</t>
    <rPh sb="0" eb="2">
      <t>ヨテイ</t>
    </rPh>
    <rPh sb="5" eb="7">
      <t>ショウガイ</t>
    </rPh>
    <rPh sb="8" eb="10">
      <t>カイフク</t>
    </rPh>
    <rPh sb="14" eb="16">
      <t>カンリ</t>
    </rPh>
    <phoneticPr fontId="2"/>
  </si>
  <si>
    <t xml:space="preserve">復旧とは全機能の復旧を指す。
大規模災害等のケースは対象外とする。
</t>
    <rPh sb="0" eb="2">
      <t>フッキュウ</t>
    </rPh>
    <rPh sb="4" eb="5">
      <t>ゼン</t>
    </rPh>
    <rPh sb="5" eb="7">
      <t>キノウ</t>
    </rPh>
    <rPh sb="8" eb="10">
      <t>フッキュウ</t>
    </rPh>
    <rPh sb="11" eb="12">
      <t>サ</t>
    </rPh>
    <rPh sb="15" eb="18">
      <t>ダイキボ</t>
    </rPh>
    <rPh sb="18" eb="20">
      <t>サイガイ</t>
    </rPh>
    <rPh sb="20" eb="21">
      <t>ナド</t>
    </rPh>
    <rPh sb="26" eb="29">
      <t>タイショウガイ</t>
    </rPh>
    <phoneticPr fontId="2"/>
  </si>
  <si>
    <t xml:space="preserve">サーバ、ネットワーク、ミドルウェア別に、機器故障によるシステム使用不能等の重大な障害発生状況を管理する。
</t>
    <rPh sb="17" eb="18">
      <t>ベツ</t>
    </rPh>
    <rPh sb="20" eb="22">
      <t>キキ</t>
    </rPh>
    <rPh sb="22" eb="24">
      <t>コショウ</t>
    </rPh>
    <rPh sb="31" eb="33">
      <t>シヨウ</t>
    </rPh>
    <rPh sb="33" eb="35">
      <t>フノウ</t>
    </rPh>
    <rPh sb="35" eb="36">
      <t>ナド</t>
    </rPh>
    <rPh sb="37" eb="39">
      <t>ジュウダイ</t>
    </rPh>
    <rPh sb="40" eb="42">
      <t>ショウガイ</t>
    </rPh>
    <rPh sb="42" eb="44">
      <t>ハッセイ</t>
    </rPh>
    <rPh sb="44" eb="46">
      <t>ジョウキョウ</t>
    </rPh>
    <rPh sb="47" eb="49">
      <t>カンリ</t>
    </rPh>
    <phoneticPr fontId="2"/>
  </si>
  <si>
    <t>対応可否</t>
    <rPh sb="0" eb="4">
      <t>タイオウカヒ</t>
    </rPh>
    <phoneticPr fontId="28"/>
  </si>
  <si>
    <t>備考・補足</t>
    <rPh sb="0" eb="2">
      <t>ビコウ</t>
    </rPh>
    <rPh sb="3" eb="5">
      <t>ホソク</t>
    </rPh>
    <phoneticPr fontId="28"/>
  </si>
  <si>
    <t xml:space="preserve">当該におけるバッチ処理とは主に夜間のスケジュールバッチを想定し、日中の職員によるオンラインバッチ処理は対象に含まない
異常終了の定義はサービスレベル評価項目に記載のとおり、局と協議の上決定するが、主な基準は業務影響が発生する異常終了となる。
また、他システム起因（連携データ不備や他システムによる連携処理エラー等）による異常終了は対象外とする。
</t>
    <rPh sb="0" eb="2">
      <t>トウガイ</t>
    </rPh>
    <rPh sb="9" eb="11">
      <t>ショリ</t>
    </rPh>
    <rPh sb="13" eb="14">
      <t>オモ</t>
    </rPh>
    <rPh sb="15" eb="17">
      <t>ヤカン</t>
    </rPh>
    <rPh sb="28" eb="30">
      <t>ソウテイ</t>
    </rPh>
    <rPh sb="32" eb="34">
      <t>ニッチュウ</t>
    </rPh>
    <rPh sb="35" eb="37">
      <t>ショクイン</t>
    </rPh>
    <rPh sb="48" eb="50">
      <t>ショリ</t>
    </rPh>
    <rPh sb="51" eb="53">
      <t>タイショウ</t>
    </rPh>
    <rPh sb="54" eb="55">
      <t>フク</t>
    </rPh>
    <rPh sb="60" eb="62">
      <t>イジョウ</t>
    </rPh>
    <rPh sb="62" eb="64">
      <t>シュウリョウ</t>
    </rPh>
    <rPh sb="65" eb="67">
      <t>テイギ</t>
    </rPh>
    <rPh sb="75" eb="77">
      <t>ヒョウカ</t>
    </rPh>
    <rPh sb="77" eb="79">
      <t>コウモク</t>
    </rPh>
    <rPh sb="80" eb="82">
      <t>キサイ</t>
    </rPh>
    <rPh sb="87" eb="88">
      <t>キョク</t>
    </rPh>
    <rPh sb="89" eb="91">
      <t>キョウギ</t>
    </rPh>
    <rPh sb="92" eb="93">
      <t>ウエ</t>
    </rPh>
    <rPh sb="93" eb="95">
      <t>ケッテイ</t>
    </rPh>
    <rPh sb="99" eb="100">
      <t>オモ</t>
    </rPh>
    <rPh sb="101" eb="103">
      <t>キジュン</t>
    </rPh>
    <rPh sb="104" eb="106">
      <t>ギョウム</t>
    </rPh>
    <rPh sb="106" eb="108">
      <t>エイキョウ</t>
    </rPh>
    <rPh sb="109" eb="111">
      <t>ハッセイ</t>
    </rPh>
    <rPh sb="113" eb="115">
      <t>イジョウ</t>
    </rPh>
    <rPh sb="115" eb="117">
      <t>シュウリョウ</t>
    </rPh>
    <rPh sb="125" eb="126">
      <t>ホカ</t>
    </rPh>
    <rPh sb="130" eb="132">
      <t>キイン</t>
    </rPh>
    <rPh sb="133" eb="135">
      <t>レンケイ</t>
    </rPh>
    <rPh sb="138" eb="140">
      <t>フビ</t>
    </rPh>
    <rPh sb="141" eb="142">
      <t>ホカ</t>
    </rPh>
    <rPh sb="149" eb="151">
      <t>レンケイ</t>
    </rPh>
    <rPh sb="151" eb="153">
      <t>ショリ</t>
    </rPh>
    <rPh sb="156" eb="157">
      <t>ナド</t>
    </rPh>
    <rPh sb="161" eb="163">
      <t>イジョウ</t>
    </rPh>
    <rPh sb="163" eb="165">
      <t>シュウリョウ</t>
    </rPh>
    <rPh sb="166" eb="169">
      <t>タイショウガイ</t>
    </rPh>
    <phoneticPr fontId="2"/>
  </si>
  <si>
    <t xml:space="preserve">・最新パターンファイルの公開から適用までの時間
</t>
    <rPh sb="1" eb="3">
      <t>サイシン</t>
    </rPh>
    <rPh sb="12" eb="14">
      <t>コウカイ</t>
    </rPh>
    <rPh sb="16" eb="18">
      <t>テキヨウ</t>
    </rPh>
    <rPh sb="21" eb="23">
      <t>ジカン</t>
    </rPh>
    <phoneticPr fontId="2"/>
  </si>
  <si>
    <t>◎：目標水準以上の対応が可能（備考欄に内容を記載）
〇：対応可能
△：一部対応可能（備考欄に内容を記載）
×：対応不可</t>
    <rPh sb="2" eb="4">
      <t>モクヒョウ</t>
    </rPh>
    <rPh sb="4" eb="6">
      <t>スイジュン</t>
    </rPh>
    <rPh sb="6" eb="8">
      <t>イジョウ</t>
    </rPh>
    <rPh sb="9" eb="11">
      <t>タイオウ</t>
    </rPh>
    <rPh sb="12" eb="14">
      <t>カノウ</t>
    </rPh>
    <rPh sb="15" eb="18">
      <t>ビコウラン</t>
    </rPh>
    <rPh sb="19" eb="21">
      <t>ナイヨウ</t>
    </rPh>
    <rPh sb="22" eb="24">
      <t>キサイ</t>
    </rPh>
    <rPh sb="28" eb="32">
      <t>タイオウカノウ</t>
    </rPh>
    <rPh sb="35" eb="37">
      <t>イチブ</t>
    </rPh>
    <rPh sb="37" eb="39">
      <t>タイオウ</t>
    </rPh>
    <rPh sb="39" eb="41">
      <t>カノウ</t>
    </rPh>
    <rPh sb="55" eb="59">
      <t>タイオウフカ</t>
    </rPh>
    <phoneticPr fontId="21"/>
  </si>
  <si>
    <t>機器調達をする必要がない場合は回答補足にそのことを記載した上で、「対応可能」を選択してください。</t>
    <rPh sb="7" eb="9">
      <t>ヒツヨウ</t>
    </rPh>
    <rPh sb="11" eb="13">
      <t>イッサイ</t>
    </rPh>
    <rPh sb="18" eb="20">
      <t>カイトウ</t>
    </rPh>
    <rPh sb="20" eb="22">
      <t>ホソク</t>
    </rPh>
    <rPh sb="28" eb="30">
      <t>キサイ</t>
    </rPh>
    <rPh sb="32" eb="33">
      <t>ウエ</t>
    </rPh>
    <rPh sb="36" eb="38">
      <t>タイオウ</t>
    </rPh>
    <rPh sb="38" eb="40">
      <t>カノウ</t>
    </rPh>
    <rPh sb="42" eb="44">
      <t>センタク</t>
    </rPh>
    <phoneticPr fontId="2"/>
  </si>
  <si>
    <t>別紙7_SLA項目</t>
    <rPh sb="0" eb="2">
      <t>ベッシ</t>
    </rPh>
    <rPh sb="7" eb="9">
      <t>コウモク</t>
    </rPh>
    <phoneticPr fontId="2"/>
  </si>
  <si>
    <t xml:space="preserve">※原因がネットワークや調達範囲外のハードウェア等に起因すると考えられる遅延の場合には適用対象外とする
※業務開始時(8:30前後、及び13:00前後)のアクセス集中において、一定のレスポンスを確保すること。
※画面遷移等、局と予め設定する処理の時間について、端末にて処理操作を実施してから、端末が応答を受信するまでの時間を確認。
※測定対象の処理については局と協議の上決定するが、大量データの処理を含まないものを想定している。
※オンラインレスポンスタイムは設計・構築・運用の過程で実現が難しいと判断された場合は、局と協議の上で変更可能とする。
</t>
    <rPh sb="1" eb="3">
      <t>ゲンイン</t>
    </rPh>
    <rPh sb="11" eb="13">
      <t>チョウタツ</t>
    </rPh>
    <rPh sb="13" eb="16">
      <t>ハンイガイ</t>
    </rPh>
    <rPh sb="23" eb="24">
      <t>トウ</t>
    </rPh>
    <rPh sb="38" eb="40">
      <t>バアイ</t>
    </rPh>
    <rPh sb="42" eb="44">
      <t>テキヨウ</t>
    </rPh>
    <rPh sb="44" eb="47">
      <t>タイショウガイ</t>
    </rPh>
    <rPh sb="111" eb="112">
      <t>キョク</t>
    </rPh>
    <rPh sb="178" eb="179">
      <t>キョク</t>
    </rPh>
    <rPh sb="257" eb="258">
      <t>キョク</t>
    </rPh>
    <phoneticPr fontId="2"/>
  </si>
  <si>
    <t>※運用保守報告会での報告とする場合は、局と協議の上、その開催日程に拠るものとする
※随時局でログ履歴を取得できる仕様であれば問題ない</t>
    <rPh sb="19" eb="20">
      <t>キョク</t>
    </rPh>
    <rPh sb="44" eb="45">
      <t>キョク</t>
    </rPh>
    <phoneticPr fontId="2"/>
  </si>
  <si>
    <t>素点</t>
    <rPh sb="0" eb="2">
      <t>ソテン</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</si>
</sst>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1"/>
      <name val="ＭＳ Ｐゴシック"/>
      <family val="3"/>
    </font>
    <font>
      <sz val="11"/>
      <color theme="1"/>
      <name val="ＭＳ Ｐゴシック"/>
      <family val="2"/>
      <scheme val="minor"/>
    </font>
    <font>
      <sz val="9"/>
      <name val="ＭＳ Ｐゴシック"/>
      <family val="3"/>
    </font>
    <font>
      <sz val="10"/>
      <name val="ＭＳ Ｐゴシック"/>
      <family val="3"/>
    </font>
    <font>
      <sz val="11"/>
      <name val="ＭＳ Ｐゴシック"/>
      <family val="3"/>
      <scheme val="minor"/>
    </font>
    <font>
      <sz val="11"/>
      <color theme="1"/>
      <name val="ＭＳ Ｐゴシック"/>
      <family val="3"/>
      <scheme val="minor"/>
    </font>
    <font>
      <sz val="14"/>
      <name val="ＭＳ Ｐゴシック"/>
      <family val="3"/>
      <charset val="128"/>
    </font>
    <font>
      <sz val="6"/>
      <name val="ＭＳ Ｐゴシック"/>
      <family val="3"/>
    </font>
    <font>
      <b/>
      <sz val="18"/>
      <color theme="1"/>
      <name val="ＭＳ Ｐゴシック"/>
      <family val="3"/>
      <charset val="128"/>
    </font>
    <font>
      <b/>
      <sz val="11"/>
      <color theme="0"/>
      <name val="ＭＳ Ｐゴシック"/>
      <family val="3"/>
      <charset val="128"/>
    </font>
    <font>
      <sz val="10"/>
      <name val="ＭＳ Ｐゴシック"/>
      <family val="3"/>
      <charset val="128"/>
    </font>
    <font>
      <sz val="10"/>
      <color rgb="FFFF0000"/>
      <name val="ＭＳ Ｐゴシック"/>
      <family val="3"/>
      <charset val="128"/>
    </font>
    <font>
      <sz val="11"/>
      <name val="ＭＳ ゴシック"/>
      <family val="3"/>
    </font>
    <font>
      <b/>
      <sz val="11"/>
      <color theme="0"/>
      <name val="ＭＳ ゴシック"/>
      <family val="3"/>
      <charset val="128"/>
    </font>
    <font>
      <sz val="16"/>
      <name val="ＭＳ ゴシック"/>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bgColor indexed="64"/>
      </patternFill>
    </fill>
    <fill>
      <patternFill patternType="solid">
        <fgColor theme="9" tint="-0.249977111117893"/>
        <bgColor indexed="64"/>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style="thin">
        <color indexed="64"/>
      </bottom>
      <diagonal/>
    </border>
  </borders>
  <cellStyleXfs count="6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18" fillId="7" borderId="13" applyNumberFormat="0" applyAlignment="0" applyProtection="0">
      <alignment vertical="center"/>
    </xf>
    <xf numFmtId="0" fontId="16" fillId="23" borderId="15" applyNumberFormat="0" applyAlignment="0" applyProtection="0">
      <alignment vertical="center"/>
    </xf>
    <xf numFmtId="0" fontId="15" fillId="0" borderId="14" applyNumberFormat="0" applyFill="0" applyAlignment="0" applyProtection="0">
      <alignment vertical="center"/>
    </xf>
    <xf numFmtId="0" fontId="10" fillId="23" borderId="13" applyNumberFormat="0" applyAlignment="0" applyProtection="0">
      <alignment vertical="center"/>
    </xf>
    <xf numFmtId="0" fontId="1" fillId="22" borderId="12" applyNumberFormat="0" applyFont="0" applyAlignment="0" applyProtection="0">
      <alignment vertical="center"/>
    </xf>
    <xf numFmtId="0" fontId="20" fillId="0" borderId="0">
      <alignment vertical="center"/>
    </xf>
    <xf numFmtId="38" fontId="1" fillId="0" borderId="0" applyFont="0" applyFill="0" applyBorder="0" applyAlignment="0" applyProtection="0"/>
    <xf numFmtId="0" fontId="21" fillId="0" borderId="0">
      <alignment vertical="center"/>
    </xf>
    <xf numFmtId="9" fontId="21" fillId="0" borderId="0" applyFont="0" applyFill="0" applyBorder="0" applyAlignment="0" applyProtection="0">
      <alignment vertical="center"/>
    </xf>
    <xf numFmtId="0" fontId="23" fillId="0" borderId="0"/>
    <xf numFmtId="0" fontId="24" fillId="0" borderId="0">
      <alignment vertical="center"/>
    </xf>
    <xf numFmtId="0" fontId="22" fillId="0" borderId="0">
      <alignment vertical="center"/>
    </xf>
    <xf numFmtId="0" fontId="1" fillId="0" borderId="0">
      <alignment vertical="center"/>
    </xf>
    <xf numFmtId="0" fontId="21" fillId="0" borderId="0">
      <alignment vertical="center"/>
    </xf>
    <xf numFmtId="0" fontId="25" fillId="0" borderId="0">
      <alignment vertical="center"/>
    </xf>
    <xf numFmtId="0" fontId="23" fillId="0" borderId="0"/>
    <xf numFmtId="0" fontId="25" fillId="0" borderId="0">
      <alignment vertical="center"/>
    </xf>
    <xf numFmtId="0" fontId="26" fillId="0" borderId="0"/>
    <xf numFmtId="9" fontId="26" fillId="0" borderId="0" applyFont="0" applyFill="0" applyBorder="0" applyAlignment="0" applyProtection="0">
      <alignment vertical="center"/>
    </xf>
    <xf numFmtId="0" fontId="23" fillId="0" borderId="0"/>
  </cellStyleXfs>
  <cellXfs count="28">
    <xf numFmtId="0" fontId="0" fillId="0" borderId="0" xfId="0">
      <alignment vertical="center"/>
    </xf>
    <xf numFmtId="0" fontId="27" fillId="0" borderId="0" xfId="0" applyFont="1" applyAlignment="1">
      <alignment vertical="center" wrapText="1"/>
    </xf>
    <xf numFmtId="0" fontId="27" fillId="0" borderId="0" xfId="0" applyFont="1" applyAlignment="1">
      <alignment horizontal="center" vertical="top" wrapText="1"/>
    </xf>
    <xf numFmtId="0" fontId="27" fillId="0" borderId="0" xfId="0" applyFont="1">
      <alignment vertical="center"/>
    </xf>
    <xf numFmtId="0" fontId="6" fillId="24" borderId="17" xfId="0" applyFont="1" applyFill="1" applyBorder="1" applyAlignment="1">
      <alignment horizontal="center" vertical="center" wrapText="1"/>
    </xf>
    <xf numFmtId="0" fontId="30" fillId="24" borderId="18" xfId="0" applyFont="1" applyFill="1" applyBorder="1" applyAlignment="1">
      <alignment horizontal="center" vertical="center" wrapText="1"/>
    </xf>
    <xf numFmtId="0" fontId="30" fillId="24" borderId="17" xfId="0" applyFont="1" applyFill="1" applyBorder="1" applyAlignment="1">
      <alignment horizontal="center" vertical="center" wrapText="1"/>
    </xf>
    <xf numFmtId="0" fontId="31" fillId="0" borderId="16" xfId="0" applyFont="1" applyBorder="1" applyAlignment="1">
      <alignment horizontal="center" vertical="top" wrapText="1"/>
    </xf>
    <xf numFmtId="0" fontId="31" fillId="0" borderId="17" xfId="0" applyFont="1" applyBorder="1" applyAlignment="1">
      <alignment vertical="top" wrapText="1"/>
    </xf>
    <xf numFmtId="0" fontId="31" fillId="0" borderId="16" xfId="0" applyFont="1" applyBorder="1" applyAlignment="1">
      <alignment vertical="top" wrapText="1"/>
    </xf>
    <xf numFmtId="0" fontId="31" fillId="0" borderId="16" xfId="0" applyFont="1" applyBorder="1" applyAlignment="1">
      <alignment horizontal="center" vertical="center" wrapText="1"/>
    </xf>
    <xf numFmtId="0" fontId="31" fillId="0" borderId="10" xfId="0" applyFont="1" applyBorder="1" applyAlignment="1">
      <alignment vertical="top" wrapText="1"/>
    </xf>
    <xf numFmtId="0" fontId="31" fillId="0" borderId="19" xfId="55" applyFont="1" applyBorder="1" applyAlignment="1">
      <alignment vertical="top" wrapText="1"/>
    </xf>
    <xf numFmtId="9" fontId="31" fillId="0" borderId="16" xfId="0" applyNumberFormat="1" applyFont="1" applyBorder="1" applyAlignment="1">
      <alignment horizontal="center" vertical="center" wrapText="1"/>
    </xf>
    <xf numFmtId="0" fontId="32" fillId="0" borderId="19" xfId="55" applyFont="1" applyBorder="1" applyAlignment="1">
      <alignment vertical="top" wrapText="1"/>
    </xf>
    <xf numFmtId="0" fontId="31" fillId="0" borderId="11" xfId="0" applyFont="1" applyBorder="1" applyAlignment="1">
      <alignment vertical="top" wrapText="1"/>
    </xf>
    <xf numFmtId="176" fontId="31" fillId="0" borderId="16" xfId="0" applyNumberFormat="1" applyFont="1" applyBorder="1" applyAlignment="1">
      <alignment horizontal="center" vertical="center" wrapText="1"/>
    </xf>
    <xf numFmtId="0" fontId="27" fillId="0" borderId="0" xfId="61" applyFont="1" applyAlignment="1">
      <alignment vertical="center"/>
    </xf>
    <xf numFmtId="0" fontId="33" fillId="0" borderId="16" xfId="55" applyFont="1" applyBorder="1" applyAlignment="1">
      <alignment vertical="center" wrapText="1"/>
    </xf>
    <xf numFmtId="0" fontId="34" fillId="25" borderId="16" xfId="61" applyFont="1" applyFill="1" applyBorder="1" applyAlignment="1">
      <alignment vertical="center" wrapText="1"/>
    </xf>
    <xf numFmtId="0" fontId="35" fillId="0" borderId="16" xfId="0" applyFont="1" applyBorder="1" applyAlignment="1">
      <alignment horizontal="center" vertical="center" wrapText="1"/>
    </xf>
    <xf numFmtId="0" fontId="27" fillId="0" borderId="16" xfId="61" applyFont="1" applyBorder="1" applyAlignment="1">
      <alignment vertical="center"/>
    </xf>
    <xf numFmtId="0" fontId="34" fillId="25" borderId="16" xfId="61" applyFont="1" applyFill="1" applyBorder="1" applyAlignment="1">
      <alignment horizontal="center" vertical="center" wrapText="1"/>
    </xf>
    <xf numFmtId="0" fontId="27" fillId="0" borderId="16" xfId="0" applyFont="1" applyBorder="1">
      <alignment vertical="center"/>
    </xf>
    <xf numFmtId="0" fontId="29" fillId="0" borderId="0" xfId="0" applyFont="1" applyAlignment="1">
      <alignment vertical="top"/>
    </xf>
    <xf numFmtId="0" fontId="6" fillId="24" borderId="17" xfId="0" applyFont="1" applyFill="1" applyBorder="1" applyAlignment="1">
      <alignment horizontal="center" vertical="center" wrapText="1"/>
    </xf>
    <xf numFmtId="0" fontId="31" fillId="0" borderId="17" xfId="0" applyFont="1" applyBorder="1" applyAlignment="1">
      <alignment horizontal="left" vertical="top" wrapText="1"/>
    </xf>
    <xf numFmtId="0" fontId="31" fillId="0" borderId="11" xfId="0" applyFont="1" applyBorder="1" applyAlignment="1">
      <alignment horizontal="left" vertical="top"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0" xr:uid="{00000000-0005-0000-0000-00001B000000}"/>
    <cellStyle name="パーセント 3 2" xfId="60" xr:uid="{00000000-0005-0000-0000-00001C000000}"/>
    <cellStyle name="メモ" xfId="28" builtinId="10" customBuiltin="1"/>
    <cellStyle name="メモ 2" xfId="46" xr:uid="{00000000-0005-0000-0000-00001E000000}"/>
    <cellStyle name="リンク セル" xfId="29" builtinId="24" customBuiltin="1"/>
    <cellStyle name="悪い" xfId="30" builtinId="27" customBuiltin="1"/>
    <cellStyle name="計算" xfId="31" builtinId="22" customBuiltin="1"/>
    <cellStyle name="計算 2" xfId="45" xr:uid="{00000000-0005-0000-0000-000022000000}"/>
    <cellStyle name="警告文" xfId="32" builtinId="11" customBuiltin="1"/>
    <cellStyle name="桁区切り 2" xfId="48" xr:uid="{00000000-0005-0000-0000-000024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集計 2" xfId="44" xr:uid="{00000000-0005-0000-0000-00002A000000}"/>
    <cellStyle name="出力" xfId="38" builtinId="21" customBuiltin="1"/>
    <cellStyle name="出力 2" xfId="43" xr:uid="{00000000-0005-0000-0000-00002C000000}"/>
    <cellStyle name="説明文" xfId="39" builtinId="53" customBuiltin="1"/>
    <cellStyle name="入力" xfId="40" builtinId="20" customBuiltin="1"/>
    <cellStyle name="入力 2" xfId="42" xr:uid="{00000000-0005-0000-0000-00002F000000}"/>
    <cellStyle name="標準" xfId="0" builtinId="0"/>
    <cellStyle name="標準 2" xfId="47" xr:uid="{00000000-0005-0000-0000-000031000000}"/>
    <cellStyle name="標準 2 2" xfId="57" xr:uid="{00000000-0005-0000-0000-000032000000}"/>
    <cellStyle name="標準 2 2 2" xfId="61" xr:uid="{522FFAC6-59FC-497D-87C8-E2E57E198EFC}"/>
    <cellStyle name="標準 2 2 4" xfId="49" xr:uid="{00000000-0005-0000-0000-000033000000}"/>
    <cellStyle name="標準 2 3" xfId="56" xr:uid="{00000000-0005-0000-0000-000034000000}"/>
    <cellStyle name="標準 2 3 2" xfId="53" xr:uid="{00000000-0005-0000-0000-000035000000}"/>
    <cellStyle name="標準 3" xfId="52" xr:uid="{00000000-0005-0000-0000-000036000000}"/>
    <cellStyle name="標準 4" xfId="51" xr:uid="{00000000-0005-0000-0000-000037000000}"/>
    <cellStyle name="標準 4 2" xfId="58" xr:uid="{00000000-0005-0000-0000-000038000000}"/>
    <cellStyle name="標準 5" xfId="55" xr:uid="{00000000-0005-0000-0000-000039000000}"/>
    <cellStyle name="標準 6" xfId="54" xr:uid="{00000000-0005-0000-0000-00003A000000}"/>
    <cellStyle name="標準 7" xfId="59" xr:uid="{00000000-0005-0000-0000-00003B000000}"/>
    <cellStyle name="良い" xfId="41" builtinId="26" customBuiltin="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6"/>
  <sheetViews>
    <sheetView showGridLines="0" tabSelected="1" view="pageBreakPreview" zoomScaleNormal="100" zoomScaleSheetLayoutView="100" workbookViewId="0">
      <pane xSplit="8" ySplit="2" topLeftCell="I3" activePane="bottomRight" state="frozen"/>
      <selection pane="topRight" activeCell="I1" sqref="I1"/>
      <selection pane="bottomLeft" activeCell="A3" sqref="A3"/>
      <selection pane="bottomRight" activeCell="I3" sqref="I3"/>
    </sheetView>
  </sheetViews>
  <sheetFormatPr defaultColWidth="9" defaultRowHeight="17.25" x14ac:dyDescent="0.15"/>
  <cols>
    <col min="1" max="1" width="4.75" style="2" bestFit="1" customWidth="1"/>
    <col min="2" max="2" width="11" style="1" bestFit="1" customWidth="1"/>
    <col min="3" max="3" width="14.75" style="1" customWidth="1"/>
    <col min="4" max="4" width="27.5" style="1" customWidth="1"/>
    <col min="5" max="5" width="22.875" style="1" customWidth="1"/>
    <col min="6" max="6" width="25.125" style="1" customWidth="1"/>
    <col min="7" max="7" width="38.625" style="1" customWidth="1"/>
    <col min="8" max="8" width="12.125" style="1" bestFit="1" customWidth="1"/>
    <col min="9" max="9" width="9.75" style="1" bestFit="1" customWidth="1"/>
    <col min="10" max="10" width="10.25" style="3" bestFit="1" customWidth="1"/>
    <col min="11" max="11" width="60.5" style="3" bestFit="1" customWidth="1"/>
    <col min="12" max="16384" width="9" style="3"/>
  </cols>
  <sheetData>
    <row r="1" spans="1:12" ht="54" x14ac:dyDescent="0.15">
      <c r="A1" s="24" t="s">
        <v>75</v>
      </c>
      <c r="B1" s="24"/>
      <c r="C1" s="24"/>
      <c r="J1" s="17"/>
      <c r="K1" s="18" t="s">
        <v>73</v>
      </c>
    </row>
    <row r="2" spans="1:12" x14ac:dyDescent="0.15">
      <c r="A2" s="4" t="s">
        <v>0</v>
      </c>
      <c r="B2" s="25" t="s">
        <v>1</v>
      </c>
      <c r="C2" s="25"/>
      <c r="D2" s="4" t="s">
        <v>2</v>
      </c>
      <c r="E2" s="4" t="s">
        <v>3</v>
      </c>
      <c r="F2" s="4" t="s">
        <v>4</v>
      </c>
      <c r="G2" s="4" t="s">
        <v>5</v>
      </c>
      <c r="H2" s="5" t="s">
        <v>6</v>
      </c>
      <c r="I2" s="6" t="s">
        <v>7</v>
      </c>
      <c r="J2" s="19" t="s">
        <v>69</v>
      </c>
      <c r="K2" s="19" t="s">
        <v>70</v>
      </c>
      <c r="L2" s="22" t="s">
        <v>78</v>
      </c>
    </row>
    <row r="3" spans="1:12" ht="48" x14ac:dyDescent="0.15">
      <c r="A3" s="7">
        <v>1</v>
      </c>
      <c r="B3" s="8" t="s">
        <v>8</v>
      </c>
      <c r="C3" s="9" t="s">
        <v>9</v>
      </c>
      <c r="D3" s="9" t="s">
        <v>68</v>
      </c>
      <c r="E3" s="9" t="s">
        <v>9</v>
      </c>
      <c r="F3" s="9" t="s">
        <v>10</v>
      </c>
      <c r="G3" s="9" t="s">
        <v>56</v>
      </c>
      <c r="H3" s="10" t="s">
        <v>11</v>
      </c>
      <c r="I3" s="10" t="s">
        <v>12</v>
      </c>
      <c r="J3" s="20"/>
      <c r="K3" s="21"/>
      <c r="L3" s="23" t="str" cm="1">
        <f t="array" ref="L3">_xlfn.XLOOKUP(J3,{"◎","〇","△","×"},{5,4,2,0},"")</f>
        <v/>
      </c>
    </row>
    <row r="4" spans="1:12" ht="84" x14ac:dyDescent="0.15">
      <c r="A4" s="7">
        <v>2</v>
      </c>
      <c r="B4" s="11"/>
      <c r="C4" s="9" t="s">
        <v>13</v>
      </c>
      <c r="D4" s="9" t="s">
        <v>14</v>
      </c>
      <c r="E4" s="9" t="s">
        <v>13</v>
      </c>
      <c r="F4" s="9" t="s">
        <v>15</v>
      </c>
      <c r="G4" s="12" t="s">
        <v>57</v>
      </c>
      <c r="H4" s="13" t="s">
        <v>16</v>
      </c>
      <c r="I4" s="10" t="s">
        <v>12</v>
      </c>
      <c r="J4" s="20"/>
      <c r="K4" s="21"/>
      <c r="L4" s="23" t="str" cm="1">
        <f t="array" ref="L4">_xlfn.XLOOKUP(J4,{"◎","〇","△","×"},{5,4,2,0},"")</f>
        <v/>
      </c>
    </row>
    <row r="5" spans="1:12" ht="36" x14ac:dyDescent="0.15">
      <c r="A5" s="7">
        <v>3</v>
      </c>
      <c r="B5" s="11"/>
      <c r="C5" s="9" t="s">
        <v>17</v>
      </c>
      <c r="D5" s="9" t="s">
        <v>18</v>
      </c>
      <c r="E5" s="9" t="s">
        <v>17</v>
      </c>
      <c r="F5" s="9" t="s">
        <v>19</v>
      </c>
      <c r="G5" s="9" t="s">
        <v>67</v>
      </c>
      <c r="H5" s="13" t="s">
        <v>20</v>
      </c>
      <c r="I5" s="13" t="s">
        <v>12</v>
      </c>
      <c r="J5" s="20"/>
      <c r="K5" s="21"/>
      <c r="L5" s="23" t="str" cm="1">
        <f t="array" ref="L5">_xlfn.XLOOKUP(J5,{"◎","〇","△","×"},{5,4,2,0},"")</f>
        <v/>
      </c>
    </row>
    <row r="6" spans="1:12" ht="48" x14ac:dyDescent="0.15">
      <c r="A6" s="7">
        <v>4</v>
      </c>
      <c r="B6" s="11"/>
      <c r="C6" s="9" t="s">
        <v>21</v>
      </c>
      <c r="D6" s="9" t="s">
        <v>66</v>
      </c>
      <c r="E6" s="9" t="s">
        <v>21</v>
      </c>
      <c r="F6" s="9" t="s">
        <v>65</v>
      </c>
      <c r="G6" s="9"/>
      <c r="H6" s="13" t="s">
        <v>22</v>
      </c>
      <c r="I6" s="13" t="s">
        <v>12</v>
      </c>
      <c r="J6" s="20"/>
      <c r="K6" s="21"/>
      <c r="L6" s="23" t="str" cm="1">
        <f t="array" ref="L6">_xlfn.XLOOKUP(J6,{"◎","〇","△","×"},{5,4,2,0},"")</f>
        <v/>
      </c>
    </row>
    <row r="7" spans="1:12" ht="48" x14ac:dyDescent="0.15">
      <c r="A7" s="7">
        <v>5</v>
      </c>
      <c r="B7" s="11"/>
      <c r="C7" s="9" t="s">
        <v>23</v>
      </c>
      <c r="D7" s="9" t="s">
        <v>24</v>
      </c>
      <c r="E7" s="9" t="s">
        <v>23</v>
      </c>
      <c r="F7" s="9" t="s">
        <v>25</v>
      </c>
      <c r="G7" s="9" t="s">
        <v>74</v>
      </c>
      <c r="H7" s="13">
        <v>1</v>
      </c>
      <c r="I7" s="13" t="s">
        <v>12</v>
      </c>
      <c r="J7" s="20"/>
      <c r="K7" s="21"/>
      <c r="L7" s="23" t="str" cm="1">
        <f t="array" ref="L7">_xlfn.XLOOKUP(J7,{"◎","〇","△","×"},{5,4,2,0},"")</f>
        <v/>
      </c>
    </row>
    <row r="8" spans="1:12" ht="24" x14ac:dyDescent="0.15">
      <c r="A8" s="7">
        <v>6</v>
      </c>
      <c r="B8" s="11"/>
      <c r="C8" s="8" t="s">
        <v>26</v>
      </c>
      <c r="D8" s="26" t="s">
        <v>27</v>
      </c>
      <c r="E8" s="9" t="s">
        <v>28</v>
      </c>
      <c r="F8" s="9" t="s">
        <v>64</v>
      </c>
      <c r="G8" s="14"/>
      <c r="H8" s="13" t="s">
        <v>11</v>
      </c>
      <c r="I8" s="13" t="s">
        <v>12</v>
      </c>
      <c r="J8" s="20"/>
      <c r="K8" s="21"/>
      <c r="L8" s="23" t="str" cm="1">
        <f t="array" ref="L8">_xlfn.XLOOKUP(J8,{"◎","〇","△","×"},{5,4,2,0},"")</f>
        <v/>
      </c>
    </row>
    <row r="9" spans="1:12" ht="48" x14ac:dyDescent="0.15">
      <c r="A9" s="7">
        <v>7</v>
      </c>
      <c r="B9" s="11"/>
      <c r="C9" s="15"/>
      <c r="D9" s="27"/>
      <c r="E9" s="9" t="s">
        <v>29</v>
      </c>
      <c r="F9" s="9" t="s">
        <v>63</v>
      </c>
      <c r="G9" s="14"/>
      <c r="H9" s="13">
        <v>1</v>
      </c>
      <c r="I9" s="13" t="s">
        <v>12</v>
      </c>
      <c r="J9" s="20"/>
      <c r="K9" s="21"/>
      <c r="L9" s="23" t="str" cm="1">
        <f t="array" ref="L9">_xlfn.XLOOKUP(J9,{"◎","〇","△","×"},{5,4,2,0},"")</f>
        <v/>
      </c>
    </row>
    <row r="10" spans="1:12" ht="132" x14ac:dyDescent="0.15">
      <c r="A10" s="7">
        <v>8</v>
      </c>
      <c r="B10" s="8" t="s">
        <v>30</v>
      </c>
      <c r="C10" s="9" t="s">
        <v>31</v>
      </c>
      <c r="D10" s="9" t="s">
        <v>32</v>
      </c>
      <c r="E10" s="9" t="s">
        <v>62</v>
      </c>
      <c r="F10" s="9" t="s">
        <v>33</v>
      </c>
      <c r="G10" s="9" t="s">
        <v>71</v>
      </c>
      <c r="H10" s="16" t="s">
        <v>34</v>
      </c>
      <c r="I10" s="16" t="s">
        <v>12</v>
      </c>
      <c r="J10" s="20"/>
      <c r="K10" s="21"/>
      <c r="L10" s="23" t="str" cm="1">
        <f t="array" ref="L10">_xlfn.XLOOKUP(J10,{"◎","〇","△","×"},{5,4,2,0},"")</f>
        <v/>
      </c>
    </row>
    <row r="11" spans="1:12" ht="168" x14ac:dyDescent="0.15">
      <c r="A11" s="7">
        <v>9</v>
      </c>
      <c r="B11" s="11"/>
      <c r="C11" s="9" t="s">
        <v>35</v>
      </c>
      <c r="D11" s="9" t="s">
        <v>36</v>
      </c>
      <c r="E11" s="9" t="s">
        <v>35</v>
      </c>
      <c r="F11" s="9" t="s">
        <v>37</v>
      </c>
      <c r="G11" s="9" t="s">
        <v>76</v>
      </c>
      <c r="H11" s="16" t="s">
        <v>38</v>
      </c>
      <c r="I11" s="13" t="s">
        <v>12</v>
      </c>
      <c r="J11" s="20"/>
      <c r="K11" s="21"/>
      <c r="L11" s="23" t="str" cm="1">
        <f t="array" ref="L11">_xlfn.XLOOKUP(J11,{"◎","〇","△","×"},{5,4,2,0},"")</f>
        <v/>
      </c>
    </row>
    <row r="12" spans="1:12" ht="60" x14ac:dyDescent="0.15">
      <c r="A12" s="7">
        <v>10</v>
      </c>
      <c r="B12" s="9" t="s">
        <v>39</v>
      </c>
      <c r="C12" s="9" t="s">
        <v>40</v>
      </c>
      <c r="D12" s="9" t="s">
        <v>58</v>
      </c>
      <c r="E12" s="9" t="s">
        <v>41</v>
      </c>
      <c r="F12" s="9" t="s">
        <v>59</v>
      </c>
      <c r="G12" s="9" t="s">
        <v>77</v>
      </c>
      <c r="H12" s="10" t="s">
        <v>42</v>
      </c>
      <c r="I12" s="13" t="s">
        <v>12</v>
      </c>
      <c r="J12" s="20"/>
      <c r="K12" s="21"/>
      <c r="L12" s="23" t="str" cm="1">
        <f t="array" ref="L12">_xlfn.XLOOKUP(J12,{"◎","〇","△","×"},{5,4,2,0},"")</f>
        <v/>
      </c>
    </row>
    <row r="13" spans="1:12" ht="96" x14ac:dyDescent="0.15">
      <c r="A13" s="7">
        <v>11</v>
      </c>
      <c r="B13" s="8" t="s">
        <v>43</v>
      </c>
      <c r="C13" s="9" t="s">
        <v>44</v>
      </c>
      <c r="D13" s="9" t="s">
        <v>61</v>
      </c>
      <c r="E13" s="9" t="s">
        <v>44</v>
      </c>
      <c r="F13" s="9" t="s">
        <v>60</v>
      </c>
      <c r="G13" s="9" t="s">
        <v>45</v>
      </c>
      <c r="H13" s="13" t="s">
        <v>46</v>
      </c>
      <c r="I13" s="13" t="s">
        <v>12</v>
      </c>
      <c r="J13" s="20"/>
      <c r="K13" s="21"/>
      <c r="L13" s="23" t="str" cm="1">
        <f t="array" ref="L13">_xlfn.XLOOKUP(J13,{"◎","〇","△","×"},{5,4,2,0},"")</f>
        <v/>
      </c>
    </row>
    <row r="14" spans="1:12" ht="36" x14ac:dyDescent="0.15">
      <c r="A14" s="7">
        <v>12</v>
      </c>
      <c r="B14" s="15"/>
      <c r="C14" s="9" t="s">
        <v>47</v>
      </c>
      <c r="D14" s="9" t="s">
        <v>48</v>
      </c>
      <c r="E14" s="9" t="s">
        <v>47</v>
      </c>
      <c r="F14" s="9" t="s">
        <v>72</v>
      </c>
      <c r="G14" s="9" t="s">
        <v>49</v>
      </c>
      <c r="H14" s="13" t="s">
        <v>50</v>
      </c>
      <c r="I14" s="13" t="s">
        <v>12</v>
      </c>
      <c r="J14" s="20"/>
      <c r="K14" s="21"/>
      <c r="L14" s="23" t="str" cm="1">
        <f t="array" ref="L14">_xlfn.XLOOKUP(J14,{"◎","〇","△","×"},{5,4,2,0},"")</f>
        <v/>
      </c>
    </row>
    <row r="15" spans="1:12" ht="48" x14ac:dyDescent="0.15">
      <c r="A15" s="7">
        <v>13</v>
      </c>
      <c r="B15" s="9" t="s">
        <v>51</v>
      </c>
      <c r="C15" s="9" t="s">
        <v>52</v>
      </c>
      <c r="D15" s="9" t="s">
        <v>53</v>
      </c>
      <c r="E15" s="9" t="s">
        <v>54</v>
      </c>
      <c r="F15" s="9" t="s">
        <v>55</v>
      </c>
      <c r="G15" s="9"/>
      <c r="H15" s="13">
        <v>1</v>
      </c>
      <c r="I15" s="13" t="s">
        <v>12</v>
      </c>
      <c r="J15" s="20"/>
      <c r="K15" s="21"/>
      <c r="L15" s="23" t="str" cm="1">
        <f t="array" ref="L15">_xlfn.XLOOKUP(J15,{"◎","〇","△","×"},{5,4,2,0},"")</f>
        <v/>
      </c>
    </row>
    <row r="16" spans="1:12" x14ac:dyDescent="0.15">
      <c r="L16" s="3">
        <f>SUM(L3:L15)</f>
        <v>0</v>
      </c>
    </row>
  </sheetData>
  <sheetProtection sheet="1" objects="1" scenarios="1"/>
  <protectedRanges>
    <protectedRange sqref="J3:K15" name="範囲1"/>
  </protectedRanges>
  <mergeCells count="3">
    <mergeCell ref="A1:C1"/>
    <mergeCell ref="B2:C2"/>
    <mergeCell ref="D8:D9"/>
  </mergeCells>
  <phoneticPr fontId="2"/>
  <dataValidations count="1">
    <dataValidation type="list" allowBlank="1" showInputMessage="1" showErrorMessage="1" sqref="J3:J15" xr:uid="{232A722F-8712-46BF-9A5E-4840607F7F51}">
      <formula1>"◎,〇,△,×"</formula1>
    </dataValidation>
  </dataValidations>
  <printOptions horizontalCentered="1"/>
  <pageMargins left="0.25" right="0.25" top="0.75" bottom="0.75" header="0.3" footer="0.3"/>
  <pageSetup paperSize="9" scale="59" fitToHeight="0" orientation="landscape" r:id="rId1"/>
  <headerFooter alignWithMargins="0"/>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2026-08-03T08:53:37Z</dcterms:created>
  <dcterms:modified xsi:type="dcterms:W3CDTF">2026-08-24T08:45:43Z</dcterms:modified>
  <cp:category/>
  <cp:contentStatus/>
</cp:coreProperties>
</file>